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моя папка\ГПЗ изменения и дополнения 2016\23 изменения и дополнения 2016\эмг\"/>
    </mc:Choice>
  </mc:AlternateContent>
  <bookViews>
    <workbookView xWindow="0" yWindow="0" windowWidth="28800" windowHeight="11835"/>
  </bookViews>
  <sheets>
    <sheet name="ГПЗ 2016 (23)" sheetId="3" r:id="rId1"/>
  </sheets>
  <definedNames>
    <definedName name="_xlnm._FilterDatabase" localSheetId="0" hidden="1">'ГПЗ 2016 (23)'!$A$6:$AME$601</definedName>
    <definedName name="_xlnm.Print_Area" localSheetId="0">'ГПЗ 2016 (23)'!$A$3:$AA$6</definedName>
  </definedNames>
  <calcPr calcId="152511"/>
</workbook>
</file>

<file path=xl/calcChain.xml><?xml version="1.0" encoding="utf-8"?>
<calcChain xmlns="http://schemas.openxmlformats.org/spreadsheetml/2006/main">
  <c r="X601" i="3" l="1"/>
  <c r="W601" i="3"/>
  <c r="X580" i="3"/>
  <c r="W580" i="3"/>
  <c r="X568" i="3"/>
  <c r="W568" i="3"/>
  <c r="X600" i="3" l="1"/>
  <c r="X595" i="3"/>
  <c r="X593" i="3"/>
  <c r="X588" i="3"/>
  <c r="X587" i="3"/>
  <c r="X586" i="3"/>
  <c r="X585" i="3"/>
  <c r="X584" i="3"/>
  <c r="X583" i="3"/>
  <c r="X579" i="3"/>
  <c r="X578" i="3"/>
  <c r="X577" i="3"/>
  <c r="X576" i="3"/>
  <c r="X573" i="3"/>
  <c r="X572" i="3"/>
  <c r="X571" i="3"/>
  <c r="W567" i="3" l="1"/>
  <c r="X567" i="3" s="1"/>
  <c r="W556" i="3" l="1"/>
  <c r="X556" i="3" s="1"/>
  <c r="W557" i="3"/>
  <c r="X557" i="3" s="1"/>
  <c r="W558" i="3"/>
  <c r="X558" i="3" s="1"/>
  <c r="W559" i="3"/>
  <c r="X559" i="3" s="1"/>
  <c r="W560" i="3"/>
  <c r="X560" i="3" s="1"/>
  <c r="W561" i="3"/>
  <c r="X561" i="3" s="1"/>
  <c r="W562" i="3"/>
  <c r="X562" i="3" s="1"/>
  <c r="W563" i="3"/>
  <c r="X563" i="3" s="1"/>
  <c r="W564" i="3"/>
  <c r="X564" i="3" s="1"/>
  <c r="W565" i="3"/>
  <c r="X565" i="3" s="1"/>
  <c r="W566" i="3"/>
  <c r="X566" i="3" s="1"/>
  <c r="W550" i="3" l="1"/>
  <c r="X550" i="3" s="1"/>
  <c r="W551" i="3"/>
  <c r="X551" i="3" s="1"/>
  <c r="W552" i="3"/>
  <c r="X552" i="3" s="1"/>
  <c r="W553" i="3"/>
  <c r="X553" i="3" s="1"/>
  <c r="W554" i="3"/>
  <c r="X554" i="3" s="1"/>
  <c r="W555" i="3"/>
  <c r="X555" i="3" s="1"/>
  <c r="W434" i="3" l="1"/>
  <c r="X434" i="3" s="1"/>
  <c r="X174" i="3"/>
  <c r="W523" i="3" l="1"/>
  <c r="X523" i="3" s="1"/>
  <c r="W522" i="3"/>
  <c r="X522" i="3" s="1"/>
  <c r="X338" i="3"/>
  <c r="X337" i="3"/>
  <c r="W521" i="3"/>
  <c r="X521" i="3" s="1"/>
  <c r="X335" i="3"/>
  <c r="X10" i="3"/>
  <c r="X11" i="3"/>
  <c r="W520" i="3"/>
  <c r="X520" i="3" s="1"/>
  <c r="X334" i="3"/>
  <c r="W511" i="3"/>
  <c r="X511" i="3" s="1"/>
  <c r="W510" i="3"/>
  <c r="X510" i="3" s="1"/>
  <c r="W509" i="3"/>
  <c r="X509" i="3" s="1"/>
  <c r="W508" i="3"/>
  <c r="X508" i="3" s="1"/>
  <c r="X321" i="3"/>
  <c r="X320" i="3"/>
  <c r="X319" i="3"/>
  <c r="X318" i="3"/>
  <c r="W507" i="3"/>
  <c r="X507" i="3" s="1"/>
  <c r="W506" i="3"/>
  <c r="X506" i="3" s="1"/>
  <c r="X317" i="3"/>
  <c r="X316" i="3"/>
  <c r="W505" i="3"/>
  <c r="X505" i="3" s="1"/>
  <c r="W504" i="3"/>
  <c r="X504" i="3" s="1"/>
  <c r="W503" i="3"/>
  <c r="X503" i="3" s="1"/>
  <c r="W502" i="3"/>
  <c r="X502" i="3" s="1"/>
  <c r="W501" i="3"/>
  <c r="X501" i="3" s="1"/>
  <c r="W500" i="3"/>
  <c r="X500" i="3" s="1"/>
  <c r="W499" i="3"/>
  <c r="X499" i="3" s="1"/>
  <c r="W498" i="3"/>
  <c r="X498" i="3" s="1"/>
  <c r="X315" i="3"/>
  <c r="X314" i="3"/>
  <c r="X313" i="3"/>
  <c r="X312" i="3"/>
  <c r="X311" i="3"/>
  <c r="X310" i="3"/>
  <c r="X309" i="3"/>
  <c r="X308" i="3"/>
  <c r="W452" i="3"/>
  <c r="X452" i="3" s="1"/>
  <c r="W451" i="3"/>
  <c r="X451" i="3" s="1"/>
  <c r="W450" i="3"/>
  <c r="X450" i="3" s="1"/>
  <c r="W449" i="3"/>
  <c r="X449" i="3" s="1"/>
  <c r="X248" i="3"/>
  <c r="X247" i="3"/>
  <c r="X246" i="3"/>
  <c r="X245" i="3"/>
  <c r="X159" i="3"/>
  <c r="W404" i="3"/>
  <c r="X404" i="3" s="1"/>
  <c r="W403" i="3"/>
  <c r="X403" i="3" s="1"/>
  <c r="X144" i="3"/>
  <c r="X143" i="3"/>
  <c r="X141" i="3"/>
  <c r="X161" i="3" l="1"/>
  <c r="W544" i="3"/>
  <c r="X544" i="3" s="1"/>
  <c r="W545" i="3"/>
  <c r="X545" i="3" s="1"/>
  <c r="W546" i="3"/>
  <c r="X546" i="3" s="1"/>
  <c r="W547" i="3"/>
  <c r="X547" i="3" s="1"/>
  <c r="W548" i="3"/>
  <c r="X548" i="3" s="1"/>
  <c r="W549" i="3"/>
  <c r="X549" i="3" s="1"/>
  <c r="W531" i="3" l="1"/>
  <c r="X531" i="3" s="1"/>
  <c r="W532" i="3"/>
  <c r="X532" i="3" s="1"/>
  <c r="W533" i="3"/>
  <c r="X533" i="3" s="1"/>
  <c r="W534" i="3"/>
  <c r="X534" i="3" s="1"/>
  <c r="W535" i="3"/>
  <c r="X535" i="3" s="1"/>
  <c r="W536" i="3"/>
  <c r="X536" i="3" s="1"/>
  <c r="W537" i="3"/>
  <c r="X537" i="3" s="1"/>
  <c r="W538" i="3"/>
  <c r="X538" i="3" s="1"/>
  <c r="W539" i="3"/>
  <c r="X539" i="3" s="1"/>
  <c r="W540" i="3"/>
  <c r="X540" i="3" s="1"/>
  <c r="W541" i="3"/>
  <c r="X541" i="3" s="1"/>
  <c r="W542" i="3"/>
  <c r="X542" i="3" s="1"/>
  <c r="W543" i="3"/>
  <c r="X543" i="3" s="1"/>
  <c r="W530" i="3"/>
  <c r="X530" i="3" s="1"/>
  <c r="X189" i="3" l="1"/>
  <c r="W349" i="3"/>
  <c r="W350" i="3"/>
  <c r="X350" i="3" s="1"/>
  <c r="W351" i="3"/>
  <c r="X351" i="3" s="1"/>
  <c r="W352" i="3"/>
  <c r="X352" i="3" s="1"/>
  <c r="W353" i="3"/>
  <c r="X353" i="3" s="1"/>
  <c r="W354" i="3"/>
  <c r="X354" i="3" s="1"/>
  <c r="W355" i="3"/>
  <c r="X355" i="3" s="1"/>
  <c r="W356" i="3"/>
  <c r="X356" i="3" s="1"/>
  <c r="W357" i="3"/>
  <c r="X357" i="3" s="1"/>
  <c r="W358" i="3"/>
  <c r="X358" i="3" s="1"/>
  <c r="W359" i="3"/>
  <c r="X359" i="3" s="1"/>
  <c r="W360" i="3"/>
  <c r="X360" i="3" s="1"/>
  <c r="W361" i="3"/>
  <c r="X361" i="3" s="1"/>
  <c r="W362" i="3"/>
  <c r="X362" i="3" s="1"/>
  <c r="W363" i="3"/>
  <c r="X363" i="3" s="1"/>
  <c r="W364" i="3"/>
  <c r="X364" i="3" s="1"/>
  <c r="W365" i="3"/>
  <c r="X365" i="3" s="1"/>
  <c r="W366" i="3"/>
  <c r="X366" i="3" s="1"/>
  <c r="W367" i="3"/>
  <c r="X367" i="3" s="1"/>
  <c r="W368" i="3"/>
  <c r="X368" i="3" s="1"/>
  <c r="W369" i="3"/>
  <c r="X369" i="3" s="1"/>
  <c r="W370" i="3"/>
  <c r="X370" i="3" s="1"/>
  <c r="W371" i="3"/>
  <c r="X371" i="3" s="1"/>
  <c r="W372" i="3"/>
  <c r="X372" i="3" s="1"/>
  <c r="W373" i="3"/>
  <c r="X373" i="3" s="1"/>
  <c r="W374" i="3"/>
  <c r="X374" i="3" s="1"/>
  <c r="W375" i="3"/>
  <c r="X375" i="3" s="1"/>
  <c r="W376" i="3"/>
  <c r="X376" i="3" s="1"/>
  <c r="W377" i="3"/>
  <c r="X377" i="3" s="1"/>
  <c r="W378" i="3"/>
  <c r="X378" i="3" s="1"/>
  <c r="W379" i="3"/>
  <c r="X379" i="3" s="1"/>
  <c r="W380" i="3"/>
  <c r="X380" i="3" s="1"/>
  <c r="W381" i="3"/>
  <c r="X381" i="3" s="1"/>
  <c r="W382" i="3"/>
  <c r="X382" i="3" s="1"/>
  <c r="W383" i="3"/>
  <c r="X383" i="3" s="1"/>
  <c r="W384" i="3"/>
  <c r="X384" i="3" s="1"/>
  <c r="W385" i="3"/>
  <c r="X385" i="3" s="1"/>
  <c r="W386" i="3"/>
  <c r="X386" i="3" s="1"/>
  <c r="W387" i="3"/>
  <c r="X387" i="3" s="1"/>
  <c r="W388" i="3"/>
  <c r="X388" i="3" s="1"/>
  <c r="W389" i="3"/>
  <c r="X389" i="3" s="1"/>
  <c r="W390" i="3"/>
  <c r="X390" i="3" s="1"/>
  <c r="W391" i="3"/>
  <c r="X391" i="3" s="1"/>
  <c r="W392" i="3"/>
  <c r="X392" i="3" s="1"/>
  <c r="W393" i="3"/>
  <c r="X393" i="3" s="1"/>
  <c r="W394" i="3"/>
  <c r="X394" i="3" s="1"/>
  <c r="W395" i="3"/>
  <c r="X395" i="3" s="1"/>
  <c r="W396" i="3"/>
  <c r="X396" i="3" s="1"/>
  <c r="W397" i="3"/>
  <c r="X397" i="3" s="1"/>
  <c r="W398" i="3"/>
  <c r="X398" i="3" s="1"/>
  <c r="W399" i="3"/>
  <c r="X399" i="3" s="1"/>
  <c r="W400" i="3"/>
  <c r="X400" i="3" s="1"/>
  <c r="W402" i="3"/>
  <c r="X402" i="3" s="1"/>
  <c r="W405" i="3"/>
  <c r="X405" i="3" s="1"/>
  <c r="W406" i="3"/>
  <c r="X406" i="3" s="1"/>
  <c r="W407" i="3"/>
  <c r="X407" i="3" s="1"/>
  <c r="W408" i="3"/>
  <c r="X408" i="3" s="1"/>
  <c r="W409" i="3"/>
  <c r="X409" i="3" s="1"/>
  <c r="W410" i="3"/>
  <c r="X410" i="3" s="1"/>
  <c r="W411" i="3"/>
  <c r="X411" i="3" s="1"/>
  <c r="W412" i="3"/>
  <c r="X412" i="3" s="1"/>
  <c r="W413" i="3"/>
  <c r="X413" i="3" s="1"/>
  <c r="W414" i="3"/>
  <c r="X414" i="3" s="1"/>
  <c r="W415" i="3"/>
  <c r="X415" i="3" s="1"/>
  <c r="W416" i="3"/>
  <c r="X416" i="3" s="1"/>
  <c r="W417" i="3"/>
  <c r="X417" i="3" s="1"/>
  <c r="W418" i="3"/>
  <c r="X418" i="3" s="1"/>
  <c r="W420" i="3"/>
  <c r="X420" i="3" s="1"/>
  <c r="W421" i="3"/>
  <c r="X421" i="3" s="1"/>
  <c r="W422" i="3"/>
  <c r="X422" i="3" s="1"/>
  <c r="W423" i="3"/>
  <c r="X423" i="3" s="1"/>
  <c r="W424" i="3"/>
  <c r="X424" i="3" s="1"/>
  <c r="W425" i="3"/>
  <c r="X425" i="3" s="1"/>
  <c r="W426" i="3"/>
  <c r="X426" i="3" s="1"/>
  <c r="W427" i="3"/>
  <c r="X427" i="3" s="1"/>
  <c r="W428" i="3"/>
  <c r="X428" i="3" s="1"/>
  <c r="W429" i="3"/>
  <c r="X429" i="3" s="1"/>
  <c r="W430" i="3"/>
  <c r="X430" i="3" s="1"/>
  <c r="W431" i="3"/>
  <c r="X431" i="3" s="1"/>
  <c r="W432" i="3"/>
  <c r="X432" i="3" s="1"/>
  <c r="W433" i="3"/>
  <c r="X433" i="3" s="1"/>
  <c r="W435" i="3"/>
  <c r="X435" i="3" s="1"/>
  <c r="W436" i="3"/>
  <c r="X436" i="3" s="1"/>
  <c r="W437" i="3"/>
  <c r="X437" i="3" s="1"/>
  <c r="W438" i="3"/>
  <c r="X438" i="3" s="1"/>
  <c r="W439" i="3"/>
  <c r="X439" i="3" s="1"/>
  <c r="W440" i="3"/>
  <c r="X440" i="3" s="1"/>
  <c r="W441" i="3"/>
  <c r="X441" i="3" s="1"/>
  <c r="W442" i="3"/>
  <c r="X442" i="3" s="1"/>
  <c r="W443" i="3"/>
  <c r="X443" i="3" s="1"/>
  <c r="W444" i="3"/>
  <c r="X444" i="3" s="1"/>
  <c r="W445" i="3"/>
  <c r="X445" i="3" s="1"/>
  <c r="W446" i="3"/>
  <c r="X446" i="3" s="1"/>
  <c r="W447" i="3"/>
  <c r="X447" i="3" s="1"/>
  <c r="W448" i="3"/>
  <c r="X448" i="3" s="1"/>
  <c r="W453" i="3"/>
  <c r="X453" i="3" s="1"/>
  <c r="W454" i="3"/>
  <c r="X454" i="3" s="1"/>
  <c r="W455" i="3"/>
  <c r="X455" i="3" s="1"/>
  <c r="W456" i="3"/>
  <c r="X456" i="3" s="1"/>
  <c r="W457" i="3"/>
  <c r="X457" i="3" s="1"/>
  <c r="W458" i="3"/>
  <c r="X458" i="3" s="1"/>
  <c r="W459" i="3"/>
  <c r="X459" i="3" s="1"/>
  <c r="W460" i="3"/>
  <c r="X460" i="3" s="1"/>
  <c r="W461" i="3"/>
  <c r="X461" i="3" s="1"/>
  <c r="W462" i="3"/>
  <c r="X462" i="3" s="1"/>
  <c r="W463" i="3"/>
  <c r="X463" i="3" s="1"/>
  <c r="W464" i="3"/>
  <c r="X464" i="3" s="1"/>
  <c r="W465" i="3"/>
  <c r="X465" i="3" s="1"/>
  <c r="W466" i="3"/>
  <c r="X466" i="3" s="1"/>
  <c r="W467" i="3"/>
  <c r="X467" i="3" s="1"/>
  <c r="W468" i="3"/>
  <c r="X468" i="3" s="1"/>
  <c r="W469" i="3"/>
  <c r="X469" i="3" s="1"/>
  <c r="W470" i="3"/>
  <c r="X470" i="3" s="1"/>
  <c r="W471" i="3"/>
  <c r="X471" i="3" s="1"/>
  <c r="W472" i="3"/>
  <c r="X472" i="3" s="1"/>
  <c r="W473" i="3"/>
  <c r="X473" i="3" s="1"/>
  <c r="W474" i="3"/>
  <c r="X474" i="3" s="1"/>
  <c r="W475" i="3"/>
  <c r="X475" i="3" s="1"/>
  <c r="W476" i="3"/>
  <c r="X476" i="3" s="1"/>
  <c r="W477" i="3"/>
  <c r="X477" i="3" s="1"/>
  <c r="W478" i="3"/>
  <c r="X478" i="3" s="1"/>
  <c r="W479" i="3"/>
  <c r="X479" i="3" s="1"/>
  <c r="W480" i="3"/>
  <c r="X480" i="3" s="1"/>
  <c r="W481" i="3"/>
  <c r="X481" i="3" s="1"/>
  <c r="W482" i="3"/>
  <c r="X482" i="3" s="1"/>
  <c r="W483" i="3"/>
  <c r="X483" i="3" s="1"/>
  <c r="W484" i="3"/>
  <c r="X484" i="3" s="1"/>
  <c r="W485" i="3"/>
  <c r="X485" i="3" s="1"/>
  <c r="W486" i="3"/>
  <c r="X486" i="3" s="1"/>
  <c r="W487" i="3"/>
  <c r="X487" i="3" s="1"/>
  <c r="W488" i="3"/>
  <c r="X488" i="3" s="1"/>
  <c r="W489" i="3"/>
  <c r="X489" i="3" s="1"/>
  <c r="W490" i="3"/>
  <c r="X490" i="3" s="1"/>
  <c r="W491" i="3"/>
  <c r="X491" i="3" s="1"/>
  <c r="W492" i="3"/>
  <c r="X492" i="3" s="1"/>
  <c r="W493" i="3"/>
  <c r="X493" i="3" s="1"/>
  <c r="W494" i="3"/>
  <c r="X494" i="3" s="1"/>
  <c r="W495" i="3"/>
  <c r="X495" i="3" s="1"/>
  <c r="W496" i="3"/>
  <c r="X496" i="3" s="1"/>
  <c r="W497" i="3"/>
  <c r="X497" i="3" s="1"/>
  <c r="W512" i="3"/>
  <c r="X512" i="3" s="1"/>
  <c r="W513" i="3"/>
  <c r="X513" i="3" s="1"/>
  <c r="W514" i="3"/>
  <c r="X514" i="3" s="1"/>
  <c r="W515" i="3"/>
  <c r="X515" i="3" s="1"/>
  <c r="W516" i="3"/>
  <c r="X516" i="3" s="1"/>
  <c r="W517" i="3"/>
  <c r="X517" i="3" s="1"/>
  <c r="W518" i="3"/>
  <c r="X518" i="3" s="1"/>
  <c r="W519" i="3"/>
  <c r="X519" i="3" s="1"/>
  <c r="W524" i="3"/>
  <c r="X524" i="3" s="1"/>
  <c r="W525" i="3"/>
  <c r="X525" i="3" s="1"/>
  <c r="W526" i="3"/>
  <c r="X526" i="3" s="1"/>
  <c r="W527" i="3"/>
  <c r="X527" i="3" s="1"/>
  <c r="W528" i="3"/>
  <c r="X528" i="3" s="1"/>
  <c r="W529" i="3"/>
  <c r="X529" i="3" s="1"/>
  <c r="X9"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2" i="3"/>
  <c r="X145" i="3"/>
  <c r="X146" i="3"/>
  <c r="X147" i="3"/>
  <c r="X148" i="3"/>
  <c r="X149" i="3"/>
  <c r="X150" i="3"/>
  <c r="X151" i="3"/>
  <c r="X152" i="3"/>
  <c r="X153" i="3"/>
  <c r="X154" i="3"/>
  <c r="X155" i="3"/>
  <c r="X156" i="3"/>
  <c r="X157" i="3"/>
  <c r="X158" i="3"/>
  <c r="X160" i="3"/>
  <c r="X162" i="3"/>
  <c r="X163" i="3"/>
  <c r="X164" i="3"/>
  <c r="X165" i="3"/>
  <c r="X166" i="3"/>
  <c r="X167" i="3"/>
  <c r="X168" i="3"/>
  <c r="X169" i="3"/>
  <c r="X170" i="3"/>
  <c r="X171" i="3"/>
  <c r="X172" i="3"/>
  <c r="X173" i="3"/>
  <c r="X175" i="3"/>
  <c r="X176" i="3"/>
  <c r="X177" i="3"/>
  <c r="X178" i="3"/>
  <c r="X179" i="3"/>
  <c r="X180" i="3"/>
  <c r="X181" i="3"/>
  <c r="X182" i="3"/>
  <c r="X183" i="3"/>
  <c r="X184" i="3"/>
  <c r="X185" i="3"/>
  <c r="X186" i="3"/>
  <c r="X187" i="3"/>
  <c r="X188"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22" i="3"/>
  <c r="X323" i="3"/>
  <c r="X324" i="3"/>
  <c r="X325" i="3"/>
  <c r="X326" i="3"/>
  <c r="X327" i="3"/>
  <c r="X328" i="3"/>
  <c r="X329" i="3"/>
  <c r="X330" i="3"/>
  <c r="X331" i="3"/>
  <c r="X332" i="3"/>
  <c r="X333" i="3"/>
  <c r="X336" i="3"/>
  <c r="X339" i="3"/>
  <c r="X340" i="3"/>
  <c r="X341" i="3"/>
  <c r="X342" i="3"/>
  <c r="X343" i="3"/>
  <c r="X344" i="3"/>
  <c r="X349" i="3" l="1"/>
  <c r="X345" i="3"/>
  <c r="W345" i="3"/>
</calcChain>
</file>

<file path=xl/sharedStrings.xml><?xml version="1.0" encoding="utf-8"?>
<sst xmlns="http://schemas.openxmlformats.org/spreadsheetml/2006/main" count="9213" uniqueCount="2043">
  <si>
    <t>№</t>
  </si>
  <si>
    <t>Наименование организации</t>
  </si>
  <si>
    <t>Код  ТРУ</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</si>
  <si>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</si>
  <si>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</si>
  <si>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</si>
  <si>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</si>
  <si>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</si>
  <si>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</si>
  <si>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</si>
  <si>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</si>
  <si>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</si>
  <si>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</si>
  <si>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</si>
  <si>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</si>
  <si>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</si>
  <si>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</si>
  <si>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</si>
  <si>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</si>
  <si>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</si>
  <si>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</si>
  <si>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</si>
  <si>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</si>
  <si>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</si>
  <si>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</si>
  <si>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</si>
  <si>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</si>
  <si>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</si>
  <si>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t>
  </si>
  <si>
    <t>ЦПЭ</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</si>
  <si>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</si>
  <si>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</si>
  <si>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</si>
  <si>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</si>
  <si>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</si>
  <si>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ЭОТТ</t>
  </si>
  <si>
    <t>авансовый платеж - 30%, оставшаяся часть в течение 30 рабочих дней с момента подписания акта приема-передачи</t>
  </si>
  <si>
    <t>ОТП</t>
  </si>
  <si>
    <t>согласно технической спецификации</t>
  </si>
  <si>
    <t>февраль-март</t>
  </si>
  <si>
    <t>пара</t>
  </si>
  <si>
    <t>январь, февраль</t>
  </si>
  <si>
    <t>комплект</t>
  </si>
  <si>
    <t>ОИ</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</si>
  <si>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</si>
  <si>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</si>
  <si>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</si>
  <si>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</si>
  <si>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</si>
  <si>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22.29.29.100.000.01.0796.000000000000</t>
  </si>
  <si>
    <t>полипропиленовая, без печати, лабораторная, объем 500 мл</t>
  </si>
  <si>
    <t>Промывалка 1000 мл КШ 29/32</t>
  </si>
  <si>
    <t>март-апрель</t>
  </si>
  <si>
    <t>в течение 70 календарных дней с даты заключения договора или получения уведомления от Заказчика</t>
  </si>
  <si>
    <t>28.22.17.950.001.00.0796.000000000011</t>
  </si>
  <si>
    <t>Элеватор</t>
  </si>
  <si>
    <t>для захвата, удержания насосных штанг в процессе спуско-подъемных операций при ремонте скважин, штанговый</t>
  </si>
  <si>
    <t>11,18,19</t>
  </si>
  <si>
    <t>апрель</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</si>
  <si>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</si>
  <si>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</si>
  <si>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</si>
  <si>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</si>
  <si>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</si>
  <si>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</si>
  <si>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</si>
  <si>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</si>
  <si>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килограмм</t>
  </si>
  <si>
    <t>20.14.34.700.001.00.0166.000000000000</t>
  </si>
  <si>
    <t>Кислота лимонная моногидрат и безводная</t>
  </si>
  <si>
    <t>химически чистый, ГОСТ 3652-69</t>
  </si>
  <si>
    <t>Для промывки водоопреснительной установки</t>
  </si>
  <si>
    <t>20.59.56.900.010.00.0166.000000000000</t>
  </si>
  <si>
    <t>Дифенилкарбазид (1,5-дифенилкарбогидразид)</t>
  </si>
  <si>
    <t>кристаллы</t>
  </si>
  <si>
    <t>Дифенилкарбазид (чда)</t>
  </si>
  <si>
    <t>20.15.10.500.000.00.0778.000000000000</t>
  </si>
  <si>
    <t>Кислота азотная</t>
  </si>
  <si>
    <t>стандарт-титр</t>
  </si>
  <si>
    <t>Азотная кислота 0.1н</t>
  </si>
  <si>
    <t>упаковка</t>
  </si>
  <si>
    <t>Нитрат ртути (II)</t>
  </si>
  <si>
    <t>химически чистый, 1-водный, ГОСТ 4520-78</t>
  </si>
  <si>
    <t>Азотнокислая ртуть (II) 1-водный</t>
  </si>
  <si>
    <t>20.13.52.900.000.00.0166.000000000000</t>
  </si>
  <si>
    <t>чистый для анализа, 1-водный, ГОСТ 4520-78</t>
  </si>
  <si>
    <t>Ртуть II-х валентная азотнокислая 1-водная чистый для анализов</t>
  </si>
  <si>
    <t>20.13.52.900.000.00.0166.000000000001</t>
  </si>
  <si>
    <t>20.14.13.230.000.00.0166.000000000000</t>
  </si>
  <si>
    <t>Хлороформ (трихлорметан)</t>
  </si>
  <si>
    <t>очищенный, ГОСТ 20015-88</t>
  </si>
  <si>
    <t>Хлороформ (хч)</t>
  </si>
  <si>
    <t>20.59.59.300.001.00.0168.000000000000</t>
  </si>
  <si>
    <t>Деэмульгатор</t>
  </si>
  <si>
    <t>для отделения воды от нефти, в жидком виде</t>
  </si>
  <si>
    <t>44-5 Т</t>
  </si>
  <si>
    <t>в течение 180 календарных дней с даты заключения договора или получения уведомления от Заказчика</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</si>
  <si>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</si>
  <si>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</si>
  <si>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</si>
  <si>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Провод</t>
  </si>
  <si>
    <t>006</t>
  </si>
  <si>
    <t>метр</t>
  </si>
  <si>
    <t>Трубка</t>
  </si>
  <si>
    <t>018</t>
  </si>
  <si>
    <t>метр погонный</t>
  </si>
  <si>
    <t>008</t>
  </si>
  <si>
    <t>километр (тысяча метров)</t>
  </si>
  <si>
    <t>055</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</si>
  <si>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</si>
  <si>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</si>
  <si>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</si>
  <si>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</si>
  <si>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Проволока</t>
  </si>
  <si>
    <t>в течение 60 календарных дней с даты заключения договора или получения уведомления от Заказчика</t>
  </si>
  <si>
    <t>в течение 30 календарных дней с даты заключения договора или получения уведомления от Заказчика</t>
  </si>
  <si>
    <t>литр (куб. дм.)</t>
  </si>
  <si>
    <t>Метчик</t>
  </si>
  <si>
    <t>Тройник</t>
  </si>
  <si>
    <t>май-июнь</t>
  </si>
  <si>
    <t>Фильтр</t>
  </si>
  <si>
    <t>Цепь</t>
  </si>
  <si>
    <t>Отвод</t>
  </si>
  <si>
    <t>Метр квадратный</t>
  </si>
  <si>
    <t>Лист</t>
  </si>
  <si>
    <t>Шина</t>
  </si>
  <si>
    <t>автодөңгелек</t>
  </si>
  <si>
    <t>22.11.11.100.000.01.0796.000000002183</t>
  </si>
  <si>
    <t xml:space="preserve"> для легковых автомобилей, зимняя, 225, 75, R16, пневматическая, радиальная, бескамерная, шипованная, ГОСТ 4754-97</t>
  </si>
  <si>
    <t>26.51.53.100.004.00.0796.000000000000</t>
  </si>
  <si>
    <t>Газоанализатор</t>
  </si>
  <si>
    <t>портативный, ГОСТ 13320-81</t>
  </si>
  <si>
    <t>Газоанализатор GAZ  ALERT CLIP EXTREME H2S</t>
  </si>
  <si>
    <t>апрель-май</t>
  </si>
  <si>
    <t>Автомобиль</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</si>
  <si>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</si>
  <si>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</si>
  <si>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</si>
  <si>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</si>
  <si>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</si>
  <si>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</si>
  <si>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</si>
  <si>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</si>
  <si>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</si>
  <si>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</si>
  <si>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</si>
  <si>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</si>
  <si>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</si>
  <si>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</si>
  <si>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26.51.53.900.041.00.0796.000000000000</t>
  </si>
  <si>
    <t>Пробоотборник</t>
  </si>
  <si>
    <t>32.50.30.500.000.00.0796.000000000003</t>
  </si>
  <si>
    <t>Стол</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</si>
  <si>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</si>
  <si>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</si>
  <si>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32.50.30.500.000.00.0796.000000000004</t>
  </si>
  <si>
    <t>лабораторный, физический</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</si>
  <si>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</si>
  <si>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Предназначен для дистиллятора ДЭ-10</t>
  </si>
  <si>
    <t>31.09.11.000.003.00.0796.000000000005</t>
  </si>
  <si>
    <t>Шкаф</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</si>
  <si>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</si>
  <si>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</si>
  <si>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</si>
  <si>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 xml:space="preserve"> стальной, лабораторный, с  мойкой</t>
  </si>
  <si>
    <t>Предназначен для хранения химических посуд</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</si>
  <si>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</si>
  <si>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</si>
  <si>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</si>
  <si>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</si>
  <si>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</si>
  <si>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Превентор</t>
  </si>
  <si>
    <t>26.51.12.530.000.01.0796.000000000000</t>
  </si>
  <si>
    <t>Термометр</t>
  </si>
  <si>
    <t>скважинный, для высокоточного контроля температуры в скважинах при геофизических исследованиях</t>
  </si>
  <si>
    <t>в течение 120 календарных дней с даты заключения договора или получения уведомления от Заказчика</t>
  </si>
  <si>
    <t>Втулка</t>
  </si>
  <si>
    <t>Насос</t>
  </si>
  <si>
    <t>в течение 50 календарных дней с даты заключения договора или получения уведомления от Заказчика</t>
  </si>
  <si>
    <t>08.93.10.100.000.00.0166.000000000001</t>
  </si>
  <si>
    <t>Хлорид натрия</t>
  </si>
  <si>
    <t>чистый для анализа, ГОСТ 4233-77</t>
  </si>
  <si>
    <t>Хлорид натрия чистый для анализа, ГОСТ 4233-77</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</si>
  <si>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</si>
  <si>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</si>
  <si>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</si>
  <si>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</si>
  <si>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256-2 Т</t>
  </si>
  <si>
    <t>в течение  60 календарных дней с даты заключения договора или получения уведомления от Заказчика</t>
  </si>
  <si>
    <t>Комплект</t>
  </si>
  <si>
    <t>Атырауская область</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</si>
  <si>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</si>
  <si>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</si>
  <si>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</si>
  <si>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</si>
  <si>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Электр плита</t>
  </si>
  <si>
    <t>8,11,22</t>
  </si>
  <si>
    <t>Клапан</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</si>
  <si>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</si>
  <si>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</si>
  <si>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</si>
  <si>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</si>
  <si>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323-1 Т</t>
  </si>
  <si>
    <t>28.14.20.000.016.00.0796.000000000004</t>
  </si>
  <si>
    <t>Регулятор давления газа</t>
  </si>
  <si>
    <t>прямого действия</t>
  </si>
  <si>
    <t>Счетчик</t>
  </si>
  <si>
    <t>Кабель</t>
  </si>
  <si>
    <t>Вентиль</t>
  </si>
  <si>
    <t>Жидкость охлаждающая</t>
  </si>
  <si>
    <t>температура начала замерзания не ниже -40°С, ГОСТ 28084-89</t>
  </si>
  <si>
    <t>29.10.59.999.001.00.0796.000000000017</t>
  </si>
  <si>
    <t>автокөлік</t>
  </si>
  <si>
    <t>специализированный, дизельный, Автоцистерна, объем более 9000 л, но не более 10000 л</t>
  </si>
  <si>
    <t>мамандандырылған, дизельдік, автоцистерна, көлемі 9000 л көп, бірақ 10000 л артық емес</t>
  </si>
  <si>
    <t>Автоцистерна АЦ-10 КАМАЗ- 43118 шассиіне, су қабылдау, тасымалдау және төгуге арналған. Дөңгелек формуласы 6х6. Цистерна сыйымдылығы 1000 литр. Цистернаның ішкі жабындысы- тоттануға қарсы: цинол- алпол ТУ 2313-012-12288779-99.  прицеп цистернамен 8 м3.</t>
  </si>
  <si>
    <t>366-2 Т</t>
  </si>
  <si>
    <t>Усилитель</t>
  </si>
  <si>
    <t>Двигатель</t>
  </si>
  <si>
    <t>Кондиционер</t>
  </si>
  <si>
    <t>х</t>
  </si>
  <si>
    <t>28.25.12.300.000.00.0796.000000000001</t>
  </si>
  <si>
    <t>Кондиционер (сплит-система)</t>
  </si>
  <si>
    <t>настенный</t>
  </si>
  <si>
    <t>қабырға</t>
  </si>
  <si>
    <t>382-1 Т</t>
  </si>
  <si>
    <t>СПЛИТ СИСТЕМА</t>
  </si>
  <si>
    <t>Сплит система</t>
  </si>
  <si>
    <t>Штука</t>
  </si>
  <si>
    <t>Светильник</t>
  </si>
  <si>
    <t>Сетка</t>
  </si>
  <si>
    <t>Тонна (метрическая)</t>
  </si>
  <si>
    <t>г.Атырау, ст.Тендык, УПТОиКО</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</si>
  <si>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</si>
  <si>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</si>
  <si>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</si>
  <si>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</si>
  <si>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</si>
  <si>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</si>
  <si>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</si>
  <si>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</si>
  <si>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</si>
  <si>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</si>
  <si>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</si>
  <si>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</si>
  <si>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</si>
  <si>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</si>
  <si>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</si>
  <si>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</si>
  <si>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</si>
  <si>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</si>
  <si>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</si>
  <si>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</si>
  <si>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</si>
  <si>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</si>
  <si>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</si>
  <si>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</si>
  <si>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</si>
  <si>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</si>
  <si>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</si>
  <si>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</si>
  <si>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</si>
  <si>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26.11.22.900.002.01.0796.000000000000</t>
  </si>
  <si>
    <t>Стартер</t>
  </si>
  <si>
    <t>для трубчатых люминесцентных ламп, тип 20С-127, ГОСТ 8799-90</t>
  </si>
  <si>
    <t>құбырлы люминесценттік шамдар үшін</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</si>
  <si>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</si>
  <si>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Philips S2 Ecoclick 4-22w стартері SER 220-240v WH UNP/12x25box үшін люминесценттік шамдар үшін үшін жұмыс үшін арнаулы ара түрлі шеңберде, бір мен тағайынды құбырлымен немесе біреудің шағын шамдарымен (бактерицидные, терапевтикалық,  қарсы құрт-құмырсқа, ортақ қолданыстың) алымдылық от 4 до 65 вт және при жұмыс кернеу 240 220- В.</t>
  </si>
  <si>
    <t>28.13.14.150.000.01.0796.000000000000</t>
  </si>
  <si>
    <t>сорап</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</si>
  <si>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</si>
  <si>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ортағатепкіш, сұйық айдау үшін, қызулығы 45 градусқа дейін 0,5 ке дейін механикалы қоспасымен, көлденең, көпбаспалы</t>
  </si>
  <si>
    <t>Жылу қазандықтарға арналған сорғы. AQUA JETINOX 92 М</t>
  </si>
  <si>
    <t>561-1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</si>
  <si>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</si>
  <si>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</si>
  <si>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</si>
  <si>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Шырағдан</t>
  </si>
  <si>
    <t>28.13.31.000.047.02.0796.000000000000</t>
  </si>
  <si>
    <t>Шкаф управления</t>
  </si>
  <si>
    <t>басқару шкафы</t>
  </si>
  <si>
    <t>для станков-качалок, регулируемый</t>
  </si>
  <si>
    <t>теңселме станоктар үшүн, реттегішпен</t>
  </si>
  <si>
    <t>Жиілігі ақылау қалқанмен 75 кВт арналған</t>
  </si>
  <si>
    <t>Кәбіл</t>
  </si>
  <si>
    <t>для подвижного состава</t>
  </si>
  <si>
    <t>27.40.22.900.000.02.0796.000000000000</t>
  </si>
  <si>
    <t>общего освещения, потолочный</t>
  </si>
  <si>
    <t>ортақ жарық түсіру үшүн, төбеге орналған</t>
  </si>
  <si>
    <t>27.20.11.990.001.00.0796.000000000000</t>
  </si>
  <si>
    <t>светодиодный, для уличного освещения, Номинальное напряжение 220В (+/-20%)</t>
  </si>
  <si>
    <t>Шырағдандар люминесценттік ЛПО (линиядағы люминесценттік шамдар, төбе, қоғамдық ғимараттар үшін) техникалық мінездемелер: шамның үлгісінің: ЛБ/ЛД 36/40 цокольтың үлгісінің: T8/G13 габарит, мм: 1240*146*45 ықтың дәрежесінің: IP20</t>
  </si>
  <si>
    <t>605-1 Т</t>
  </si>
  <si>
    <t>27.40.25.300.001.01.0796.000000000000</t>
  </si>
  <si>
    <t>общего освещения, подвесной</t>
  </si>
  <si>
    <t>ортақ жарық түсіру үшүн, іленбелі</t>
  </si>
  <si>
    <t>Қалыпты қоршаған орта, өкілдіктер, шағын кеңселер, ашық-жоспар кеңселер, компьютерлік орталықтар, қабылдау және мемлекеттік қызмет көрсету үй-жайлары бар * 18. Өндірістік үй-жайлар ЛПО 4;. 4.1 кг нетто салмағы пакетін дана 2. Топтаманы өлшемдері саны, мм - 650 х 630h ГОСТ 17677-82 180. «</t>
  </si>
  <si>
    <t>606-1 Т</t>
  </si>
  <si>
    <t>Шырағдан С ЛАМП.ДНАТХ250 лампасымен ЖТУ28Х250</t>
  </si>
  <si>
    <t>Түр: LED шам ДНАТ * 250 * 250 ТҚЖ 28 көшелерін жарықтандыру үшін арналған, жолдар iploschadey. Ustroistva: alyuminevogo poroshkovymemalyu жабу кейін прокат жасалған тұрғын үй. Қауіпсіздік шыны мөлдір svetostabelizirovannogo polikorbonata жасалған. Силикон тығыздағышы zaschityopticheskoy 54-ші қуат береді. 74% тиімділігі. Картридж E40. Шам ДНАТ 250 ватт түрі. Климаттық ispolneniyaU1, ХЛ1. деңгейі Оптикалық бөлік / бөлігінің балласты - IP54 / 23. Өлшемдері 600h285h185 мм. TU U31.5-21167170-005-2004</t>
  </si>
  <si>
    <t>609-1 Т</t>
  </si>
  <si>
    <t>Шырағдан С ЛАМП.ДНАТХ150 лампасымен ЖКУ06Х150</t>
  </si>
  <si>
    <t>ЖКУ 06-150-ашық, Е40. Атау:  шамның алымдылығының: 150 вт. Шамның үлгісі: ДНаТ. Ықтың дәрежесі: IP 23.Коэф. мощ-ти: емес кемірек 0.85. Габаритті өлшемдер: 640х295х100. Ел: 5.5 келә</t>
  </si>
  <si>
    <t>610-1 Т</t>
  </si>
  <si>
    <t>27.40.15.990.001.00.0796.000000000012</t>
  </si>
  <si>
    <t>Лампа люминесцентная</t>
  </si>
  <si>
    <t>люминесценті шам</t>
  </si>
  <si>
    <t>тип цоколя h23, мощность 20 Вт</t>
  </si>
  <si>
    <t>Е23 цоколя үлгісі, 40 алымдылық вт</t>
  </si>
  <si>
    <t>Шамдар ЛБ люминесценттік топтамалары, ЛД - шамдар аласа қысымның люминесценттік.  G13 люминесценттік шамының цокольсының үлгісі.   Люминесценттік шамның маркетингі: л - люминесценттік шам; Б - ақ түстің; 2 - U- образды өзек службы- 12 000 мерзімі сағатты.</t>
  </si>
  <si>
    <t>27.40.15.700.001.00.0796.000000000002</t>
  </si>
  <si>
    <t>Лампа дуговая</t>
  </si>
  <si>
    <t>ДРЛ-250, ртутная</t>
  </si>
  <si>
    <t>Сынап ДРЛ- 250</t>
  </si>
  <si>
    <t>Шам сынап-доға. Биік қысымның. ДРЛ шамдары 50 гц жиілігімен 220 кернеумен арада лайықты пускорегулирующими аппараттармен (ПРА) айнымалы қырманның ауларында пайдаланылады. доғаның сынаптың шамдарының биік қысымның ДРЛ үлгісінің без пускорегулирующих аппараттармен пайдаланылады және үшін парктің зонаның, ашық аяның жарық түсір- үшін пайдаланылады, ал олай ғой үшін, үшін тысқы жарық түсір- үшін пайдаланылатын накаливания шам түзу ауыстырушылық үшін. 250 алымдылық вт, нұрдың поток11500лм, жанудың ортаның ұзақтығы - 8000 сағат, ұзындық - 228 мм,  диаметр - 91 мм, -Е40 цокольсының үлгісі.</t>
  </si>
  <si>
    <t>624-1 Т</t>
  </si>
  <si>
    <t>625-1 Т</t>
  </si>
  <si>
    <t>27.40.42.500.003.00.0796.000000000000</t>
  </si>
  <si>
    <t>патрон</t>
  </si>
  <si>
    <t>жез</t>
  </si>
  <si>
    <t>для светодиодных ламп</t>
  </si>
  <si>
    <t>светодиод шамдарына арналған</t>
  </si>
  <si>
    <t>Предназначены для ламп мощностью до 200Вт, с резьбой Ц27.</t>
  </si>
  <si>
    <t>Үшін қолайлы жіп ТС27 отырып, 200 W дейін шамдар.</t>
  </si>
  <si>
    <t>629-1 Т</t>
  </si>
  <si>
    <t>27.12.31.900.000.00.0796.000000000000</t>
  </si>
  <si>
    <t>Пускатель магнитный</t>
  </si>
  <si>
    <t>магниттік қосқыш</t>
  </si>
  <si>
    <t>серия ПМА, нереверсивный, с тепловым реле, величина пускателя в зависимости от номинального тока 50 А</t>
  </si>
  <si>
    <t>ПМА топтамасы, жылу релесі, босатқыштың аумағы ара тәуелділік 50 А номиналды қырманнан</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</si>
  <si>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</si>
  <si>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жасалғанМагнитік қосқыш Lovato BF3800A (AC 3-полюсті бақылау) (3 контакторлар қабат. Cat. Айнымалы ток 38A AC3)
«Италияда жасалған</t>
  </si>
  <si>
    <t>632-1 Т</t>
  </si>
  <si>
    <t>27.12.31.900.000.00.0796.000000000026</t>
  </si>
  <si>
    <t>серия ПМЕ, нереверсивный, без реле, величина пускателя в зависимости от номинального тока 25 А</t>
  </si>
  <si>
    <t>ПМЕ топтамасы емесреверстік, релемен, босатқыштың аумағы ара тәуелділік от номиналды қырманның 25 ал</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</si>
  <si>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</si>
  <si>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Электромагниттік контакторлар қашықтан 50 Гц, 380 В және 660 В айнымалы ток дейін кернеуде үш фазалы асинхронды қозғалтқыш skorotkozamknutym ротордың тоқтату және кері, желіге тікелей қосылымды бастау үшін белгіленген қондырғыларда пайдалануға арналған</t>
  </si>
  <si>
    <t>633-1 Т</t>
  </si>
  <si>
    <t>Коробка</t>
  </si>
  <si>
    <t>27.32.13.700.000.00.0006.000000000428</t>
  </si>
  <si>
    <t>марка КГ, 1*35 мм2</t>
  </si>
  <si>
    <t>КГ 1Х35 кәбілі</t>
  </si>
  <si>
    <t>Бір икемді оқшауланған сым, диаметрі 0,18-0,2 мм мыс сым, үлкен санының өрілген дәнекерлеушін арналған кәбіл КГ 1x35. Электрод ұстаушы және жұмыс орына дәнекерлеу аппараты немесе қуат көзінен электрмен жабдықтау үшін пайдаланылады. КГ 1x35, 350 А дейін токтарға арналған</t>
  </si>
  <si>
    <t>693-1 Т</t>
  </si>
  <si>
    <t>27.32.13.700.000.00.0008.000000000459</t>
  </si>
  <si>
    <t>марка КГ, 3*25+1*10 мм2</t>
  </si>
  <si>
    <t xml:space="preserve"> КГ 3Х25+1Х10 ТУ 16.К73.05-93 кәбілі</t>
  </si>
  <si>
    <t xml:space="preserve">«Қуат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t>
  </si>
  <si>
    <t>километр</t>
  </si>
  <si>
    <t>694-1 Т</t>
  </si>
  <si>
    <t>27.32.13.700.000.00.0008.000000000460</t>
  </si>
  <si>
    <t>марка КГ, 3*25+1*16 мм2</t>
  </si>
  <si>
    <t>КГ 3Х25+1Х16  кәбілі</t>
  </si>
  <si>
    <t>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t>
  </si>
  <si>
    <t>695-1 Т</t>
  </si>
  <si>
    <t>27.32.13.700.000.00.0008.000000000465</t>
  </si>
  <si>
    <t>марка КГ, 3*50+1*25 мм2</t>
  </si>
  <si>
    <t>КГ 3Х50+1Х25 кәбілі</t>
  </si>
  <si>
    <t>КГ 3х5+1х25 Кәбілі</t>
  </si>
  <si>
    <t>696-1 Т</t>
  </si>
  <si>
    <t>27.32.13.700.000.00.0006.000000000495</t>
  </si>
  <si>
    <t>марка КГ, 12*1,5 мм2</t>
  </si>
  <si>
    <t>КГ-12Х1,5 кәбілі</t>
  </si>
  <si>
    <t>697-1 Т</t>
  </si>
  <si>
    <t>«Өткізгіштері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««Өткізгіштері - дөңгелек, көп тізбекті мыс (5 класс ГОСТ 22483-77).
«</t>
  </si>
  <si>
    <t>27.11.61.000.043.01.0796.000000000000</t>
  </si>
  <si>
    <t>для электродвигателя</t>
  </si>
  <si>
    <t>КГ-14Х1,5 кәбілі</t>
  </si>
  <si>
    <t>«Өткізгіштері - дөңгелек, көп тізбекті мыс кәбілі (5 класс ГОСТ 22483-77).</t>
  </si>
  <si>
    <t>698-1 Т</t>
  </si>
  <si>
    <t>27.32.13.700.000.00.0006.000000000477</t>
  </si>
  <si>
    <t>марка КГ, 4*1,5 мм2</t>
  </si>
  <si>
    <t>КГ-4Х1,5 кәбілі</t>
  </si>
  <si>
    <t>699-1 Т</t>
  </si>
  <si>
    <t>27.32.13.700.000.00.0006.000000000498</t>
  </si>
  <si>
    <t>марка КГ, 5*2,5 мм2</t>
  </si>
  <si>
    <t>КГ-5Х2,5 кәбілі</t>
  </si>
  <si>
    <t>700-1 Т</t>
  </si>
  <si>
    <t xml:space="preserve"> SRF 40-2CR кәбілі</t>
  </si>
  <si>
    <t>Құбырлар аяздан қорғау үшін өзін-өзі реттейтін кәбілдер</t>
  </si>
  <si>
    <t>701-1 Т</t>
  </si>
  <si>
    <t>АВВГ 3Х25+1Х16 кәбілі</t>
  </si>
  <si>
    <t>1.0 кВ номиналды кернеуге стационарлық жабдықтың электр энергиясын беру және тарату үшін арналған.</t>
  </si>
  <si>
    <t>702-1 Т</t>
  </si>
  <si>
    <t xml:space="preserve"> КГВВ -4Х6 кәбілі</t>
  </si>
  <si>
    <t>«Кабельдік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«Кабельдік ВВГ 4x6 ПВХ оқшаулау және ПВХ куртка мыс өткізгіштер ГОСТ 1508-78 бақылау үшін қолдану:.. Электр тұрмыстық тіркелген қосылу үшін жобаланған, құрылғылар мен терминалдар коммутациялық 660V және 100Hz үшін номиналды ток кернеуі дейін немесе кабель механикалық стресс болмаған кезде агрессивті ортада бөлмелер, арналар, тоннельдер, орнату үшін 1000 В тұрақты кернеу дейін,.
Кабельдер сыртта қаланды болады. Опциялар: кабельдер UHL бөлу санаттағы климаттық орындау түрі 2 орналастыру 1 -5, T (кабель tropicheskomispolnenii) санаттары - ГОСТ 15150 сәйкес 5.
+ -50AS 50AS Жұмыс температурасының диапазоны дейін
+ 98% 35AS дейін температурада салыстырмалы ылғалдылығы
Негізгі қимасы үшін оқшаулау номиналды қалыңдығы:
0,75-ден мм 0,6, мм2 2,5
4-тен 6 мм2 0.7mm үшін
0,9 мм2 10 мм
20 * С-учаскесінде оқшаулау электр кедергісі:
0,75-ден 1,5 мм2, кемінде 10 MOmhkm
2,5-тен 9 MOmhkm кем емес, мм2 4
6-дан 10 мм2, кем емес 6MOmhkm
Кабельдер montazhnymizgibam төзімді.
0AS қарағанда төмен температурада қоршаған ортаны емес төсеу кезінде иілу радиусы мыс өткізгіштер unarmoured кабельдерді болып табылады: Инклюзивті 10 мм дейін сыртқы диаметрі кабельдер үшін кабельдің 3 диаметрі кем емес.
25 қоса алғанда 10 мм сыртқы диаметрі</t>
  </si>
  <si>
    <t>705-1 Т</t>
  </si>
  <si>
    <t>27.32.13.700.000.00.0008.000000000506</t>
  </si>
  <si>
    <t>марка КГВВ, 4*2,5 мм2</t>
  </si>
  <si>
    <t>КГВВ-4Х2,5 кәбілі</t>
  </si>
  <si>
    <t>«Кабельдік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тіркелген қосылу үшін кабель механикалық стресс болмаған кезде агрессивті орта бөлмелерге арналар, тоннельдер, орнату үшін 1000 В  немесе тұрақты ток кернеуі жоғары,.
Кабельдер сыртта қаланды болады. Параметрлер: кабельдер 2 санаттағы 1 -5, T (тропикалық орындау кабельдер) бөлу категориясы УХЛ. ГОСТ 15150 сәйкес 5.
+ -50AS 50AS Жұмыс температурасының диапазоны дейін
+ 98% 35АС дейін температурада салыстырмалы ылғалдылығы
Негізгі қимасы үшін оқшаулау номиналды қалыңдығы:
0,75-ден мм 0,6, мм2 2,5
4-тен 6 мм2 0.7mm үшін
10 мм 2 0,9 мм
20 * С-учаскесінде оқшаулау электр кедергісі:
0,75-ден 1,5 мм2, кемінде 10 MOmhkm
2,5-тен 9 MOmhkm кем емес, мм2 4
6-дан 10 мм2, кем емес 6MOmhkm
Кабельдер құрастыру июші төзімді.
қоршаған ортаны температурада төсеу кезінде мыс өткізгіштер иілу радиусы unarmoured кабельдерді 0AS төмен емес: Инклюзивті 10 мм-ге дейін dlyakabeley сыртқы диаметрі кабель 3 диаметрі кем емес.
25 қоса алғанда 10 мм сыртқы диаметрі кабельдер үшін., кемінде 4 рет кабель диаметрі емес,
бөлме температурасына емес 6 есе кабель диаметрі кем емес -15AS қарағанда төмен алдын ала жылынып жоқ төсеу және монтаждау кезінде иілу радиусы unarmoured кабельдер. . 4h2,5 - м 150 қимасы жайда төсеу, арналар, тоннельдер, кемінде 25 жыл өмір кем емес, кабельдер ұзындығы Build. Диаметрі - 11,6mm.«Кабельдік ВВГ 4h2,5 ПВХ оқшаулау және ПВХ  мыс өткізгіштер ГОСТ 1508-78 бақылау үшін қолдану: номиналды ток кернеуі 660В дейін. электр техника, құрылғылар мен терминалдар таратушы тірк</t>
  </si>
  <si>
    <t>706-1 Т</t>
  </si>
  <si>
    <t>27.32.13.700.000.00.0008.000000000431</t>
  </si>
  <si>
    <t>марка КГ, 2*1,5 мм2</t>
  </si>
  <si>
    <t>ГОСТ 6442-80</t>
  </si>
  <si>
    <t>«Кәбіл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2*1,5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t>
  </si>
  <si>
    <t>707-1 Т</t>
  </si>
  <si>
    <t>27.32.13.700.000.00.0008.000000000432</t>
  </si>
  <si>
    <t>марка КГ, 2*2,5 мм2</t>
  </si>
  <si>
    <t xml:space="preserve"> ТУ 16.К73.05-93 Резеңке оқшаулаумен икемді КГ 2Х2,5 кәбілі</t>
  </si>
  <si>
    <t>"Кабель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полиэтилентерефталатной пленки марки ПЭТ-Э;Изоляция из резины на основе натурального и бутадиенового каучуков;Оболочка из резины на основеизопренового и бутадиенового каучуков.Назначение: Силовой гибкий кабельКГ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  Параметры:
Температура на жиле не более - 75 оС
Температура окружающей среды - минус 40 оС \ плюс 50 оС
Номинальное постоянное напряжение, (кВ) - 1.0
Радиус изгиба кабеля, не мене (наружных диаметров) - 8
Кабель устойчив к многократным изгибам.
Устойчив к воздействию солнечных лучей.
Строительная длина кабелей с основными жилами сечением до 35 мм2 вкл. - не менее 150 м, сечением 50-100 мм2 - не менее 125 м, сечением 150 мм2 и выше - не менее 100 м. D - 11,2 мм Удельный вес- 0,190 кг/м ""Кабель КГ 2х2,5.  ТУ 16.К73-05-93, силовые гибкие с медными многопроволочными жилами с резиновой изоляцией в резиновой оболочке. Конструкция:Токопроводящая жила скрученная из медных или медных луженыхпроволок;Обмотка из полиэтилент</t>
  </si>
  <si>
    <t>708-1 Т</t>
  </si>
  <si>
    <t>27.32.13.700.000.00.0008.000000000453</t>
  </si>
  <si>
    <t>марка КГ, 3*10+1*6 мм2</t>
  </si>
  <si>
    <t xml:space="preserve"> ТУ 16.К73.05-93 Резеңке оқшаулаумен икемді КГ 3Х10+1Х6 кәбілі</t>
  </si>
  <si>
    <t>«KG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м.«KG кабель 1x6 + 3x10 TU 16.K73-05-93, резеңке қақпағының резеңке оқшаулаумен мыс дың тамырдың құрылымы икемді қуаты: Дирижер Мыстан және мыс luzhenyhprovolok тізбекті; полиэтилентерефталат фильм сынып ПЭТ-Е оралатын; оқшаулау. naosnove табиғи резеңке және бутадиен резеңке, изопрендi және бутадиен kauchukov.Naznachenie негізінде резеңке қабығы: KG Қуат иілгіш кабель номиналды 660V кернеуі дейін 400 Гц жиілігі электр желілеріне ұялы тетіктерін қосу үшін.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t>
  </si>
  <si>
    <t>709-1 Т</t>
  </si>
  <si>
    <t>27.32.13.700.000.00.0008.000000000473</t>
  </si>
  <si>
    <t>марка КГ, 3*120+1*70 мм2</t>
  </si>
  <si>
    <t>КГ 3Х120+1Х70 кәбілі</t>
  </si>
  <si>
    <t>«Кәбіл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3*120+1*70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t>
  </si>
  <si>
    <t>710-1 Т</t>
  </si>
  <si>
    <t>27.32.13.700.000.00.0008.000000000457</t>
  </si>
  <si>
    <t>марка КГ, 3*16+1*10 мм2</t>
  </si>
  <si>
    <t xml:space="preserve"> ТУ 16.К73.05-93 Резеңке оқшаулаумен икемді КГ 3Х16+1Х10 кәбілі</t>
  </si>
  <si>
    <t>«Кабел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t>
  </si>
  <si>
    <t>711-1 Т</t>
  </si>
  <si>
    <t xml:space="preserve"> КГ 3Х185+1Х90 кәбілі</t>
  </si>
  <si>
    <t xml:space="preserve">«»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дейін бас дирижері қимасы үшін кабельдер ұзындығы Build.
Қызмет көрсету мерзімі - 4 жыл. «» ««» «KG кабель 3h185 + 1h90 ТУ 16.K73-05-93 қуат кабельдерінің резеңке қақпағының резеңке оқшаулаумен mednymimnogoprovolochnymi тамырдың құрылымы: Дирижер Мыстан және мыс luzhenyhprovolok тізбекті; полиэтилентерефталат фильм сынып ПЭТ-Е оралатын; оқшаулау. , табиғи және бутадиен каучук негізінде изопрен және бутадиен каучук негізінде резеңке қабығы izreziny.
Мақсаты: 660 V chastotoydo400 Гц номиналды кернеуі ұялы механизмдер kelektricheskim желілерінің қосылу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Кем дегенде 100 м - mm2i жоғары бөлімінде 150, м 125 кем емес - кем дегенде 150 м 35 мм2 vkl.-, көлденең қимада 50-100 мм2 </t>
  </si>
  <si>
    <t>712-1 Т</t>
  </si>
  <si>
    <t>27.32.13.700.000.00.0008.000000000441</t>
  </si>
  <si>
    <t>марка КГ, 3*2,5+1*1,5 мм2</t>
  </si>
  <si>
    <t xml:space="preserve"> ТУ 16.К73.05-93 Резеңке оқшаулаумен икемді  КГ 3Х2,5+1Х1,5 кәбілі</t>
  </si>
  <si>
    <t>«Кабельдік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t>
  </si>
  <si>
    <t>713-1 Т</t>
  </si>
  <si>
    <t>КГ 3Х240+1Х120 кәбілі</t>
  </si>
  <si>
    <t xml:space="preserve">«Кәбіл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3*240+1*120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t>
  </si>
  <si>
    <t>714-1 Т</t>
  </si>
  <si>
    <t>27.32.13.700.000.00.0008.000000000463</t>
  </si>
  <si>
    <t>марка КГ, 3*35+1*25 мм2</t>
  </si>
  <si>
    <t>ТУ 16.К73-05-93</t>
  </si>
  <si>
    <t>КГ 3х35х1х25 Кәбілі</t>
  </si>
  <si>
    <t>715-1 Т</t>
  </si>
  <si>
    <t>27.32.13.700.000.00.0008.000000000444</t>
  </si>
  <si>
    <t>марка КГ, 3*4+1*2,5 мм2</t>
  </si>
  <si>
    <t xml:space="preserve"> ТУ 16.К73.05-93 Резеңке оқшаулаумен икемді  КГ 3Х4+1Х2,5 кәбілі</t>
  </si>
  <si>
    <t xml:space="preserve">«KG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t>
  </si>
  <si>
    <t>716-1 Т</t>
  </si>
  <si>
    <t xml:space="preserve"> ТУ 16.К73.05-93 Резеңке оқшаулаумен икемді  КГ 3Х50+1Х25 кәбілі</t>
  </si>
  <si>
    <t>«Кәбіл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t>
  </si>
  <si>
    <t>717-1 Т</t>
  </si>
  <si>
    <t>27.32.13.700.000.00.0008.000000000449</t>
  </si>
  <si>
    <t>марка КГ, 3*6+1*4 мм2</t>
  </si>
  <si>
    <t xml:space="preserve"> ТУ 16.К73.05-93 Резеңке оқшаулаумен икемді  КГ 3Х6+1Х4 кәбілі</t>
  </si>
  <si>
    <t>«Кәбіл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t>
  </si>
  <si>
    <t>718-1 Т</t>
  </si>
  <si>
    <t xml:space="preserve"> КГ 3Х95+1Х70 кәбілі</t>
  </si>
  <si>
    <t>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t>
  </si>
  <si>
    <t>719-1 Т</t>
  </si>
  <si>
    <t>27.32.13.700.000.00.0006.000000000429</t>
  </si>
  <si>
    <t>марка КГ, 1*50 мм2</t>
  </si>
  <si>
    <t>ТУ 16.К73.05-93 мысдан КГ 1Х50 дәнекерлеу кәбілі</t>
  </si>
  <si>
    <t>Дәнекерлеу кабелі КГ 1х50 -  диаметрі 0,18-0,2 мм мыс сым үлкен санының өрілген Бірыңғай икемді оқшауланған сымдар,. Электрод ұстаушы және жұмыс орына дәнекерлеу аппараты немесе қуат көзінен электрмен жабдықтау үшін пайдаланылады. KГ 1х50 500 А дейін токтарының арналған</t>
  </si>
  <si>
    <t>720-1 Т</t>
  </si>
  <si>
    <t>Муфта</t>
  </si>
  <si>
    <t>27.32.11.900.000.00.0166.000000000122</t>
  </si>
  <si>
    <t>сым</t>
  </si>
  <si>
    <t>сечение жил 0,69 мм, марка ПЭТВ-2</t>
  </si>
  <si>
    <t>27.32.11.900.000.00.0018.000000000002</t>
  </si>
  <si>
    <t>сечение жил 0,75 мм, марка ПЭТВ-2</t>
  </si>
  <si>
    <t>0,75 мм қимасы, -2 ПЭТВ</t>
  </si>
  <si>
    <t>ПРОВОД ОБМОТОЧНЫЙ С ЭМАЛЕВОЙ ИЗОЛЯЦИЕЙ ПЭТВ-2 0,75</t>
  </si>
  <si>
    <t>Эмаль оқшаулау ПЭТВ-2 0,75 орамасының сымдар</t>
  </si>
  <si>
    <t>736-1 Т</t>
  </si>
  <si>
    <t>Подшипник роликовый</t>
  </si>
  <si>
    <t>тонна</t>
  </si>
  <si>
    <t>25.99.29.190.023.00.0796.000000000000</t>
  </si>
  <si>
    <t>Заземление переносное</t>
  </si>
  <si>
    <t>тасмалды жергетұяғыш</t>
  </si>
  <si>
    <t>для распределительных устройств</t>
  </si>
  <si>
    <t>ПЗ-110КВ тасмалды жергетұяғыш</t>
  </si>
  <si>
    <t>Заземление переносное типа ПЗ-110кВ для воздушной линии</t>
  </si>
  <si>
    <t>ПЗ-110кВ маркалы тасмалды жергетұяғыш</t>
  </si>
  <si>
    <t>ПЗ-6КВ ДЛЯ ВЛ ТУ 34-31-10047-80 тасмалды жергетұяғыш</t>
  </si>
  <si>
    <t>Заземление переносное типа ПЗ-6кВ для воздушной линии</t>
  </si>
  <si>
    <t>ПЗ-6кВ маркалы тасмалды жергетұяғыш</t>
  </si>
  <si>
    <t>ПЗ-35кВ маркалы тасмалды жергетұяғыш</t>
  </si>
  <si>
    <t>Переносное заземление ПЗ-35кВ</t>
  </si>
  <si>
    <t>шт</t>
  </si>
  <si>
    <t>Авансовый платеж - 0%, оставшаяся часть в течение 30 р.д. с момента подписания акта приема-передачи</t>
  </si>
  <si>
    <t>метр кубический</t>
  </si>
  <si>
    <t>13.93.11.000.001.00.0006.000000000004</t>
  </si>
  <si>
    <t>Дорожка</t>
  </si>
  <si>
    <t>узелковая, безворсовая, из шерсти животного, с односторонним рисунком</t>
  </si>
  <si>
    <t>Төсеніш</t>
  </si>
  <si>
    <t>Жүннен және малдың жұқа қылынан жасалған түкті түйінді төсеніштер</t>
  </si>
  <si>
    <t>ДОРОЖКА КОВРОВАЯ, ШИРИНА 2,0 МЕТР</t>
  </si>
  <si>
    <t>Төсеніш кілемше ені 2,0м</t>
  </si>
  <si>
    <t>841-2 Т</t>
  </si>
  <si>
    <t>22.23.11.900.004.00.0839.000000000000</t>
  </si>
  <si>
    <t>Искусственный газон</t>
  </si>
  <si>
    <t>Жасанды гүлзар</t>
  </si>
  <si>
    <t>для спортивных площадок, в комплекте искусственная трава, клей, резиновая крошка, соединительная лента</t>
  </si>
  <si>
    <t>спорт алаңдарына арналған</t>
  </si>
  <si>
    <t>ГАЗОНЫ ДЛЯ СПОРТИВНЫХ ПЛОЩАДОК</t>
  </si>
  <si>
    <t>спорттық алаңдарға арн. Газон</t>
  </si>
  <si>
    <t>853-2 Т</t>
  </si>
  <si>
    <t>32.20.14.400.000.00.0796.000000000000</t>
  </si>
  <si>
    <t>Баян</t>
  </si>
  <si>
    <t>клавишный музыкальный инструмент</t>
  </si>
  <si>
    <t>БАЯН</t>
  </si>
  <si>
    <t>855-1 Т</t>
  </si>
  <si>
    <t>26.40.41.000.003.00.0796.000000000002</t>
  </si>
  <si>
    <t>Микрофон</t>
  </si>
  <si>
    <t>студийный, с полупроводниковыми предусилителями</t>
  </si>
  <si>
    <t>Студиялық. Жартылай өткізгішті күшейткіштері бар.</t>
  </si>
  <si>
    <t>МИКРОФОН</t>
  </si>
  <si>
    <t>микрофон</t>
  </si>
  <si>
    <t>858-1 Т</t>
  </si>
  <si>
    <t>26.40.43.700.001.00.0839.000000000011</t>
  </si>
  <si>
    <t>Дыбыс зорайтқыш жүйе</t>
  </si>
  <si>
    <t>звуковой, для музыкального инструмента</t>
  </si>
  <si>
    <t>Дыбыс күшейткіш музыкалық</t>
  </si>
  <si>
    <t>УСИЛИТЕЛИ ЗВУКА ДЛЯ МУЗЫКАЛ-Х ИНСТРУМ-ОВ</t>
  </si>
  <si>
    <t>музыка аспаптарына арн. Дыбыс күшейткіш</t>
  </si>
  <si>
    <t>863-1 Т</t>
  </si>
  <si>
    <t>30.99.10.000.002.00.0796.000000000011</t>
  </si>
  <si>
    <t>Тележка</t>
  </si>
  <si>
    <t>Тележка уборочная</t>
  </si>
  <si>
    <t>бельевая, для мокрого и сухого белья, загрузочная масса сухого белья 40 кг, грузоподъемность 150 кг</t>
  </si>
  <si>
    <t>үй-жайларды жинауға арналған, доңғалақтарда</t>
  </si>
  <si>
    <t>ТЕЛЕЖКА  БЕЛЬЯ  "COTTO"</t>
  </si>
  <si>
    <t>Доңғалақты арба</t>
  </si>
  <si>
    <t>864-1 Т</t>
  </si>
  <si>
    <t>ТЕЛЕЖКА ДЛЯ МОКРОГО БЕЛЬЯ WFT520 "COTTO"</t>
  </si>
  <si>
    <t>865-1 Т</t>
  </si>
  <si>
    <t>30.99.10.000.002.00.0796.000000000006</t>
  </si>
  <si>
    <t>Жинайтын арба</t>
  </si>
  <si>
    <t>ручная, для уборки помещений, четырехколесная</t>
  </si>
  <si>
    <t>ТЕЛЕЖКА УБОРОЧНАЯ ХРОМ С МЕХАНИЧ.ОТЖИМОМ</t>
  </si>
  <si>
    <t>механикалық қалдық. Тасуға арн. Хром арба</t>
  </si>
  <si>
    <t>866-1 Т</t>
  </si>
  <si>
    <t>25.72.12.500.001.00.0796.000000000003</t>
  </si>
  <si>
    <t>Замок</t>
  </si>
  <si>
    <t>Құлып</t>
  </si>
  <si>
    <t>сувальдные, для дверей зданий</t>
  </si>
  <si>
    <t>ЗАМОК КОНТРОЛЬНЫЙ  ПР-ВО РОССИЯ</t>
  </si>
  <si>
    <t>тексеруші құлып Ресейде шығарылғ.</t>
  </si>
  <si>
    <t>869-1 Т</t>
  </si>
  <si>
    <t>23.12.13.900.000.01.0796.000000000000</t>
  </si>
  <si>
    <t>Зеркало</t>
  </si>
  <si>
    <t>Шыны</t>
  </si>
  <si>
    <t>бытовое, стеклянное, ГОСТ 17716-91</t>
  </si>
  <si>
    <t>ЗЕРКАЛО</t>
  </si>
  <si>
    <t>айна</t>
  </si>
  <si>
    <t>871-1 Т</t>
  </si>
  <si>
    <t>26.51.51.100.001.00.0796.000000000250</t>
  </si>
  <si>
    <t>ТМ-8, диапазон измерения температуры -30-50 °С, ГОСТ 112-78</t>
  </si>
  <si>
    <t>КОМНАТНЫЕ ТЕРМОМЕТРЫ</t>
  </si>
  <si>
    <t>бөлме термометрі</t>
  </si>
  <si>
    <t>873-1 Т</t>
  </si>
  <si>
    <t>25.99.29.530.001.00.0796.000000000000</t>
  </si>
  <si>
    <t>Лестница</t>
  </si>
  <si>
    <t>Саты</t>
  </si>
  <si>
    <t>техническая, из алюминиевого сплава</t>
  </si>
  <si>
    <t>ЛЕСТНИЦА УНИВ.АЛ.2Х8,H3,96М, 2,28М,150КГ</t>
  </si>
  <si>
    <t>әмбебап саты 2х8,h3,96м, 2,28м,150кг</t>
  </si>
  <si>
    <t>874-1 Т</t>
  </si>
  <si>
    <t>25.99.29.290.007.00.0796.000000000000</t>
  </si>
  <si>
    <t>Модуль-надставка</t>
  </si>
  <si>
    <t>Тақта төсем</t>
  </si>
  <si>
    <t>лестничная, ширина траверсы 1,5 м, максимальная нагрузка 150 кг, Ширина секции 54 см</t>
  </si>
  <si>
    <t>құбырлардан жасалған</t>
  </si>
  <si>
    <t>МОДУЛЬ НАДСТАВКА ELKOP MODULO 201А</t>
  </si>
  <si>
    <t>модуль тірек Elkop Modulo 201а</t>
  </si>
  <si>
    <t>875-1 Т</t>
  </si>
  <si>
    <t>22.29.23.700.013.00.0796.000000000000</t>
  </si>
  <si>
    <t>Таз</t>
  </si>
  <si>
    <t>шылапшын</t>
  </si>
  <si>
    <t>пластиковый, круглый, вместимость 12 л</t>
  </si>
  <si>
    <t xml:space="preserve"> пластикалық шара 12л дөңгелек</t>
  </si>
  <si>
    <t>ТАЗ ПЛАСТМАССОВЫЙ, КРУГЛЫЙ, ОБЪЕМ 12-15Л</t>
  </si>
  <si>
    <t>дөңгелек пластмасса табақ, көлемі 12-15л</t>
  </si>
  <si>
    <t>879-1 Т</t>
  </si>
  <si>
    <t>32.91.11.300.000.00.0796.000000000002</t>
  </si>
  <si>
    <t>Швабра</t>
  </si>
  <si>
    <t>для уборки</t>
  </si>
  <si>
    <t>үй-жайларды жинауға арналған</t>
  </si>
  <si>
    <t>ШВАБРА МЕТАЛЛИЧЕСКАЯ</t>
  </si>
  <si>
    <t>металл швабра</t>
  </si>
  <si>
    <t>882-1 Т</t>
  </si>
  <si>
    <t>22.19.30.500.002.13.0006.000000000000</t>
  </si>
  <si>
    <t>Шланг</t>
  </si>
  <si>
    <t>поливочный, резиновый, простой, диаметр 16 мм</t>
  </si>
  <si>
    <t>ШЛАНГ ПОЛИВОЧНЫЙ Ф16 ММ (1/2") ДЛИНА20М</t>
  </si>
  <si>
    <t>су құятын шлангі ф16 мм (1/2) ұзынд. 20м</t>
  </si>
  <si>
    <t>883-2 Т</t>
  </si>
  <si>
    <t>32.91.11.500.002.00.0796.000000000000</t>
  </si>
  <si>
    <t>Ерш</t>
  </si>
  <si>
    <t>Таутан</t>
  </si>
  <si>
    <t>унитазный</t>
  </si>
  <si>
    <t>унитаздық</t>
  </si>
  <si>
    <t>ЩЕТКА ДЛЯ УНИТАЗА</t>
  </si>
  <si>
    <t>Унтитаз шеткасы</t>
  </si>
  <si>
    <t>884-1 Т</t>
  </si>
  <si>
    <t>28.29.82.550.002.00.0796.000000000000</t>
  </si>
  <si>
    <t>Мембрана</t>
  </si>
  <si>
    <t>фильтра обратного осмоса</t>
  </si>
  <si>
    <t>ЭЛЕМЕНТ МЕМБРАННЫЙ ЕSPА1-8040 ХLЕ440I</t>
  </si>
  <si>
    <t>Элемент мембранды ЕSPА1-8040 ХLЕ440i</t>
  </si>
  <si>
    <t>885-1 Т</t>
  </si>
  <si>
    <t>ЭЛЕМЕНТ МЕМБРАННЫЙ ЕSPА2-8040 RО</t>
  </si>
  <si>
    <t>Элемент мембранды ЕSPА2-8040 RО</t>
  </si>
  <si>
    <t>886-1 Т</t>
  </si>
  <si>
    <t>28.14.11.900.009.00.0796.000000000000</t>
  </si>
  <si>
    <t>Золотник</t>
  </si>
  <si>
    <t>Реттығын</t>
  </si>
  <si>
    <t>для заправки холодильных систем</t>
  </si>
  <si>
    <t>ЗОЛОТНИК ДЛЯ ЗАПРАВКИ</t>
  </si>
  <si>
    <t>май құюға арн. Золотник</t>
  </si>
  <si>
    <t>887-1 Т</t>
  </si>
  <si>
    <t>28.25.13.400.000.00.0796.000000000000</t>
  </si>
  <si>
    <t>Камера</t>
  </si>
  <si>
    <t>тоңазытқыш камерасы</t>
  </si>
  <si>
    <t>холодильная, для столовой, стационарная</t>
  </si>
  <si>
    <t>асханаға арналған стационарлық тоңазытқыш камерасы</t>
  </si>
  <si>
    <t>КАМЕРА ХОЛОД НИЗКОТЕМПЕРАТУР С АГРЕГАТОМ</t>
  </si>
  <si>
    <t>төмен температуралы камера агрегатпен</t>
  </si>
  <si>
    <t>888-1 Т</t>
  </si>
  <si>
    <t>28.13.23.900.000.00.0796.000000000028</t>
  </si>
  <si>
    <t>Компрессор</t>
  </si>
  <si>
    <t>сығымдағыш</t>
  </si>
  <si>
    <t>используемые в холодильном оборудовании, мощностью не более 0,4 кВт</t>
  </si>
  <si>
    <t>КОМПРЕССОР MODELC-SBN373H8D</t>
  </si>
  <si>
    <t>Компрессор MODELC-SBN373H8D</t>
  </si>
  <si>
    <t>890-1 Т</t>
  </si>
  <si>
    <t>КОМПРЕССОР С-КМ 120 М/К</t>
  </si>
  <si>
    <t>Компрессор С-КМ 120 м/к</t>
  </si>
  <si>
    <t>891-1 Т</t>
  </si>
  <si>
    <t>КОМПРЕССОР С-КМ 140 М/К</t>
  </si>
  <si>
    <t>Компрессор С-КМ 140 м/к</t>
  </si>
  <si>
    <t>892-1 Т</t>
  </si>
  <si>
    <t>КОМПРЕССОР С-КМ 160 М/К</t>
  </si>
  <si>
    <t>Компрессор С-КМ 160 м/к</t>
  </si>
  <si>
    <t>893-1 Т</t>
  </si>
  <si>
    <t>КОМПРЕССОР С-КМ 180 М/К</t>
  </si>
  <si>
    <t>Компрессор С-КМ 180 м/к</t>
  </si>
  <si>
    <t>894-1 Т</t>
  </si>
  <si>
    <t>КОМПРЕССОР С-КМ 200 М/К</t>
  </si>
  <si>
    <t>Компрессор С-КМ 200 м/к</t>
  </si>
  <si>
    <t>895-1 Т</t>
  </si>
  <si>
    <t>КОМПРЕССОР ХОЛОД.44 B 092R-22</t>
  </si>
  <si>
    <t>Компрессор салқын.44 B 092R-22</t>
  </si>
  <si>
    <t>896-1 Т</t>
  </si>
  <si>
    <t>КОМПРЕССОР ХОЛОД.44 D 124R-22</t>
  </si>
  <si>
    <t>Компрессор салқын 44 D 124R-22</t>
  </si>
  <si>
    <t>897-1 Т</t>
  </si>
  <si>
    <t>КОМПРЕССОР ХОЛОД.44A 070R-22</t>
  </si>
  <si>
    <t>Компрессор салқын .44A 070R-22</t>
  </si>
  <si>
    <t>898-1 Т</t>
  </si>
  <si>
    <t>КОМПРЕССОР ХОЛОД.48 B 180R-22</t>
  </si>
  <si>
    <t>Компрессор салқын 48 B 180R-22</t>
  </si>
  <si>
    <t>899-1 Т</t>
  </si>
  <si>
    <t>КОМПРЕССОРХОЛОД. 55A250R-22</t>
  </si>
  <si>
    <t>Компрессор салқын  55A250R-22</t>
  </si>
  <si>
    <t>900-1 Т</t>
  </si>
  <si>
    <t>24.41.10.500.000.00.0166.000000000000</t>
  </si>
  <si>
    <t>Серебро</t>
  </si>
  <si>
    <t>Дәнекер</t>
  </si>
  <si>
    <t>припой</t>
  </si>
  <si>
    <t>ПРИПОЙ СЕРЕБРЯНЫЙ ЋХАРИСЛ</t>
  </si>
  <si>
    <t>күміс припой Харис</t>
  </si>
  <si>
    <t>903-1 Т</t>
  </si>
  <si>
    <t>26.51.70.990.025.00.0796.000000000000</t>
  </si>
  <si>
    <t>Терморегулятор</t>
  </si>
  <si>
    <t>Термореттеуіш</t>
  </si>
  <si>
    <t>для измерения, регистрации температуры теплоносителей и различных сред</t>
  </si>
  <si>
    <t>ТЕРМОРЕГУЛЯ "ОРЕЛ" ТАМ-133 (2,5) ВПХВ</t>
  </si>
  <si>
    <t>Терморегуля "Орел" ТАМ-133 (2,5) ВПХВ</t>
  </si>
  <si>
    <t>904-1 Т</t>
  </si>
  <si>
    <t>ТЕРМОРЕГУЛЯ"ОРЕЛ" ТАМ -145 (2,5) ВПХВ</t>
  </si>
  <si>
    <t>Терморегуля"Орел" ТАМ -145 (2,5) ВПХВ</t>
  </si>
  <si>
    <t>905-1 Т</t>
  </si>
  <si>
    <t>ТЕРМОРЕГУЛЯТОР ЋОРЕЛЛ ТАМ-112 (0,8)</t>
  </si>
  <si>
    <t>Терморегулятор ЋОрелЛ ТАМ-112 (0,8)</t>
  </si>
  <si>
    <t>906-1 Т</t>
  </si>
  <si>
    <t>Түтікше</t>
  </si>
  <si>
    <t>24.44.26.321.001.00.0006.000000000002</t>
  </si>
  <si>
    <t>общего назначения, латунно-медная, диаметр 8 мм</t>
  </si>
  <si>
    <t>ТРУБКА ЛАТУННО-МЕДНАЯ 8ММ</t>
  </si>
  <si>
    <t>жез-мыс құбыр 8мм</t>
  </si>
  <si>
    <t>909-1 Т</t>
  </si>
  <si>
    <t>24.44.26.321.001.00.0006.000000000003</t>
  </si>
  <si>
    <t>общего назначения, латунно-медная, диаметр 12 мм</t>
  </si>
  <si>
    <t>ТРУБКА ЛАТУННО-МЕДНАЯ12ММ(СПЛИТ СИСТЕМА)</t>
  </si>
  <si>
    <t>жез-мыс құбыр 12мм (сплит жүйе)</t>
  </si>
  <si>
    <t>910-1 Т</t>
  </si>
  <si>
    <t>28.25.30.900.005.00.0796.000000000000</t>
  </si>
  <si>
    <t>сүзу үшін жабдықтар</t>
  </si>
  <si>
    <t>осушитель, для удаления влаги из хладагента, к холодильному оборудованию</t>
  </si>
  <si>
    <t>сұйықты дискті фильтр</t>
  </si>
  <si>
    <t>ФИЛЬТР ОСУШИТЕЛЬ   20 ГР</t>
  </si>
  <si>
    <t>кептіргіш фильтр 20гр</t>
  </si>
  <si>
    <t>911-1 Т</t>
  </si>
  <si>
    <t>ФИЛЬТР ОСУШИТЕЛЬ   40 ГР</t>
  </si>
  <si>
    <t>кептіргіш фильтр 40гр</t>
  </si>
  <si>
    <t>912-1 Т</t>
  </si>
  <si>
    <t>20.59.56.200.000.00.0166.000000000000</t>
  </si>
  <si>
    <t>Флюс</t>
  </si>
  <si>
    <t>паяльный, жидкий, ГОСТ 19250-73</t>
  </si>
  <si>
    <t>ФЛЮС ФК-235 1/250ГР</t>
  </si>
  <si>
    <t>Флюс ФК-235 1/250гр</t>
  </si>
  <si>
    <t>913-1 Т</t>
  </si>
  <si>
    <t>Хладагент</t>
  </si>
  <si>
    <t>20.59.43.900.005.00.0166.000000000001</t>
  </si>
  <si>
    <t>Хладагент R-600А (Изобутан)</t>
  </si>
  <si>
    <t>R-600А (Изобутан), газ</t>
  </si>
  <si>
    <t>ХЛОДОГЕНТЫ  R-600</t>
  </si>
  <si>
    <t>Хлодогенты  R-600</t>
  </si>
  <si>
    <t>917-1 Т</t>
  </si>
  <si>
    <t>20.59.43.900.005.00.0166.000000000003</t>
  </si>
  <si>
    <t>Хладагент R-407С (Фреон R-407С)</t>
  </si>
  <si>
    <t>R-410А (Фреон R-410А), смесь</t>
  </si>
  <si>
    <t>Хладагенттердің зеотропты қоспасы R32 (23%), R125 (25%) және R134a (52%). Көп құрамды иіссіз газ. Қысымға байланысты қайнау температурасы +60-нан -60°С-ке дейін. Қалыпты атмосфералық қысымда (101 кПа) -43,8°С температурада қайнайды</t>
  </si>
  <si>
    <t>ХЛОДОГЕНТЫ R-410А КОНД.</t>
  </si>
  <si>
    <t>Хлодогенты R-410А конд.</t>
  </si>
  <si>
    <t>918-1 Т</t>
  </si>
  <si>
    <t>Цилиндр</t>
  </si>
  <si>
    <t>Кран</t>
  </si>
  <si>
    <t>26.51.51.100.001.00.0796.000000000141</t>
  </si>
  <si>
    <t>ТН-7, диапазон измерения температуры 0-360 ⁰С</t>
  </si>
  <si>
    <t>23.19.23.300.018.01.0796.000000000000</t>
  </si>
  <si>
    <t>стеклянный, мерный</t>
  </si>
  <si>
    <t>Воронка</t>
  </si>
  <si>
    <t>Колба</t>
  </si>
  <si>
    <t>Стакан</t>
  </si>
  <si>
    <t>Ключ</t>
  </si>
  <si>
    <t>25.73.30.300.000.06.0796.000000000005</t>
  </si>
  <si>
    <t>трубный, одношарнирный, тип КОТ 89-132</t>
  </si>
  <si>
    <t>28.92.61.300.007.00.0796.000000000048</t>
  </si>
  <si>
    <t>Пакер</t>
  </si>
  <si>
    <t>механический, направление давления вверх, диаметр 101-120 мм</t>
  </si>
  <si>
    <t>28.92.61.300.007.00.0796.000000000050</t>
  </si>
  <si>
    <t>механический, направление давления вверх, диаметр 141-160 мм</t>
  </si>
  <si>
    <t>24.20.13.900.000.00.0168.000000000035</t>
  </si>
  <si>
    <t>водогазопроводная, сварная, наружный диаметр 21,3 мм, толщина стенки 3,2 мм, усиленная, условный проход 15 мм, ГОСТ 3262-75</t>
  </si>
  <si>
    <t>24.20.13.900.000.00.0168.000000000021</t>
  </si>
  <si>
    <t>водогазопроводная, сварная, наружный диаметр 26,8 мм, толщина стенки 2,8 мм, обыкновенная, условный проход 20 мм, ГОСТ 3262-75</t>
  </si>
  <si>
    <t>Краска</t>
  </si>
  <si>
    <t>Плита</t>
  </si>
  <si>
    <t>РАКУШЕБЛОК</t>
  </si>
  <si>
    <t>25.11.23.676.000.00.0168.000000000007</t>
  </si>
  <si>
    <t>Арматурная сталь</t>
  </si>
  <si>
    <t>класс арматурной стали А-III (A400), диамер профиля 6-40 мм, ГОСТ 5781-82</t>
  </si>
  <si>
    <t>18,19</t>
  </si>
  <si>
    <t>20.30.12.700.002.00.0166.000000000000</t>
  </si>
  <si>
    <t>Грунт-эмаль</t>
  </si>
  <si>
    <t>однокомпонентная</t>
  </si>
  <si>
    <t>Грунтовка Полиурентанованной 25 кг</t>
  </si>
  <si>
    <t>20.30.12.500.000.00.0166.000000000000</t>
  </si>
  <si>
    <t>на основе полиакрилатов и поливинилов</t>
  </si>
  <si>
    <t>28.25.20.900.000.00.0796.000000000005</t>
  </si>
  <si>
    <t>Вентилятор</t>
  </si>
  <si>
    <t>радиальный, низкого давления, взрывозащищенный</t>
  </si>
  <si>
    <t>Вентилятор  Вр-80-75 №3. 3000 об/мин  эл.двиг. 1,5 квт.</t>
  </si>
  <si>
    <t>Плиты теплоизоляционные из пенопласта  полистирольного  ПСБС-40</t>
  </si>
  <si>
    <t>22.23.19.550.001.00.0113.000000000002</t>
  </si>
  <si>
    <t>из вспененного полистирола, типа ПСБ-С-50, c добавкой антипирена, ГОСТ 15588-86</t>
  </si>
  <si>
    <t>Отвод полипропиленовый  PP-R 45 градусовприварной  DN 25 CТ РК</t>
  </si>
  <si>
    <t>22.21.29.700.002.00.0796.000000000040</t>
  </si>
  <si>
    <t>полипропиленовый, угол поворота 45 градусов, диаметр 25 мм</t>
  </si>
  <si>
    <t>Отвод полипропиленовый  PP-R 45 градусовприварной  DN 32 CТ РК</t>
  </si>
  <si>
    <t>22.21.29.700.002.00.0796.000000000041</t>
  </si>
  <si>
    <t>полипропиленовый, угол поворота 45 градусов, диаметр 32 мм</t>
  </si>
  <si>
    <t>Щит ЩРС -400 А с вводным автоматом   320А,с отходящими автоматами  160 А ,100,63А</t>
  </si>
  <si>
    <t>Полотенцосушители  из нержавеющий стали</t>
  </si>
  <si>
    <t>25.21.11.900.002.00.0796.000000000000</t>
  </si>
  <si>
    <t>Полотенцесушитель</t>
  </si>
  <si>
    <t>из нержавеющей стали</t>
  </si>
  <si>
    <t>22.21.29.700.006.00.0796.000000000001</t>
  </si>
  <si>
    <t>полипропиленовый, диаметр 25 мм</t>
  </si>
  <si>
    <t>Вентиль шаровой пластик  для холодной воды  PPR д25мм</t>
  </si>
  <si>
    <t>1263-1 Т</t>
  </si>
  <si>
    <t>22.21.29.700.034.00.0796.000000000005</t>
  </si>
  <si>
    <t>Адаптер</t>
  </si>
  <si>
    <t>из полиэтилена, с наружной резьбой</t>
  </si>
  <si>
    <t>Адаптер наружной  резьбы  д№15-25мм</t>
  </si>
  <si>
    <t>Круг</t>
  </si>
  <si>
    <t>Бордюр</t>
  </si>
  <si>
    <t>БОРДЮР</t>
  </si>
  <si>
    <t>23.61.11.500.003.00.0796.000000000000</t>
  </si>
  <si>
    <t>железобетонный, дорожный</t>
  </si>
  <si>
    <t>Весы</t>
  </si>
  <si>
    <t>1343 Т</t>
  </si>
  <si>
    <t>27.32.13.700.000.00.0008.000000000380</t>
  </si>
  <si>
    <t>марка КВВГЭ, 4*1,5 мм2</t>
  </si>
  <si>
    <t>КАБЕЛЬ КОНТРОЛЬНЫЙ КВВГЭ 4 Х 1,5 (М)</t>
  </si>
  <si>
    <t>1346 Т</t>
  </si>
  <si>
    <t>26.51.63.500.000.02.0796.000000000008</t>
  </si>
  <si>
    <t>жидкости, многоструйный</t>
  </si>
  <si>
    <t>Счетчик СВМ-32</t>
  </si>
  <si>
    <t>11</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</si>
  <si>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</si>
  <si>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</si>
  <si>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</si>
  <si>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</si>
  <si>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июнь-июль</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</si>
  <si>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</si>
  <si>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28.13.31.000.113.00.0796.000000000000</t>
  </si>
  <si>
    <t>для насоса, рабочее</t>
  </si>
  <si>
    <t>22.21.29.700.005.00.0796.000000000010</t>
  </si>
  <si>
    <t>компрессионная тип ВССК, прямая</t>
  </si>
  <si>
    <t>Муфта полиэтиленовая  компрессионная  переходная с наружной  резьбой  DN 20х1/2 ,PN 16 СТ  РК</t>
  </si>
  <si>
    <t>Килограмм</t>
  </si>
  <si>
    <t>27.32.11.900.000.00.0166.000000000103</t>
  </si>
  <si>
    <t>сечение жил 0,35 мм, марка ПЭТВ-2</t>
  </si>
  <si>
    <t>Обмоточный  провод ПЭТВ-2 0,35мм2</t>
  </si>
  <si>
    <t>27.32.11.900.000.00.0166.000000000138</t>
  </si>
  <si>
    <t>сечение жил 1,06 мм, марка ПЭТВ-2</t>
  </si>
  <si>
    <t>Обмоточный  провод ПЭТВ-2 1,06мм2</t>
  </si>
  <si>
    <t>27.32.11.900.000.00.0166.000000000142</t>
  </si>
  <si>
    <t>сечение жил 1,12 мм, марка ПЭТВ-2</t>
  </si>
  <si>
    <t>Обмоточный  провод ПЭТВ-2 1,12мм2</t>
  </si>
  <si>
    <t>27.32.11.900.000.00.0166.000000000144</t>
  </si>
  <si>
    <t>сечение жил 1,18 мм, марка ПЭТВ-2</t>
  </si>
  <si>
    <t>Обмоточный  провод ПЭТВ-2 1,18мм2</t>
  </si>
  <si>
    <t>27.32.11.900.000.00.0166.000000000147</t>
  </si>
  <si>
    <t>сечение жил 1,25 мм, марка ПЭТВ-2</t>
  </si>
  <si>
    <t>Обмоточный  провод ПЭТВ-2 1,25мм2</t>
  </si>
  <si>
    <t>27.32.11.900.000.00.0166.000000000149</t>
  </si>
  <si>
    <t>сечение жил 1,32 мм, марка ПЭТВ-2</t>
  </si>
  <si>
    <t>Обмоточный  провод ПЭТВ-2 1,32мм2</t>
  </si>
  <si>
    <t>27.32.11.900.000.00.0166.000000000105</t>
  </si>
  <si>
    <t>сечение жил 0,4 мм, марка ПЭТВ-2</t>
  </si>
  <si>
    <t>Провод  обмоточный ПЭТВ-2 0,40 мм2</t>
  </si>
  <si>
    <t>27.32.11.900.000.00.0166.000000000129</t>
  </si>
  <si>
    <t>сечение жил 0,9 мм, марка ПЭТВ-2</t>
  </si>
  <si>
    <t>Провод  обмоточный ПЭТВ-2 0,90 мм2</t>
  </si>
  <si>
    <t>27.32.11.900.000.00.0166.000000000113</t>
  </si>
  <si>
    <t>сечение жил 0,5 мм, марка ПЭТВ-2</t>
  </si>
  <si>
    <t>Провод обмоточный ПЭТВ-2 0,5мм2</t>
  </si>
  <si>
    <t>27.32.11.900.000.00.0166.000000000118</t>
  </si>
  <si>
    <t>сечение жил 0,56 мм, марка ПЭТВ-2</t>
  </si>
  <si>
    <t>Провод обмоточный ПЭТВ-2 0,56мм2</t>
  </si>
  <si>
    <t>27.32.11.900.000.00.0166.000000000120</t>
  </si>
  <si>
    <t>сечение жил 0,63 мм, марка ПЭТВ-2</t>
  </si>
  <si>
    <t>Провод обмоточный ПЭТВ-2 0,63мм2</t>
  </si>
  <si>
    <t>27.32.11.900.000.00.0166.000000000128</t>
  </si>
  <si>
    <t>сечение жил 0,85 мм, марка ПЭТВ-2</t>
  </si>
  <si>
    <t>Провод обмоточный ПЭТВ-2 0,85мм2</t>
  </si>
  <si>
    <t>27.32.11.900.000.00.0166.000000000134</t>
  </si>
  <si>
    <t>сечение жил 1 мм, марка ПЭТВ-2</t>
  </si>
  <si>
    <t>Провод обмоточный ПЭТВ-2 1,0мм2</t>
  </si>
  <si>
    <t>23.20.13.900.006.00.0168.000000000050</t>
  </si>
  <si>
    <t>Заполнитель</t>
  </si>
  <si>
    <t>шамотный, марка ЗШБ, класса 3, ГОСТ 23037-99</t>
  </si>
  <si>
    <t>шамотный, марки ЗШБ, класса 3, ГОСТ 23037-99</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</si>
  <si>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</si>
  <si>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</si>
  <si>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</si>
  <si>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</si>
  <si>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октябрь-декабрь</t>
  </si>
  <si>
    <t>20.59.43.960.001.00.0168.000000000001</t>
  </si>
  <si>
    <t>салқындатқыш сқйықтық</t>
  </si>
  <si>
    <t>қату температурасы -40-тан төмен емес, ГОСТ-28084-89</t>
  </si>
  <si>
    <t>ТОСОЛ А-40М В 10 Л КАНИСТ.ТУ-6-02-751-73</t>
  </si>
  <si>
    <t>28.99.39.899.015.00.0796.000000000001</t>
  </si>
  <si>
    <t>Установка мойки и сушки</t>
  </si>
  <si>
    <t>для сушки лабораторной посуды</t>
  </si>
  <si>
    <t>АППАРАТЫ ДЛЯ МОЙКИ,СУШКИ ВИСКОЗИМЕТРОВ</t>
  </si>
  <si>
    <t>23.19.23.300.002.00.0796.000000000007</t>
  </si>
  <si>
    <t>стеклянная, лабораторная</t>
  </si>
  <si>
    <t>26.51.70.100.000.00.0796.000000000009</t>
  </si>
  <si>
    <t>Термостат</t>
  </si>
  <si>
    <t>22.29.29.900.002.02.0796.000000000000</t>
  </si>
  <si>
    <t>пластиковый, мерный, прочный и стойкий к растворителям, с делениями</t>
  </si>
  <si>
    <t>20.14.62.110.000.00.0112.000000000002</t>
  </si>
  <si>
    <t>Ацетон</t>
  </si>
  <si>
    <t>технический, сорт высший, ГОСТ 2768-84</t>
  </si>
  <si>
    <t>АЦЕТОН ТЕХНИЧЕСКИЙ</t>
  </si>
  <si>
    <t>22.29.29.900.003.00.0796.000000000000</t>
  </si>
  <si>
    <t>Сифон</t>
  </si>
  <si>
    <t>для переливания агрессивных жидкостей, лабораторный</t>
  </si>
  <si>
    <t>СИФОНЫ ДЛЯ ПЕРЕЛИВАНИЯ ПЭ-3100</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</si>
  <si>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</si>
  <si>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</si>
  <si>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</si>
  <si>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</si>
  <si>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25.99.29.290.001.00.0796.000000000000</t>
  </si>
  <si>
    <t>Скрепер</t>
  </si>
  <si>
    <t>механический, условный диаметр очищаемой колонны 168 мм</t>
  </si>
  <si>
    <t>СКРЕПЕР МЕХАНИЧЕСКИЙ ТИПА С-168*</t>
  </si>
  <si>
    <t>25.73.40.900.006.00.0796.000000000000</t>
  </si>
  <si>
    <t>Сухарь</t>
  </si>
  <si>
    <t>для трубного ключа</t>
  </si>
  <si>
    <t>СУХАРЬ УМК 60-102</t>
  </si>
  <si>
    <t>28.22.19.300.111.00.0796.000000000000</t>
  </si>
  <si>
    <t>Челюсть</t>
  </si>
  <si>
    <t>для трубного элеватора</t>
  </si>
  <si>
    <t>ЧЕЛЮСТЬ ДЛЯ ЭТА-1-50   73ММ (ВЫСАЖЕННЫЙ)</t>
  </si>
  <si>
    <t>25.99.29.290.003.01.0796.000000000001</t>
  </si>
  <si>
    <t>Труболовка</t>
  </si>
  <si>
    <t>муфтовая, наружняя, резьба 73 мм</t>
  </si>
  <si>
    <t>ТРУБОЛОВКА НАРУЖНЫЙ 2,5 ТВН60ПРАВЫЙ</t>
  </si>
  <si>
    <t>ТРУБОЛОВКА НАРУЖНЫЙ 2.5 ТВН 73ПРАВЫЙ</t>
  </si>
  <si>
    <t>25.99.29.290.003.01.0796.000000000000</t>
  </si>
  <si>
    <t>муфтовая, наружняя, резьба 60 мм</t>
  </si>
  <si>
    <t>ТРУБОЛОВКА ТИПА ТВП-60</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</si>
  <si>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</si>
  <si>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</si>
  <si>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</si>
  <si>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</si>
  <si>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РЕМОНТНЫЙ КОМПЛЕКТ ННБКУ-57-30-15</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</si>
  <si>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</si>
  <si>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</si>
  <si>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</si>
  <si>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1506-1 Т</t>
  </si>
  <si>
    <t>25.72.14.690.000.12.0796.000000000000</t>
  </si>
  <si>
    <t>штанговая, стальная, крутящий момент 0,25 -20 000 Мкр</t>
  </si>
  <si>
    <t>муфта для штанги Ø19мм</t>
  </si>
  <si>
    <t>муфта для штанги Ø22мм</t>
  </si>
  <si>
    <t>ЦНС 180-212 С Э/Д 110 КВТ, 1500ОБ/М</t>
  </si>
  <si>
    <t>1521-1 Т</t>
  </si>
  <si>
    <t>1525 Т</t>
  </si>
  <si>
    <t>25.73.30.300.000.03.0796.000000000083</t>
  </si>
  <si>
    <t>гаечный, накидной, ударный, размер зева 30 мм</t>
  </si>
  <si>
    <t>КЛЮЧИ ГАЕЧНЫЕ НАКИДНЫЕ (30ММ)</t>
  </si>
  <si>
    <t>1530 Т</t>
  </si>
  <si>
    <t>28.15.10.550.000.00.0796.000000000013</t>
  </si>
  <si>
    <t>радиальный, сферический, наружный диаметр 190 мм, двухрядный, с коническим внутренним отверстием</t>
  </si>
  <si>
    <t>ПОДШИПНИК 3618</t>
  </si>
  <si>
    <t>28.15.10.530.000.00.0796.000000000084</t>
  </si>
  <si>
    <t>радиально-упорный, наружный диаметр 185 мм, однорядный, с коническими роликами</t>
  </si>
  <si>
    <t>28.13.31.000.095.00.0796.000000000000</t>
  </si>
  <si>
    <t>Диафрагма</t>
  </si>
  <si>
    <t>28.13.31.000.076.02.0796.000000000000</t>
  </si>
  <si>
    <t>для бурового насоса НБ-50 в сборе</t>
  </si>
  <si>
    <t>Шток</t>
  </si>
  <si>
    <t>КЛАПАН ПРЕДОХРАН СППК 4Р ДУ150 РУ16</t>
  </si>
  <si>
    <t>1549-1 Т</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</si>
  <si>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</si>
  <si>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</si>
  <si>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</si>
  <si>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</si>
  <si>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</si>
  <si>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</si>
  <si>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</si>
  <si>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</si>
  <si>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</si>
  <si>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</si>
  <si>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</si>
  <si>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Угольник</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</si>
  <si>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</si>
  <si>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</si>
  <si>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</si>
  <si>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</si>
  <si>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</si>
  <si>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</si>
  <si>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</si>
  <si>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</si>
  <si>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</si>
  <si>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24.33.11.100.000.00.0168.000000000010</t>
  </si>
  <si>
    <t>стальной, равнополочный, номер 6,3, ширина полок 63*63 мм, ГОСТ 8509-93</t>
  </si>
  <si>
    <t>СТАЛЬ УГЛОВАЯ 63Х63</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</si>
  <si>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</si>
  <si>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</si>
  <si>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</si>
  <si>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</si>
  <si>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</si>
  <si>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</si>
  <si>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</si>
  <si>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</si>
  <si>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1573 Т</t>
  </si>
  <si>
    <t>24.34.11.300.001.00.0168.000000000002</t>
  </si>
  <si>
    <t>Катанка</t>
  </si>
  <si>
    <t>из углеродистой стали, марка Ст3</t>
  </si>
  <si>
    <t>КАТАНКА СТАЛЬНАЯ 8</t>
  </si>
  <si>
    <t>Атырауская область, Исатайский район</t>
  </si>
  <si>
    <t>Атырауская область, Жылыойский район</t>
  </si>
  <si>
    <t>Атырауская область, Макатский район</t>
  </si>
  <si>
    <t>авансовый платеж - 0%, оставшаяся часть в течение 30 рабочих дней с момента подписания акта прием-передачи</t>
  </si>
  <si>
    <t>март</t>
  </si>
  <si>
    <t>09.10.12.900.013.00.0999.000000000000</t>
  </si>
  <si>
    <t>Работы по выравниванию профиля притока и приемистости в нагнетательных скважинах</t>
  </si>
  <si>
    <t>Тәжірибелік-өнеркәсіптік сынақтарды жүргізу жөніндегі жұмыстар</t>
  </si>
  <si>
    <t>Жаңа технологиялар мен жабдықтарды енгізу үшін тәжірибелік-өнеркәсіптік сынақтарды жүргізу бойынша жұмыстар</t>
  </si>
  <si>
    <t>Опытно промышленные работы по полимерному заводнению месторождения Забурунье</t>
  </si>
  <si>
    <t>Забурун кен алаңы бойынша полимер айдау тәжирбелік сынактар жалғасу жұмыстары</t>
  </si>
  <si>
    <t>67-2 Р</t>
  </si>
  <si>
    <t>апрель-август</t>
  </si>
  <si>
    <t>09.90.19.000.006.00.0999.000000000000</t>
  </si>
  <si>
    <t>Работы по соляно-кислотной обработке скважин</t>
  </si>
  <si>
    <t>Ұңғымаларды тұзды-қышқылды өңдеу бойынша жұмыстар</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</si>
  <si>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</si>
  <si>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июнь-декабрь</t>
  </si>
  <si>
    <t>Кислотная обработка комплексными составами КСПЭО НГДУ "Доссормунайгаз"</t>
  </si>
  <si>
    <t>«Доссормұнайгаз» МГӨБ Ұңғымаларды тұзды-қышқылды өңдеу бойынша жұмыстары</t>
  </si>
  <si>
    <t>июль-декабрь</t>
  </si>
  <si>
    <t>69-3 Р</t>
  </si>
  <si>
    <t>г. Атырау ул. Валиханова, 1</t>
  </si>
  <si>
    <t>71.20.19.000.013.00.0999.000000000000</t>
  </si>
  <si>
    <t>Работы по проведению экспертиз/испытаний/тестирований</t>
  </si>
  <si>
    <t>Сараптама/сынақ жүргізу/тестілеу бойынша жұмыстар</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</si>
  <si>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</si>
  <si>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ОПИ, газового компрессора, работающего от балансира станка-качалки</t>
  </si>
  <si>
    <t>ТӨС, станок-тербелгіш балансирі арқылы жұмыс жасайтын газ компрессоры</t>
  </si>
  <si>
    <t>120-2 Р</t>
  </si>
  <si>
    <t>авансовый платеж-0%, оставшаяся часть в течение 30 рабочих дней с момента подписания акта прием-передачи</t>
  </si>
  <si>
    <t>август-сентябрь</t>
  </si>
  <si>
    <t>сентябрь-декабрь</t>
  </si>
  <si>
    <t>июль-август</t>
  </si>
  <si>
    <t>14,20,21</t>
  </si>
  <si>
    <t>Атырауская область, Кызылкугинский р-н</t>
  </si>
  <si>
    <t>август</t>
  </si>
  <si>
    <t>май-июль</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</si>
  <si>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</si>
  <si>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Атырауская область, г.Атырау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</si>
  <si>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</si>
  <si>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</si>
  <si>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74.90.13.000.003.00.0777.000000000000</t>
  </si>
  <si>
    <t>Услуги по проведению радиологического мониторинга/обследования/контроля</t>
  </si>
  <si>
    <t>71.12.20.000.000.00.0777.000000000000</t>
  </si>
  <si>
    <t>Услуги по авторскому/техническому надзору/управлению проектами, работами</t>
  </si>
  <si>
    <t>Радиологические  измерения отводимых  земельных  участков под объекты  НГДУ "Кайнармунайгаз"</t>
  </si>
  <si>
    <t>"Қайнармұнайгаз" МГӨБ бойынша  жерге орналастырылатын  нысандардың радиологиялық  өлшемдері</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</si>
  <si>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</si>
  <si>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70.22.17.000.000.00.0777.000000000000</t>
  </si>
  <si>
    <t>Услуги консультационные по вопросам автоматизации, организации, оптимизации, управления проектами и бизнес-процессами</t>
  </si>
  <si>
    <t xml:space="preserve">жобалар мен бизнес-процестерді автоматтандыру, ұйымдастыру, оңтайландырумәселелері бойынша кеңес беру қызметтері  </t>
  </si>
  <si>
    <t>Автоматизация проекта ТОРО в SAP</t>
  </si>
  <si>
    <t>SAP-тағы ТОРО жобасын автоматтандыру</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</si>
  <si>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</si>
  <si>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</si>
  <si>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</si>
  <si>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</si>
  <si>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</si>
  <si>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</si>
  <si>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</si>
  <si>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</si>
  <si>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</si>
  <si>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</si>
  <si>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</si>
  <si>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</si>
  <si>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</si>
  <si>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</si>
  <si>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</si>
  <si>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</si>
  <si>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</si>
  <si>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</si>
  <si>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</si>
  <si>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</si>
  <si>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</si>
  <si>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</si>
  <si>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31.09.11.000.003.00.0796.000000000008</t>
  </si>
  <si>
    <t>металлический, для хранения реактивов, с замком</t>
  </si>
  <si>
    <t>ШКАФЫ ЛАБОРАТОР ДЛЯ ХИМИЧЕСК РЕАКТИВОВ</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</si>
  <si>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</si>
  <si>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</si>
  <si>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</si>
  <si>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</si>
  <si>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</si>
  <si>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</si>
  <si>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</si>
  <si>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</si>
  <si>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</si>
  <si>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</si>
  <si>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</si>
  <si>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</si>
  <si>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</si>
  <si>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</si>
  <si>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</si>
  <si>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</si>
  <si>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</si>
  <si>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</si>
  <si>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</si>
  <si>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</si>
  <si>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</si>
  <si>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</si>
  <si>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</si>
  <si>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</si>
  <si>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</si>
  <si>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</si>
  <si>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</si>
  <si>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</si>
  <si>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</si>
  <si>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</si>
  <si>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</si>
  <si>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</si>
  <si>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</si>
  <si>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</si>
  <si>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</si>
  <si>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</si>
  <si>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</si>
  <si>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</si>
  <si>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</si>
  <si>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</si>
  <si>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</si>
  <si>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</si>
  <si>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</si>
  <si>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</si>
  <si>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</si>
  <si>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</si>
  <si>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</si>
  <si>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</si>
  <si>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</si>
  <si>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</si>
  <si>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</si>
  <si>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</si>
  <si>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</si>
  <si>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</si>
  <si>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</si>
  <si>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</si>
  <si>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</si>
  <si>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</si>
  <si>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</si>
  <si>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</si>
  <si>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</si>
  <si>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</si>
  <si>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</si>
  <si>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</si>
  <si>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</si>
  <si>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</si>
  <si>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</si>
  <si>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</si>
  <si>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</si>
  <si>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</si>
  <si>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</si>
  <si>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</si>
  <si>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</si>
  <si>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</si>
  <si>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</si>
  <si>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</si>
  <si>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</si>
  <si>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</si>
  <si>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28.13.31.000.061.01.0796.000000000000</t>
  </si>
  <si>
    <t>полированный, диаметр 25 мм, длина 8 м</t>
  </si>
  <si>
    <t>25.73.40.100.000.00.0796.000000000048</t>
  </si>
  <si>
    <t>ловильный, номинальный диаметр 32-73 мм, МБУ</t>
  </si>
  <si>
    <t>МЕТЧИК МБУ32-73</t>
  </si>
  <si>
    <t>1608 Т</t>
  </si>
  <si>
    <t>25.73.30.300.000.06.0796.000000000001</t>
  </si>
  <si>
    <t>трубный, универсальный</t>
  </si>
  <si>
    <t>КЛЮЧ МЕХ.УНИВЕРС.КМУ-50 СО СПАЙДЕРОМ</t>
  </si>
  <si>
    <t>1613 Т</t>
  </si>
  <si>
    <t>28.92.12.300.011.00.0796.000000000000</t>
  </si>
  <si>
    <t>гидравлический, для свинчивания и развинчивания насосно-компрессорных труб</t>
  </si>
  <si>
    <t>КЛЮЧ КТНД 48-89</t>
  </si>
  <si>
    <t>25.93.17.200.000.02.0796.000000000000</t>
  </si>
  <si>
    <t>подъемная, стальная, тяговая, с захватывающими механизмами</t>
  </si>
  <si>
    <t>ЦЕПЬ НА КЛЮЧ КЦО-1( 60*114ММ)</t>
  </si>
  <si>
    <t>ЧЕЛЮСТИ НА ЭТА-60  73ММ</t>
  </si>
  <si>
    <t>28.12.20.900.022.00.0796.000000000000</t>
  </si>
  <si>
    <t>Ловитель</t>
  </si>
  <si>
    <t>для захвата муфт штанг и штанг, трехшаровой</t>
  </si>
  <si>
    <t>ЛОВИТЕЛЬ ШТАНГИ ЛШПМ*89</t>
  </si>
  <si>
    <t>ЛОВИТЕЛЬ ШТАНГИ ЛШУ73Х22Х29</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</si>
  <si>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</si>
  <si>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</si>
  <si>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</si>
  <si>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</si>
  <si>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28.92.61.500.064.00.0839.000000000000</t>
  </si>
  <si>
    <t>Компоновка якорная</t>
  </si>
  <si>
    <t>для предотвращения скольжения скважинного оборудования</t>
  </si>
  <si>
    <t>ДИНАМИЧЕСК ЯКОРЬ АТ-Д 5 1/2 (116Х130ММ)</t>
  </si>
  <si>
    <t>ДИНАМИЧЕСК ЯКОРЬ АТ-Д 5 3/4 (120Х135ММ)</t>
  </si>
  <si>
    <t>АНКЕР ДИНАМИЧЕСКИЙ D-140ММ</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</si>
  <si>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</si>
  <si>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</si>
  <si>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</si>
  <si>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</si>
  <si>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</si>
  <si>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</si>
  <si>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</si>
  <si>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</si>
  <si>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</si>
  <si>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</si>
  <si>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</si>
  <si>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</si>
  <si>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</si>
  <si>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</si>
  <si>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</si>
  <si>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</si>
  <si>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24.20.40.100.005.00.0796.000000000026</t>
  </si>
  <si>
    <t>Переводник</t>
  </si>
  <si>
    <t>для насосно-компрессорных труб, тип П, ГОСТ 23979-80</t>
  </si>
  <si>
    <t>ПЕРЕВОДНИК НКТ С 89 ММ НА 114 ММ</t>
  </si>
  <si>
    <t>20.13.43.200.000.00.0168.000000000000</t>
  </si>
  <si>
    <t>Бикарбонат натрия (двууглекислый натрий, пищевая сода)</t>
  </si>
  <si>
    <t>сорт 1, ГОСТ 2156-76</t>
  </si>
  <si>
    <t>СОДА КАУСТИЧЕСКАЯ (NAOH) (ТОНН)</t>
  </si>
  <si>
    <t>28.13.14.900.002.09.0796.000000000000</t>
  </si>
  <si>
    <t>циркуляционный, для системы отопления, диаметр 32 мм, фланцевое соединение</t>
  </si>
  <si>
    <t xml:space="preserve">Насос циркуляционный </t>
  </si>
  <si>
    <t>1. Товары</t>
  </si>
  <si>
    <t>ТПХ</t>
  </si>
  <si>
    <t>41-2 Т</t>
  </si>
  <si>
    <t>08.11.12.941.000.00.0113.000000000000</t>
  </si>
  <si>
    <t>Ракушечник</t>
  </si>
  <si>
    <t>марка М-35, ГОСТ 4001-2013</t>
  </si>
  <si>
    <t>1637 Т</t>
  </si>
  <si>
    <t>20.59.43.300.000.00.0168.000000000000</t>
  </si>
  <si>
    <t>Жидкость тормозная</t>
  </si>
  <si>
    <t>гидравлическая, температура кипения не менее 260°С, вязкость 900</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</si>
  <si>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</si>
  <si>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</si>
  <si>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</si>
  <si>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</si>
  <si>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</si>
  <si>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</si>
  <si>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электросварная, прямошовная, стальная СТ 20, наружный диаметр 108 мм, толщина стенки 4 мм</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</si>
  <si>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</si>
  <si>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</si>
  <si>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</si>
  <si>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22.21.29.700.002.00.0796.000000000047</t>
  </si>
  <si>
    <t>полипропиленовый, угол поворота 45 градусов, диаметр 110 мм</t>
  </si>
  <si>
    <t>Отвод полипропиленовый  PP-R 45 градусовприварной  DN 110 CТ РК</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</si>
  <si>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</si>
  <si>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</si>
  <si>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</si>
  <si>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</si>
  <si>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</si>
  <si>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</si>
  <si>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Труба полиэтиленовая  для водоснабжения  РЕ  100 SDR 65х4,5мм питьевая  СТ РК ИСО 4427-2004</t>
  </si>
  <si>
    <t>22.21.29.700.036.00.0796.000000000000</t>
  </si>
  <si>
    <t>Угольник прямой d 20 мм</t>
  </si>
  <si>
    <t>Угольник прямой d 25 мм</t>
  </si>
  <si>
    <t>Угольник прямой  d 32 мм</t>
  </si>
  <si>
    <t>Угольник прямой  d  63 мм</t>
  </si>
  <si>
    <t>22.21.21.500.001.04.0006.000000000057</t>
  </si>
  <si>
    <t>для внутренней канализации, полипропиленовая, диаметр 110, длина 3000 мм</t>
  </si>
  <si>
    <t>Труба полиэтиленовая  110х6</t>
  </si>
  <si>
    <t>1670 Т</t>
  </si>
  <si>
    <t>РЕГУЛЯТОР ДАВЛЕНИЯ ГАЗА РДБК1-50-25(35)</t>
  </si>
  <si>
    <t>1673 Т</t>
  </si>
  <si>
    <t>25.73.30.300.000.03.0796.000000000179</t>
  </si>
  <si>
    <t>гаечный, рожковый, двусторонний, размер зева 32*36 мм, ГОСТ 2839-80</t>
  </si>
  <si>
    <t>КЛЮЧ ГАЕЧНЫЙ НАКИДНОЙ ГОСТ2906-80(30Х32)</t>
  </si>
  <si>
    <t>1674 Т</t>
  </si>
  <si>
    <t>25.73.30.300.000.03.0796.000000000084</t>
  </si>
  <si>
    <t>гаечный, накидной, ударный, размер зева 32 мм</t>
  </si>
  <si>
    <t>КЛЮЧИ ГАЕЧНЫЕ НАКИДНЫЕ (32ММ)</t>
  </si>
  <si>
    <t>1675 Т</t>
  </si>
  <si>
    <t>25.73.30.300.000.03.0796.000000000072</t>
  </si>
  <si>
    <t>гаечный, накидной, двусторонний, размер зева 32*36 мм</t>
  </si>
  <si>
    <t>КЛЮЧИ ГАЕЧНЫЕ НАКИДНЫЕ (32Х36)</t>
  </si>
  <si>
    <t>1676 Т</t>
  </si>
  <si>
    <t>КЛЮЧ НАКИДНОЙ УДАРНЫЙ 30 ММ</t>
  </si>
  <si>
    <t>1677 Т</t>
  </si>
  <si>
    <t>КЛЮЧ НАКИДНОЙ УДАРНЫЙ 32 ММ</t>
  </si>
  <si>
    <t>1678 Т</t>
  </si>
  <si>
    <t>25.73.30.300.000.03.0796.000000000085</t>
  </si>
  <si>
    <t>гаечный, накидной, ударный, размер зева 36 мм</t>
  </si>
  <si>
    <t>КЛЮЧ НАКИДНОЙ УДАРНЫЙ 36 ММ</t>
  </si>
  <si>
    <t>1679 Т</t>
  </si>
  <si>
    <t>25.73.30.300.000.03.0796.000000000086</t>
  </si>
  <si>
    <t>гаечный, накидной, ударный, размер зева 41 мм</t>
  </si>
  <si>
    <t>КЛЮЧ НАКИДНОЙ УДАРНЫЙ 41 ММ</t>
  </si>
  <si>
    <t>1680 Т</t>
  </si>
  <si>
    <t>25.73.30.300.000.03.0796.000000000087</t>
  </si>
  <si>
    <t>гаечный, накидной, ударный, размер зева 46 мм</t>
  </si>
  <si>
    <t>КЛЮЧ НАКИДНОЙ УДАРНЫЙ 46 ММ</t>
  </si>
  <si>
    <t>25.73.30.300.000.03.0796.000000000088</t>
  </si>
  <si>
    <t>гаечный, накидной, ударный, размер зева 50 мм</t>
  </si>
  <si>
    <t>КЛЮЧ НАКИДНОЙ УДАРНЫЙ 50 ММ</t>
  </si>
  <si>
    <t>25.73.30.300.000.03.0796.000000000089</t>
  </si>
  <si>
    <t>гаечный, накидной, ударный, размер зева 55 мм</t>
  </si>
  <si>
    <t>КЛЮЧ НАКИДНОЙ УДАРНЫЙ 55 ММ</t>
  </si>
  <si>
    <t>1690 Т</t>
  </si>
  <si>
    <t>28.15.10.550.000.00.0796.000000000007</t>
  </si>
  <si>
    <t>радиальный, сферический, наружный диаметр 130 мм, двухрядный, с коническим внутренним отверстием</t>
  </si>
  <si>
    <t>ПОДШИПНИК 3612 ГОСТ 57-21-76</t>
  </si>
  <si>
    <t>1692 Т</t>
  </si>
  <si>
    <t>ПОДШИПНИК 7524М</t>
  </si>
  <si>
    <t>28.13.31.000.037.00.0796.000000000001</t>
  </si>
  <si>
    <t>22.19.73.230.005.00.0796.000000000004</t>
  </si>
  <si>
    <t>Манжета</t>
  </si>
  <si>
    <t>для трехплунжерного насоса, материал изготовления резина, наружныи диаметр 75 мм, внутреннии диаметр 55 мм</t>
  </si>
  <si>
    <t>1702 Т</t>
  </si>
  <si>
    <t>23.99.14.000.007.00.0166.000000000004</t>
  </si>
  <si>
    <t>Набивка</t>
  </si>
  <si>
    <t>графитовая, сальниковая, из плетеного гибкого графитового волокна</t>
  </si>
  <si>
    <t>НАБИВКА САЛЬНИКОВ.ГРАФИТОВАЯ ЛП-31 16Х16</t>
  </si>
  <si>
    <t>1703 Т</t>
  </si>
  <si>
    <t>НАБИВКА САЛЬНИКОВ.ГРАФИТОВАЯ ЛП-31 18Х18</t>
  </si>
  <si>
    <t>1704 Т</t>
  </si>
  <si>
    <t>24.33.11.100.005.00.0168.000000000045</t>
  </si>
  <si>
    <t>Шестигранник</t>
  </si>
  <si>
    <t>стальной, диаметр вписанного круга 27 мм, калиброванный, ГОСТ 8560-78</t>
  </si>
  <si>
    <t>ШЕСТИГРАННИК  СТ.30-35  27ММ</t>
  </si>
  <si>
    <t>1706 Т</t>
  </si>
  <si>
    <t>24.10.71.000.001.00.0168.000000000006</t>
  </si>
  <si>
    <t>Швеллер</t>
  </si>
  <si>
    <t>из стали, горячекатаной, с параллельными гранями полок и с уклоном внутренних граней, номер швеллера 16</t>
  </si>
  <si>
    <t>ШВЕЛЛЕР 16ММ</t>
  </si>
  <si>
    <t>1707 Т</t>
  </si>
  <si>
    <t>24.10.71.000.001.00.0168.000000000004</t>
  </si>
  <si>
    <t>из стали, горячекатаной, с параллельными гранями полок и с уклоном внутренних граней, номер швеллера 20</t>
  </si>
  <si>
    <t>ШВЕЛЛЕР 20ММ</t>
  </si>
  <si>
    <t>1708 Т</t>
  </si>
  <si>
    <t>24.33.11.100.000.00.0168.000000000001</t>
  </si>
  <si>
    <t>стальной, равнополочный, номер 2,5, ширина полок 25*25 мм, ГОСТ 8509-93</t>
  </si>
  <si>
    <t>СТАЛЬ УГЛОВАЯ 25Х25</t>
  </si>
  <si>
    <t>1709 Т</t>
  </si>
  <si>
    <t>1710 Т</t>
  </si>
  <si>
    <t>24.10.66.900.000.01.0168.000000000300</t>
  </si>
  <si>
    <t>стальной, марка Ст. 20, диаметр 25 мм, ГОСТ 1050-2013</t>
  </si>
  <si>
    <t>КРУГ СТ.Ф25  СТ20</t>
  </si>
  <si>
    <t>1711 Т</t>
  </si>
  <si>
    <t>24.10.66.900.000.01.0168.000000000003</t>
  </si>
  <si>
    <t>стальной, марка Ст. 3, диаметр 16 мм, ГОСТ 1050-2013</t>
  </si>
  <si>
    <t>СТАЛЬ КРУГ.16ММГЛ.А1В ПРУТАХ СТ3-5ПС</t>
  </si>
  <si>
    <t>1712 Т</t>
  </si>
  <si>
    <t>24.10.66.900.000.01.0168.000000000106</t>
  </si>
  <si>
    <t>стальной, марка Ст.3, диаметр 18 мм, ГОСТ 2590-2006</t>
  </si>
  <si>
    <t>СТАЛЬ КРУГ.18ММГЛ.А1В ПРУТАХ СТ3-5ПС</t>
  </si>
  <si>
    <t>1727 Т</t>
  </si>
  <si>
    <t>24.10.66.900.000.00.0168.000000000009</t>
  </si>
  <si>
    <t>диаметр 20 мм, горячекатаный, стальной, ГОСТ 2590-2006</t>
  </si>
  <si>
    <t>СТАЛЬ КРУГ.20ММГЛ.А1В ПРУТАХ СТ3-5ПС</t>
  </si>
  <si>
    <t xml:space="preserve">Деэмульгатор                 </t>
  </si>
  <si>
    <t>мұнайды дайындау үшін</t>
  </si>
  <si>
    <t>в течение 10 календарных дней с даты заключения договора или получения уведомления от Заказчика</t>
  </si>
  <si>
    <t>80.20.10.000.004.00.0777.000000000000</t>
  </si>
  <si>
    <t>Услуги по обеспечению радиационной безопасности</t>
  </si>
  <si>
    <t xml:space="preserve"> Радиациялық қауіпсіздік қамтамасыз ету жөніндегі қызметтер</t>
  </si>
  <si>
    <t>199-1 Т</t>
  </si>
  <si>
    <t>540-2 Т</t>
  </si>
  <si>
    <t>541-2 Т</t>
  </si>
  <si>
    <t>542-2 Т</t>
  </si>
  <si>
    <t>544-2 Т</t>
  </si>
  <si>
    <t>545-2 Т</t>
  </si>
  <si>
    <t>546-2 Т</t>
  </si>
  <si>
    <t>547-2 Т</t>
  </si>
  <si>
    <t>548-2 Т</t>
  </si>
  <si>
    <t>549-2 Т</t>
  </si>
  <si>
    <t>550-2 Т</t>
  </si>
  <si>
    <t>551-2 Т</t>
  </si>
  <si>
    <t>552-2 Т</t>
  </si>
  <si>
    <t>553-2 Т</t>
  </si>
  <si>
    <t>554-2 Т</t>
  </si>
  <si>
    <t>555-2 Т</t>
  </si>
  <si>
    <t>764-1 Т</t>
  </si>
  <si>
    <t>765-1 Т</t>
  </si>
  <si>
    <t>766-1 Т</t>
  </si>
  <si>
    <t>1154-1 Т</t>
  </si>
  <si>
    <t>құбыр</t>
  </si>
  <si>
    <t>1155-2 Т</t>
  </si>
  <si>
    <t>1213-2 Т</t>
  </si>
  <si>
    <t xml:space="preserve">Полимерростоун -2 </t>
  </si>
  <si>
    <t>1214-2 Т</t>
  </si>
  <si>
    <t>1225-3 Т</t>
  </si>
  <si>
    <t>1227-3 Т</t>
  </si>
  <si>
    <t>1228-3 Т</t>
  </si>
  <si>
    <t>1252-2 Т</t>
  </si>
  <si>
    <t>1253-3 Т</t>
  </si>
  <si>
    <t>1360-2 Т</t>
  </si>
  <si>
    <t>1449-2 Т</t>
  </si>
  <si>
    <t>1763 Т</t>
  </si>
  <si>
    <t>20.13.24.333.000.00.0168.000000000000</t>
  </si>
  <si>
    <t>Электролит</t>
  </si>
  <si>
    <t>аккумуляторный, кислотный</t>
  </si>
  <si>
    <t>ЭЛЕКТРОЛИТ</t>
  </si>
  <si>
    <t>1770 Т</t>
  </si>
  <si>
    <t xml:space="preserve"> Диафрагма</t>
  </si>
  <si>
    <t xml:space="preserve">для насоса высокого давления </t>
  </si>
  <si>
    <t>жоғары қысымды сорапқа арналған</t>
  </si>
  <si>
    <t>Диафрагма, витон-ХТ, Kel-Cell, «Hydra-Cell D03EKBGHFEHG»</t>
  </si>
  <si>
    <t>июнь</t>
  </si>
  <si>
    <t>1771 Т</t>
  </si>
  <si>
    <t xml:space="preserve">Кольцо </t>
  </si>
  <si>
    <t>шығыршық</t>
  </si>
  <si>
    <t xml:space="preserve"> уплотнительное, к насосу</t>
  </si>
  <si>
    <t>сорапқа арналған тығыздауыш</t>
  </si>
  <si>
    <t>Уплотнительное кольцо пластины диафрагмы, буна,  «Hydra-Cell D03EKBGHFEHG»</t>
  </si>
  <si>
    <t>Диафрагманың тығыздауыш шығыршығы, буна,  «Hydra-Cell D03EKBGHFEHG»</t>
  </si>
  <si>
    <t>1777 Т</t>
  </si>
  <si>
    <t>Уплотнительное кольцо седла клапана, витон, «Hydra-Cell G10EKBGHFEHА»</t>
  </si>
  <si>
    <t>клапанның орнының тығыздауыш шығыршығы, витон, «Hydra-Cell G10EKBGHFEHА»</t>
  </si>
  <si>
    <t>үшплунжерді сорапқа арналған клапан</t>
  </si>
  <si>
    <t>28.13.32.000.220.00.0796.000000000001</t>
  </si>
  <si>
    <t>Пружина клапана</t>
  </si>
  <si>
    <t>клапанның серіппесі</t>
  </si>
  <si>
    <t>для трехплунжерного насоса</t>
  </si>
  <si>
    <t>1782 Т</t>
  </si>
  <si>
    <t>Фиксатор пружины клапана, 17-7 SST, НТ, «Hydra-Cell G10EKBGHFEHА»</t>
  </si>
  <si>
    <t>клапанның серіппесінің бекіткіші, 17-7 SST, НТ, «Hydra-Cell G10EKBGHFEHА»</t>
  </si>
  <si>
    <t>26.30.50.900.007.00.0796.000000000000</t>
  </si>
  <si>
    <t>Гидрант</t>
  </si>
  <si>
    <t>пожарный</t>
  </si>
  <si>
    <t>Гидрант пожарный служит для забора воды с применением колонки КПА и устанавливается на подземную водопроводную сеть.Может быть выполнен из чугуна или стали.У стальных гидрантов все ответственные элементы,контактирующие с водой, изготовлены из латуни.</t>
  </si>
  <si>
    <t>32.99.11.900.006.00.0796.000000000002</t>
  </si>
  <si>
    <t>Наушники</t>
  </si>
  <si>
    <t>малых размеров L</t>
  </si>
  <si>
    <t>Наушники противошумные. Средняя противошумная эфективность составляет 35 Дб. Данные наушники обеспечивают надежную защиту от шумов 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</si>
  <si>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32.50.42.900.000.00.0796.000000000003</t>
  </si>
  <si>
    <t>Очки</t>
  </si>
  <si>
    <t>защитные, из пластмассы</t>
  </si>
  <si>
    <t>Очки ГОСТ12.4.013-97 солнцезащитные</t>
  </si>
  <si>
    <t>22.21.21.530.000.00.0006.000000000468</t>
  </si>
  <si>
    <t>для водоснабжения, полиэтиленовая ПЭ 100, SDR 17, диаметр 25 мм, толщина 1,8 мм, давление 10 атм</t>
  </si>
  <si>
    <t xml:space="preserve">Труба полиэтиленовая  25х1,8 </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</si>
  <si>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</si>
  <si>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</si>
  <si>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</si>
  <si>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</si>
  <si>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</si>
  <si>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</si>
  <si>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</si>
  <si>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</si>
  <si>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</si>
  <si>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</si>
  <si>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</si>
  <si>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</si>
  <si>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</si>
  <si>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</si>
  <si>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1808 Т</t>
  </si>
  <si>
    <t>в течение  90 календарных дней с даты заключения договора или получения уведомления от Заказчика</t>
  </si>
  <si>
    <t>23.19.23.300.053.00.0796.000000000000</t>
  </si>
  <si>
    <t>Ловушка-приемник</t>
  </si>
  <si>
    <t>стеклянная, градуированная, объем 0-10 мл</t>
  </si>
  <si>
    <t>ЛОВУШКА ДЛЯ Т-АКОВ-10</t>
  </si>
  <si>
    <t>1818 Т</t>
  </si>
  <si>
    <t>Цилиндр для ареометра 100мл</t>
  </si>
  <si>
    <t>1819 Т</t>
  </si>
  <si>
    <t>Цилиндр для ареометра 50мл</t>
  </si>
  <si>
    <t>1820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</si>
  <si>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</si>
  <si>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</si>
  <si>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</si>
  <si>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</si>
  <si>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1821 Т</t>
  </si>
  <si>
    <t>Печать свинцовая торцевая типа 
ПС - 121Т</t>
  </si>
  <si>
    <t>1822 Т</t>
  </si>
  <si>
    <t>Печать свинцовая торцевая типа 
ПС - 140Т</t>
  </si>
  <si>
    <t>1823 Т</t>
  </si>
  <si>
    <t>28.12.20.900.016.00.0796.000000000000</t>
  </si>
  <si>
    <t>труболовка</t>
  </si>
  <si>
    <t>освобождающаяся, ловильный инструмент</t>
  </si>
  <si>
    <t>Труболовка наружная освобождающаяся ОВ и ОВТ 73</t>
  </si>
  <si>
    <t>1824 Т</t>
  </si>
  <si>
    <t>28.14.13.730.002.00.0796.000000000049</t>
  </si>
  <si>
    <t>шаровой, стальной, типа КШН-73, тип присоединительной резьбы - НК-73, рабочее давление 70 Мпа</t>
  </si>
  <si>
    <t>Кран шаровой</t>
  </si>
  <si>
    <t>1825 Т</t>
  </si>
  <si>
    <t>28.12.16.000.002.00.0796.000000000008</t>
  </si>
  <si>
    <t>винтовой, забойный, диаметр 105 мм</t>
  </si>
  <si>
    <t>Забойный двигатель Д-105</t>
  </si>
  <si>
    <t>1826 Т</t>
  </si>
  <si>
    <t>Ловитель магнитный ТПЛ</t>
  </si>
  <si>
    <t>1827 Т</t>
  </si>
  <si>
    <t>25.73.40.100.000.00.0796.000000000030</t>
  </si>
  <si>
    <t>диаметр 80 мм, замковый</t>
  </si>
  <si>
    <t>Метчик универсальный</t>
  </si>
  <si>
    <t>1833 Т</t>
  </si>
  <si>
    <t>Сухари для спайдера 60мм</t>
  </si>
  <si>
    <t>1834 Т</t>
  </si>
  <si>
    <t>Сухари для спайдера 73мм</t>
  </si>
  <si>
    <t>1854 Т</t>
  </si>
  <si>
    <t>Труболовка наружный ТН-116 левый</t>
  </si>
  <si>
    <t>1855 Т</t>
  </si>
  <si>
    <t>Труболовка наружный ТН-116 правый</t>
  </si>
  <si>
    <t>1856 Т</t>
  </si>
  <si>
    <t xml:space="preserve">Труболовка ТВ -73 левый </t>
  </si>
  <si>
    <t>1857 Т</t>
  </si>
  <si>
    <t>Труболовка ТВ -73 правый</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</si>
  <si>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</si>
  <si>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</si>
  <si>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</si>
  <si>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</si>
  <si>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1865 Т</t>
  </si>
  <si>
    <t>28.21.13.500.001.00.0796.000000000000</t>
  </si>
  <si>
    <t>Нагреватель</t>
  </si>
  <si>
    <t>индукционный, переносной, мощность не более 3,6 кВА, вес нагреваемых деталей не более 40 кг</t>
  </si>
  <si>
    <t xml:space="preserve">Предназначен для нагрева деталей (подшипников, втулок, колец и т.д.), подлежащих напрессовке на валы электродвигателей и механизмов.
Технические характеристики 
Мощность, кВА 2,0
Максимальная температура нагрева, 0С                    120
Время нагрева от 15 до 120 0С, мин                    от 1 до 10
Размеры нагреваемых деталей, 
- внешние размеры макс, мм                                110х220
- внутренний диаметр (минимальный),мм         50
Питание, В                                                                    380
Габариты, мм / масса, кг                                460х420х900 / 70
</t>
  </si>
  <si>
    <t>24.20.13.900.000.01.0168.000000000027</t>
  </si>
  <si>
    <t>Труба электросварная 108х4мм</t>
  </si>
  <si>
    <t>24.34.13.100.000.00.0055.000000000003</t>
  </si>
  <si>
    <t>стальная, плетеная, одинарная, номер сетки 45</t>
  </si>
  <si>
    <t/>
  </si>
  <si>
    <t>Услуги авторского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</si>
  <si>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Услуги авторского надзора по объекту "Перезавод ВЛ 35 и 10 кВ".</t>
  </si>
  <si>
    <t xml:space="preserve">Радиологиялық мониторинг/зерттеу/бақылау жүргізу бойынша қызметтер </t>
  </si>
  <si>
    <t>11,19</t>
  </si>
  <si>
    <t>1508-2 Т</t>
  </si>
  <si>
    <t>1583-1 Т</t>
  </si>
  <si>
    <t>1607-1 Т</t>
  </si>
  <si>
    <t>1614-1 Т</t>
  </si>
  <si>
    <t>1615-1 Т</t>
  </si>
  <si>
    <t>1616-1 Т</t>
  </si>
  <si>
    <t>1617-1 Т</t>
  </si>
  <si>
    <t>1619-1 Т</t>
  </si>
  <si>
    <t>1620-1 Т</t>
  </si>
  <si>
    <t>1621-1 Т</t>
  </si>
  <si>
    <t>1622-1 Т</t>
  </si>
  <si>
    <t>1632-1 Т</t>
  </si>
  <si>
    <t>1634-1 Т</t>
  </si>
  <si>
    <t>1739-1 Т</t>
  </si>
  <si>
    <t>1918 Т</t>
  </si>
  <si>
    <t>28.29.39.100.000.00.0796.000000000101</t>
  </si>
  <si>
    <t>крановые</t>
  </si>
  <si>
    <t>Весы крановые подвесные ВКМ 15 Метрол-II</t>
  </si>
  <si>
    <t>7,11</t>
  </si>
  <si>
    <t>Атырауская обл, ст.Жамансор 661003 Жамансорская база.</t>
  </si>
  <si>
    <t>1816-1 Т</t>
  </si>
  <si>
    <t>Арматурная сталь d 10 мм</t>
  </si>
  <si>
    <t>Арматурная сталь d 12мм</t>
  </si>
  <si>
    <t>Арматурная сталь d 25-28 мм</t>
  </si>
  <si>
    <t>1933 Т</t>
  </si>
  <si>
    <t>25.72.12.990.000.00.0796.000000000002</t>
  </si>
  <si>
    <t>врезной</t>
  </si>
  <si>
    <t>Замок врезной</t>
  </si>
  <si>
    <t>1934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</si>
  <si>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</si>
  <si>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</si>
  <si>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</si>
  <si>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Радиаторы отопительные 7 секц с кронштейном</t>
  </si>
  <si>
    <t>24.10.66.900.000.00.0168.000000000011</t>
  </si>
  <si>
    <t>стальной, диаметр 20 мм, горячекатаный, ГОСТ 2590-2006</t>
  </si>
  <si>
    <t>арматура гладкая d 20мм</t>
  </si>
  <si>
    <t>22.21.21.570.000.01.0006.000000000011</t>
  </si>
  <si>
    <t>для наружной канализации, из поливинилхлорида, диаметр 200 мм, толщина 3000 мм</t>
  </si>
  <si>
    <t>труба полиэтиленовая</t>
  </si>
  <si>
    <t>24.34.12.900.000.00.0168.000000000002</t>
  </si>
  <si>
    <t>из углеродистой стали, номинальный диаметр 5 мм</t>
  </si>
  <si>
    <t>проволока стальная d 5мм</t>
  </si>
  <si>
    <t>25.93.11.330.001.01.0006.000000000086</t>
  </si>
  <si>
    <t>Канат</t>
  </si>
  <si>
    <t>стальной, свивка двойная, тип ЛК-Р, диаметр 11,0 мм, ГОСТ 2688-80</t>
  </si>
  <si>
    <t xml:space="preserve">Канат из проволоки d 11мм. </t>
  </si>
  <si>
    <t xml:space="preserve"> (метрическая)</t>
  </si>
  <si>
    <t>1271-3 Т</t>
  </si>
  <si>
    <t>1451-1 Т</t>
  </si>
  <si>
    <t>1486-1 Т</t>
  </si>
  <si>
    <t>1489-1 Т</t>
  </si>
  <si>
    <t>13-2 Т</t>
  </si>
  <si>
    <t>18-5 Т</t>
  </si>
  <si>
    <t>24-5 Т</t>
  </si>
  <si>
    <t>26-2 Т</t>
  </si>
  <si>
    <t>27-3 Т</t>
  </si>
  <si>
    <t>32-1 Т</t>
  </si>
  <si>
    <t>35-1 Т</t>
  </si>
  <si>
    <t>36-1 Т</t>
  </si>
  <si>
    <t>40-2 Т</t>
  </si>
  <si>
    <t>43-1 Т</t>
  </si>
  <si>
    <t>205-1 Т</t>
  </si>
  <si>
    <t>207-1 Т</t>
  </si>
  <si>
    <t>209-1 Т</t>
  </si>
  <si>
    <t>210-1 Т</t>
  </si>
  <si>
    <t>212-3 Т</t>
  </si>
  <si>
    <t>213-3 Т</t>
  </si>
  <si>
    <t>214-2 Т</t>
  </si>
  <si>
    <t>216-3 Т</t>
  </si>
  <si>
    <t>217-4 Т</t>
  </si>
  <si>
    <t>218-3 Т</t>
  </si>
  <si>
    <t>254-1 Т</t>
  </si>
  <si>
    <t>529-2 Т</t>
  </si>
  <si>
    <t>1152-1 Т</t>
  </si>
  <si>
    <t>1153-1 Т</t>
  </si>
  <si>
    <t>1407-2 Т</t>
  </si>
  <si>
    <t>255-2 Т</t>
  </si>
  <si>
    <t>559-1 Т</t>
  </si>
  <si>
    <t>583-2 Т</t>
  </si>
  <si>
    <t>август-декабрь</t>
  </si>
  <si>
    <t>Утилизация радиоактивных отходов (черный метал, трубы, задвижки, и т.д.) НГДУ "Жаикмунайгаз"</t>
  </si>
  <si>
    <t>Радиациалық қалдықтарды жою (қара темір, тұрба, ысырма, т.б.) «Жайықмұнайгаз» МГӨБ</t>
  </si>
  <si>
    <t>341 У</t>
  </si>
  <si>
    <t>Утилизация радиоактивных отходов (черный метал, трубы, задвижки, и т.д.) НГДУ "Жылыоймунайгаз"</t>
  </si>
  <si>
    <t>Радиациалық қалдықтарды жою (қара темір, тұрба, ысырма, т.б.) «Жылыоймұнайгаз»  МГӨБ</t>
  </si>
  <si>
    <t>342 У</t>
  </si>
  <si>
    <t>Утилизация радиоактивных отходов (черный метал, трубы, задвижки, и т.д.) НГДУ "Доссормунайгаз"</t>
  </si>
  <si>
    <t>Радиациалық қалдықтарды жою (қара темір, тұрба, ысырма, т.б.) «Доссормұнайгаз»  МГӨБ</t>
  </si>
  <si>
    <t>343 У</t>
  </si>
  <si>
    <t>Утилизация радиоактивных отходов (черный метал, трубы, задвижки, и т.д.) НГДУ "Кайнармунайгаз"</t>
  </si>
  <si>
    <t>Радиациалық қалдықтарды жою (қара темір, тұрба, ысырма, т.б.) «Қайнармұнайгаз»  МГӨБ</t>
  </si>
  <si>
    <t>Атырауская область, Кызылкогинский район</t>
  </si>
  <si>
    <t>1193-3 Т</t>
  </si>
  <si>
    <t>1412-2 Т</t>
  </si>
  <si>
    <t>1493-2 Т</t>
  </si>
  <si>
    <t>1497-2 Т</t>
  </si>
  <si>
    <t>1498-2 Т</t>
  </si>
  <si>
    <t>1499-2 Т</t>
  </si>
  <si>
    <t>1500-2 Т</t>
  </si>
  <si>
    <t>1501-2 Т</t>
  </si>
  <si>
    <t>1502-2 Т</t>
  </si>
  <si>
    <t>1503-2 Т</t>
  </si>
  <si>
    <t>1504-2 Т</t>
  </si>
  <si>
    <t>1509-2 Т</t>
  </si>
  <si>
    <t>1510-2 Т</t>
  </si>
  <si>
    <t>1636-1 Т</t>
  </si>
  <si>
    <t>1638-1 Т</t>
  </si>
  <si>
    <t>1639-1 Т</t>
  </si>
  <si>
    <t>1641-1 Т</t>
  </si>
  <si>
    <t>1644-1 Т</t>
  </si>
  <si>
    <t>1648-1 Т</t>
  </si>
  <si>
    <t>1649-1 Т</t>
  </si>
  <si>
    <t>1650-1 Т</t>
  </si>
  <si>
    <t>из полипропилена, соединительный, внутренний, с углом поворота 90º</t>
  </si>
  <si>
    <t>1662-1 Т</t>
  </si>
  <si>
    <t>1797-1 Т</t>
  </si>
  <si>
    <t>1800-1 Т</t>
  </si>
  <si>
    <t>1803-1 Т</t>
  </si>
  <si>
    <t>1804-1 Т</t>
  </si>
  <si>
    <t>1805-1 Т</t>
  </si>
  <si>
    <t>1806-1 Т</t>
  </si>
  <si>
    <t>1807-1 Т</t>
  </si>
  <si>
    <t>1929-1 Т</t>
  </si>
  <si>
    <t>1930-1 Т</t>
  </si>
  <si>
    <t>1931-1 Т</t>
  </si>
  <si>
    <t>1935-1 Т</t>
  </si>
  <si>
    <t>1937-1 Т</t>
  </si>
  <si>
    <t>1938-1 Т</t>
  </si>
  <si>
    <t>1941-1 Т</t>
  </si>
  <si>
    <t>1948 Т</t>
  </si>
  <si>
    <t>1958 Т</t>
  </si>
  <si>
    <t>Шток устьевой полый ШУП-42-4.001.</t>
  </si>
  <si>
    <t>1962 Т</t>
  </si>
  <si>
    <t>Вертлюг ВП-50</t>
  </si>
  <si>
    <t>1963 Т</t>
  </si>
  <si>
    <t xml:space="preserve">Сетка плетеная с квадратными ячейками N45 из оцинкованной  проволоки, d 2,5 мм                            </t>
  </si>
  <si>
    <t>июнь -июль</t>
  </si>
  <si>
    <t>311-2 У</t>
  </si>
  <si>
    <t>330-1 У</t>
  </si>
  <si>
    <t>334-1 У</t>
  </si>
  <si>
    <t>3. Услуги</t>
  </si>
  <si>
    <t>2. Работы</t>
  </si>
  <si>
    <t>1418-2 Т</t>
  </si>
  <si>
    <t>1419-2 Т</t>
  </si>
  <si>
    <t>1420-2 Т</t>
  </si>
  <si>
    <t>1421-2 Т</t>
  </si>
  <si>
    <t>1422-2 Т</t>
  </si>
  <si>
    <t>1423-2 Т</t>
  </si>
  <si>
    <t>1424-2 Т</t>
  </si>
  <si>
    <t>1425-2 Т</t>
  </si>
  <si>
    <t>1426-2 Т</t>
  </si>
  <si>
    <t>1427-2 Т</t>
  </si>
  <si>
    <t>1428-2 Т</t>
  </si>
  <si>
    <t>1429-2 Т</t>
  </si>
  <si>
    <t>1430-2 Т</t>
  </si>
  <si>
    <t>1432-2 Т</t>
  </si>
  <si>
    <t>1681-1 Т</t>
  </si>
  <si>
    <t>1682-1 Т</t>
  </si>
  <si>
    <t>1891-2 Т</t>
  </si>
  <si>
    <t>1965-1 Т</t>
  </si>
  <si>
    <t>14.12.11.210.001.06.0839.000000000000</t>
  </si>
  <si>
    <t>Костюм (комплект)</t>
  </si>
  <si>
    <t>для защиты от производственных загрязнений, мужской, из хлопчатобумажной ткани, состоит из куртки и брюк, летний, ГОСТ 27575-87</t>
  </si>
  <si>
    <t>Костюм нефтяника летний, разм.48</t>
  </si>
  <si>
    <t>Костюм нефтяника летний, разм.52</t>
  </si>
  <si>
    <t>1977 Т</t>
  </si>
  <si>
    <t>Костюм нефтяника летний, разм.54</t>
  </si>
  <si>
    <t>186-4 Т</t>
  </si>
  <si>
    <t>1974-1 Т</t>
  </si>
  <si>
    <t>1976-1 Т</t>
  </si>
  <si>
    <t>15.20.32.900.004.00.0715.000000000000</t>
  </si>
  <si>
    <t>Боты</t>
  </si>
  <si>
    <t>мужские, диэлектрические, резиновые</t>
  </si>
  <si>
    <t>Боты  диэлектрические</t>
  </si>
  <si>
    <t>299-4 Т</t>
  </si>
  <si>
    <t>1290-5 Т</t>
  </si>
  <si>
    <t>1658-2 Т</t>
  </si>
  <si>
    <t>1659-2 Т</t>
  </si>
  <si>
    <t>1660-2 Т</t>
  </si>
  <si>
    <t>1661-2 Т</t>
  </si>
  <si>
    <t>1786-1 Т</t>
  </si>
  <si>
    <t>1991-1 Т</t>
  </si>
  <si>
    <t>2003 Т</t>
  </si>
  <si>
    <t>28.99.39.890.002.00.0796.000000000001</t>
  </si>
  <si>
    <t>Линия</t>
  </si>
  <si>
    <t>для производства металлопластиковых оконных и дверных блоков, мощность 1,5 кВт</t>
  </si>
  <si>
    <t>Линия по выпуску металлопластиковых окон и дверей</t>
  </si>
  <si>
    <t>2004 Т</t>
  </si>
  <si>
    <t>28.99.39.890.002.02.0796.000000000000</t>
  </si>
  <si>
    <t>по переработке автошин и других резинотехнических изделий, мощность 150,8 кВт</t>
  </si>
  <si>
    <t xml:space="preserve">Линия по переработке автошин и других  РТИ в резиновую крошку </t>
  </si>
  <si>
    <t>325-2 У</t>
  </si>
  <si>
    <t>336-2 У</t>
  </si>
  <si>
    <t>19</t>
  </si>
  <si>
    <t>исключить</t>
  </si>
  <si>
    <t>19.20.29.530.000.00.0168.000000000004</t>
  </si>
  <si>
    <t>28.13.31.000.090.00.0796.000000000002</t>
  </si>
  <si>
    <t>23.91.11.600.007.01.0796.000000000000</t>
  </si>
  <si>
    <t>28.13.31.000.110.00.0796.000000000000</t>
  </si>
  <si>
    <t>28.13.32.000.143.00.0796.000000000001</t>
  </si>
  <si>
    <t>24.20.40.100.007.00.0796.000000000001</t>
  </si>
  <si>
    <t>22.19.30.500.000.01.0006.000000000002</t>
  </si>
  <si>
    <t>22.19.30.500.002.01.0006.000000000000</t>
  </si>
  <si>
    <t>28.13.14.170.000.01.0796.000000000054</t>
  </si>
  <si>
    <t>индустриальное, марка И-20А, ГОСТ 20799-88</t>
  </si>
  <si>
    <t>для гидрозатвора насоса</t>
  </si>
  <si>
    <t>шлифовальный, на керамической связке, шлифматериал электрокорунд</t>
  </si>
  <si>
    <t xml:space="preserve">в сборе, для насоса </t>
  </si>
  <si>
    <t>центробежный, тип КМ 80-50-200, консольный</t>
  </si>
  <si>
    <t>МАСЛО ИНДУСТРИАЛЬНОЕ И-20А (Л)</t>
  </si>
  <si>
    <t>Клапан в сборе 9Т.02.220</t>
  </si>
  <si>
    <t>Колесо раб. 8МС-7-0118 ЦНС 300-120#600</t>
  </si>
  <si>
    <t>Втулка дистанционная 6МСх6х0113</t>
  </si>
  <si>
    <t>Круг абразивный (мелкозернт)350х127х40</t>
  </si>
  <si>
    <t>Крейцкопф СИН46.00.120.001</t>
  </si>
  <si>
    <t xml:space="preserve">Манжета М55х75 СИН46 </t>
  </si>
  <si>
    <t xml:space="preserve">Пакет уплотнении СИН46.02.134.100 </t>
  </si>
  <si>
    <t xml:space="preserve">ПЕРЕХОДНИК 159Х108 </t>
  </si>
  <si>
    <t>РУКАВ ВСАСЫВА. 4" L-4М УНБ.0416.000-01П</t>
  </si>
  <si>
    <t xml:space="preserve">Рукав для газовой сварк.кислор Ф9мм 2МПа </t>
  </si>
  <si>
    <t xml:space="preserve">Насос К80-50-200 с эл/лем 15 квт, 2950 об/мин </t>
  </si>
  <si>
    <t xml:space="preserve">ЦНС 300/600 без эл.дв.  </t>
  </si>
  <si>
    <t xml:space="preserve">ЦНС180-340 без эл.дв. </t>
  </si>
  <si>
    <t>2008 Т</t>
  </si>
  <si>
    <t>2009 Т</t>
  </si>
  <si>
    <t>2010 Т</t>
  </si>
  <si>
    <t>2011 Т</t>
  </si>
  <si>
    <t>2012 Т</t>
  </si>
  <si>
    <t>2013 Т</t>
  </si>
  <si>
    <t>2014 Т</t>
  </si>
  <si>
    <t>2015 Т</t>
  </si>
  <si>
    <t>2016 Т</t>
  </si>
  <si>
    <t>2017 Т</t>
  </si>
  <si>
    <t>2018 Т</t>
  </si>
  <si>
    <t>2019 Т</t>
  </si>
  <si>
    <t>2020 Т</t>
  </si>
  <si>
    <t>2021 Т</t>
  </si>
  <si>
    <t xml:space="preserve">Анкер динамич. d-168мм </t>
  </si>
  <si>
    <t xml:space="preserve">Анкер динамический d-146мм </t>
  </si>
  <si>
    <t>Бензин прямогонный</t>
  </si>
  <si>
    <t>Трубы ВГПР  ст.2пс ф32 *2,8мм</t>
  </si>
  <si>
    <t>Трубы ВГПР  ст.2пс ф40*3 мм</t>
  </si>
  <si>
    <t>Трубы ВГПР  ст.2пс ф50мм</t>
  </si>
  <si>
    <t>28.99.39.899.020.00.0839.000000000000</t>
  </si>
  <si>
    <t>19.20.23.500.001.00.0168.000000000000</t>
  </si>
  <si>
    <t>24.20.13.900.000.00.0168.000000000023</t>
  </si>
  <si>
    <t>24.20.13.900.000.00.0168.000000000009</t>
  </si>
  <si>
    <t>24.20.13.900.000.00.0168.000000000010</t>
  </si>
  <si>
    <t>2022 Т</t>
  </si>
  <si>
    <t>2023 Т</t>
  </si>
  <si>
    <t>2024 Т</t>
  </si>
  <si>
    <t>2025 Т</t>
  </si>
  <si>
    <t>2026 Т</t>
  </si>
  <si>
    <t>2027 Т</t>
  </si>
  <si>
    <t>Промывалка</t>
  </si>
  <si>
    <t>2028 Т</t>
  </si>
  <si>
    <t>2029 Т</t>
  </si>
  <si>
    <t>2030 Т</t>
  </si>
  <si>
    <t>2031 Т</t>
  </si>
  <si>
    <t>2032 Т</t>
  </si>
  <si>
    <t>2033 Т</t>
  </si>
  <si>
    <t>27.33.13.900.003.00.0796.000000000001</t>
  </si>
  <si>
    <t xml:space="preserve">Вентилятор </t>
  </si>
  <si>
    <t>взрывозащищенная, ККВ-4 - клеммная</t>
  </si>
  <si>
    <t>Обмоточный  провод ПЭТВ-2 0,69мм2</t>
  </si>
  <si>
    <t>Вентилятор ВЦ-4-75 №5</t>
  </si>
  <si>
    <t>Вентилятор ВЦ-4-75 №3,15</t>
  </si>
  <si>
    <t>Коробка клеммная взрывозащищенная из полиэстера 1Ex e II T6 Gb, IP66</t>
  </si>
  <si>
    <t>2034 Т</t>
  </si>
  <si>
    <t>2035 Т</t>
  </si>
  <si>
    <t>2036 Т</t>
  </si>
  <si>
    <t>2037 Т</t>
  </si>
  <si>
    <t>2038 Т</t>
  </si>
  <si>
    <t>2039 Т</t>
  </si>
  <si>
    <t>2040 Т</t>
  </si>
  <si>
    <t>2041 Т</t>
  </si>
  <si>
    <t>2042 Т</t>
  </si>
  <si>
    <t>2043 Т</t>
  </si>
  <si>
    <t>2044 Т</t>
  </si>
  <si>
    <t>Костюм нефтяника летний для ИТР р. 38</t>
  </si>
  <si>
    <t>Костюм нефтяника летний для ИТР р. 42</t>
  </si>
  <si>
    <t>Костюм нефтяника летний для ИТР р. 44</t>
  </si>
  <si>
    <t>Костюм нефтяника летний для ИТР р. 46</t>
  </si>
  <si>
    <t>Костюм нефтяника летний для ИТР р. 48</t>
  </si>
  <si>
    <t>Костюм нефтяника летний для ИТР р. 50</t>
  </si>
  <si>
    <t>Костюм нефтяника летний для ИТР р. 52</t>
  </si>
  <si>
    <t>Костюм нефтяника летний для ИТР р. 54</t>
  </si>
  <si>
    <t>Костюм нефтяника летний для ИТР р. 56</t>
  </si>
  <si>
    <t>Костюм нефтяника летний для ИТР р. 58</t>
  </si>
  <si>
    <t>Костюм нефтяника летний для ИТР р. 62</t>
  </si>
  <si>
    <t>КМП</t>
  </si>
  <si>
    <t>Приложение 1</t>
  </si>
  <si>
    <t>23 изменения и дополнения в План закупок товаров, работ и услуг АО "Эмбамунайгаз" на 2016 год</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</si>
  <si>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</si>
  <si>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</si>
  <si>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</si>
  <si>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нефтяного инжиниринга "NGT SMART"</t>
  </si>
  <si>
    <t>2045 Т</t>
  </si>
  <si>
    <t>итого по работам исключить</t>
  </si>
  <si>
    <t>включить</t>
  </si>
  <si>
    <t>120-3 Р</t>
  </si>
  <si>
    <t xml:space="preserve">октябрь-декабрь </t>
  </si>
  <si>
    <t>67-3 Р</t>
  </si>
  <si>
    <t>69-4 Р</t>
  </si>
  <si>
    <t>362 Р</t>
  </si>
  <si>
    <t>Кислотная обработка кислотным составом "Алкоп-СКС" (валажин.гор. С.Нуржанова)</t>
  </si>
  <si>
    <t>итого по работам включить</t>
  </si>
  <si>
    <t>итого по услугам исключить</t>
  </si>
  <si>
    <t>336-3 У</t>
  </si>
  <si>
    <t>356 У</t>
  </si>
  <si>
    <t xml:space="preserve">Конференция/семинар/форум/конкурс/корпоративтік/спорттық/мәдени/мерекелік және сол секілді шаралар ұйымдастыру/өткізу бойынша қызметтер </t>
  </si>
  <si>
    <t xml:space="preserve">услуги по  организации участия   граждан Республики Казахстан в  семинарах, тренингах, на курсах  повышения квалификации  </t>
  </si>
  <si>
    <t xml:space="preserve">Қазақстан Республикасының азаматтарының  семинар, тренинг, біліктілікті арттыру  курстарға қатысуын ұйымдастыру бойынша қызметтер </t>
  </si>
  <si>
    <t>Атырауская область, Мангистауская область</t>
  </si>
  <si>
    <t>август 2016 года - февраль 2017 года</t>
  </si>
  <si>
    <t>ПИТС</t>
  </si>
  <si>
    <t>311-3 У</t>
  </si>
  <si>
    <t>325-3 У</t>
  </si>
  <si>
    <t>341-1 У</t>
  </si>
  <si>
    <t>342-1 У</t>
  </si>
  <si>
    <t>343-1 У</t>
  </si>
  <si>
    <t>Авторский надзор за реализацией уточненного проекта разработки месторождения С.Нуржанов</t>
  </si>
  <si>
    <t>итого по услугам включить</t>
  </si>
  <si>
    <t>Итого по товарам включить</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</si>
  <si>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</si>
  <si>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</si>
  <si>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</si>
  <si>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</si>
  <si>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</si>
  <si>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</si>
  <si>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</si>
  <si>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</si>
  <si>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</si>
  <si>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</si>
  <si>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</si>
  <si>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</si>
  <si>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</si>
  <si>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</si>
  <si>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</si>
  <si>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</si>
  <si>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</si>
  <si>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</si>
  <si>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</si>
  <si>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</si>
  <si>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</si>
  <si>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</si>
  <si>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</si>
  <si>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</si>
  <si>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</si>
  <si>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</si>
  <si>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</si>
  <si>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</si>
  <si>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</si>
  <si>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</si>
  <si>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</si>
  <si>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</si>
  <si>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</si>
  <si>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</si>
  <si>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</si>
  <si>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</si>
  <si>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</si>
  <si>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</si>
  <si>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</si>
  <si>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</si>
  <si>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</si>
  <si>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</si>
  <si>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</si>
  <si>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18-6 Т</t>
  </si>
  <si>
    <t>24-6 Т</t>
  </si>
  <si>
    <t>26-3 Т</t>
  </si>
  <si>
    <t>27-4 Т</t>
  </si>
  <si>
    <t>41-3 Т</t>
  </si>
  <si>
    <t>44-6 Т</t>
  </si>
  <si>
    <t>186-5 Т</t>
  </si>
  <si>
    <t>299-5 Т</t>
  </si>
  <si>
    <t>256-3 Т</t>
  </si>
  <si>
    <t>544-3 Т</t>
  </si>
  <si>
    <t>549-3 Т</t>
  </si>
  <si>
    <t>551-3 Т</t>
  </si>
  <si>
    <t>552-3 Т</t>
  </si>
  <si>
    <t>553-3 Т</t>
  </si>
  <si>
    <t>555-3 Т</t>
  </si>
  <si>
    <t>35-2 Т</t>
  </si>
  <si>
    <t>323-2 Т</t>
  </si>
  <si>
    <t>382-2 Т</t>
  </si>
  <si>
    <t>605-2 Т</t>
  </si>
  <si>
    <t>606-2 Т</t>
  </si>
  <si>
    <t>609-2 Т</t>
  </si>
  <si>
    <t>610-2 Т</t>
  </si>
  <si>
    <t>624-2 Т</t>
  </si>
  <si>
    <t>625-2 Т</t>
  </si>
  <si>
    <t>693-2 Т</t>
  </si>
  <si>
    <t>695-2 Т</t>
  </si>
  <si>
    <t>696-2 Т</t>
  </si>
  <si>
    <t>707-2 Т</t>
  </si>
  <si>
    <t>708-2 Т</t>
  </si>
  <si>
    <t>709-2 Т</t>
  </si>
  <si>
    <t>711-2 Т</t>
  </si>
  <si>
    <t>713-2 Т</t>
  </si>
  <si>
    <t>715-2 Т</t>
  </si>
  <si>
    <t>716-2 Т</t>
  </si>
  <si>
    <t>717-2 Т</t>
  </si>
  <si>
    <t>718-2 Т</t>
  </si>
  <si>
    <t>719-2 Т</t>
  </si>
  <si>
    <t>720-2 Т</t>
  </si>
  <si>
    <t>736-2 Т</t>
  </si>
  <si>
    <t>764-2 Т</t>
  </si>
  <si>
    <t>765-2 Т</t>
  </si>
  <si>
    <t>766-2 Т</t>
  </si>
  <si>
    <t>561-2 Т</t>
  </si>
  <si>
    <t>864-2 Т</t>
  </si>
  <si>
    <t>865-2 Т</t>
  </si>
  <si>
    <t>866-2 Т</t>
  </si>
  <si>
    <t>871-2 Т</t>
  </si>
  <si>
    <t>874-2 Т</t>
  </si>
  <si>
    <t>875-2 Т</t>
  </si>
  <si>
    <t>884-2 Т</t>
  </si>
  <si>
    <t>888-2 Т</t>
  </si>
  <si>
    <t>1152-2 Т</t>
  </si>
  <si>
    <t>1153-2 Т</t>
  </si>
  <si>
    <t>1154-2 Т</t>
  </si>
  <si>
    <t>1263-2 Т</t>
  </si>
  <si>
    <t>1506-2 Т</t>
  </si>
  <si>
    <t>1521-2 Т</t>
  </si>
  <si>
    <t>1549-2 Т</t>
  </si>
  <si>
    <t>1622-2 Т</t>
  </si>
  <si>
    <t>1636-2 Т</t>
  </si>
  <si>
    <t>1638-2 Т</t>
  </si>
  <si>
    <t>1639-2 Т</t>
  </si>
  <si>
    <t>1641-2 Т</t>
  </si>
  <si>
    <t>1644-2 Т</t>
  </si>
  <si>
    <t>1648-2 Т</t>
  </si>
  <si>
    <t>1649-2 Т</t>
  </si>
  <si>
    <t>1650-2 Т</t>
  </si>
  <si>
    <t>1662-2 Т</t>
  </si>
  <si>
    <t>1681-2 Т</t>
  </si>
  <si>
    <t>1682-2 Т</t>
  </si>
  <si>
    <t>1739-2 Т</t>
  </si>
  <si>
    <t>1786-2 Т</t>
  </si>
  <si>
    <t>1797-2 Т</t>
  </si>
  <si>
    <t>1800-2 Т</t>
  </si>
  <si>
    <t>1804-2 Т</t>
  </si>
  <si>
    <t>1805-2 Т</t>
  </si>
  <si>
    <t>1806-2 Т</t>
  </si>
  <si>
    <t>1807-2 Т</t>
  </si>
  <si>
    <t>1929-2 Т</t>
  </si>
  <si>
    <t>1930-2 Т</t>
  </si>
  <si>
    <t>1931-2 Т</t>
  </si>
  <si>
    <t>1937-2 Т</t>
  </si>
  <si>
    <t>1965-2 Т</t>
  </si>
  <si>
    <t>1974-2 Т</t>
  </si>
  <si>
    <t>1976-2 Т</t>
  </si>
  <si>
    <t>1991-2 Т</t>
  </si>
  <si>
    <t>841-3 Т</t>
  </si>
  <si>
    <t>853-3 Т</t>
  </si>
  <si>
    <t>883-3 Т</t>
  </si>
  <si>
    <t>1155-3 Т</t>
  </si>
  <si>
    <t>1213-3 Т</t>
  </si>
  <si>
    <t>1214-3 Т</t>
  </si>
  <si>
    <t>1252-3 Т</t>
  </si>
  <si>
    <t>1360-3 Т</t>
  </si>
  <si>
    <t>1407-3 Т</t>
  </si>
  <si>
    <t>1412-3 Т</t>
  </si>
  <si>
    <t>1418-3 Т</t>
  </si>
  <si>
    <t>1419-3 Т</t>
  </si>
  <si>
    <t>1420-3 Т</t>
  </si>
  <si>
    <t>1421-3 Т</t>
  </si>
  <si>
    <t>1422-3 Т</t>
  </si>
  <si>
    <t>1423-3 Т</t>
  </si>
  <si>
    <t>1424-3 Т</t>
  </si>
  <si>
    <t>1425-3 Т</t>
  </si>
  <si>
    <t>1426-3 Т</t>
  </si>
  <si>
    <t>1427-3 Т</t>
  </si>
  <si>
    <t>1428-3 Т</t>
  </si>
  <si>
    <t>1429-3 Т</t>
  </si>
  <si>
    <t>1430-3 Т</t>
  </si>
  <si>
    <t>1432-3 Т</t>
  </si>
  <si>
    <t>1449-3 Т</t>
  </si>
  <si>
    <t>1508-3 Т</t>
  </si>
  <si>
    <t>1658-3 Т</t>
  </si>
  <si>
    <t>1659-3 Т</t>
  </si>
  <si>
    <t>1660-3 Т</t>
  </si>
  <si>
    <t>1661-3 Т</t>
  </si>
  <si>
    <t>1891-3 Т</t>
  </si>
  <si>
    <t>1193-4 Т</t>
  </si>
  <si>
    <t>1225-4 Т</t>
  </si>
  <si>
    <t>1227-4 Т</t>
  </si>
  <si>
    <t>1228-4 Т</t>
  </si>
  <si>
    <t>1271-4 Т</t>
  </si>
  <si>
    <t>1253-4 Т</t>
  </si>
  <si>
    <t>1290-6 Т</t>
  </si>
  <si>
    <t>1343-1 Т</t>
  </si>
  <si>
    <t>1346-1 Т</t>
  </si>
  <si>
    <t>1530-1 Т</t>
  </si>
  <si>
    <t>1562-1 Т</t>
  </si>
  <si>
    <t>1563-1 Т</t>
  </si>
  <si>
    <t>1567-1 Т</t>
  </si>
  <si>
    <t>1568-1 Т</t>
  </si>
  <si>
    <t>1570-1 Т</t>
  </si>
  <si>
    <t>1571-1 Т</t>
  </si>
  <si>
    <t>1573-1 Т</t>
  </si>
  <si>
    <t>1625-1 Т</t>
  </si>
  <si>
    <t>1626-1 Т</t>
  </si>
  <si>
    <t>1627-1 Т</t>
  </si>
  <si>
    <t>1628-1 Т</t>
  </si>
  <si>
    <t>1637-1 Т</t>
  </si>
  <si>
    <t>1670-1 Т</t>
  </si>
  <si>
    <t>1674-1 Т</t>
  </si>
  <si>
    <t>1675-1 Т</t>
  </si>
  <si>
    <t>1676-1 Т</t>
  </si>
  <si>
    <t>1677-1 Т</t>
  </si>
  <si>
    <t>1678-1 Т</t>
  </si>
  <si>
    <t>1679-1 Т</t>
  </si>
  <si>
    <t>1680-1 Т</t>
  </si>
  <si>
    <t>1690-1 Т</t>
  </si>
  <si>
    <t>1692-1 Т</t>
  </si>
  <si>
    <t>1709-1 Т</t>
  </si>
  <si>
    <t>1710-1 Т</t>
  </si>
  <si>
    <t>1711-1 Т</t>
  </si>
  <si>
    <t>1712-1 Т</t>
  </si>
  <si>
    <t>1727-1 Т</t>
  </si>
  <si>
    <t>1763-1 Т</t>
  </si>
  <si>
    <t>1770-1 Т</t>
  </si>
  <si>
    <t>1771-1 Т</t>
  </si>
  <si>
    <t>1777-1 Т</t>
  </si>
  <si>
    <t>1782-1 Т</t>
  </si>
  <si>
    <t>1808-1 Т</t>
  </si>
  <si>
    <t>1820-1 Т</t>
  </si>
  <si>
    <t>1821-1 Т</t>
  </si>
  <si>
    <t>1822-1 Т</t>
  </si>
  <si>
    <t>1823-1 Т</t>
  </si>
  <si>
    <t>1824-1 Т</t>
  </si>
  <si>
    <t>1825-1 Т</t>
  </si>
  <si>
    <t>1826-1 Т</t>
  </si>
  <si>
    <t>1827-1 Т</t>
  </si>
  <si>
    <t>1833-1 Т</t>
  </si>
  <si>
    <t>1834-1 Т</t>
  </si>
  <si>
    <t>1854-1 Т</t>
  </si>
  <si>
    <t>1855-1 Т</t>
  </si>
  <si>
    <t>1856-1 Т</t>
  </si>
  <si>
    <t>1857-1 Т</t>
  </si>
  <si>
    <t>1918-1 Т</t>
  </si>
  <si>
    <t>1933-1 Т</t>
  </si>
  <si>
    <t>1934-1 Т</t>
  </si>
  <si>
    <t>1948-1 Т</t>
  </si>
  <si>
    <t>1958-1 Т</t>
  </si>
  <si>
    <t>1963-1 Т</t>
  </si>
  <si>
    <t>1977-1 Т</t>
  </si>
  <si>
    <t>2003-1 Т</t>
  </si>
  <si>
    <t>2004-1 Т</t>
  </si>
  <si>
    <t>Итого по товарам исключить</t>
  </si>
  <si>
    <t>к приказу  АО "Эмбамунайгаз" №663 от 12.08.2016г.</t>
  </si>
  <si>
    <t>357 У</t>
  </si>
  <si>
    <t>Масло</t>
  </si>
  <si>
    <t>Колесо</t>
  </si>
  <si>
    <t>Крейцкопф</t>
  </si>
  <si>
    <t>Уплотнение</t>
  </si>
  <si>
    <t>Переход</t>
  </si>
  <si>
    <t>Рукав</t>
  </si>
  <si>
    <t>втулки цилиндровой насоса</t>
  </si>
  <si>
    <t>экцентрический, стальной, ГОСТ 17378-2001</t>
  </si>
  <si>
    <t>резиновый, с текстильным каркасом, напорно-всасывающий, тип Б-2-16, неармированный, диаметр 18 мм, ГОСТ 5398-76</t>
  </si>
  <si>
    <t>Якорь</t>
  </si>
  <si>
    <t>Нафта</t>
  </si>
  <si>
    <t>противоотворотный, для предоотвращения отворота и полета подвески насосно-компрессорной трубы на забой, в комплекте верхнее/нижнее заякоривающее устройство, замково-запорное устройство</t>
  </si>
  <si>
    <t>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t>
  </si>
  <si>
    <t>водогазопроводная, сварная, наружный диаметр 42,3 мм, толщина стенки 3,2 мм, обыкновенная, условный проход 32 мм, ГОСТ 3262-75</t>
  </si>
  <si>
    <t>водогазопроводная, сварная, наружный диаметр 48 мм, толщина стенки 3,0 мм, легкая, условный проход 40 мм, ГОСТ 3262-75</t>
  </si>
  <si>
    <t>водогазопроводная, сварная, наружный диаметр 60,0 мм, толщина стенки 3,0 мм, легкая, условный проход 50 мм, ГОСТ 3262-75</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</si>
</sst>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43" formatCode="_-* #,##0.00\ _р_._-;\-* #,##0.00\ _р_._-;_-* &quot;-&quot;??\ _р_._-;_-@_-"/>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quot; &quot;#,##0&quot;     &quot;;&quot;-&quot;#,##0&quot;     &quot;;&quot; -&quot;#&quot;     &quot;;&quot; &quot;@&quot; &quot;"/>
    <numFmt numFmtId="211" formatCode="#,##0.0"/>
    <numFmt numFmtId="212" formatCode="#,##0.0000"/>
    <numFmt numFmtId="213" formatCode="#,##0.00;[Red]#,##0.00"/>
    <numFmt numFmtId="214" formatCode="[$-419]dd&quot;.&quot;mm&quot;.&quot;yyyy"/>
    <numFmt numFmtId="215" formatCode="&quot; &quot;#,##0.00&quot;    &quot;;&quot;-&quot;#,##0.00&quot;    &quot;;&quot; -&quot;#&quot;    &quot;;&quot; &quot;@&quot; &quot;"/>
    <numFmt numFmtId="216" formatCode="&quot; &quot;#,##0&quot; &quot;;&quot; (&quot;#,##0&quot;)&quot;;&quot; - &quot;;&quot; &quot;@&quot; &quot;"/>
    <numFmt numFmtId="217" formatCode="&quot; &quot;#,##0&quot;    &quot;;&quot;-&quot;#,##0&quot;    &quot;;&quot; -    &quot;;&quot; &quot;@&quot; &quot;"/>
    <numFmt numFmtId="218" formatCode="0000"/>
    <numFmt numFmtId="219" formatCode="0.0E+00"/>
    <numFmt numFmtId="220" formatCode="#,##0.0&quot; &quot;;[Red]&quot;(&quot;#,##0.0&quot;)&quot;"/>
    <numFmt numFmtId="221" formatCode="&quot; &quot;#,##0&quot; £ &quot;;&quot; (&quot;#,##0&quot;)£ &quot;;&quot; - £ &quot;;&quot; &quot;@&quot; &quot;"/>
    <numFmt numFmtId="222" formatCode="#,##0.00&quot;£ &quot;;[Red]&quot;(&quot;#,##0.00&quot;£)&quot;"/>
    <numFmt numFmtId="223" formatCode="&quot; &quot;#,##0&quot;   &quot;;&quot;-&quot;#,##0&quot;   &quot;;&quot; -   &quot;;&quot; &quot;@&quot; &quot;"/>
    <numFmt numFmtId="224" formatCode="&quot;$&quot;#,##0.00&quot; &quot;;[Red]&quot;($&quot;#,##0.00&quot;)&quot;"/>
    <numFmt numFmtId="225" formatCode="#,##0.000&quot;)&quot;;[Red]&quot;(&quot;#,##0.000&quot;)&quot;"/>
    <numFmt numFmtId="226" formatCode="&quot; &quot;#,##0.00&quot; &quot;;&quot; (&quot;#,##0.00&quot;)&quot;;&quot; -&quot;#&quot; &quot;;&quot; &quot;@&quot; &quot;"/>
    <numFmt numFmtId="227" formatCode="&quot;(&quot;#,##0&quot;)&quot;;#,##0&quot; &quot;;&quot;-&quot;#&quot; &quot;;@"/>
    <numFmt numFmtId="228" formatCode="&quot;RM&quot;#,##0.00&quot; &quot;;[Red]&quot;(RM&quot;#,##0.00&quot;)&quot;"/>
    <numFmt numFmtId="229" formatCode="&quot; &quot;#,##0.00&quot; £ &quot;;&quot; (&quot;#,##0.00&quot;)£ &quot;;&quot; -&quot;#&quot; £ &quot;;&quot; &quot;@&quot; &quot;"/>
    <numFmt numFmtId="230" formatCode="&quot; &quot;#,##0&quot;    &quot;;&quot; (&quot;#,##0&quot;)   &quot;;&quot; -    &quot;;&quot; &quot;@&quot; &quot;"/>
    <numFmt numFmtId="231" formatCode="&quot;$&quot;#,##0&quot; &quot;;[Red]&quot;($&quot;#,##0&quot;)&quot;"/>
    <numFmt numFmtId="232" formatCode="#,##0&quot;р.&quot;;[Red]&quot;-&quot;#,##0&quot;р.&quot;"/>
    <numFmt numFmtId="233" formatCode="&quot; &quot;#,##0&quot;р. &quot;;&quot;-&quot;#,##0&quot;р. &quot;;&quot; -р. &quot;;&quot; &quot;@&quot; &quot;"/>
    <numFmt numFmtId="234" formatCode="[$-419]#,##0&quot;   &quot;;[$-419]&quot;-&quot;#,##0&quot;   &quot;"/>
    <numFmt numFmtId="235" formatCode="0.0&quot;  &quot;"/>
    <numFmt numFmtId="236" formatCode="&quot; &quot;#,##0.00&quot;$ &quot;;&quot;-&quot;#,##0.00&quot;$ &quot;;&quot; -&quot;#&quot;$ &quot;;&quot; &quot;@&quot; &quot;"/>
    <numFmt numFmtId="237" formatCode="&quot;$&quot;#,##0&quot; &quot;;&quot;($&quot;#,##0&quot;)&quot;"/>
    <numFmt numFmtId="238" formatCode="[$-419]#,##0&quot;   &quot;;[Red][$-419]&quot;-&quot;#,##0&quot;   &quot;"/>
    <numFmt numFmtId="239" formatCode="[$-419]dd&quot;.&quot;mmm&quot;.&quot;yy"/>
    <numFmt numFmtId="240" formatCode="[$-419]mmm&quot;.&quot;yy"/>
    <numFmt numFmtId="241" formatCode="d\-mmm\-yy&quot; &quot;h&quot;:&quot;mm"/>
    <numFmt numFmtId="242" formatCode="#,##0.00&quot; $&quot;;[Red]&quot;-&quot;#,##0.00&quot; $&quot;"/>
    <numFmt numFmtId="243" formatCode="mmmm&quot; &quot;d&quot;, &quot;yyyy"/>
    <numFmt numFmtId="244" formatCode="d/mm/yyyy"/>
    <numFmt numFmtId="245" formatCode="dd&quot;.&quot;mm&quot;.&quot;yyyy&quot;г.&quot;"/>
    <numFmt numFmtId="246" formatCode="d\-mmm;@"/>
    <numFmt numFmtId="247" formatCode="[$-419]dd&quot;.&quot;mm&quot;.&quot;yyyy&quot; &quot;h&quot;:&quot;mm"/>
    <numFmt numFmtId="248" formatCode="&quot; $&quot;#,##0&quot; &quot;;&quot; $(&quot;#,##0&quot;)&quot;;&quot; $- &quot;;&quot; &quot;@&quot; &quot;"/>
    <numFmt numFmtId="249" formatCode="#,##0&quot; &quot;;&quot;(&quot;#,##0&quot;)&quot;;&quot;-&quot;#&quot; &quot;;@"/>
    <numFmt numFmtId="250" formatCode="&quot;P&quot;#,##0.00;[Red]&quot;-P&quot;#,##0.00"/>
    <numFmt numFmtId="251" formatCode="&quot; P&quot;#,##0.00&quot; &quot;;&quot;-P&quot;#,##0.00&quot; &quot;;&quot; P-&quot;#&quot; &quot;;&quot; &quot;@&quot; &quot;"/>
    <numFmt numFmtId="252" formatCode="[Magenta]&quot;Err&quot;;[Magenta]&quot;Err&quot;;[Blue]&quot;OK&quot;"/>
    <numFmt numFmtId="253" formatCode="[Blue]&quot;P&quot;;;[Red]&quot;O&quot;"/>
    <numFmt numFmtId="254" formatCode="0.0&quot; &quot;%;[Red]&quot;(&quot;0.0%&quot;)&quot;;0.0&quot; &quot;%"/>
    <numFmt numFmtId="255" formatCode="#,##0&quot; &quot;;[Red]&quot;(&quot;#,##0&quot;)&quot;;&quot;- &quot;"/>
    <numFmt numFmtId="256" formatCode="0.0&quot; &quot;%;[Red]&quot;(&quot;0.0%&quot;)&quot;;&quot;-&quot;"/>
    <numFmt numFmtId="257" formatCode="[Red][&gt;1]&quot;&gt;100 %&quot;;[Red][&lt;0]&quot;(&quot;0.0%&quot;)&quot;;0.0&quot; &quot;%"/>
    <numFmt numFmtId="258" formatCode="&quot;р.&quot;#,##0&quot; &quot;;&quot;-р.&quot;#,##0"/>
    <numFmt numFmtId="259" formatCode="&quot;$&quot;#,##0&quot; &quot;;&quot;-$&quot;#,##0"/>
    <numFmt numFmtId="260" formatCode="&quot;р.&quot;#,##0.00&quot; &quot;;&quot;(р.&quot;#,##0.00&quot;)&quot;"/>
    <numFmt numFmtId="261" formatCode="&quot;$&quot;#,##0.00&quot; &quot;;&quot;($&quot;#,##0.00&quot;)&quot;"/>
    <numFmt numFmtId="262" formatCode="&quot; &quot;#,##0.00&quot; &quot;;&quot;-&quot;#,##0.00&quot; &quot;;&quot; -&quot;#&quot; &quot;;&quot; &quot;@&quot; &quot;"/>
    <numFmt numFmtId="263" formatCode="0.00000"/>
    <numFmt numFmtId="264" formatCode="&quot; &quot;#,##0&quot;       &quot;;&quot;-&quot;#,##0&quot;       &quot;;&quot; -       &quot;;&quot; &quot;@&quot; &quot;"/>
    <numFmt numFmtId="265" formatCode="&quot; &quot;#,##0.00&quot;       &quot;;&quot;-&quot;#,##0.00&quot;       &quot;;&quot; -&quot;#&quot;       &quot;;&quot; &quot;@&quot; &quot;"/>
    <numFmt numFmtId="266" formatCode="#,##0.00&quot; F &quot;;&quot;(&quot;#,##0.00&quot; F)&quot;"/>
    <numFmt numFmtId="267" formatCode="#,##0&quot; F &quot;;[Red]&quot;(&quot;#,##0&quot; F)&quot;"/>
    <numFmt numFmtId="268" formatCode="#,##0.00&quot; F &quot;;[Red]&quot;(&quot;#,##0.00&quot; F)&quot;"/>
    <numFmt numFmtId="269" formatCode="#,##0&quot; $&quot;;[Red]&quot;-&quot;#,##0&quot; $&quot;"/>
    <numFmt numFmtId="270" formatCode="#,##0.00&quot; $&quot;;&quot;-&quot;#,##0.00&quot; $&quot;"/>
    <numFmt numFmtId="271" formatCode="#,##0&quot; $&quot;;&quot;-&quot;#,##0&quot; $&quot;"/>
    <numFmt numFmtId="272" formatCode="&quot; &quot;#,##0&quot; Pts &quot;;&quot;-&quot;#,##0&quot; Pts &quot;;&quot; - Pts &quot;;&quot; &quot;@&quot; &quot;"/>
    <numFmt numFmtId="273" formatCode="&quot; &quot;#,##0.00&quot; Pts &quot;;&quot;-&quot;#,##0.00&quot; Pts &quot;;&quot; -&quot;#&quot; Pts &quot;;&quot; &quot;@&quot; &quot;"/>
    <numFmt numFmtId="274" formatCode="0.0&quot; N&quot;"/>
    <numFmt numFmtId="275" formatCode="0.00&quot; &quot;"/>
    <numFmt numFmtId="276" formatCode="&quot; &quot;#,##0,&quot; &quot;;&quot; (&quot;#,##0,&quot;)&quot;;&quot; - &quot;;&quot; &quot;@&quot; &quot;"/>
    <numFmt numFmtId="277" formatCode="&quot; &quot;#,##0&quot; &quot;;&quot;-&quot;#,##0&quot; &quot;;&quot; - &quot;;&quot; &quot;@&quot; &quot;"/>
    <numFmt numFmtId="278" formatCode="&quot; &quot;#,##0.0000&quot; р. &quot;;&quot;-&quot;#,##0.0000&quot; р. &quot;;&quot; -&quot;#&quot; р. &quot;;&quot; &quot;@&quot; &quot;"/>
    <numFmt numFmtId="279" formatCode="&quot; &quot;#,##0.00000&quot; р. &quot;;&quot;-&quot;#,##0.00000&quot; р. &quot;;&quot; -&quot;#&quot; р. &quot;;&quot; &quot;@&quot; &quot;"/>
    <numFmt numFmtId="280" formatCode="0.000000000"/>
    <numFmt numFmtId="281" formatCode="[$-419]0%"/>
    <numFmt numFmtId="282" formatCode="0%&quot; &quot;;&quot;(&quot;0%&quot;)&quot;"/>
    <numFmt numFmtId="283" formatCode="#,##0&quot; F&quot;;[Red]&quot;-&quot;#,##0&quot; F&quot;"/>
    <numFmt numFmtId="284" formatCode="&quot;6&quot;0&quot;47:&quot;"/>
    <numFmt numFmtId="285" formatCode="[$-419]0.00%"/>
    <numFmt numFmtId="286" formatCode="&quot;+&quot;0.0;&quot;-&quot;0.0"/>
    <numFmt numFmtId="287" formatCode="&quot;+&quot;0.0%;&quot;-&quot;0.0%"/>
    <numFmt numFmtId="288" formatCode="0.0%"/>
    <numFmt numFmtId="289" formatCode="#,##0&quot;      &quot;;;&quot;------------      &quot;"/>
    <numFmt numFmtId="290" formatCode="#,##0.00&quot; &quot;[$руб.-419];[Red]&quot;-&quot;#,##0.00&quot; &quot;[$руб.-419]"/>
    <numFmt numFmtId="291" formatCode="#,##0&quot;   &quot;;&quot;(&quot;#,##0&quot;)   &quot;"/>
    <numFmt numFmtId="292" formatCode="&quot;$&quot;#,##0"/>
    <numFmt numFmtId="293" formatCode="&quot;$&quot;#,&quot;)&quot;;&quot;($&quot;#,&quot;)&quot;"/>
    <numFmt numFmtId="294" formatCode="&quot;р.&quot;#,&quot;)&quot;;&quot;(р.&quot;#,&quot;)&quot;"/>
    <numFmt numFmtId="295" formatCode="&quot;$&quot;#,;&quot;($&quot;#,&quot;)&quot;"/>
    <numFmt numFmtId="296" formatCode="&quot;р.&quot;#,;&quot;(р.&quot;#,&quot;)&quot;"/>
    <numFmt numFmtId="297" formatCode="#&quot; h&quot;"/>
    <numFmt numFmtId="298" formatCode="&quot;€&quot;#,##0;[Red]&quot;-€&quot;#,##0"/>
    <numFmt numFmtId="299" formatCode="_-* #,##0.0\ _р_._-;\-* #,##0.0\ _р_._-;_-* &quot;-&quot;??\ _р_._-;_-@_-"/>
    <numFmt numFmtId="300" formatCode="_-* #,##0.00\ _р_._-;\-* #,##0.00\ _р_._-;_-* &quot;-&quot;?\ _р_._-;_-@_-"/>
  </numFmts>
  <fonts count="162">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b/>
      <sz val="10"/>
      <color rgb="FF000000"/>
      <name val="Times New Roman"/>
      <family val="1"/>
      <charset val="204"/>
    </font>
    <font>
      <sz val="10"/>
      <name val="Times New Roman"/>
      <family val="1"/>
      <charset val="204"/>
    </font>
    <font>
      <sz val="10"/>
      <color indexed="8"/>
      <name val="Times New Roman"/>
      <family val="1"/>
      <charset val="204"/>
    </font>
    <font>
      <b/>
      <sz val="10"/>
      <name val="Times New Roman"/>
      <family val="1"/>
      <charset val="204"/>
    </font>
    <font>
      <sz val="11"/>
      <name val="Times New Roman"/>
      <family val="1"/>
      <charset val="204"/>
    </font>
    <font>
      <b/>
      <sz val="11"/>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auto="1"/>
      </left>
      <right style="thin">
        <color auto="1"/>
      </right>
      <top style="thin">
        <color auto="1"/>
      </top>
      <bottom style="thin">
        <color auto="1"/>
      </bottom>
      <diagonal/>
    </border>
  </borders>
  <cellStyleXfs count="16123">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6" fontId="6" fillId="11" borderId="1">
      <alignment vertical="center"/>
    </xf>
    <xf numFmtId="217"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7" fontId="6" fillId="11" borderId="1">
      <alignment vertical="center"/>
    </xf>
    <xf numFmtId="218" fontId="1" fillId="0" borderId="0">
      <alignment horizontal="center"/>
    </xf>
    <xf numFmtId="166" fontId="45" fillId="0" borderId="8">
      <alignment horizontal="center"/>
    </xf>
    <xf numFmtId="219" fontId="3" fillId="0" borderId="0"/>
    <xf numFmtId="219" fontId="3" fillId="0" borderId="0"/>
    <xf numFmtId="219" fontId="3" fillId="0" borderId="0"/>
    <xf numFmtId="219" fontId="3" fillId="0" borderId="0"/>
    <xf numFmtId="219" fontId="3" fillId="0" borderId="0"/>
    <xf numFmtId="219" fontId="3" fillId="0" borderId="0"/>
    <xf numFmtId="219" fontId="3" fillId="0" borderId="0"/>
    <xf numFmtId="219" fontId="3" fillId="0" borderId="0"/>
    <xf numFmtId="220" fontId="1" fillId="0" borderId="0"/>
    <xf numFmtId="191" fontId="1" fillId="0" borderId="0"/>
    <xf numFmtId="221" fontId="1" fillId="0" borderId="0"/>
    <xf numFmtId="222" fontId="1" fillId="0" borderId="0"/>
    <xf numFmtId="217" fontId="1" fillId="0" borderId="0"/>
    <xf numFmtId="199" fontId="1" fillId="0" borderId="0"/>
    <xf numFmtId="223" fontId="1" fillId="0" borderId="0"/>
    <xf numFmtId="198" fontId="1" fillId="0" borderId="0"/>
    <xf numFmtId="204" fontId="1" fillId="0" borderId="0"/>
    <xf numFmtId="198" fontId="1" fillId="0" borderId="0"/>
    <xf numFmtId="224" fontId="1" fillId="0" borderId="0"/>
    <xf numFmtId="198" fontId="1" fillId="0" borderId="0"/>
    <xf numFmtId="225" fontId="1" fillId="0" borderId="0"/>
    <xf numFmtId="215" fontId="1" fillId="0" borderId="0"/>
    <xf numFmtId="215" fontId="1" fillId="0" borderId="0"/>
    <xf numFmtId="198"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208" fontId="4" fillId="0" borderId="0"/>
    <xf numFmtId="227" fontId="29" fillId="0" borderId="0"/>
    <xf numFmtId="202" fontId="1" fillId="0" borderId="0"/>
    <xf numFmtId="228" fontId="1" fillId="0" borderId="0"/>
    <xf numFmtId="229" fontId="1" fillId="0" borderId="0"/>
    <xf numFmtId="230" fontId="1" fillId="0" borderId="0"/>
    <xf numFmtId="231" fontId="1" fillId="0" borderId="0"/>
    <xf numFmtId="231" fontId="1" fillId="0" borderId="0"/>
    <xf numFmtId="231" fontId="1" fillId="0" borderId="0"/>
    <xf numFmtId="232" fontId="1" fillId="0" borderId="0"/>
    <xf numFmtId="231" fontId="1" fillId="0" borderId="0"/>
    <xf numFmtId="231" fontId="1" fillId="0" borderId="0"/>
    <xf numFmtId="171" fontId="46" fillId="0" borderId="0"/>
    <xf numFmtId="199" fontId="1" fillId="0" borderId="0"/>
    <xf numFmtId="200" fontId="1" fillId="0" borderId="0"/>
    <xf numFmtId="199" fontId="1" fillId="0" borderId="0"/>
    <xf numFmtId="224" fontId="1" fillId="0" borderId="0"/>
    <xf numFmtId="199" fontId="1" fillId="0" borderId="0"/>
    <xf numFmtId="233" fontId="1" fillId="0" borderId="0"/>
    <xf numFmtId="234" fontId="1" fillId="0" borderId="0"/>
    <xf numFmtId="234" fontId="1" fillId="0" borderId="0">
      <protection locked="0"/>
    </xf>
    <xf numFmtId="234" fontId="24" fillId="0" borderId="0"/>
    <xf numFmtId="234" fontId="24" fillId="0" borderId="0"/>
    <xf numFmtId="234" fontId="24" fillId="0" borderId="0"/>
    <xf numFmtId="234" fontId="24" fillId="0" borderId="0"/>
    <xf numFmtId="234" fontId="24" fillId="0" borderId="0"/>
    <xf numFmtId="235" fontId="3" fillId="0" borderId="0">
      <protection locked="0"/>
    </xf>
    <xf numFmtId="236" fontId="1" fillId="0" borderId="0"/>
    <xf numFmtId="237" fontId="4" fillId="0" borderId="0"/>
    <xf numFmtId="238" fontId="4" fillId="0" borderId="0"/>
    <xf numFmtId="238" fontId="4" fillId="0" borderId="0"/>
    <xf numFmtId="238" fontId="4" fillId="0" borderId="0"/>
    <xf numFmtId="164" fontId="32" fillId="7" borderId="0"/>
    <xf numFmtId="164" fontId="16" fillId="7" borderId="0"/>
    <xf numFmtId="164" fontId="33" fillId="26" borderId="0"/>
    <xf numFmtId="164" fontId="1" fillId="0" borderId="0"/>
    <xf numFmtId="239" fontId="1" fillId="0" borderId="0"/>
    <xf numFmtId="214" fontId="1" fillId="0" borderId="0"/>
    <xf numFmtId="240" fontId="1" fillId="0" borderId="0"/>
    <xf numFmtId="239" fontId="1" fillId="0" borderId="0"/>
    <xf numFmtId="214" fontId="1" fillId="0" borderId="0"/>
    <xf numFmtId="241" fontId="1" fillId="0" borderId="0"/>
    <xf numFmtId="242" fontId="1" fillId="0" borderId="0"/>
    <xf numFmtId="24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3" fontId="4" fillId="0" borderId="0"/>
    <xf numFmtId="164" fontId="1" fillId="0" borderId="0"/>
    <xf numFmtId="165" fontId="1" fillId="0" borderId="0"/>
    <xf numFmtId="243" fontId="4" fillId="0" borderId="0"/>
    <xf numFmtId="243" fontId="4" fillId="0" borderId="0"/>
    <xf numFmtId="243"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4" fontId="47" fillId="0" borderId="9">
      <alignment horizontal="center"/>
    </xf>
    <xf numFmtId="245" fontId="48" fillId="0" borderId="0"/>
    <xf numFmtId="214" fontId="20" fillId="0" borderId="0"/>
    <xf numFmtId="246" fontId="1" fillId="0" borderId="0"/>
    <xf numFmtId="164" fontId="1" fillId="0" borderId="0"/>
    <xf numFmtId="246" fontId="1" fillId="0" borderId="0"/>
    <xf numFmtId="164" fontId="1" fillId="0" borderId="0"/>
    <xf numFmtId="246" fontId="1" fillId="0" borderId="0"/>
    <xf numFmtId="165" fontId="1" fillId="0" borderId="0"/>
    <xf numFmtId="246" fontId="1" fillId="0" borderId="0"/>
    <xf numFmtId="165" fontId="1" fillId="0" borderId="0"/>
    <xf numFmtId="247" fontId="1" fillId="0" borderId="0"/>
    <xf numFmtId="0" fontId="49" fillId="0" borderId="10"/>
    <xf numFmtId="224" fontId="1" fillId="0" borderId="0"/>
    <xf numFmtId="248" fontId="1" fillId="0" borderId="0"/>
    <xf numFmtId="249" fontId="29" fillId="0" borderId="0"/>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5"/>
    <xf numFmtId="249" fontId="29" fillId="0" borderId="2"/>
    <xf numFmtId="249" fontId="29" fillId="0" borderId="0"/>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38" fontId="50" fillId="0" borderId="11">
      <alignment vertical="center"/>
    </xf>
    <xf numFmtId="250" fontId="1" fillId="0" borderId="0"/>
    <xf numFmtId="251"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5"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2" fontId="56" fillId="0" borderId="0"/>
    <xf numFmtId="166" fontId="57" fillId="0" borderId="0">
      <alignment horizontal="center" wrapText="1"/>
    </xf>
    <xf numFmtId="239" fontId="20" fillId="0" borderId="0">
      <alignment horizontal="center"/>
    </xf>
    <xf numFmtId="0" fontId="1" fillId="4" borderId="0"/>
    <xf numFmtId="0" fontId="1" fillId="4" borderId="0"/>
    <xf numFmtId="0" fontId="1" fillId="4" borderId="0"/>
    <xf numFmtId="253"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9" fontId="62" fillId="19" borderId="1">
      <alignment horizontal="center"/>
      <protection locked="0"/>
    </xf>
    <xf numFmtId="239" fontId="62" fillId="19" borderId="1">
      <alignment horizontal="center"/>
      <protection locked="0"/>
    </xf>
    <xf numFmtId="254" fontId="62" fillId="19" borderId="1">
      <protection locked="0"/>
    </xf>
    <xf numFmtId="254" fontId="62" fillId="19" borderId="1">
      <protection locked="0"/>
    </xf>
    <xf numFmtId="254"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62" fillId="19" borderId="1">
      <protection locked="0"/>
    </xf>
    <xf numFmtId="255" fontId="20" fillId="0" borderId="0"/>
    <xf numFmtId="256" fontId="20" fillId="0" borderId="0"/>
    <xf numFmtId="257"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5"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4" fontId="34" fillId="9" borderId="18">
      <alignment horizontal="center" vertical="center" wrapText="1"/>
    </xf>
    <xf numFmtId="214"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5" fontId="60" fillId="0" borderId="0">
      <alignment horizontal="left" vertical="top"/>
    </xf>
    <xf numFmtId="255" fontId="61" fillId="0" borderId="0"/>
    <xf numFmtId="216" fontId="1" fillId="0" borderId="0"/>
    <xf numFmtId="174" fontId="1" fillId="0" borderId="0"/>
    <xf numFmtId="214"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8" fontId="1" fillId="0" borderId="0"/>
    <xf numFmtId="259" fontId="1" fillId="0" borderId="0"/>
    <xf numFmtId="259" fontId="1" fillId="0" borderId="0"/>
    <xf numFmtId="259" fontId="1" fillId="0" borderId="0"/>
    <xf numFmtId="260" fontId="1" fillId="0" borderId="0"/>
    <xf numFmtId="261" fontId="1" fillId="0" borderId="0"/>
    <xf numFmtId="261" fontId="1" fillId="0" borderId="0"/>
    <xf numFmtId="261"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2" fontId="1" fillId="0" borderId="0"/>
    <xf numFmtId="263"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8" fontId="91" fillId="0" borderId="0"/>
    <xf numFmtId="238" fontId="92" fillId="0" borderId="0"/>
    <xf numFmtId="238" fontId="93" fillId="0" borderId="0"/>
    <xf numFmtId="238"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4" fontId="1" fillId="0" borderId="0"/>
    <xf numFmtId="265" fontId="1" fillId="0" borderId="0"/>
    <xf numFmtId="166" fontId="12" fillId="0" borderId="0"/>
    <xf numFmtId="166" fontId="12" fillId="0" borderId="0"/>
    <xf numFmtId="266" fontId="1" fillId="0" borderId="0"/>
    <xf numFmtId="267" fontId="1" fillId="0" borderId="0"/>
    <xf numFmtId="268" fontId="1" fillId="0" borderId="0"/>
    <xf numFmtId="269" fontId="1" fillId="0" borderId="0"/>
    <xf numFmtId="270" fontId="1" fillId="0" borderId="0"/>
    <xf numFmtId="271" fontId="1" fillId="0" borderId="0"/>
    <xf numFmtId="272" fontId="1" fillId="0" borderId="0"/>
    <xf numFmtId="273" fontId="1" fillId="0" borderId="0"/>
    <xf numFmtId="166" fontId="12" fillId="0" borderId="0"/>
    <xf numFmtId="166" fontId="12" fillId="0" borderId="0"/>
    <xf numFmtId="248" fontId="1" fillId="0" borderId="0"/>
    <xf numFmtId="174" fontId="1" fillId="0" borderId="0"/>
    <xf numFmtId="274"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6"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5" fontId="100" fillId="0" borderId="0"/>
    <xf numFmtId="164" fontId="5" fillId="0" borderId="0"/>
    <xf numFmtId="166" fontId="4" fillId="0" borderId="0"/>
    <xf numFmtId="242" fontId="4" fillId="0" borderId="0"/>
    <xf numFmtId="166" fontId="4" fillId="0" borderId="0"/>
    <xf numFmtId="242" fontId="4" fillId="0" borderId="0"/>
    <xf numFmtId="275" fontId="101" fillId="0" borderId="0"/>
    <xf numFmtId="242" fontId="4" fillId="0" borderId="0"/>
    <xf numFmtId="242" fontId="4" fillId="0" borderId="0"/>
    <xf numFmtId="242" fontId="4" fillId="0" borderId="0"/>
    <xf numFmtId="165" fontId="5" fillId="0" borderId="0"/>
    <xf numFmtId="275" fontId="100" fillId="0" borderId="0"/>
    <xf numFmtId="165" fontId="5" fillId="0" borderId="0"/>
    <xf numFmtId="275" fontId="100" fillId="0" borderId="0"/>
    <xf numFmtId="165" fontId="5" fillId="0" borderId="0"/>
    <xf numFmtId="165" fontId="5" fillId="0" borderId="0"/>
    <xf numFmtId="165" fontId="5" fillId="0" borderId="0"/>
    <xf numFmtId="275" fontId="100" fillId="0" borderId="0"/>
    <xf numFmtId="242"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6" fontId="4" fillId="27" borderId="0"/>
    <xf numFmtId="276" fontId="4" fillId="27" borderId="0"/>
    <xf numFmtId="276" fontId="4" fillId="27" borderId="0"/>
    <xf numFmtId="276" fontId="4" fillId="27" borderId="0"/>
    <xf numFmtId="184" fontId="1" fillId="0" borderId="0"/>
    <xf numFmtId="186" fontId="1" fillId="0" borderId="0"/>
    <xf numFmtId="184" fontId="1" fillId="0" borderId="0"/>
    <xf numFmtId="186" fontId="1" fillId="0" borderId="0"/>
    <xf numFmtId="184" fontId="1" fillId="0" borderId="0"/>
    <xf numFmtId="217" fontId="1" fillId="0" borderId="0"/>
    <xf numFmtId="215" fontId="1" fillId="0" borderId="0"/>
    <xf numFmtId="262" fontId="1" fillId="0" borderId="0"/>
    <xf numFmtId="277" fontId="1" fillId="0" borderId="0"/>
    <xf numFmtId="185" fontId="16" fillId="0" borderId="0">
      <protection locked="0"/>
    </xf>
    <xf numFmtId="185" fontId="16" fillId="0" borderId="0">
      <protection locked="0"/>
    </xf>
    <xf numFmtId="278" fontId="1" fillId="0" borderId="0"/>
    <xf numFmtId="279" fontId="1" fillId="0" borderId="0"/>
    <xf numFmtId="164" fontId="4" fillId="0" borderId="0"/>
    <xf numFmtId="278" fontId="1" fillId="0" borderId="0"/>
    <xf numFmtId="279"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80" fontId="3" fillId="21" borderId="1"/>
    <xf numFmtId="166" fontId="110" fillId="27" borderId="0"/>
    <xf numFmtId="165" fontId="110" fillId="27" borderId="0"/>
    <xf numFmtId="166" fontId="110" fillId="27" borderId="0"/>
    <xf numFmtId="165" fontId="110" fillId="27" borderId="0"/>
    <xf numFmtId="164" fontId="110" fillId="27" borderId="0"/>
    <xf numFmtId="281" fontId="1" fillId="0" borderId="0"/>
    <xf numFmtId="282" fontId="1" fillId="0" borderId="0"/>
    <xf numFmtId="282" fontId="1" fillId="0" borderId="0"/>
    <xf numFmtId="282" fontId="1" fillId="0" borderId="0"/>
    <xf numFmtId="282" fontId="1" fillId="0" borderId="0"/>
    <xf numFmtId="282" fontId="1" fillId="0" borderId="0"/>
    <xf numFmtId="283" fontId="1" fillId="0" borderId="0"/>
    <xf numFmtId="203" fontId="1" fillId="0" borderId="0"/>
    <xf numFmtId="203" fontId="1" fillId="0" borderId="0"/>
    <xf numFmtId="203" fontId="1" fillId="0" borderId="0"/>
    <xf numFmtId="203" fontId="1" fillId="0" borderId="0"/>
    <xf numFmtId="203" fontId="1" fillId="0" borderId="0"/>
    <xf numFmtId="284" fontId="1" fillId="0" borderId="0"/>
    <xf numFmtId="217" fontId="1" fillId="0" borderId="0"/>
    <xf numFmtId="284" fontId="1" fillId="0" borderId="0"/>
    <xf numFmtId="284" fontId="1" fillId="0" borderId="0"/>
    <xf numFmtId="285" fontId="1" fillId="0" borderId="0"/>
    <xf numFmtId="285" fontId="1" fillId="0" borderId="0"/>
    <xf numFmtId="285" fontId="1" fillId="0" borderId="0"/>
    <xf numFmtId="285" fontId="1" fillId="0" borderId="0"/>
    <xf numFmtId="285" fontId="1" fillId="0" borderId="0"/>
    <xf numFmtId="285" fontId="1" fillId="0" borderId="0"/>
    <xf numFmtId="281" fontId="1" fillId="0" borderId="0"/>
    <xf numFmtId="281" fontId="1" fillId="0" borderId="0"/>
    <xf numFmtId="281" fontId="1" fillId="0" borderId="0"/>
    <xf numFmtId="215" fontId="1" fillId="0" borderId="0"/>
    <xf numFmtId="234" fontId="111" fillId="19" borderId="25"/>
    <xf numFmtId="286" fontId="3" fillId="0" borderId="0"/>
    <xf numFmtId="286" fontId="19" fillId="0" borderId="0"/>
    <xf numFmtId="287" fontId="3" fillId="0" borderId="0"/>
    <xf numFmtId="287" fontId="19" fillId="0" borderId="0"/>
    <xf numFmtId="234" fontId="111" fillId="19" borderId="25"/>
    <xf numFmtId="0" fontId="4" fillId="0" borderId="0"/>
    <xf numFmtId="288"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9"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90"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91"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2"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8" fontId="128" fillId="0" borderId="0">
      <alignment horizontal="right"/>
      <protection locked="0"/>
    </xf>
    <xf numFmtId="166" fontId="4" fillId="0" borderId="1"/>
    <xf numFmtId="166" fontId="4" fillId="0" borderId="1"/>
    <xf numFmtId="49" fontId="20" fillId="0" borderId="0"/>
    <xf numFmtId="293" fontId="16" fillId="0" borderId="0"/>
    <xf numFmtId="293" fontId="32" fillId="0" borderId="0"/>
    <xf numFmtId="294" fontId="16" fillId="0" borderId="0"/>
    <xf numFmtId="0" fontId="1" fillId="0" borderId="0"/>
    <xf numFmtId="0" fontId="1" fillId="0" borderId="0"/>
    <xf numFmtId="295" fontId="16" fillId="0" borderId="0"/>
    <xf numFmtId="295" fontId="32" fillId="0" borderId="0"/>
    <xf numFmtId="296"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7"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5"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3" fillId="0" borderId="0"/>
    <xf numFmtId="166" fontId="20" fillId="0" borderId="0"/>
    <xf numFmtId="166" fontId="4" fillId="27" borderId="0"/>
    <xf numFmtId="166" fontId="5" fillId="0"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281" fontId="1" fillId="0" borderId="0"/>
    <xf numFmtId="0" fontId="1" fillId="0" borderId="0"/>
    <xf numFmtId="281" fontId="1" fillId="0" borderId="0"/>
    <xf numFmtId="281" fontId="1" fillId="0" borderId="0"/>
    <xf numFmtId="0" fontId="1" fillId="0" borderId="0"/>
    <xf numFmtId="281" fontId="1" fillId="0" borderId="0"/>
    <xf numFmtId="281"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281" fontId="1" fillId="0" borderId="0"/>
    <xf numFmtId="281" fontId="1" fillId="0" borderId="0"/>
    <xf numFmtId="0" fontId="1" fillId="0" borderId="0"/>
    <xf numFmtId="0" fontId="1" fillId="0" borderId="0"/>
    <xf numFmtId="0"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1" fillId="0" borderId="0"/>
    <xf numFmtId="0" fontId="1" fillId="0" borderId="0"/>
    <xf numFmtId="0" fontId="1" fillId="0" borderId="0"/>
    <xf numFmtId="0" fontId="1" fillId="0" borderId="0"/>
    <xf numFmtId="23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6" fontId="1" fillId="0" borderId="0"/>
    <xf numFmtId="226" fontId="1" fillId="0" borderId="0"/>
    <xf numFmtId="215" fontId="1" fillId="0" borderId="0"/>
    <xf numFmtId="215" fontId="1" fillId="0" borderId="0"/>
    <xf numFmtId="0" fontId="1" fillId="0" borderId="0"/>
    <xf numFmtId="186" fontId="1" fillId="0" borderId="0"/>
    <xf numFmtId="0"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0" fontId="1" fillId="0" borderId="0"/>
    <xf numFmtId="0" fontId="1" fillId="0" borderId="0"/>
    <xf numFmtId="215" fontId="1" fillId="0" borderId="0"/>
    <xf numFmtId="226" fontId="1" fillId="0" borderId="0"/>
    <xf numFmtId="226" fontId="1" fillId="0" borderId="0"/>
    <xf numFmtId="0" fontId="1" fillId="0" borderId="0"/>
    <xf numFmtId="226" fontId="1" fillId="0" borderId="0"/>
    <xf numFmtId="215" fontId="1" fillId="0" borderId="0"/>
    <xf numFmtId="226" fontId="1" fillId="0" borderId="0"/>
    <xf numFmtId="0" fontId="1" fillId="0" borderId="0"/>
    <xf numFmtId="0" fontId="1" fillId="0" borderId="0"/>
    <xf numFmtId="226" fontId="1" fillId="0" borderId="0"/>
    <xf numFmtId="215" fontId="1" fillId="0" borderId="0"/>
    <xf numFmtId="226"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215" fontId="1" fillId="0" borderId="0"/>
    <xf numFmtId="215" fontId="1" fillId="0" borderId="0"/>
    <xf numFmtId="215" fontId="1" fillId="0" borderId="0"/>
    <xf numFmtId="215" fontId="1" fillId="0" borderId="0"/>
    <xf numFmtId="226"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8" fontId="1" fillId="0" borderId="0"/>
    <xf numFmtId="298" fontId="1" fillId="0" borderId="0"/>
    <xf numFmtId="0" fontId="145"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215" fontId="1" fillId="0" borderId="0"/>
    <xf numFmtId="215" fontId="1" fillId="0" borderId="0"/>
    <xf numFmtId="0" fontId="1" fillId="0" borderId="0"/>
    <xf numFmtId="215" fontId="1" fillId="0" borderId="0"/>
    <xf numFmtId="215" fontId="1" fillId="0" borderId="0"/>
    <xf numFmtId="215" fontId="1"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215" fontId="1" fillId="0" borderId="0"/>
    <xf numFmtId="215" fontId="1" fillId="0" borderId="0"/>
    <xf numFmtId="0" fontId="145" fillId="0" borderId="0"/>
    <xf numFmtId="0" fontId="1" fillId="0" borderId="0"/>
    <xf numFmtId="0" fontId="1" fillId="0" borderId="0"/>
    <xf numFmtId="0" fontId="1" fillId="0" borderId="0"/>
    <xf numFmtId="0" fontId="1" fillId="0" borderId="0"/>
    <xf numFmtId="0"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215"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5" fontId="1" fillId="0" borderId="0"/>
    <xf numFmtId="215" fontId="1" fillId="0" borderId="0"/>
    <xf numFmtId="215" fontId="1" fillId="0" borderId="0"/>
    <xf numFmtId="215" fontId="1" fillId="0" borderId="0"/>
    <xf numFmtId="215" fontId="1" fillId="0" borderId="0"/>
    <xf numFmtId="226" fontId="1" fillId="0" borderId="0"/>
    <xf numFmtId="166" fontId="1" fillId="0" borderId="0"/>
    <xf numFmtId="166" fontId="1" fillId="0" borderId="0"/>
    <xf numFmtId="226" fontId="1" fillId="0" borderId="0"/>
    <xf numFmtId="186" fontId="1" fillId="0" borderId="0"/>
    <xf numFmtId="0" fontId="1" fillId="0" borderId="0"/>
    <xf numFmtId="0" fontId="1" fillId="0" borderId="0"/>
    <xf numFmtId="226" fontId="1" fillId="0" borderId="0"/>
    <xf numFmtId="226" fontId="1" fillId="0" borderId="0"/>
    <xf numFmtId="226" fontId="1" fillId="0" borderId="0"/>
    <xf numFmtId="226" fontId="1" fillId="0" borderId="0"/>
    <xf numFmtId="215" fontId="1" fillId="0" borderId="0"/>
    <xf numFmtId="0" fontId="1" fillId="0" borderId="0"/>
    <xf numFmtId="226" fontId="1" fillId="0" borderId="0"/>
    <xf numFmtId="226" fontId="1" fillId="0" borderId="0"/>
    <xf numFmtId="226" fontId="1" fillId="0" borderId="0"/>
    <xf numFmtId="226" fontId="1" fillId="0" borderId="0"/>
    <xf numFmtId="226" fontId="1" fillId="0" borderId="0"/>
    <xf numFmtId="226"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43" fontId="1" fillId="0" borderId="0" applyFont="0" applyFill="0" applyBorder="0" applyAlignment="0" applyProtection="0"/>
  </cellStyleXfs>
  <cellXfs count="243">
    <xf numFmtId="0" fontId="0" fillId="0" borderId="0" xfId="0"/>
    <xf numFmtId="166" fontId="146" fillId="0" borderId="0" xfId="11585" applyFont="1" applyFill="1" applyAlignment="1">
      <alignment vertical="center"/>
    </xf>
    <xf numFmtId="187" fontId="46" fillId="0" borderId="0" xfId="11363" applyNumberFormat="1" applyFont="1" applyFill="1" applyBorder="1" applyAlignment="1">
      <alignment vertical="center"/>
    </xf>
    <xf numFmtId="166" fontId="29" fillId="0" borderId="0" xfId="11363" applyFont="1" applyFill="1" applyAlignment="1">
      <alignment vertical="center"/>
    </xf>
    <xf numFmtId="166" fontId="46" fillId="0" borderId="0" xfId="11363" applyFont="1" applyFill="1" applyBorder="1" applyAlignment="1">
      <alignment vertical="center"/>
    </xf>
    <xf numFmtId="187" fontId="29" fillId="0" borderId="0" xfId="11363" applyNumberFormat="1" applyFont="1" applyFill="1" applyAlignment="1">
      <alignment vertical="center"/>
    </xf>
    <xf numFmtId="187" fontId="29" fillId="0" borderId="0" xfId="11374" applyNumberFormat="1" applyFont="1" applyFill="1" applyAlignment="1">
      <alignment vertical="center"/>
    </xf>
    <xf numFmtId="166" fontId="148" fillId="0" borderId="30" xfId="11363" applyFont="1" applyFill="1" applyBorder="1" applyAlignment="1">
      <alignment vertical="center"/>
    </xf>
    <xf numFmtId="166" fontId="148" fillId="0" borderId="30" xfId="11585" applyFont="1" applyFill="1" applyBorder="1" applyAlignment="1">
      <alignment vertical="center"/>
    </xf>
    <xf numFmtId="49" fontId="148" fillId="0" borderId="30" xfId="11956" applyNumberFormat="1" applyFont="1" applyFill="1" applyBorder="1" applyAlignment="1">
      <alignment vertical="center"/>
    </xf>
    <xf numFmtId="0" fontId="148" fillId="0" borderId="30" xfId="11585" applyNumberFormat="1" applyFont="1" applyFill="1" applyBorder="1" applyAlignment="1">
      <alignment vertical="center"/>
    </xf>
    <xf numFmtId="166" fontId="148" fillId="0" borderId="30" xfId="11957" applyFont="1" applyFill="1" applyBorder="1" applyAlignment="1">
      <alignment vertical="center"/>
    </xf>
    <xf numFmtId="166" fontId="148" fillId="0" borderId="30" xfId="4916" applyFont="1" applyFill="1" applyBorder="1" applyAlignment="1">
      <alignment vertical="center"/>
    </xf>
    <xf numFmtId="1" fontId="148" fillId="0" borderId="30" xfId="14857" applyNumberFormat="1" applyFont="1" applyFill="1" applyBorder="1" applyAlignment="1">
      <alignment vertical="center"/>
    </xf>
    <xf numFmtId="166" fontId="148" fillId="0" borderId="30" xfId="11374" applyFont="1" applyFill="1" applyBorder="1" applyAlignment="1">
      <alignment vertical="center"/>
    </xf>
    <xf numFmtId="49" fontId="148" fillId="0" borderId="30" xfId="14857" applyNumberFormat="1" applyFont="1" applyFill="1" applyBorder="1" applyAlignment="1">
      <alignment vertical="center"/>
    </xf>
    <xf numFmtId="4" fontId="148" fillId="0" borderId="30" xfId="16122" applyNumberFormat="1" applyFont="1" applyFill="1" applyBorder="1" applyAlignment="1">
      <alignment vertical="center"/>
    </xf>
    <xf numFmtId="166" fontId="148" fillId="0" borderId="30" xfId="11083" applyFont="1" applyFill="1" applyBorder="1" applyAlignment="1">
      <alignment vertical="center"/>
    </xf>
    <xf numFmtId="4" fontId="148" fillId="0" borderId="30" xfId="0" applyNumberFormat="1" applyFont="1" applyFill="1" applyBorder="1" applyAlignment="1">
      <alignment vertical="center"/>
    </xf>
    <xf numFmtId="4" fontId="148" fillId="0" borderId="30" xfId="11363" applyNumberFormat="1" applyFont="1" applyFill="1" applyBorder="1" applyAlignment="1">
      <alignment vertical="center"/>
    </xf>
    <xf numFmtId="0" fontId="148" fillId="0" borderId="30" xfId="0" applyNumberFormat="1" applyFont="1" applyFill="1" applyBorder="1" applyAlignment="1">
      <alignment vertical="center"/>
    </xf>
    <xf numFmtId="0" fontId="148" fillId="0" borderId="30" xfId="0" applyFont="1" applyFill="1" applyBorder="1" applyAlignment="1">
      <alignment vertical="center"/>
    </xf>
    <xf numFmtId="166" fontId="29" fillId="0" borderId="30" xfId="11363" applyFont="1" applyFill="1" applyBorder="1" applyAlignment="1">
      <alignment vertical="center"/>
    </xf>
    <xf numFmtId="166" fontId="148" fillId="0" borderId="30" xfId="14857" applyFont="1" applyFill="1" applyBorder="1" applyAlignment="1">
      <alignment vertical="center"/>
    </xf>
    <xf numFmtId="209" fontId="148" fillId="0" borderId="30" xfId="14857" applyNumberFormat="1" applyFont="1" applyFill="1" applyBorder="1" applyAlignment="1">
      <alignment vertical="center"/>
    </xf>
    <xf numFmtId="187" fontId="148" fillId="0" borderId="30" xfId="11363" applyNumberFormat="1" applyFont="1" applyFill="1" applyBorder="1" applyAlignment="1">
      <alignment vertical="center"/>
    </xf>
    <xf numFmtId="4" fontId="148" fillId="0" borderId="30" xfId="11374" applyNumberFormat="1" applyFont="1" applyFill="1" applyBorder="1" applyAlignment="1">
      <alignment vertical="center"/>
    </xf>
    <xf numFmtId="166" fontId="148" fillId="0" borderId="0" xfId="11585" applyFont="1" applyFill="1" applyAlignment="1">
      <alignment vertical="center"/>
    </xf>
    <xf numFmtId="207" fontId="148" fillId="0" borderId="30" xfId="15033" applyNumberFormat="1" applyFont="1" applyFill="1" applyBorder="1" applyAlignment="1" applyProtection="1">
      <alignment vertical="center"/>
    </xf>
    <xf numFmtId="187" fontId="148" fillId="0" borderId="30" xfId="4282" applyNumberFormat="1" applyFont="1" applyFill="1" applyBorder="1" applyAlignment="1" applyProtection="1">
      <alignment vertical="center"/>
    </xf>
    <xf numFmtId="207" fontId="148" fillId="0" borderId="30" xfId="15033" applyNumberFormat="1" applyFont="1" applyFill="1" applyBorder="1" applyAlignment="1">
      <alignment vertical="center"/>
    </xf>
    <xf numFmtId="0" fontId="29" fillId="0" borderId="30" xfId="0" applyFont="1" applyFill="1" applyBorder="1" applyAlignment="1">
      <alignment vertical="center"/>
    </xf>
    <xf numFmtId="166" fontId="148" fillId="0" borderId="0" xfId="11585" applyFont="1" applyFill="1" applyBorder="1" applyAlignment="1">
      <alignment vertical="center"/>
    </xf>
    <xf numFmtId="166" fontId="148" fillId="0" borderId="30" xfId="11447" applyFont="1" applyFill="1" applyBorder="1" applyAlignment="1">
      <alignment vertical="center"/>
    </xf>
    <xf numFmtId="166" fontId="148" fillId="0" borderId="0" xfId="11363" applyFont="1" applyFill="1" applyBorder="1" applyAlignment="1">
      <alignment vertical="center"/>
    </xf>
    <xf numFmtId="166" fontId="150" fillId="0" borderId="30" xfId="11585" applyFont="1" applyFill="1" applyBorder="1" applyAlignment="1">
      <alignment vertical="center"/>
    </xf>
    <xf numFmtId="0" fontId="29" fillId="0" borderId="0" xfId="0" applyFont="1" applyFill="1" applyAlignment="1">
      <alignment vertical="center"/>
    </xf>
    <xf numFmtId="0" fontId="148" fillId="0" borderId="0" xfId="0" applyFont="1" applyFill="1" applyAlignment="1">
      <alignment vertical="center"/>
    </xf>
    <xf numFmtId="3" fontId="148" fillId="0" borderId="30" xfId="0" applyNumberFormat="1" applyFont="1" applyFill="1" applyBorder="1" applyAlignment="1">
      <alignment vertical="center"/>
    </xf>
    <xf numFmtId="0" fontId="149" fillId="0" borderId="30" xfId="0" applyNumberFormat="1" applyFont="1" applyFill="1" applyBorder="1" applyAlignment="1">
      <alignment vertical="center"/>
    </xf>
    <xf numFmtId="166" fontId="148" fillId="0" borderId="30" xfId="11084" applyFont="1" applyFill="1" applyBorder="1" applyAlignment="1">
      <alignment vertical="center"/>
    </xf>
    <xf numFmtId="226" fontId="148" fillId="0" borderId="30" xfId="15102" applyFont="1" applyFill="1" applyBorder="1" applyAlignment="1">
      <alignment vertical="center"/>
    </xf>
    <xf numFmtId="166" fontId="148" fillId="0" borderId="30" xfId="11955" applyFont="1" applyFill="1" applyBorder="1" applyAlignment="1">
      <alignment vertical="center"/>
    </xf>
    <xf numFmtId="209" fontId="148" fillId="0" borderId="30" xfId="11363" applyNumberFormat="1" applyFont="1" applyFill="1" applyBorder="1" applyAlignment="1">
      <alignment horizontal="center" vertical="center"/>
    </xf>
    <xf numFmtId="187" fontId="148" fillId="0" borderId="30" xfId="11585" applyNumberFormat="1" applyFont="1" applyFill="1" applyBorder="1" applyAlignment="1">
      <alignment vertical="center"/>
    </xf>
    <xf numFmtId="187" fontId="148" fillId="0" borderId="0" xfId="11585" applyNumberFormat="1" applyFont="1" applyFill="1" applyBorder="1" applyAlignment="1">
      <alignment vertical="center"/>
    </xf>
    <xf numFmtId="209" fontId="148" fillId="0" borderId="0" xfId="11585" applyNumberFormat="1" applyFont="1" applyFill="1" applyBorder="1" applyAlignment="1">
      <alignment horizontal="center" vertical="center"/>
    </xf>
    <xf numFmtId="187" fontId="150" fillId="0" borderId="0" xfId="11363" applyNumberFormat="1" applyFont="1" applyFill="1" applyBorder="1" applyAlignment="1">
      <alignment vertical="center"/>
    </xf>
    <xf numFmtId="166" fontId="148" fillId="0" borderId="0" xfId="11363" applyFont="1" applyFill="1" applyAlignment="1">
      <alignment vertical="center"/>
    </xf>
    <xf numFmtId="166" fontId="150" fillId="0" borderId="0" xfId="11363" applyFont="1" applyFill="1" applyBorder="1" applyAlignment="1">
      <alignment vertical="center"/>
    </xf>
    <xf numFmtId="187" fontId="148" fillId="0" borderId="0" xfId="11374" applyNumberFormat="1" applyFont="1" applyFill="1" applyAlignment="1">
      <alignment vertical="center"/>
    </xf>
    <xf numFmtId="209" fontId="148" fillId="0" borderId="0" xfId="11363" applyNumberFormat="1" applyFont="1" applyFill="1" applyBorder="1" applyAlignment="1">
      <alignment horizontal="center" vertical="center"/>
    </xf>
    <xf numFmtId="166" fontId="148" fillId="0" borderId="0" xfId="11585" applyFont="1" applyFill="1" applyAlignment="1">
      <alignment horizontal="center" vertical="center"/>
    </xf>
    <xf numFmtId="0" fontId="148" fillId="0" borderId="0" xfId="0" applyFont="1" applyFill="1" applyAlignment="1">
      <alignment horizontal="center" vertical="center"/>
    </xf>
    <xf numFmtId="215" fontId="148" fillId="0" borderId="0" xfId="11585" applyNumberFormat="1" applyFont="1" applyFill="1" applyAlignment="1">
      <alignment vertical="center"/>
    </xf>
    <xf numFmtId="166" fontId="150" fillId="0" borderId="0" xfId="11585" applyFont="1" applyFill="1" applyAlignment="1">
      <alignment vertical="center"/>
    </xf>
    <xf numFmtId="213" fontId="150" fillId="0" borderId="0" xfId="11585" applyNumberFormat="1" applyFont="1" applyFill="1" applyBorder="1" applyAlignment="1">
      <alignment vertical="center"/>
    </xf>
    <xf numFmtId="213" fontId="150" fillId="0" borderId="0" xfId="11585" applyNumberFormat="1" applyFont="1" applyFill="1" applyAlignment="1">
      <alignment vertical="center"/>
    </xf>
    <xf numFmtId="0" fontId="148" fillId="0" borderId="30" xfId="0" applyFont="1" applyFill="1" applyBorder="1"/>
    <xf numFmtId="166" fontId="151" fillId="0" borderId="0" xfId="11585" applyFont="1" applyFill="1" applyBorder="1" applyAlignment="1">
      <alignment vertical="center"/>
    </xf>
    <xf numFmtId="166" fontId="151" fillId="0" borderId="0" xfId="11585" applyFont="1" applyFill="1" applyBorder="1" applyAlignment="1">
      <alignment horizontal="center" vertical="center"/>
    </xf>
    <xf numFmtId="187" fontId="151" fillId="0" borderId="0" xfId="11585" applyNumberFormat="1" applyFont="1" applyFill="1" applyBorder="1" applyAlignment="1">
      <alignment vertical="center"/>
    </xf>
    <xf numFmtId="0" fontId="0" fillId="0" borderId="0" xfId="0" applyFill="1"/>
    <xf numFmtId="166" fontId="29" fillId="0" borderId="0" xfId="11363" applyFont="1" applyFill="1" applyAlignment="1">
      <alignment horizontal="center" vertical="center"/>
    </xf>
    <xf numFmtId="213" fontId="152" fillId="0" borderId="0" xfId="11374" applyNumberFormat="1" applyFont="1" applyFill="1" applyAlignment="1">
      <alignment horizontal="left" vertical="center"/>
    </xf>
    <xf numFmtId="166" fontId="152" fillId="0" borderId="0" xfId="11363" applyFont="1" applyFill="1" applyBorder="1" applyAlignment="1">
      <alignment horizontal="left" vertical="center"/>
    </xf>
    <xf numFmtId="166" fontId="151" fillId="0" borderId="0" xfId="11363" applyFont="1" applyFill="1" applyBorder="1" applyAlignment="1">
      <alignment horizontal="center" vertical="center"/>
    </xf>
    <xf numFmtId="166" fontId="151" fillId="0" borderId="0" xfId="11363" applyFont="1" applyFill="1" applyBorder="1" applyAlignment="1">
      <alignment vertical="center"/>
    </xf>
    <xf numFmtId="209" fontId="151" fillId="0" borderId="0" xfId="11363" applyNumberFormat="1" applyFont="1" applyFill="1" applyBorder="1" applyAlignment="1">
      <alignment horizontal="center" vertical="center"/>
    </xf>
    <xf numFmtId="187" fontId="151" fillId="0" borderId="0" xfId="11363" applyNumberFormat="1" applyFont="1" applyFill="1" applyBorder="1" applyAlignment="1">
      <alignment vertical="center"/>
    </xf>
    <xf numFmtId="166" fontId="46" fillId="0" borderId="0" xfId="11363" applyFont="1" applyFill="1" applyBorder="1" applyAlignment="1">
      <alignment horizontal="center" vertical="center"/>
    </xf>
    <xf numFmtId="182" fontId="29" fillId="0" borderId="0" xfId="11363" applyNumberFormat="1" applyFont="1" applyFill="1" applyBorder="1" applyAlignment="1">
      <alignment horizontal="center" vertical="center"/>
    </xf>
    <xf numFmtId="49" fontId="148" fillId="0" borderId="30" xfId="11374" applyNumberFormat="1" applyFont="1" applyFill="1" applyBorder="1" applyAlignment="1">
      <alignment horizontal="left" vertical="center"/>
    </xf>
    <xf numFmtId="166" fontId="148" fillId="0" borderId="30" xfId="11374" applyFont="1" applyFill="1" applyBorder="1" applyAlignment="1">
      <alignment horizontal="left" vertical="center"/>
    </xf>
    <xf numFmtId="0" fontId="148" fillId="0" borderId="30" xfId="11586" applyNumberFormat="1" applyFont="1" applyFill="1" applyBorder="1" applyAlignment="1" applyProtection="1">
      <alignment horizontal="left" vertical="center"/>
      <protection hidden="1"/>
    </xf>
    <xf numFmtId="0" fontId="148" fillId="0" borderId="30" xfId="11586" applyNumberFormat="1" applyFont="1" applyFill="1" applyBorder="1" applyAlignment="1" applyProtection="1">
      <alignment horizontal="center" vertical="center"/>
      <protection hidden="1"/>
    </xf>
    <xf numFmtId="0" fontId="29" fillId="0" borderId="30" xfId="11374" applyNumberFormat="1" applyFont="1" applyFill="1" applyBorder="1" applyAlignment="1">
      <alignment horizontal="right" vertical="center"/>
    </xf>
    <xf numFmtId="300" fontId="29" fillId="0" borderId="30" xfId="11374" applyNumberFormat="1" applyFont="1" applyFill="1" applyBorder="1" applyAlignment="1">
      <alignment horizontal="right" vertical="center"/>
    </xf>
    <xf numFmtId="299" fontId="148" fillId="0" borderId="30" xfId="0" applyNumberFormat="1" applyFont="1" applyFill="1" applyBorder="1" applyAlignment="1">
      <alignment horizontal="right" vertical="center"/>
    </xf>
    <xf numFmtId="187" fontId="151" fillId="0" borderId="0" xfId="11585" applyNumberFormat="1" applyFont="1" applyFill="1" applyBorder="1" applyAlignment="1">
      <alignment horizontal="center" vertical="center"/>
    </xf>
    <xf numFmtId="187" fontId="151" fillId="0" borderId="0" xfId="11363" applyNumberFormat="1" applyFont="1" applyFill="1" applyBorder="1" applyAlignment="1">
      <alignment horizontal="center" vertical="center"/>
    </xf>
    <xf numFmtId="166" fontId="150" fillId="0" borderId="0" xfId="11363" applyFont="1" applyFill="1" applyBorder="1" applyAlignment="1">
      <alignment horizontal="center" vertical="center"/>
    </xf>
    <xf numFmtId="166" fontId="148" fillId="0" borderId="30" xfId="14857" applyFont="1" applyFill="1" applyBorder="1" applyAlignment="1">
      <alignment horizontal="center" vertical="center"/>
    </xf>
    <xf numFmtId="212" fontId="148" fillId="0" borderId="30" xfId="11363" applyNumberFormat="1" applyFont="1" applyFill="1" applyBorder="1" applyAlignment="1">
      <alignment horizontal="center" vertical="center"/>
    </xf>
    <xf numFmtId="166" fontId="148" fillId="0" borderId="30" xfId="4916" applyFont="1" applyFill="1" applyBorder="1" applyAlignment="1">
      <alignment horizontal="center" vertical="center"/>
    </xf>
    <xf numFmtId="0" fontId="148" fillId="0" borderId="30" xfId="0" applyFont="1" applyFill="1" applyBorder="1" applyAlignment="1">
      <alignment horizontal="center" vertical="center"/>
    </xf>
    <xf numFmtId="0" fontId="148" fillId="0" borderId="30" xfId="11585" applyNumberFormat="1" applyFont="1" applyFill="1" applyBorder="1" applyAlignment="1">
      <alignment horizontal="center" vertical="center"/>
    </xf>
    <xf numFmtId="0" fontId="148" fillId="0" borderId="30" xfId="0" applyNumberFormat="1" applyFont="1" applyFill="1" applyBorder="1" applyAlignment="1">
      <alignment horizontal="center" vertical="center"/>
    </xf>
    <xf numFmtId="166" fontId="148" fillId="0" borderId="0" xfId="11585" applyFont="1" applyFill="1" applyBorder="1" applyAlignment="1">
      <alignment horizontal="center" vertical="center"/>
    </xf>
    <xf numFmtId="166" fontId="29" fillId="0" borderId="30" xfId="11374" applyFont="1" applyFill="1" applyBorder="1" applyAlignment="1">
      <alignment horizontal="center" vertical="center"/>
    </xf>
    <xf numFmtId="0" fontId="0" fillId="0" borderId="0" xfId="0" applyFill="1" applyAlignment="1">
      <alignment horizontal="center"/>
    </xf>
    <xf numFmtId="166" fontId="148" fillId="0" borderId="30" xfId="11363" applyFont="1" applyFill="1" applyBorder="1" applyAlignment="1">
      <alignment horizontal="center" vertical="center"/>
    </xf>
    <xf numFmtId="49" fontId="148" fillId="0" borderId="30" xfId="11363" applyNumberFormat="1" applyFont="1" applyFill="1" applyBorder="1" applyAlignment="1">
      <alignment horizontal="center" vertical="center"/>
    </xf>
    <xf numFmtId="0" fontId="0" fillId="0" borderId="30" xfId="0" applyFill="1" applyBorder="1"/>
    <xf numFmtId="0" fontId="0" fillId="0" borderId="30" xfId="0" applyFill="1" applyBorder="1" applyAlignment="1">
      <alignment horizontal="center"/>
    </xf>
    <xf numFmtId="166" fontId="148" fillId="0" borderId="30" xfId="11363" applyFont="1" applyFill="1" applyBorder="1" applyAlignment="1">
      <alignment horizontal="left" vertical="center"/>
    </xf>
    <xf numFmtId="49" fontId="148" fillId="0" borderId="30" xfId="14857" applyNumberFormat="1" applyFont="1" applyFill="1" applyBorder="1" applyAlignment="1">
      <alignment horizontal="left" vertical="center"/>
    </xf>
    <xf numFmtId="166" fontId="148" fillId="0" borderId="30" xfId="11958" applyFont="1" applyFill="1" applyBorder="1" applyAlignment="1">
      <alignment horizontal="left" vertical="center"/>
    </xf>
    <xf numFmtId="166" fontId="148" fillId="0" borderId="30" xfId="11374" applyFont="1" applyFill="1" applyBorder="1" applyAlignment="1">
      <alignment horizontal="center" vertical="center"/>
    </xf>
    <xf numFmtId="187" fontId="148" fillId="0" borderId="30" xfId="11363" applyNumberFormat="1" applyFont="1" applyFill="1" applyBorder="1" applyAlignment="1">
      <alignment horizontal="left" vertical="center"/>
    </xf>
    <xf numFmtId="166" fontId="148" fillId="0" borderId="30" xfId="11554" applyFont="1" applyFill="1" applyBorder="1" applyAlignment="1">
      <alignment vertical="center"/>
    </xf>
    <xf numFmtId="187" fontId="148" fillId="0" borderId="30" xfId="11554" applyNumberFormat="1" applyFont="1" applyFill="1" applyBorder="1" applyAlignment="1">
      <alignment vertical="center"/>
    </xf>
    <xf numFmtId="187" fontId="148" fillId="0" borderId="30" xfId="11958" applyNumberFormat="1" applyFont="1" applyFill="1" applyBorder="1" applyAlignment="1">
      <alignment horizontal="right" vertical="center"/>
    </xf>
    <xf numFmtId="182" fontId="148" fillId="0" borderId="30" xfId="11554" applyNumberFormat="1" applyFont="1" applyFill="1" applyBorder="1" applyAlignment="1">
      <alignment horizontal="center" vertical="center"/>
    </xf>
    <xf numFmtId="299" fontId="148" fillId="0" borderId="30" xfId="0" applyNumberFormat="1" applyFont="1" applyFill="1" applyBorder="1" applyAlignment="1">
      <alignment horizontal="center" vertical="center"/>
    </xf>
    <xf numFmtId="0" fontId="29" fillId="0" borderId="30" xfId="0" applyFont="1" applyFill="1" applyBorder="1" applyAlignment="1">
      <alignment horizontal="left" vertical="center"/>
    </xf>
    <xf numFmtId="0" fontId="29" fillId="0" borderId="30" xfId="11374" applyNumberFormat="1" applyFont="1" applyFill="1" applyBorder="1" applyAlignment="1">
      <alignment horizontal="center" vertical="center"/>
    </xf>
    <xf numFmtId="3" fontId="148" fillId="0" borderId="30" xfId="11447" applyNumberFormat="1" applyFont="1" applyFill="1" applyBorder="1" applyAlignment="1">
      <alignment horizontal="center" vertical="center"/>
    </xf>
    <xf numFmtId="4" fontId="148" fillId="0" borderId="30" xfId="11447" applyNumberFormat="1" applyFont="1" applyFill="1" applyBorder="1" applyAlignment="1">
      <alignment vertical="center"/>
    </xf>
    <xf numFmtId="4" fontId="148" fillId="0" borderId="30" xfId="15102" applyNumberFormat="1" applyFont="1" applyFill="1" applyBorder="1" applyAlignment="1">
      <alignment vertical="center"/>
    </xf>
    <xf numFmtId="1" fontId="148" fillId="0" borderId="30" xfId="11374" applyNumberFormat="1" applyFont="1" applyFill="1" applyBorder="1" applyAlignment="1">
      <alignment horizontal="center" vertical="center"/>
    </xf>
    <xf numFmtId="166" fontId="148" fillId="0" borderId="30" xfId="11585" applyFont="1" applyFill="1" applyBorder="1" applyAlignment="1">
      <alignment horizontal="left" vertical="center"/>
    </xf>
    <xf numFmtId="208" fontId="148" fillId="0" borderId="30" xfId="11585" applyNumberFormat="1" applyFont="1" applyFill="1" applyBorder="1" applyAlignment="1">
      <alignment horizontal="left" vertical="center"/>
    </xf>
    <xf numFmtId="166" fontId="148" fillId="0" borderId="30" xfId="14857" applyFont="1" applyFill="1" applyBorder="1" applyAlignment="1" applyProtection="1">
      <alignment horizontal="left" vertical="center"/>
      <protection hidden="1"/>
    </xf>
    <xf numFmtId="4" fontId="148" fillId="0" borderId="30" xfId="14857" applyNumberFormat="1" applyFont="1" applyFill="1" applyBorder="1" applyAlignment="1">
      <alignment horizontal="right" vertical="center"/>
    </xf>
    <xf numFmtId="166" fontId="148" fillId="0" borderId="30" xfId="11447" applyFont="1" applyFill="1" applyBorder="1" applyAlignment="1">
      <alignment horizontal="center" vertical="center"/>
    </xf>
    <xf numFmtId="4" fontId="148" fillId="0" borderId="30" xfId="11363" applyNumberFormat="1" applyFont="1" applyFill="1" applyBorder="1" applyAlignment="1">
      <alignment horizontal="left" vertical="center"/>
    </xf>
    <xf numFmtId="0" fontId="148" fillId="0" borderId="30" xfId="0" applyNumberFormat="1" applyFont="1" applyFill="1" applyBorder="1" applyAlignment="1">
      <alignment horizontal="left" vertical="center"/>
    </xf>
    <xf numFmtId="4" fontId="148" fillId="0" borderId="30" xfId="11363" applyNumberFormat="1" applyFont="1" applyFill="1" applyBorder="1" applyAlignment="1">
      <alignment horizontal="center" vertical="center"/>
    </xf>
    <xf numFmtId="166" fontId="148" fillId="0" borderId="30" xfId="4916" applyFont="1" applyFill="1" applyBorder="1" applyAlignment="1">
      <alignment horizontal="left" vertical="center"/>
    </xf>
    <xf numFmtId="166" fontId="148" fillId="0" borderId="30" xfId="14857" applyFont="1" applyFill="1" applyBorder="1" applyAlignment="1">
      <alignment horizontal="left" vertical="center"/>
    </xf>
    <xf numFmtId="187" fontId="148" fillId="0" borderId="30" xfId="0" applyNumberFormat="1" applyFont="1" applyFill="1" applyBorder="1" applyAlignment="1">
      <alignment horizontal="right" vertical="center"/>
    </xf>
    <xf numFmtId="0" fontId="148" fillId="0" borderId="30" xfId="14857" applyNumberFormat="1" applyFont="1" applyFill="1" applyBorder="1" applyAlignment="1">
      <alignment horizontal="left" vertical="center"/>
    </xf>
    <xf numFmtId="166" fontId="148" fillId="0" borderId="30" xfId="11375" applyFont="1" applyFill="1" applyBorder="1" applyAlignment="1">
      <alignment horizontal="left" vertical="center"/>
    </xf>
    <xf numFmtId="166" fontId="148" fillId="0" borderId="30" xfId="11375" applyFont="1" applyFill="1" applyBorder="1" applyAlignment="1">
      <alignment horizontal="center" vertical="center"/>
    </xf>
    <xf numFmtId="4" fontId="148" fillId="0" borderId="30" xfId="11363" applyNumberFormat="1" applyFont="1" applyFill="1" applyBorder="1" applyAlignment="1">
      <alignment horizontal="right" vertical="center"/>
    </xf>
    <xf numFmtId="0" fontId="148" fillId="0" borderId="30" xfId="14857" applyNumberFormat="1" applyFont="1" applyFill="1" applyBorder="1" applyAlignment="1" applyProtection="1">
      <alignment horizontal="center" vertical="center"/>
      <protection hidden="1"/>
    </xf>
    <xf numFmtId="1" fontId="148" fillId="0" borderId="30" xfId="14857" applyNumberFormat="1" applyFont="1" applyFill="1" applyBorder="1" applyAlignment="1">
      <alignment horizontal="left" vertical="center"/>
    </xf>
    <xf numFmtId="0" fontId="148" fillId="0" borderId="30" xfId="11240" applyNumberFormat="1" applyFont="1" applyFill="1" applyBorder="1" applyAlignment="1" applyProtection="1">
      <alignment horizontal="center" vertical="center"/>
      <protection hidden="1"/>
    </xf>
    <xf numFmtId="4" fontId="148" fillId="0" borderId="30" xfId="11375" applyNumberFormat="1" applyFont="1" applyFill="1" applyBorder="1" applyAlignment="1">
      <alignment horizontal="left" vertical="center"/>
    </xf>
    <xf numFmtId="187" fontId="29" fillId="0" borderId="30" xfId="14857" applyNumberFormat="1" applyFont="1" applyFill="1" applyBorder="1" applyAlignment="1">
      <alignment horizontal="right" vertical="center"/>
    </xf>
    <xf numFmtId="0" fontId="0" fillId="0" borderId="30" xfId="0" applyFill="1" applyBorder="1" applyAlignment="1">
      <alignment horizontal="center" vertical="center"/>
    </xf>
    <xf numFmtId="0" fontId="148" fillId="0" borderId="30" xfId="0" applyFont="1" applyFill="1" applyBorder="1" applyAlignment="1">
      <alignment horizontal="left" vertical="center"/>
    </xf>
    <xf numFmtId="166" fontId="148" fillId="0" borderId="30" xfId="11955" applyFont="1" applyFill="1" applyBorder="1" applyAlignment="1">
      <alignment horizontal="left" vertical="center"/>
    </xf>
    <xf numFmtId="4" fontId="148" fillId="0" borderId="30" xfId="11374" applyNumberFormat="1" applyFont="1" applyFill="1" applyBorder="1" applyAlignment="1">
      <alignment horizontal="left" vertical="center"/>
    </xf>
    <xf numFmtId="166" fontId="148" fillId="0" borderId="30" xfId="11447" applyFont="1" applyFill="1" applyBorder="1" applyAlignment="1">
      <alignment horizontal="left" vertical="center"/>
    </xf>
    <xf numFmtId="166" fontId="148" fillId="0" borderId="30" xfId="11083" applyFont="1" applyFill="1" applyBorder="1" applyAlignment="1">
      <alignment horizontal="left" vertical="center"/>
    </xf>
    <xf numFmtId="4" fontId="148" fillId="0" borderId="30" xfId="11447" applyNumberFormat="1" applyFont="1" applyFill="1" applyBorder="1" applyAlignment="1">
      <alignment horizontal="left" vertical="center"/>
    </xf>
    <xf numFmtId="4" fontId="148" fillId="0" borderId="30" xfId="15102" applyNumberFormat="1" applyFont="1" applyFill="1" applyBorder="1" applyAlignment="1">
      <alignment horizontal="left" vertical="center"/>
    </xf>
    <xf numFmtId="226" fontId="148" fillId="0" borderId="30" xfId="15102" applyFont="1" applyFill="1" applyBorder="1" applyAlignment="1">
      <alignment horizontal="left" vertical="center"/>
    </xf>
    <xf numFmtId="0" fontId="148" fillId="0" borderId="30" xfId="0" applyFont="1" applyFill="1" applyBorder="1" applyAlignment="1">
      <alignment vertical="top"/>
    </xf>
    <xf numFmtId="166" fontId="148" fillId="0" borderId="30" xfId="14857" applyFont="1" applyFill="1" applyBorder="1" applyAlignment="1">
      <alignment vertical="top"/>
    </xf>
    <xf numFmtId="1" fontId="148" fillId="0" borderId="30" xfId="11363" applyNumberFormat="1" applyFont="1" applyFill="1" applyBorder="1" applyAlignment="1">
      <alignment horizontal="center" vertical="center"/>
    </xf>
    <xf numFmtId="0" fontId="148" fillId="0" borderId="30" xfId="11447" applyNumberFormat="1" applyFont="1" applyFill="1" applyBorder="1" applyAlignment="1">
      <alignment horizontal="center" vertical="center"/>
    </xf>
    <xf numFmtId="187" fontId="148" fillId="0" borderId="30" xfId="11585" applyNumberFormat="1" applyFont="1" applyFill="1" applyBorder="1" applyAlignment="1">
      <alignment horizontal="left" vertical="center"/>
    </xf>
    <xf numFmtId="211" fontId="148" fillId="0" borderId="30" xfId="0" applyNumberFormat="1" applyFont="1" applyFill="1" applyBorder="1" applyAlignment="1">
      <alignment horizontal="right" vertical="center"/>
    </xf>
    <xf numFmtId="0" fontId="153" fillId="0" borderId="0" xfId="0" applyNumberFormat="1" applyFont="1" applyFill="1" applyBorder="1"/>
    <xf numFmtId="0" fontId="154" fillId="0" borderId="0" xfId="0" applyNumberFormat="1" applyFont="1" applyFill="1" applyBorder="1"/>
    <xf numFmtId="0" fontId="155" fillId="0" borderId="0" xfId="0" applyNumberFormat="1" applyFont="1" applyFill="1" applyBorder="1" applyAlignment="1">
      <alignment wrapText="1"/>
    </xf>
    <xf numFmtId="0" fontId="155" fillId="0" borderId="0" xfId="0" applyNumberFormat="1" applyFont="1" applyFill="1" applyBorder="1"/>
    <xf numFmtId="0" fontId="156" fillId="0" borderId="0" xfId="0" applyNumberFormat="1" applyFont="1" applyFill="1" applyBorder="1"/>
    <xf numFmtId="0" fontId="157" fillId="0" borderId="0" xfId="0" applyNumberFormat="1" applyFont="1" applyFill="1" applyBorder="1"/>
    <xf numFmtId="0" fontId="158" fillId="0" borderId="0" xfId="0" applyNumberFormat="1" applyFont="1" applyFill="1" applyBorder="1"/>
    <xf numFmtId="0" fontId="159" fillId="0" borderId="0" xfId="0" applyNumberFormat="1" applyFont="1" applyFill="1" applyBorder="1" applyAlignment="1">
      <alignment horizontal="center"/>
    </xf>
    <xf numFmtId="0" fontId="160" fillId="0" borderId="0" xfId="0" applyNumberFormat="1" applyFont="1" applyFill="1" applyBorder="1" applyAlignment="1">
      <alignment horizontal="left"/>
    </xf>
    <xf numFmtId="0" fontId="154" fillId="0" borderId="0" xfId="0" applyNumberFormat="1" applyFont="1" applyFill="1" applyBorder="1" applyAlignment="1">
      <alignment horizontal="left"/>
    </xf>
    <xf numFmtId="0" fontId="161" fillId="0" borderId="0" xfId="0" applyNumberFormat="1" applyFont="1" applyFill="1" applyBorder="1"/>
    <xf numFmtId="49" fontId="154" fillId="0" borderId="0" xfId="0" applyNumberFormat="1" applyFont="1" applyFill="1" applyBorder="1"/>
    <xf numFmtId="0" fontId="159" fillId="0" borderId="0" xfId="0" applyNumberFormat="1" applyFont="1" applyFill="1" applyBorder="1" applyAlignment="1">
      <alignment horizontal="center" vertical="center"/>
    </xf>
    <xf numFmtId="0" fontId="153" fillId="0" borderId="0" xfId="0" applyNumberFormat="1" applyFont="1" applyFill="1" applyBorder="1" applyAlignment="1">
      <alignment wrapText="1"/>
    </xf>
    <xf numFmtId="209" fontId="150" fillId="0" borderId="30" xfId="11585" applyNumberFormat="1" applyFont="1" applyFill="1" applyBorder="1" applyAlignment="1">
      <alignment horizontal="center" vertical="center"/>
    </xf>
    <xf numFmtId="182" fontId="148" fillId="0" borderId="30" xfId="11363" applyNumberFormat="1" applyFont="1" applyFill="1" applyBorder="1" applyAlignment="1">
      <alignment horizontal="center" vertical="center"/>
    </xf>
    <xf numFmtId="182" fontId="148" fillId="0" borderId="0" xfId="11585" applyNumberFormat="1" applyFont="1" applyFill="1" applyBorder="1" applyAlignment="1">
      <alignment horizontal="center" vertical="center"/>
    </xf>
    <xf numFmtId="182" fontId="148" fillId="0" borderId="0" xfId="11363" applyNumberFormat="1" applyFont="1" applyFill="1" applyAlignment="1">
      <alignment horizontal="center" vertical="center"/>
    </xf>
    <xf numFmtId="3" fontId="148" fillId="0" borderId="30" xfId="11363" applyNumberFormat="1" applyFont="1" applyFill="1" applyBorder="1" applyAlignment="1">
      <alignment horizontal="center" vertical="center"/>
    </xf>
    <xf numFmtId="209" fontId="148" fillId="0" borderId="30" xfId="11585" applyNumberFormat="1" applyFont="1" applyFill="1" applyBorder="1" applyAlignment="1">
      <alignment horizontal="center" vertical="center"/>
    </xf>
    <xf numFmtId="212" fontId="148" fillId="0" borderId="30" xfId="11374" applyNumberFormat="1" applyFont="1" applyFill="1" applyBorder="1" applyAlignment="1">
      <alignment horizontal="center" vertical="center"/>
    </xf>
    <xf numFmtId="4" fontId="148" fillId="0" borderId="30" xfId="11374" applyNumberFormat="1" applyFont="1" applyFill="1" applyBorder="1" applyAlignment="1">
      <alignment horizontal="center" vertical="center"/>
    </xf>
    <xf numFmtId="182" fontId="148" fillId="0" borderId="30" xfId="11585" applyNumberFormat="1" applyFont="1" applyFill="1" applyBorder="1" applyAlignment="1">
      <alignment horizontal="center" vertical="center"/>
    </xf>
    <xf numFmtId="3" fontId="148" fillId="0" borderId="30" xfId="11374" applyNumberFormat="1" applyFont="1" applyFill="1" applyBorder="1" applyAlignment="1">
      <alignment horizontal="center" vertical="center"/>
    </xf>
    <xf numFmtId="49" fontId="148" fillId="0" borderId="30" xfId="11585" applyNumberFormat="1" applyFont="1" applyFill="1" applyBorder="1" applyAlignment="1">
      <alignment horizontal="center" vertical="center"/>
    </xf>
    <xf numFmtId="209" fontId="29" fillId="0" borderId="30" xfId="11363" applyNumberFormat="1" applyFont="1" applyFill="1" applyBorder="1" applyAlignment="1">
      <alignment horizontal="center" vertical="center"/>
    </xf>
    <xf numFmtId="49" fontId="146" fillId="0" borderId="30" xfId="11585" applyNumberFormat="1" applyFont="1" applyFill="1" applyBorder="1" applyAlignment="1">
      <alignment horizontal="center" vertical="center"/>
    </xf>
    <xf numFmtId="166" fontId="148" fillId="0" borderId="30" xfId="11585" applyFont="1" applyFill="1" applyBorder="1" applyAlignment="1">
      <alignment horizontal="center" vertical="center"/>
    </xf>
    <xf numFmtId="0" fontId="148" fillId="0" borderId="30" xfId="0" applyFont="1" applyFill="1" applyBorder="1" applyAlignment="1">
      <alignment horizontal="center"/>
    </xf>
    <xf numFmtId="0" fontId="153" fillId="0" borderId="0" xfId="0" applyNumberFormat="1" applyFont="1" applyFill="1" applyBorder="1" applyAlignment="1">
      <alignment horizontal="center"/>
    </xf>
    <xf numFmtId="166" fontId="150" fillId="0" borderId="30" xfId="11585" applyFont="1" applyFill="1" applyBorder="1" applyAlignment="1">
      <alignment horizontal="center" vertical="center"/>
    </xf>
    <xf numFmtId="187" fontId="150" fillId="0" borderId="30" xfId="11585" applyNumberFormat="1" applyFont="1" applyFill="1" applyBorder="1" applyAlignment="1">
      <alignment horizontal="center" vertical="center"/>
    </xf>
    <xf numFmtId="208" fontId="150" fillId="0" borderId="30" xfId="11585" applyNumberFormat="1" applyFont="1" applyFill="1" applyBorder="1" applyAlignment="1">
      <alignment horizontal="center" vertical="center"/>
    </xf>
    <xf numFmtId="166" fontId="150" fillId="0" borderId="30" xfId="11363" applyFont="1" applyFill="1" applyBorder="1" applyAlignment="1">
      <alignment vertical="center"/>
    </xf>
    <xf numFmtId="166" fontId="150" fillId="0" borderId="30" xfId="11363" applyFont="1" applyFill="1" applyBorder="1" applyAlignment="1">
      <alignment horizontal="center" vertical="center"/>
    </xf>
    <xf numFmtId="187" fontId="150" fillId="0" borderId="30" xfId="11363" applyNumberFormat="1" applyFont="1" applyFill="1" applyBorder="1" applyAlignment="1">
      <alignment vertical="center"/>
    </xf>
    <xf numFmtId="166" fontId="29" fillId="0" borderId="30" xfId="11957" applyFont="1" applyFill="1" applyBorder="1" applyAlignment="1">
      <alignment vertical="center"/>
    </xf>
    <xf numFmtId="166" fontId="146" fillId="0" borderId="30" xfId="11585" applyFont="1" applyFill="1" applyBorder="1" applyAlignment="1">
      <alignment vertical="center"/>
    </xf>
    <xf numFmtId="166" fontId="29" fillId="0" borderId="30" xfId="14857" applyFont="1" applyFill="1" applyBorder="1" applyAlignment="1">
      <alignment vertical="center"/>
    </xf>
    <xf numFmtId="49" fontId="146" fillId="0" borderId="30" xfId="11956" applyNumberFormat="1" applyFont="1" applyFill="1" applyBorder="1" applyAlignment="1">
      <alignment vertical="center"/>
    </xf>
    <xf numFmtId="166" fontId="29" fillId="0" borderId="30" xfId="14857" applyFont="1" applyFill="1" applyBorder="1" applyAlignment="1">
      <alignment horizontal="center" vertical="center"/>
    </xf>
    <xf numFmtId="166" fontId="29" fillId="0" borderId="30" xfId="4916" applyFont="1" applyFill="1" applyBorder="1" applyAlignment="1">
      <alignment horizontal="center" vertical="center"/>
    </xf>
    <xf numFmtId="209" fontId="29" fillId="0" borderId="30" xfId="14857" applyNumberFormat="1" applyFont="1" applyFill="1" applyBorder="1" applyAlignment="1">
      <alignment vertical="center"/>
    </xf>
    <xf numFmtId="166" fontId="29" fillId="0" borderId="30" xfId="11374" applyFont="1" applyFill="1" applyBorder="1" applyAlignment="1">
      <alignment vertical="center"/>
    </xf>
    <xf numFmtId="166" fontId="29" fillId="0" borderId="30" xfId="4916" applyFont="1" applyFill="1" applyBorder="1" applyAlignment="1">
      <alignment vertical="center"/>
    </xf>
    <xf numFmtId="49" fontId="29" fillId="0" borderId="30" xfId="14857" applyNumberFormat="1" applyFont="1" applyFill="1" applyBorder="1" applyAlignment="1">
      <alignment vertical="center"/>
    </xf>
    <xf numFmtId="166" fontId="29" fillId="0" borderId="30" xfId="11363" applyFont="1" applyFill="1" applyBorder="1" applyAlignment="1">
      <alignment horizontal="center" vertical="center"/>
    </xf>
    <xf numFmtId="187" fontId="29" fillId="0" borderId="30" xfId="11363" applyNumberFormat="1" applyFont="1" applyFill="1" applyBorder="1" applyAlignment="1">
      <alignment vertical="center"/>
    </xf>
    <xf numFmtId="207" fontId="29" fillId="0" borderId="30" xfId="15033" applyNumberFormat="1" applyFont="1" applyFill="1" applyBorder="1" applyAlignment="1" applyProtection="1">
      <alignment vertical="center"/>
    </xf>
    <xf numFmtId="166" fontId="146" fillId="0" borderId="30" xfId="11585" applyFont="1" applyFill="1" applyBorder="1" applyAlignment="1">
      <alignment horizontal="center" vertical="center"/>
    </xf>
    <xf numFmtId="187" fontId="29" fillId="0" borderId="30" xfId="4282" applyNumberFormat="1" applyFont="1" applyFill="1" applyBorder="1" applyAlignment="1" applyProtection="1">
      <alignment vertical="center"/>
    </xf>
    <xf numFmtId="207" fontId="148" fillId="0" borderId="30" xfId="11954" applyNumberFormat="1" applyFont="1" applyFill="1" applyBorder="1" applyAlignment="1">
      <alignment vertical="center"/>
    </xf>
    <xf numFmtId="210" fontId="148" fillId="0" borderId="30" xfId="15033" applyNumberFormat="1" applyFont="1" applyFill="1" applyBorder="1" applyAlignment="1" applyProtection="1">
      <alignment vertical="center"/>
    </xf>
    <xf numFmtId="166" fontId="29" fillId="0" borderId="30" xfId="14857" applyFont="1" applyFill="1" applyBorder="1" applyAlignment="1" applyProtection="1">
      <alignment horizontal="center" vertical="center"/>
      <protection hidden="1"/>
    </xf>
    <xf numFmtId="187" fontId="150" fillId="0" borderId="30" xfId="11585" applyNumberFormat="1" applyFont="1" applyFill="1" applyBorder="1" applyAlignment="1">
      <alignment vertical="center"/>
    </xf>
    <xf numFmtId="182" fontId="150" fillId="0" borderId="30" xfId="11585" applyNumberFormat="1" applyFont="1" applyFill="1" applyBorder="1" applyAlignment="1">
      <alignment horizontal="center" vertical="center"/>
    </xf>
    <xf numFmtId="209" fontId="29" fillId="0" borderId="30" xfId="14857" applyNumberFormat="1" applyFont="1" applyFill="1" applyBorder="1" applyAlignment="1">
      <alignment horizontal="right" vertical="center"/>
    </xf>
    <xf numFmtId="187" fontId="29" fillId="0" borderId="30" xfId="11363" applyNumberFormat="1" applyFont="1" applyFill="1" applyBorder="1" applyAlignment="1">
      <alignment horizontal="left" vertical="center"/>
    </xf>
    <xf numFmtId="166" fontId="148" fillId="0" borderId="30" xfId="11500" applyFont="1" applyFill="1" applyBorder="1" applyAlignment="1">
      <alignment vertical="center"/>
    </xf>
    <xf numFmtId="166" fontId="148" fillId="0" borderId="30" xfId="11586" applyFont="1" applyFill="1" applyBorder="1" applyAlignment="1" applyProtection="1">
      <alignment vertical="center"/>
      <protection hidden="1"/>
    </xf>
    <xf numFmtId="166" fontId="148" fillId="0" borderId="30" xfId="11586" applyFont="1" applyFill="1" applyBorder="1" applyAlignment="1" applyProtection="1">
      <alignment horizontal="left" vertical="center"/>
      <protection hidden="1"/>
    </xf>
    <xf numFmtId="208" fontId="148" fillId="0" borderId="30" xfId="11585" applyNumberFormat="1" applyFont="1" applyFill="1" applyBorder="1" applyAlignment="1">
      <alignment vertical="center"/>
    </xf>
    <xf numFmtId="166" fontId="148" fillId="0" borderId="30" xfId="11586" applyFont="1" applyFill="1" applyBorder="1" applyAlignment="1">
      <alignment vertical="center"/>
    </xf>
    <xf numFmtId="166" fontId="148" fillId="0" borderId="30" xfId="11586" applyFont="1" applyFill="1" applyBorder="1" applyAlignment="1">
      <alignment horizontal="center" vertical="center"/>
    </xf>
    <xf numFmtId="166" fontId="148" fillId="0" borderId="30" xfId="11586" applyFont="1" applyFill="1" applyBorder="1" applyAlignment="1">
      <alignment horizontal="left" vertical="center"/>
    </xf>
    <xf numFmtId="187" fontId="29" fillId="0" borderId="30" xfId="11363" applyNumberFormat="1" applyFont="1" applyFill="1" applyBorder="1" applyAlignment="1">
      <alignment horizontal="center" vertical="center"/>
    </xf>
    <xf numFmtId="0" fontId="154" fillId="0" borderId="0" xfId="0" applyNumberFormat="1" applyFont="1" applyFill="1" applyBorder="1" applyAlignment="1">
      <alignment horizontal="left" wrapText="1"/>
    </xf>
    <xf numFmtId="0" fontId="154" fillId="0" borderId="0" xfId="0" applyNumberFormat="1" applyFont="1" applyFill="1" applyBorder="1" applyAlignment="1">
      <alignment wrapText="1"/>
    </xf>
    <xf numFmtId="0" fontId="154" fillId="0" borderId="0" xfId="0" applyNumberFormat="1" applyFont="1" applyFill="1" applyBorder="1" applyAlignment="1">
      <alignment horizontal="left" wrapText="1"/>
    </xf>
    <xf numFmtId="0" fontId="154" fillId="0" borderId="0" xfId="0" applyNumberFormat="1" applyFont="1" applyFill="1" applyBorder="1" applyAlignment="1">
      <alignment wrapText="1"/>
    </xf>
    <xf numFmtId="0" fontId="154" fillId="0" borderId="0" xfId="0" applyNumberFormat="1" applyFont="1" applyFill="1" applyBorder="1" applyAlignment="1">
      <alignment horizontal="left" vertical="center" wrapText="1"/>
    </xf>
    <xf numFmtId="0" fontId="154" fillId="0" borderId="0" xfId="0" applyNumberFormat="1" applyFont="1" applyFill="1" applyBorder="1" applyAlignment="1">
      <alignment horizontal="justify" vertical="justify" wrapText="1"/>
    </xf>
    <xf numFmtId="166" fontId="29" fillId="0" borderId="30" xfId="11374" applyFont="1" applyFill="1" applyBorder="1" applyAlignment="1">
      <alignment horizontal="right" vertical="center"/>
    </xf>
    <xf numFmtId="166" fontId="151" fillId="0" borderId="0" xfId="11585" applyFont="1" applyFill="1" applyBorder="1" applyAlignment="1">
      <alignment horizontal="right" vertical="center"/>
    </xf>
    <xf numFmtId="166" fontId="151" fillId="0" borderId="0" xfId="11363" applyFont="1" applyFill="1" applyBorder="1" applyAlignment="1">
      <alignment horizontal="right" vertical="center"/>
    </xf>
    <xf numFmtId="166" fontId="29" fillId="0" borderId="0" xfId="11363" applyFont="1" applyFill="1" applyAlignment="1">
      <alignment horizontal="right" vertical="center"/>
    </xf>
    <xf numFmtId="187" fontId="150" fillId="0" borderId="0" xfId="11363" applyNumberFormat="1" applyFont="1" applyFill="1" applyBorder="1" applyAlignment="1">
      <alignment horizontal="right" vertical="center"/>
    </xf>
    <xf numFmtId="187" fontId="148" fillId="0" borderId="0" xfId="11363" applyNumberFormat="1" applyFont="1" applyFill="1" applyAlignment="1">
      <alignment horizontal="right" vertical="center"/>
    </xf>
    <xf numFmtId="187" fontId="150" fillId="0" borderId="30" xfId="11585" applyNumberFormat="1" applyFont="1" applyFill="1" applyBorder="1" applyAlignment="1">
      <alignment horizontal="right" vertical="center"/>
    </xf>
    <xf numFmtId="208" fontId="150" fillId="0" borderId="30" xfId="11585" applyNumberFormat="1" applyFont="1" applyFill="1" applyBorder="1" applyAlignment="1">
      <alignment horizontal="right" vertical="center"/>
    </xf>
    <xf numFmtId="187" fontId="150" fillId="0" borderId="30" xfId="11363" applyNumberFormat="1" applyFont="1" applyFill="1" applyBorder="1" applyAlignment="1">
      <alignment horizontal="right" vertical="center"/>
    </xf>
    <xf numFmtId="187" fontId="148" fillId="0" borderId="30" xfId="14857" applyNumberFormat="1" applyFont="1" applyFill="1" applyBorder="1" applyAlignment="1">
      <alignment horizontal="right" vertical="center"/>
    </xf>
    <xf numFmtId="187" fontId="150" fillId="0" borderId="30" xfId="14857" applyNumberFormat="1" applyFont="1" applyFill="1" applyBorder="1" applyAlignment="1">
      <alignment horizontal="right" vertical="center"/>
    </xf>
    <xf numFmtId="187" fontId="148" fillId="0" borderId="30" xfId="11585" applyNumberFormat="1" applyFont="1" applyFill="1" applyBorder="1" applyAlignment="1">
      <alignment horizontal="right" vertical="center"/>
    </xf>
    <xf numFmtId="0" fontId="0" fillId="0" borderId="30" xfId="0" applyFill="1" applyBorder="1" applyAlignment="1">
      <alignment horizontal="right"/>
    </xf>
    <xf numFmtId="187" fontId="146" fillId="0" borderId="30" xfId="11585" applyNumberFormat="1" applyFont="1" applyFill="1" applyBorder="1" applyAlignment="1">
      <alignment horizontal="right" vertical="center"/>
    </xf>
    <xf numFmtId="187" fontId="148" fillId="0" borderId="30" xfId="4282" applyNumberFormat="1" applyFont="1" applyFill="1" applyBorder="1" applyAlignment="1" applyProtection="1">
      <alignment horizontal="right" vertical="center"/>
    </xf>
    <xf numFmtId="299" fontId="29" fillId="0" borderId="30" xfId="15064" applyNumberFormat="1" applyFont="1" applyFill="1" applyBorder="1" applyAlignment="1">
      <alignment horizontal="right" vertical="center"/>
    </xf>
    <xf numFmtId="187" fontId="150" fillId="0" borderId="30" xfId="11958" applyNumberFormat="1" applyFont="1" applyFill="1" applyBorder="1" applyAlignment="1">
      <alignment horizontal="right" vertical="center"/>
    </xf>
    <xf numFmtId="187" fontId="147" fillId="0" borderId="30" xfId="11585" applyNumberFormat="1" applyFont="1" applyFill="1" applyBorder="1" applyAlignment="1">
      <alignment horizontal="right" vertical="center"/>
    </xf>
    <xf numFmtId="213" fontId="149" fillId="0" borderId="30" xfId="14857" applyNumberFormat="1" applyFont="1" applyFill="1" applyBorder="1" applyAlignment="1">
      <alignment horizontal="right" vertical="center"/>
    </xf>
    <xf numFmtId="213" fontId="148" fillId="0" borderId="30" xfId="11240" applyNumberFormat="1" applyFont="1" applyFill="1" applyBorder="1" applyAlignment="1" applyProtection="1">
      <alignment horizontal="right" vertical="center"/>
      <protection hidden="1"/>
    </xf>
    <xf numFmtId="4" fontId="148" fillId="0" borderId="30" xfId="0" applyNumberFormat="1" applyFont="1" applyFill="1" applyBorder="1" applyAlignment="1">
      <alignment horizontal="right" vertical="center"/>
    </xf>
    <xf numFmtId="4" fontId="150" fillId="0" borderId="30" xfId="14857" applyNumberFormat="1" applyFont="1" applyFill="1" applyBorder="1" applyAlignment="1">
      <alignment horizontal="right" vertical="center"/>
    </xf>
    <xf numFmtId="187" fontId="46" fillId="0" borderId="30" xfId="14857" applyNumberFormat="1" applyFont="1" applyFill="1" applyBorder="1" applyAlignment="1">
      <alignment horizontal="right" vertical="center"/>
    </xf>
    <xf numFmtId="0" fontId="153" fillId="0" borderId="0" xfId="0" applyNumberFormat="1" applyFont="1" applyFill="1" applyBorder="1" applyAlignment="1">
      <alignment horizontal="right"/>
    </xf>
    <xf numFmtId="187" fontId="148" fillId="0" borderId="0" xfId="11585" applyNumberFormat="1" applyFont="1" applyFill="1" applyBorder="1" applyAlignment="1">
      <alignment horizontal="right" vertical="center"/>
    </xf>
  </cellXfs>
  <cellStyles count="16123">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Корректировка ПП - 2012 год 2-этап Общая от 10  02  2012 (согласов) (2)" xfId="11954"/>
    <cellStyle name="Обычный_Лист1" xfId="11955"/>
    <cellStyle name="Обычный_Лист1 2" xfId="11956"/>
    <cellStyle name="Обычный_Лист1 3" xfId="11957"/>
    <cellStyle name="Обычный_ПП-2008-ЭМГ-23.06.07 обнов" xfId="11958"/>
    <cellStyle name="Обычнын_Ф2.тыс.руб" xfId="11959"/>
    <cellStyle name="Плохой 2" xfId="11960"/>
    <cellStyle name="Плохой 2 2" xfId="11961"/>
    <cellStyle name="Плохой 2 3" xfId="11962"/>
    <cellStyle name="Плохой 2 3 2" xfId="11963"/>
    <cellStyle name="Плохой 2 3_ДДС_Прямой" xfId="11964"/>
    <cellStyle name="Плохой 2 4" xfId="11965"/>
    <cellStyle name="Плохой 2_GAZ" xfId="11966"/>
    <cellStyle name="Подгруппа" xfId="11967"/>
    <cellStyle name="Пояснение 2" xfId="11968"/>
    <cellStyle name="Пояснение 2 2" xfId="11969"/>
    <cellStyle name="Пояснение 2 3" xfId="11970"/>
    <cellStyle name="Пояснение 2 3 2" xfId="11971"/>
    <cellStyle name="Пояснение 2 3_ДДС_Прямой" xfId="11972"/>
    <cellStyle name="Пояснение 2 4" xfId="11973"/>
    <cellStyle name="Пояснение 2_GAZ" xfId="11974"/>
    <cellStyle name="Примечание 10" xfId="11975"/>
    <cellStyle name="Примечание 10 10" xfId="11976"/>
    <cellStyle name="Примечание 10 11" xfId="11977"/>
    <cellStyle name="Примечание 10 12" xfId="11978"/>
    <cellStyle name="Примечание 10 13" xfId="11979"/>
    <cellStyle name="Примечание 10 14" xfId="11980"/>
    <cellStyle name="Примечание 10 15" xfId="11981"/>
    <cellStyle name="Примечание 10 16" xfId="11982"/>
    <cellStyle name="Примечание 10 17" xfId="11983"/>
    <cellStyle name="Примечание 10 18" xfId="11984"/>
    <cellStyle name="Примечание 10 2" xfId="11985"/>
    <cellStyle name="Примечание 10 2 10" xfId="11986"/>
    <cellStyle name="Примечание 10 2 11" xfId="11987"/>
    <cellStyle name="Примечание 10 2 12" xfId="11988"/>
    <cellStyle name="Примечание 10 2 13" xfId="11989"/>
    <cellStyle name="Примечание 10 2 14" xfId="11990"/>
    <cellStyle name="Примечание 10 2 15" xfId="11991"/>
    <cellStyle name="Примечание 10 2 2" xfId="11992"/>
    <cellStyle name="Примечание 10 2 2 10" xfId="11993"/>
    <cellStyle name="Примечание 10 2 2 11" xfId="11994"/>
    <cellStyle name="Примечание 10 2 2 2" xfId="11995"/>
    <cellStyle name="Примечание 10 2 2 3" xfId="11996"/>
    <cellStyle name="Примечание 10 2 2 4" xfId="11997"/>
    <cellStyle name="Примечание 10 2 2 5" xfId="11998"/>
    <cellStyle name="Примечание 10 2 2 6" xfId="11999"/>
    <cellStyle name="Примечание 10 2 2 7" xfId="12000"/>
    <cellStyle name="Примечание 10 2 2 8" xfId="12001"/>
    <cellStyle name="Примечание 10 2 2 9" xfId="12002"/>
    <cellStyle name="Примечание 10 2 3" xfId="12003"/>
    <cellStyle name="Примечание 10 2 3 10" xfId="12004"/>
    <cellStyle name="Примечание 10 2 3 11" xfId="12005"/>
    <cellStyle name="Примечание 10 2 3 2" xfId="12006"/>
    <cellStyle name="Примечание 10 2 3 3" xfId="12007"/>
    <cellStyle name="Примечание 10 2 3 4" xfId="12008"/>
    <cellStyle name="Примечание 10 2 3 5" xfId="12009"/>
    <cellStyle name="Примечание 10 2 3 6" xfId="12010"/>
    <cellStyle name="Примечание 10 2 3 7" xfId="12011"/>
    <cellStyle name="Примечание 10 2 3 8" xfId="12012"/>
    <cellStyle name="Примечание 10 2 3 9" xfId="12013"/>
    <cellStyle name="Примечание 10 2 4" xfId="12014"/>
    <cellStyle name="Примечание 10 2 4 10" xfId="12015"/>
    <cellStyle name="Примечание 10 2 4 11" xfId="12016"/>
    <cellStyle name="Примечание 10 2 4 2" xfId="12017"/>
    <cellStyle name="Примечание 10 2 4 3" xfId="12018"/>
    <cellStyle name="Примечание 10 2 4 4" xfId="12019"/>
    <cellStyle name="Примечание 10 2 4 5" xfId="12020"/>
    <cellStyle name="Примечание 10 2 4 6" xfId="12021"/>
    <cellStyle name="Примечание 10 2 4 7" xfId="12022"/>
    <cellStyle name="Примечание 10 2 4 8" xfId="12023"/>
    <cellStyle name="Примечание 10 2 4 9" xfId="12024"/>
    <cellStyle name="Примечание 10 2 5" xfId="12025"/>
    <cellStyle name="Примечание 10 2 5 10" xfId="12026"/>
    <cellStyle name="Примечание 10 2 5 11" xfId="12027"/>
    <cellStyle name="Примечание 10 2 5 2" xfId="12028"/>
    <cellStyle name="Примечание 10 2 5 3" xfId="12029"/>
    <cellStyle name="Примечание 10 2 5 4" xfId="12030"/>
    <cellStyle name="Примечание 10 2 5 5" xfId="12031"/>
    <cellStyle name="Примечание 10 2 5 6" xfId="12032"/>
    <cellStyle name="Примечание 10 2 5 7" xfId="12033"/>
    <cellStyle name="Примечание 10 2 5 8" xfId="12034"/>
    <cellStyle name="Примечание 10 2 5 9" xfId="12035"/>
    <cellStyle name="Примечание 10 2 6" xfId="12036"/>
    <cellStyle name="Примечание 10 2 7" xfId="12037"/>
    <cellStyle name="Примечание 10 2 8" xfId="12038"/>
    <cellStyle name="Примечание 10 2 9" xfId="12039"/>
    <cellStyle name="Примечание 10 3" xfId="12040"/>
    <cellStyle name="Примечание 10 3 10" xfId="12041"/>
    <cellStyle name="Примечание 10 3 11" xfId="12042"/>
    <cellStyle name="Примечание 10 3 12" xfId="12043"/>
    <cellStyle name="Примечание 10 3 13" xfId="12044"/>
    <cellStyle name="Примечание 10 3 2" xfId="12045"/>
    <cellStyle name="Примечание 10 3 2 10" xfId="12046"/>
    <cellStyle name="Примечание 10 3 2 11" xfId="12047"/>
    <cellStyle name="Примечание 10 3 2 2" xfId="12048"/>
    <cellStyle name="Примечание 10 3 2 3" xfId="12049"/>
    <cellStyle name="Примечание 10 3 2 4" xfId="12050"/>
    <cellStyle name="Примечание 10 3 2 5" xfId="12051"/>
    <cellStyle name="Примечание 10 3 2 6" xfId="12052"/>
    <cellStyle name="Примечание 10 3 2 7" xfId="12053"/>
    <cellStyle name="Примечание 10 3 2 8" xfId="12054"/>
    <cellStyle name="Примечание 10 3 2 9" xfId="12055"/>
    <cellStyle name="Примечание 10 3 3" xfId="12056"/>
    <cellStyle name="Примечание 10 3 3 10" xfId="12057"/>
    <cellStyle name="Примечание 10 3 3 11" xfId="12058"/>
    <cellStyle name="Примечание 10 3 3 2" xfId="12059"/>
    <cellStyle name="Примечание 10 3 3 3" xfId="12060"/>
    <cellStyle name="Примечание 10 3 3 4" xfId="12061"/>
    <cellStyle name="Примечание 10 3 3 5" xfId="12062"/>
    <cellStyle name="Примечание 10 3 3 6" xfId="12063"/>
    <cellStyle name="Примечание 10 3 3 7" xfId="12064"/>
    <cellStyle name="Примечание 10 3 3 8" xfId="12065"/>
    <cellStyle name="Примечание 10 3 3 9" xfId="12066"/>
    <cellStyle name="Примечание 10 3 4" xfId="12067"/>
    <cellStyle name="Примечание 10 3 5" xfId="12068"/>
    <cellStyle name="Примечание 10 3 6" xfId="12069"/>
    <cellStyle name="Примечание 10 3 7" xfId="12070"/>
    <cellStyle name="Примечание 10 3 8" xfId="12071"/>
    <cellStyle name="Примечание 10 3 9" xfId="12072"/>
    <cellStyle name="Примечание 10 4" xfId="12073"/>
    <cellStyle name="Примечание 10 4 10" xfId="12074"/>
    <cellStyle name="Примечание 10 4 11" xfId="12075"/>
    <cellStyle name="Примечание 10 4 2" xfId="12076"/>
    <cellStyle name="Примечание 10 4 3" xfId="12077"/>
    <cellStyle name="Примечание 10 4 4" xfId="12078"/>
    <cellStyle name="Примечание 10 4 5" xfId="12079"/>
    <cellStyle name="Примечание 10 4 6" xfId="12080"/>
    <cellStyle name="Примечание 10 4 7" xfId="12081"/>
    <cellStyle name="Примечание 10 4 8" xfId="12082"/>
    <cellStyle name="Примечание 10 4 9" xfId="12083"/>
    <cellStyle name="Примечание 10 5" xfId="12084"/>
    <cellStyle name="Примечание 10 5 10" xfId="12085"/>
    <cellStyle name="Примечание 10 5 11" xfId="12086"/>
    <cellStyle name="Примечание 10 5 2" xfId="12087"/>
    <cellStyle name="Примечание 10 5 3" xfId="12088"/>
    <cellStyle name="Примечание 10 5 4" xfId="12089"/>
    <cellStyle name="Примечание 10 5 5" xfId="12090"/>
    <cellStyle name="Примечание 10 5 6" xfId="12091"/>
    <cellStyle name="Примечание 10 5 7" xfId="12092"/>
    <cellStyle name="Примечание 10 5 8" xfId="12093"/>
    <cellStyle name="Примечание 10 5 9" xfId="12094"/>
    <cellStyle name="Примечание 10 6" xfId="12095"/>
    <cellStyle name="Примечание 10 6 10" xfId="12096"/>
    <cellStyle name="Примечание 10 6 11" xfId="12097"/>
    <cellStyle name="Примечание 10 6 2" xfId="12098"/>
    <cellStyle name="Примечание 10 6 3" xfId="12099"/>
    <cellStyle name="Примечание 10 6 4" xfId="12100"/>
    <cellStyle name="Примечание 10 6 5" xfId="12101"/>
    <cellStyle name="Примечание 10 6 6" xfId="12102"/>
    <cellStyle name="Примечание 10 6 7" xfId="12103"/>
    <cellStyle name="Примечание 10 6 8" xfId="12104"/>
    <cellStyle name="Примечание 10 6 9" xfId="12105"/>
    <cellStyle name="Примечание 10 7" xfId="12106"/>
    <cellStyle name="Примечание 10 7 10" xfId="12107"/>
    <cellStyle name="Примечание 10 7 11" xfId="12108"/>
    <cellStyle name="Примечание 10 7 2" xfId="12109"/>
    <cellStyle name="Примечание 10 7 3" xfId="12110"/>
    <cellStyle name="Примечание 10 7 4" xfId="12111"/>
    <cellStyle name="Примечание 10 7 5" xfId="12112"/>
    <cellStyle name="Примечание 10 7 6" xfId="12113"/>
    <cellStyle name="Примечание 10 7 7" xfId="12114"/>
    <cellStyle name="Примечание 10 7 8" xfId="12115"/>
    <cellStyle name="Примечание 10 7 9" xfId="12116"/>
    <cellStyle name="Примечание 10 8" xfId="12117"/>
    <cellStyle name="Примечание 10 8 10" xfId="12118"/>
    <cellStyle name="Примечание 10 8 11" xfId="12119"/>
    <cellStyle name="Примечание 10 8 2" xfId="12120"/>
    <cellStyle name="Примечание 10 8 3" xfId="12121"/>
    <cellStyle name="Примечание 10 8 4" xfId="12122"/>
    <cellStyle name="Примечание 10 8 5" xfId="12123"/>
    <cellStyle name="Примечание 10 8 6" xfId="12124"/>
    <cellStyle name="Примечание 10 8 7" xfId="12125"/>
    <cellStyle name="Примечание 10 8 8" xfId="12126"/>
    <cellStyle name="Примечание 10 8 9" xfId="12127"/>
    <cellStyle name="Примечание 10 9" xfId="12128"/>
    <cellStyle name="Примечание 11" xfId="12129"/>
    <cellStyle name="Примечание 11 10" xfId="12130"/>
    <cellStyle name="Примечание 11 11" xfId="12131"/>
    <cellStyle name="Примечание 11 12" xfId="12132"/>
    <cellStyle name="Примечание 11 13" xfId="12133"/>
    <cellStyle name="Примечание 11 14" xfId="12134"/>
    <cellStyle name="Примечание 11 15" xfId="12135"/>
    <cellStyle name="Примечание 11 16" xfId="12136"/>
    <cellStyle name="Примечание 11 17" xfId="12137"/>
    <cellStyle name="Примечание 11 18" xfId="12138"/>
    <cellStyle name="Примечание 11 2" xfId="12139"/>
    <cellStyle name="Примечание 11 2 10" xfId="12140"/>
    <cellStyle name="Примечание 11 2 11" xfId="12141"/>
    <cellStyle name="Примечание 11 2 12" xfId="12142"/>
    <cellStyle name="Примечание 11 2 13" xfId="12143"/>
    <cellStyle name="Примечание 11 2 14" xfId="12144"/>
    <cellStyle name="Примечание 11 2 15" xfId="12145"/>
    <cellStyle name="Примечание 11 2 2" xfId="12146"/>
    <cellStyle name="Примечание 11 2 2 10" xfId="12147"/>
    <cellStyle name="Примечание 11 2 2 11" xfId="12148"/>
    <cellStyle name="Примечание 11 2 2 2" xfId="12149"/>
    <cellStyle name="Примечание 11 2 2 3" xfId="12150"/>
    <cellStyle name="Примечание 11 2 2 4" xfId="12151"/>
    <cellStyle name="Примечание 11 2 2 5" xfId="12152"/>
    <cellStyle name="Примечание 11 2 2 6" xfId="12153"/>
    <cellStyle name="Примечание 11 2 2 7" xfId="12154"/>
    <cellStyle name="Примечание 11 2 2 8" xfId="12155"/>
    <cellStyle name="Примечание 11 2 2 9" xfId="12156"/>
    <cellStyle name="Примечание 11 2 3" xfId="12157"/>
    <cellStyle name="Примечание 11 2 3 10" xfId="12158"/>
    <cellStyle name="Примечание 11 2 3 11" xfId="12159"/>
    <cellStyle name="Примечание 11 2 3 2" xfId="12160"/>
    <cellStyle name="Примечание 11 2 3 3" xfId="12161"/>
    <cellStyle name="Примечание 11 2 3 4" xfId="12162"/>
    <cellStyle name="Примечание 11 2 3 5" xfId="12163"/>
    <cellStyle name="Примечание 11 2 3 6" xfId="12164"/>
    <cellStyle name="Примечание 11 2 3 7" xfId="12165"/>
    <cellStyle name="Примечание 11 2 3 8" xfId="12166"/>
    <cellStyle name="Примечание 11 2 3 9" xfId="12167"/>
    <cellStyle name="Примечание 11 2 4" xfId="12168"/>
    <cellStyle name="Примечание 11 2 4 10" xfId="12169"/>
    <cellStyle name="Примечание 11 2 4 11" xfId="12170"/>
    <cellStyle name="Примечание 11 2 4 2" xfId="12171"/>
    <cellStyle name="Примечание 11 2 4 3" xfId="12172"/>
    <cellStyle name="Примечание 11 2 4 4" xfId="12173"/>
    <cellStyle name="Примечание 11 2 4 5" xfId="12174"/>
    <cellStyle name="Примечание 11 2 4 6" xfId="12175"/>
    <cellStyle name="Примечание 11 2 4 7" xfId="12176"/>
    <cellStyle name="Примечание 11 2 4 8" xfId="12177"/>
    <cellStyle name="Примечание 11 2 4 9" xfId="12178"/>
    <cellStyle name="Примечание 11 2 5" xfId="12179"/>
    <cellStyle name="Примечание 11 2 5 10" xfId="12180"/>
    <cellStyle name="Примечание 11 2 5 11" xfId="12181"/>
    <cellStyle name="Примечание 11 2 5 2" xfId="12182"/>
    <cellStyle name="Примечание 11 2 5 3" xfId="12183"/>
    <cellStyle name="Примечание 11 2 5 4" xfId="12184"/>
    <cellStyle name="Примечание 11 2 5 5" xfId="12185"/>
    <cellStyle name="Примечание 11 2 5 6" xfId="12186"/>
    <cellStyle name="Примечание 11 2 5 7" xfId="12187"/>
    <cellStyle name="Примечание 11 2 5 8" xfId="12188"/>
    <cellStyle name="Примечание 11 2 5 9" xfId="12189"/>
    <cellStyle name="Примечание 11 2 6" xfId="12190"/>
    <cellStyle name="Примечание 11 2 7" xfId="12191"/>
    <cellStyle name="Примечание 11 2 8" xfId="12192"/>
    <cellStyle name="Примечание 11 2 9" xfId="12193"/>
    <cellStyle name="Примечание 11 3" xfId="12194"/>
    <cellStyle name="Примечание 11 3 10" xfId="12195"/>
    <cellStyle name="Примечание 11 3 11" xfId="12196"/>
    <cellStyle name="Примечание 11 3 12" xfId="12197"/>
    <cellStyle name="Примечание 11 3 13" xfId="12198"/>
    <cellStyle name="Примечание 11 3 2" xfId="12199"/>
    <cellStyle name="Примечание 11 3 2 10" xfId="12200"/>
    <cellStyle name="Примечание 11 3 2 11" xfId="12201"/>
    <cellStyle name="Примечание 11 3 2 2" xfId="12202"/>
    <cellStyle name="Примечание 11 3 2 3" xfId="12203"/>
    <cellStyle name="Примечание 11 3 2 4" xfId="12204"/>
    <cellStyle name="Примечание 11 3 2 5" xfId="12205"/>
    <cellStyle name="Примечание 11 3 2 6" xfId="12206"/>
    <cellStyle name="Примечание 11 3 2 7" xfId="12207"/>
    <cellStyle name="Примечание 11 3 2 8" xfId="12208"/>
    <cellStyle name="Примечание 11 3 2 9" xfId="12209"/>
    <cellStyle name="Примечание 11 3 3" xfId="12210"/>
    <cellStyle name="Примечание 11 3 3 10" xfId="12211"/>
    <cellStyle name="Примечание 11 3 3 11" xfId="12212"/>
    <cellStyle name="Примечание 11 3 3 2" xfId="12213"/>
    <cellStyle name="Примечание 11 3 3 3" xfId="12214"/>
    <cellStyle name="Примечание 11 3 3 4" xfId="12215"/>
    <cellStyle name="Примечание 11 3 3 5" xfId="12216"/>
    <cellStyle name="Примечание 11 3 3 6" xfId="12217"/>
    <cellStyle name="Примечание 11 3 3 7" xfId="12218"/>
    <cellStyle name="Примечание 11 3 3 8" xfId="12219"/>
    <cellStyle name="Примечание 11 3 3 9" xfId="12220"/>
    <cellStyle name="Примечание 11 3 4" xfId="12221"/>
    <cellStyle name="Примечание 11 3 5" xfId="12222"/>
    <cellStyle name="Примечание 11 3 6" xfId="12223"/>
    <cellStyle name="Примечание 11 3 7" xfId="12224"/>
    <cellStyle name="Примечание 11 3 8" xfId="12225"/>
    <cellStyle name="Примечание 11 3 9" xfId="12226"/>
    <cellStyle name="Примечание 11 4" xfId="12227"/>
    <cellStyle name="Примечание 11 4 10" xfId="12228"/>
    <cellStyle name="Примечание 11 4 11" xfId="12229"/>
    <cellStyle name="Примечание 11 4 2" xfId="12230"/>
    <cellStyle name="Примечание 11 4 3" xfId="12231"/>
    <cellStyle name="Примечание 11 4 4" xfId="12232"/>
    <cellStyle name="Примечание 11 4 5" xfId="12233"/>
    <cellStyle name="Примечание 11 4 6" xfId="12234"/>
    <cellStyle name="Примечание 11 4 7" xfId="12235"/>
    <cellStyle name="Примечание 11 4 8" xfId="12236"/>
    <cellStyle name="Примечание 11 4 9" xfId="12237"/>
    <cellStyle name="Примечание 11 5" xfId="12238"/>
    <cellStyle name="Примечание 11 5 10" xfId="12239"/>
    <cellStyle name="Примечание 11 5 11" xfId="12240"/>
    <cellStyle name="Примечание 11 5 2" xfId="12241"/>
    <cellStyle name="Примечание 11 5 3" xfId="12242"/>
    <cellStyle name="Примечание 11 5 4" xfId="12243"/>
    <cellStyle name="Примечание 11 5 5" xfId="12244"/>
    <cellStyle name="Примечание 11 5 6" xfId="12245"/>
    <cellStyle name="Примечание 11 5 7" xfId="12246"/>
    <cellStyle name="Примечание 11 5 8" xfId="12247"/>
    <cellStyle name="Примечание 11 5 9" xfId="12248"/>
    <cellStyle name="Примечание 11 6" xfId="12249"/>
    <cellStyle name="Примечание 11 6 10" xfId="12250"/>
    <cellStyle name="Примечание 11 6 11" xfId="12251"/>
    <cellStyle name="Примечание 11 6 2" xfId="12252"/>
    <cellStyle name="Примечание 11 6 3" xfId="12253"/>
    <cellStyle name="Примечание 11 6 4" xfId="12254"/>
    <cellStyle name="Примечание 11 6 5" xfId="12255"/>
    <cellStyle name="Примечание 11 6 6" xfId="12256"/>
    <cellStyle name="Примечание 11 6 7" xfId="12257"/>
    <cellStyle name="Примечание 11 6 8" xfId="12258"/>
    <cellStyle name="Примечание 11 6 9" xfId="12259"/>
    <cellStyle name="Примечание 11 7" xfId="12260"/>
    <cellStyle name="Примечание 11 7 10" xfId="12261"/>
    <cellStyle name="Примечание 11 7 11" xfId="12262"/>
    <cellStyle name="Примечание 11 7 2" xfId="12263"/>
    <cellStyle name="Примечание 11 7 3" xfId="12264"/>
    <cellStyle name="Примечание 11 7 4" xfId="12265"/>
    <cellStyle name="Примечание 11 7 5" xfId="12266"/>
    <cellStyle name="Примечание 11 7 6" xfId="12267"/>
    <cellStyle name="Примечание 11 7 7" xfId="12268"/>
    <cellStyle name="Примечание 11 7 8" xfId="12269"/>
    <cellStyle name="Примечание 11 7 9" xfId="12270"/>
    <cellStyle name="Примечание 11 8" xfId="12271"/>
    <cellStyle name="Примечание 11 8 10" xfId="12272"/>
    <cellStyle name="Примечание 11 8 11" xfId="12273"/>
    <cellStyle name="Примечание 11 8 2" xfId="12274"/>
    <cellStyle name="Примечание 11 8 3" xfId="12275"/>
    <cellStyle name="Примечание 11 8 4" xfId="12276"/>
    <cellStyle name="Примечание 11 8 5" xfId="12277"/>
    <cellStyle name="Примечание 11 8 6" xfId="12278"/>
    <cellStyle name="Примечание 11 8 7" xfId="12279"/>
    <cellStyle name="Примечание 11 8 8" xfId="12280"/>
    <cellStyle name="Примечание 11 8 9" xfId="12281"/>
    <cellStyle name="Примечание 11 9" xfId="12282"/>
    <cellStyle name="Примечание 12" xfId="12283"/>
    <cellStyle name="Примечание 12 10" xfId="12284"/>
    <cellStyle name="Примечание 12 11" xfId="12285"/>
    <cellStyle name="Примечание 12 12" xfId="12286"/>
    <cellStyle name="Примечание 12 13" xfId="12287"/>
    <cellStyle name="Примечание 12 14" xfId="12288"/>
    <cellStyle name="Примечание 12 15" xfId="12289"/>
    <cellStyle name="Примечание 12 16" xfId="12290"/>
    <cellStyle name="Примечание 12 17" xfId="12291"/>
    <cellStyle name="Примечание 12 18" xfId="12292"/>
    <cellStyle name="Примечание 12 2" xfId="12293"/>
    <cellStyle name="Примечание 12 2 10" xfId="12294"/>
    <cellStyle name="Примечание 12 2 11" xfId="12295"/>
    <cellStyle name="Примечание 12 2 12" xfId="12296"/>
    <cellStyle name="Примечание 12 2 13" xfId="12297"/>
    <cellStyle name="Примечание 12 2 14" xfId="12298"/>
    <cellStyle name="Примечание 12 2 15" xfId="12299"/>
    <cellStyle name="Примечание 12 2 2" xfId="12300"/>
    <cellStyle name="Примечание 12 2 2 10" xfId="12301"/>
    <cellStyle name="Примечание 12 2 2 11" xfId="12302"/>
    <cellStyle name="Примечание 12 2 2 2" xfId="12303"/>
    <cellStyle name="Примечание 12 2 2 3" xfId="12304"/>
    <cellStyle name="Примечание 12 2 2 4" xfId="12305"/>
    <cellStyle name="Примечание 12 2 2 5" xfId="12306"/>
    <cellStyle name="Примечание 12 2 2 6" xfId="12307"/>
    <cellStyle name="Примечание 12 2 2 7" xfId="12308"/>
    <cellStyle name="Примечание 12 2 2 8" xfId="12309"/>
    <cellStyle name="Примечание 12 2 2 9" xfId="12310"/>
    <cellStyle name="Примечание 12 2 3" xfId="12311"/>
    <cellStyle name="Примечание 12 2 3 10" xfId="12312"/>
    <cellStyle name="Примечание 12 2 3 11" xfId="12313"/>
    <cellStyle name="Примечание 12 2 3 2" xfId="12314"/>
    <cellStyle name="Примечание 12 2 3 3" xfId="12315"/>
    <cellStyle name="Примечание 12 2 3 4" xfId="12316"/>
    <cellStyle name="Примечание 12 2 3 5" xfId="12317"/>
    <cellStyle name="Примечание 12 2 3 6" xfId="12318"/>
    <cellStyle name="Примечание 12 2 3 7" xfId="12319"/>
    <cellStyle name="Примечание 12 2 3 8" xfId="12320"/>
    <cellStyle name="Примечание 12 2 3 9" xfId="12321"/>
    <cellStyle name="Примечание 12 2 4" xfId="12322"/>
    <cellStyle name="Примечание 12 2 4 10" xfId="12323"/>
    <cellStyle name="Примечание 12 2 4 11" xfId="12324"/>
    <cellStyle name="Примечание 12 2 4 2" xfId="12325"/>
    <cellStyle name="Примечание 12 2 4 3" xfId="12326"/>
    <cellStyle name="Примечание 12 2 4 4" xfId="12327"/>
    <cellStyle name="Примечание 12 2 4 5" xfId="12328"/>
    <cellStyle name="Примечание 12 2 4 6" xfId="12329"/>
    <cellStyle name="Примечание 12 2 4 7" xfId="12330"/>
    <cellStyle name="Примечание 12 2 4 8" xfId="12331"/>
    <cellStyle name="Примечание 12 2 4 9" xfId="12332"/>
    <cellStyle name="Примечание 12 2 5" xfId="12333"/>
    <cellStyle name="Примечание 12 2 5 10" xfId="12334"/>
    <cellStyle name="Примечание 12 2 5 11" xfId="12335"/>
    <cellStyle name="Примечание 12 2 5 2" xfId="12336"/>
    <cellStyle name="Примечание 12 2 5 3" xfId="12337"/>
    <cellStyle name="Примечание 12 2 5 4" xfId="12338"/>
    <cellStyle name="Примечание 12 2 5 5" xfId="12339"/>
    <cellStyle name="Примечание 12 2 5 6" xfId="12340"/>
    <cellStyle name="Примечание 12 2 5 7" xfId="12341"/>
    <cellStyle name="Примечание 12 2 5 8" xfId="12342"/>
    <cellStyle name="Примечание 12 2 5 9" xfId="12343"/>
    <cellStyle name="Примечание 12 2 6" xfId="12344"/>
    <cellStyle name="Примечание 12 2 7" xfId="12345"/>
    <cellStyle name="Примечание 12 2 8" xfId="12346"/>
    <cellStyle name="Примечание 12 2 9" xfId="12347"/>
    <cellStyle name="Примечание 12 3" xfId="12348"/>
    <cellStyle name="Примечание 12 3 10" xfId="12349"/>
    <cellStyle name="Примечание 12 3 11" xfId="12350"/>
    <cellStyle name="Примечание 12 3 12" xfId="12351"/>
    <cellStyle name="Примечание 12 3 13" xfId="12352"/>
    <cellStyle name="Примечание 12 3 2" xfId="12353"/>
    <cellStyle name="Примечание 12 3 2 10" xfId="12354"/>
    <cellStyle name="Примечание 12 3 2 11" xfId="12355"/>
    <cellStyle name="Примечание 12 3 2 2" xfId="12356"/>
    <cellStyle name="Примечание 12 3 2 3" xfId="12357"/>
    <cellStyle name="Примечание 12 3 2 4" xfId="12358"/>
    <cellStyle name="Примечание 12 3 2 5" xfId="12359"/>
    <cellStyle name="Примечание 12 3 2 6" xfId="12360"/>
    <cellStyle name="Примечание 12 3 2 7" xfId="12361"/>
    <cellStyle name="Примечание 12 3 2 8" xfId="12362"/>
    <cellStyle name="Примечание 12 3 2 9" xfId="12363"/>
    <cellStyle name="Примечание 12 3 3" xfId="12364"/>
    <cellStyle name="Примечание 12 3 3 10" xfId="12365"/>
    <cellStyle name="Примечание 12 3 3 11" xfId="12366"/>
    <cellStyle name="Примечание 12 3 3 2" xfId="12367"/>
    <cellStyle name="Примечание 12 3 3 3" xfId="12368"/>
    <cellStyle name="Примечание 12 3 3 4" xfId="12369"/>
    <cellStyle name="Примечание 12 3 3 5" xfId="12370"/>
    <cellStyle name="Примечание 12 3 3 6" xfId="12371"/>
    <cellStyle name="Примечание 12 3 3 7" xfId="12372"/>
    <cellStyle name="Примечание 12 3 3 8" xfId="12373"/>
    <cellStyle name="Примечание 12 3 3 9" xfId="12374"/>
    <cellStyle name="Примечание 12 3 4" xfId="12375"/>
    <cellStyle name="Примечание 12 3 5" xfId="12376"/>
    <cellStyle name="Примечание 12 3 6" xfId="12377"/>
    <cellStyle name="Примечание 12 3 7" xfId="12378"/>
    <cellStyle name="Примечание 12 3 8" xfId="12379"/>
    <cellStyle name="Примечание 12 3 9" xfId="12380"/>
    <cellStyle name="Примечание 12 4" xfId="12381"/>
    <cellStyle name="Примечание 12 4 10" xfId="12382"/>
    <cellStyle name="Примечание 12 4 11" xfId="12383"/>
    <cellStyle name="Примечание 12 4 2" xfId="12384"/>
    <cellStyle name="Примечание 12 4 3" xfId="12385"/>
    <cellStyle name="Примечание 12 4 4" xfId="12386"/>
    <cellStyle name="Примечание 12 4 5" xfId="12387"/>
    <cellStyle name="Примечание 12 4 6" xfId="12388"/>
    <cellStyle name="Примечание 12 4 7" xfId="12389"/>
    <cellStyle name="Примечание 12 4 8" xfId="12390"/>
    <cellStyle name="Примечание 12 4 9" xfId="12391"/>
    <cellStyle name="Примечание 12 5" xfId="12392"/>
    <cellStyle name="Примечание 12 5 10" xfId="12393"/>
    <cellStyle name="Примечание 12 5 11" xfId="12394"/>
    <cellStyle name="Примечание 12 5 2" xfId="12395"/>
    <cellStyle name="Примечание 12 5 3" xfId="12396"/>
    <cellStyle name="Примечание 12 5 4" xfId="12397"/>
    <cellStyle name="Примечание 12 5 5" xfId="12398"/>
    <cellStyle name="Примечание 12 5 6" xfId="12399"/>
    <cellStyle name="Примечание 12 5 7" xfId="12400"/>
    <cellStyle name="Примечание 12 5 8" xfId="12401"/>
    <cellStyle name="Примечание 12 5 9" xfId="12402"/>
    <cellStyle name="Примечание 12 6" xfId="12403"/>
    <cellStyle name="Примечание 12 6 10" xfId="12404"/>
    <cellStyle name="Примечание 12 6 11" xfId="12405"/>
    <cellStyle name="Примечание 12 6 2" xfId="12406"/>
    <cellStyle name="Примечание 12 6 3" xfId="12407"/>
    <cellStyle name="Примечание 12 6 4" xfId="12408"/>
    <cellStyle name="Примечание 12 6 5" xfId="12409"/>
    <cellStyle name="Примечание 12 6 6" xfId="12410"/>
    <cellStyle name="Примечание 12 6 7" xfId="12411"/>
    <cellStyle name="Примечание 12 6 8" xfId="12412"/>
    <cellStyle name="Примечание 12 6 9" xfId="12413"/>
    <cellStyle name="Примечание 12 7" xfId="12414"/>
    <cellStyle name="Примечание 12 7 10" xfId="12415"/>
    <cellStyle name="Примечание 12 7 11" xfId="12416"/>
    <cellStyle name="Примечание 12 7 2" xfId="12417"/>
    <cellStyle name="Примечание 12 7 3" xfId="12418"/>
    <cellStyle name="Примечание 12 7 4" xfId="12419"/>
    <cellStyle name="Примечание 12 7 5" xfId="12420"/>
    <cellStyle name="Примечание 12 7 6" xfId="12421"/>
    <cellStyle name="Примечание 12 7 7" xfId="12422"/>
    <cellStyle name="Примечание 12 7 8" xfId="12423"/>
    <cellStyle name="Примечание 12 7 9" xfId="12424"/>
    <cellStyle name="Примечание 12 8" xfId="12425"/>
    <cellStyle name="Примечание 12 8 10" xfId="12426"/>
    <cellStyle name="Примечание 12 8 11" xfId="12427"/>
    <cellStyle name="Примечание 12 8 2" xfId="12428"/>
    <cellStyle name="Примечание 12 8 3" xfId="12429"/>
    <cellStyle name="Примечание 12 8 4" xfId="12430"/>
    <cellStyle name="Примечание 12 8 5" xfId="12431"/>
    <cellStyle name="Примечание 12 8 6" xfId="12432"/>
    <cellStyle name="Примечание 12 8 7" xfId="12433"/>
    <cellStyle name="Примечание 12 8 8" xfId="12434"/>
    <cellStyle name="Примечание 12 8 9" xfId="12435"/>
    <cellStyle name="Примечание 12 9" xfId="12436"/>
    <cellStyle name="Примечание 13" xfId="12437"/>
    <cellStyle name="Примечание 13 10" xfId="12438"/>
    <cellStyle name="Примечание 13 11" xfId="12439"/>
    <cellStyle name="Примечание 13 12" xfId="12440"/>
    <cellStyle name="Примечание 13 13" xfId="12441"/>
    <cellStyle name="Примечание 13 14" xfId="12442"/>
    <cellStyle name="Примечание 13 15" xfId="12443"/>
    <cellStyle name="Примечание 13 16" xfId="12444"/>
    <cellStyle name="Примечание 13 17" xfId="12445"/>
    <cellStyle name="Примечание 13 18" xfId="12446"/>
    <cellStyle name="Примечание 13 2" xfId="12447"/>
    <cellStyle name="Примечание 13 2 10" xfId="12448"/>
    <cellStyle name="Примечание 13 2 11" xfId="12449"/>
    <cellStyle name="Примечание 13 2 12" xfId="12450"/>
    <cellStyle name="Примечание 13 2 13" xfId="12451"/>
    <cellStyle name="Примечание 13 2 14" xfId="12452"/>
    <cellStyle name="Примечание 13 2 15" xfId="12453"/>
    <cellStyle name="Примечание 13 2 2" xfId="12454"/>
    <cellStyle name="Примечание 13 2 2 10" xfId="12455"/>
    <cellStyle name="Примечание 13 2 2 11" xfId="12456"/>
    <cellStyle name="Примечание 13 2 2 2" xfId="12457"/>
    <cellStyle name="Примечание 13 2 2 3" xfId="12458"/>
    <cellStyle name="Примечание 13 2 2 4" xfId="12459"/>
    <cellStyle name="Примечание 13 2 2 5" xfId="12460"/>
    <cellStyle name="Примечание 13 2 2 6" xfId="12461"/>
    <cellStyle name="Примечание 13 2 2 7" xfId="12462"/>
    <cellStyle name="Примечание 13 2 2 8" xfId="12463"/>
    <cellStyle name="Примечание 13 2 2 9" xfId="12464"/>
    <cellStyle name="Примечание 13 2 3" xfId="12465"/>
    <cellStyle name="Примечание 13 2 3 10" xfId="12466"/>
    <cellStyle name="Примечание 13 2 3 11" xfId="12467"/>
    <cellStyle name="Примечание 13 2 3 2" xfId="12468"/>
    <cellStyle name="Примечание 13 2 3 3" xfId="12469"/>
    <cellStyle name="Примечание 13 2 3 4" xfId="12470"/>
    <cellStyle name="Примечание 13 2 3 5" xfId="12471"/>
    <cellStyle name="Примечание 13 2 3 6" xfId="12472"/>
    <cellStyle name="Примечание 13 2 3 7" xfId="12473"/>
    <cellStyle name="Примечание 13 2 3 8" xfId="12474"/>
    <cellStyle name="Примечание 13 2 3 9" xfId="12475"/>
    <cellStyle name="Примечание 13 2 4" xfId="12476"/>
    <cellStyle name="Примечание 13 2 4 10" xfId="12477"/>
    <cellStyle name="Примечание 13 2 4 11" xfId="12478"/>
    <cellStyle name="Примечание 13 2 4 2" xfId="12479"/>
    <cellStyle name="Примечание 13 2 4 3" xfId="12480"/>
    <cellStyle name="Примечание 13 2 4 4" xfId="12481"/>
    <cellStyle name="Примечание 13 2 4 5" xfId="12482"/>
    <cellStyle name="Примечание 13 2 4 6" xfId="12483"/>
    <cellStyle name="Примечание 13 2 4 7" xfId="12484"/>
    <cellStyle name="Примечание 13 2 4 8" xfId="12485"/>
    <cellStyle name="Примечание 13 2 4 9" xfId="12486"/>
    <cellStyle name="Примечание 13 2 5" xfId="12487"/>
    <cellStyle name="Примечание 13 2 5 10" xfId="12488"/>
    <cellStyle name="Примечание 13 2 5 11" xfId="12489"/>
    <cellStyle name="Примечание 13 2 5 2" xfId="12490"/>
    <cellStyle name="Примечание 13 2 5 3" xfId="12491"/>
    <cellStyle name="Примечание 13 2 5 4" xfId="12492"/>
    <cellStyle name="Примечание 13 2 5 5" xfId="12493"/>
    <cellStyle name="Примечание 13 2 5 6" xfId="12494"/>
    <cellStyle name="Примечание 13 2 5 7" xfId="12495"/>
    <cellStyle name="Примечание 13 2 5 8" xfId="12496"/>
    <cellStyle name="Примечание 13 2 5 9" xfId="12497"/>
    <cellStyle name="Примечание 13 2 6" xfId="12498"/>
    <cellStyle name="Примечание 13 2 7" xfId="12499"/>
    <cellStyle name="Примечание 13 2 8" xfId="12500"/>
    <cellStyle name="Примечание 13 2 9" xfId="12501"/>
    <cellStyle name="Примечание 13 3" xfId="12502"/>
    <cellStyle name="Примечание 13 3 10" xfId="12503"/>
    <cellStyle name="Примечание 13 3 11" xfId="12504"/>
    <cellStyle name="Примечание 13 3 12" xfId="12505"/>
    <cellStyle name="Примечание 13 3 13" xfId="12506"/>
    <cellStyle name="Примечание 13 3 2" xfId="12507"/>
    <cellStyle name="Примечание 13 3 2 10" xfId="12508"/>
    <cellStyle name="Примечание 13 3 2 11" xfId="12509"/>
    <cellStyle name="Примечание 13 3 2 2" xfId="12510"/>
    <cellStyle name="Примечание 13 3 2 3" xfId="12511"/>
    <cellStyle name="Примечание 13 3 2 4" xfId="12512"/>
    <cellStyle name="Примечание 13 3 2 5" xfId="12513"/>
    <cellStyle name="Примечание 13 3 2 6" xfId="12514"/>
    <cellStyle name="Примечание 13 3 2 7" xfId="12515"/>
    <cellStyle name="Примечание 13 3 2 8" xfId="12516"/>
    <cellStyle name="Примечание 13 3 2 9" xfId="12517"/>
    <cellStyle name="Примечание 13 3 3" xfId="12518"/>
    <cellStyle name="Примечание 13 3 3 10" xfId="12519"/>
    <cellStyle name="Примечание 13 3 3 11" xfId="12520"/>
    <cellStyle name="Примечание 13 3 3 2" xfId="12521"/>
    <cellStyle name="Примечание 13 3 3 3" xfId="12522"/>
    <cellStyle name="Примечание 13 3 3 4" xfId="12523"/>
    <cellStyle name="Примечание 13 3 3 5" xfId="12524"/>
    <cellStyle name="Примечание 13 3 3 6" xfId="12525"/>
    <cellStyle name="Примечание 13 3 3 7" xfId="12526"/>
    <cellStyle name="Примечание 13 3 3 8" xfId="12527"/>
    <cellStyle name="Примечание 13 3 3 9" xfId="12528"/>
    <cellStyle name="Примечание 13 3 4" xfId="12529"/>
    <cellStyle name="Примечание 13 3 5" xfId="12530"/>
    <cellStyle name="Примечание 13 3 6" xfId="12531"/>
    <cellStyle name="Примечание 13 3 7" xfId="12532"/>
    <cellStyle name="Примечание 13 3 8" xfId="12533"/>
    <cellStyle name="Примечание 13 3 9" xfId="12534"/>
    <cellStyle name="Примечание 13 4" xfId="12535"/>
    <cellStyle name="Примечание 13 4 10" xfId="12536"/>
    <cellStyle name="Примечание 13 4 11" xfId="12537"/>
    <cellStyle name="Примечание 13 4 2" xfId="12538"/>
    <cellStyle name="Примечание 13 4 3" xfId="12539"/>
    <cellStyle name="Примечание 13 4 4" xfId="12540"/>
    <cellStyle name="Примечание 13 4 5" xfId="12541"/>
    <cellStyle name="Примечание 13 4 6" xfId="12542"/>
    <cellStyle name="Примечание 13 4 7" xfId="12543"/>
    <cellStyle name="Примечание 13 4 8" xfId="12544"/>
    <cellStyle name="Примечание 13 4 9" xfId="12545"/>
    <cellStyle name="Примечание 13 5" xfId="12546"/>
    <cellStyle name="Примечание 13 5 10" xfId="12547"/>
    <cellStyle name="Примечание 13 5 11" xfId="12548"/>
    <cellStyle name="Примечание 13 5 2" xfId="12549"/>
    <cellStyle name="Примечание 13 5 3" xfId="12550"/>
    <cellStyle name="Примечание 13 5 4" xfId="12551"/>
    <cellStyle name="Примечание 13 5 5" xfId="12552"/>
    <cellStyle name="Примечание 13 5 6" xfId="12553"/>
    <cellStyle name="Примечание 13 5 7" xfId="12554"/>
    <cellStyle name="Примечание 13 5 8" xfId="12555"/>
    <cellStyle name="Примечание 13 5 9" xfId="12556"/>
    <cellStyle name="Примечание 13 6" xfId="12557"/>
    <cellStyle name="Примечание 13 6 10" xfId="12558"/>
    <cellStyle name="Примечание 13 6 11" xfId="12559"/>
    <cellStyle name="Примечание 13 6 2" xfId="12560"/>
    <cellStyle name="Примечание 13 6 3" xfId="12561"/>
    <cellStyle name="Примечание 13 6 4" xfId="12562"/>
    <cellStyle name="Примечание 13 6 5" xfId="12563"/>
    <cellStyle name="Примечание 13 6 6" xfId="12564"/>
    <cellStyle name="Примечание 13 6 7" xfId="12565"/>
    <cellStyle name="Примечание 13 6 8" xfId="12566"/>
    <cellStyle name="Примечание 13 6 9" xfId="12567"/>
    <cellStyle name="Примечание 13 7" xfId="12568"/>
    <cellStyle name="Примечание 13 7 10" xfId="12569"/>
    <cellStyle name="Примечание 13 7 11" xfId="12570"/>
    <cellStyle name="Примечание 13 7 2" xfId="12571"/>
    <cellStyle name="Примечание 13 7 3" xfId="12572"/>
    <cellStyle name="Примечание 13 7 4" xfId="12573"/>
    <cellStyle name="Примечание 13 7 5" xfId="12574"/>
    <cellStyle name="Примечание 13 7 6" xfId="12575"/>
    <cellStyle name="Примечание 13 7 7" xfId="12576"/>
    <cellStyle name="Примечание 13 7 8" xfId="12577"/>
    <cellStyle name="Примечание 13 7 9" xfId="12578"/>
    <cellStyle name="Примечание 13 8" xfId="12579"/>
    <cellStyle name="Примечание 13 8 10" xfId="12580"/>
    <cellStyle name="Примечание 13 8 11" xfId="12581"/>
    <cellStyle name="Примечание 13 8 2" xfId="12582"/>
    <cellStyle name="Примечание 13 8 3" xfId="12583"/>
    <cellStyle name="Примечание 13 8 4" xfId="12584"/>
    <cellStyle name="Примечание 13 8 5" xfId="12585"/>
    <cellStyle name="Примечание 13 8 6" xfId="12586"/>
    <cellStyle name="Примечание 13 8 7" xfId="12587"/>
    <cellStyle name="Примечание 13 8 8" xfId="12588"/>
    <cellStyle name="Примечание 13 8 9" xfId="12589"/>
    <cellStyle name="Примечание 13 9" xfId="12590"/>
    <cellStyle name="Примечание 14" xfId="12591"/>
    <cellStyle name="Примечание 14 10" xfId="12592"/>
    <cellStyle name="Примечание 14 11" xfId="12593"/>
    <cellStyle name="Примечание 14 12" xfId="12594"/>
    <cellStyle name="Примечание 14 13" xfId="12595"/>
    <cellStyle name="Примечание 14 14" xfId="12596"/>
    <cellStyle name="Примечание 14 15" xfId="12597"/>
    <cellStyle name="Примечание 14 16" xfId="12598"/>
    <cellStyle name="Примечание 14 17" xfId="12599"/>
    <cellStyle name="Примечание 14 18" xfId="12600"/>
    <cellStyle name="Примечание 14 2" xfId="12601"/>
    <cellStyle name="Примечание 14 2 10" xfId="12602"/>
    <cellStyle name="Примечание 14 2 11" xfId="12603"/>
    <cellStyle name="Примечание 14 2 12" xfId="12604"/>
    <cellStyle name="Примечание 14 2 13" xfId="12605"/>
    <cellStyle name="Примечание 14 2 14" xfId="12606"/>
    <cellStyle name="Примечание 14 2 15" xfId="12607"/>
    <cellStyle name="Примечание 14 2 2" xfId="12608"/>
    <cellStyle name="Примечание 14 2 2 10" xfId="12609"/>
    <cellStyle name="Примечание 14 2 2 11" xfId="12610"/>
    <cellStyle name="Примечание 14 2 2 2" xfId="12611"/>
    <cellStyle name="Примечание 14 2 2 3" xfId="12612"/>
    <cellStyle name="Примечание 14 2 2 4" xfId="12613"/>
    <cellStyle name="Примечание 14 2 2 5" xfId="12614"/>
    <cellStyle name="Примечание 14 2 2 6" xfId="12615"/>
    <cellStyle name="Примечание 14 2 2 7" xfId="12616"/>
    <cellStyle name="Примечание 14 2 2 8" xfId="12617"/>
    <cellStyle name="Примечание 14 2 2 9" xfId="12618"/>
    <cellStyle name="Примечание 14 2 3" xfId="12619"/>
    <cellStyle name="Примечание 14 2 3 10" xfId="12620"/>
    <cellStyle name="Примечание 14 2 3 11" xfId="12621"/>
    <cellStyle name="Примечание 14 2 3 2" xfId="12622"/>
    <cellStyle name="Примечание 14 2 3 3" xfId="12623"/>
    <cellStyle name="Примечание 14 2 3 4" xfId="12624"/>
    <cellStyle name="Примечание 14 2 3 5" xfId="12625"/>
    <cellStyle name="Примечание 14 2 3 6" xfId="12626"/>
    <cellStyle name="Примечание 14 2 3 7" xfId="12627"/>
    <cellStyle name="Примечание 14 2 3 8" xfId="12628"/>
    <cellStyle name="Примечание 14 2 3 9" xfId="12629"/>
    <cellStyle name="Примечание 14 2 4" xfId="12630"/>
    <cellStyle name="Примечание 14 2 4 10" xfId="12631"/>
    <cellStyle name="Примечание 14 2 4 11" xfId="12632"/>
    <cellStyle name="Примечание 14 2 4 2" xfId="12633"/>
    <cellStyle name="Примечание 14 2 4 3" xfId="12634"/>
    <cellStyle name="Примечание 14 2 4 4" xfId="12635"/>
    <cellStyle name="Примечание 14 2 4 5" xfId="12636"/>
    <cellStyle name="Примечание 14 2 4 6" xfId="12637"/>
    <cellStyle name="Примечание 14 2 4 7" xfId="12638"/>
    <cellStyle name="Примечание 14 2 4 8" xfId="12639"/>
    <cellStyle name="Примечание 14 2 4 9" xfId="12640"/>
    <cellStyle name="Примечание 14 2 5" xfId="12641"/>
    <cellStyle name="Примечание 14 2 5 10" xfId="12642"/>
    <cellStyle name="Примечание 14 2 5 11" xfId="12643"/>
    <cellStyle name="Примечание 14 2 5 2" xfId="12644"/>
    <cellStyle name="Примечание 14 2 5 3" xfId="12645"/>
    <cellStyle name="Примечание 14 2 5 4" xfId="12646"/>
    <cellStyle name="Примечание 14 2 5 5" xfId="12647"/>
    <cellStyle name="Примечание 14 2 5 6" xfId="12648"/>
    <cellStyle name="Примечание 14 2 5 7" xfId="12649"/>
    <cellStyle name="Примечание 14 2 5 8" xfId="12650"/>
    <cellStyle name="Примечание 14 2 5 9" xfId="12651"/>
    <cellStyle name="Примечание 14 2 6" xfId="12652"/>
    <cellStyle name="Примечание 14 2 7" xfId="12653"/>
    <cellStyle name="Примечание 14 2 8" xfId="12654"/>
    <cellStyle name="Примечание 14 2 9" xfId="12655"/>
    <cellStyle name="Примечание 14 3" xfId="12656"/>
    <cellStyle name="Примечание 14 3 10" xfId="12657"/>
    <cellStyle name="Примечание 14 3 11" xfId="12658"/>
    <cellStyle name="Примечание 14 3 12" xfId="12659"/>
    <cellStyle name="Примечание 14 3 13" xfId="12660"/>
    <cellStyle name="Примечание 14 3 2" xfId="12661"/>
    <cellStyle name="Примечание 14 3 2 10" xfId="12662"/>
    <cellStyle name="Примечание 14 3 2 11" xfId="12663"/>
    <cellStyle name="Примечание 14 3 2 2" xfId="12664"/>
    <cellStyle name="Примечание 14 3 2 3" xfId="12665"/>
    <cellStyle name="Примечание 14 3 2 4" xfId="12666"/>
    <cellStyle name="Примечание 14 3 2 5" xfId="12667"/>
    <cellStyle name="Примечание 14 3 2 6" xfId="12668"/>
    <cellStyle name="Примечание 14 3 2 7" xfId="12669"/>
    <cellStyle name="Примечание 14 3 2 8" xfId="12670"/>
    <cellStyle name="Примечание 14 3 2 9" xfId="12671"/>
    <cellStyle name="Примечание 14 3 3" xfId="12672"/>
    <cellStyle name="Примечание 14 3 3 10" xfId="12673"/>
    <cellStyle name="Примечание 14 3 3 11" xfId="12674"/>
    <cellStyle name="Примечание 14 3 3 2" xfId="12675"/>
    <cellStyle name="Примечание 14 3 3 3" xfId="12676"/>
    <cellStyle name="Примечание 14 3 3 4" xfId="12677"/>
    <cellStyle name="Примечание 14 3 3 5" xfId="12678"/>
    <cellStyle name="Примечание 14 3 3 6" xfId="12679"/>
    <cellStyle name="Примечание 14 3 3 7" xfId="12680"/>
    <cellStyle name="Примечание 14 3 3 8" xfId="12681"/>
    <cellStyle name="Примечание 14 3 3 9" xfId="12682"/>
    <cellStyle name="Примечание 14 3 4" xfId="12683"/>
    <cellStyle name="Примечание 14 3 5" xfId="12684"/>
    <cellStyle name="Примечание 14 3 6" xfId="12685"/>
    <cellStyle name="Примечание 14 3 7" xfId="12686"/>
    <cellStyle name="Примечание 14 3 8" xfId="12687"/>
    <cellStyle name="Примечание 14 3 9" xfId="12688"/>
    <cellStyle name="Примечание 14 4" xfId="12689"/>
    <cellStyle name="Примечание 14 4 10" xfId="12690"/>
    <cellStyle name="Примечание 14 4 11" xfId="12691"/>
    <cellStyle name="Примечание 14 4 2" xfId="12692"/>
    <cellStyle name="Примечание 14 4 3" xfId="12693"/>
    <cellStyle name="Примечание 14 4 4" xfId="12694"/>
    <cellStyle name="Примечание 14 4 5" xfId="12695"/>
    <cellStyle name="Примечание 14 4 6" xfId="12696"/>
    <cellStyle name="Примечание 14 4 7" xfId="12697"/>
    <cellStyle name="Примечание 14 4 8" xfId="12698"/>
    <cellStyle name="Примечание 14 4 9" xfId="12699"/>
    <cellStyle name="Примечание 14 5" xfId="12700"/>
    <cellStyle name="Примечание 14 5 10" xfId="12701"/>
    <cellStyle name="Примечание 14 5 11" xfId="12702"/>
    <cellStyle name="Примечание 14 5 2" xfId="12703"/>
    <cellStyle name="Примечание 14 5 3" xfId="12704"/>
    <cellStyle name="Примечание 14 5 4" xfId="12705"/>
    <cellStyle name="Примечание 14 5 5" xfId="12706"/>
    <cellStyle name="Примечание 14 5 6" xfId="12707"/>
    <cellStyle name="Примечание 14 5 7" xfId="12708"/>
    <cellStyle name="Примечание 14 5 8" xfId="12709"/>
    <cellStyle name="Примечание 14 5 9" xfId="12710"/>
    <cellStyle name="Примечание 14 6" xfId="12711"/>
    <cellStyle name="Примечание 14 6 10" xfId="12712"/>
    <cellStyle name="Примечание 14 6 11" xfId="12713"/>
    <cellStyle name="Примечание 14 6 2" xfId="12714"/>
    <cellStyle name="Примечание 14 6 3" xfId="12715"/>
    <cellStyle name="Примечание 14 6 4" xfId="12716"/>
    <cellStyle name="Примечание 14 6 5" xfId="12717"/>
    <cellStyle name="Примечание 14 6 6" xfId="12718"/>
    <cellStyle name="Примечание 14 6 7" xfId="12719"/>
    <cellStyle name="Примечание 14 6 8" xfId="12720"/>
    <cellStyle name="Примечание 14 6 9" xfId="12721"/>
    <cellStyle name="Примечание 14 7" xfId="12722"/>
    <cellStyle name="Примечание 14 7 10" xfId="12723"/>
    <cellStyle name="Примечание 14 7 11" xfId="12724"/>
    <cellStyle name="Примечание 14 7 2" xfId="12725"/>
    <cellStyle name="Примечание 14 7 3" xfId="12726"/>
    <cellStyle name="Примечание 14 7 4" xfId="12727"/>
    <cellStyle name="Примечание 14 7 5" xfId="12728"/>
    <cellStyle name="Примечание 14 7 6" xfId="12729"/>
    <cellStyle name="Примечание 14 7 7" xfId="12730"/>
    <cellStyle name="Примечание 14 7 8" xfId="12731"/>
    <cellStyle name="Примечание 14 7 9" xfId="12732"/>
    <cellStyle name="Примечание 14 8" xfId="12733"/>
    <cellStyle name="Примечание 14 8 10" xfId="12734"/>
    <cellStyle name="Примечание 14 8 11" xfId="12735"/>
    <cellStyle name="Примечание 14 8 2" xfId="12736"/>
    <cellStyle name="Примечание 14 8 3" xfId="12737"/>
    <cellStyle name="Примечание 14 8 4" xfId="12738"/>
    <cellStyle name="Примечание 14 8 5" xfId="12739"/>
    <cellStyle name="Примечание 14 8 6" xfId="12740"/>
    <cellStyle name="Примечание 14 8 7" xfId="12741"/>
    <cellStyle name="Примечание 14 8 8" xfId="12742"/>
    <cellStyle name="Примечание 14 8 9" xfId="12743"/>
    <cellStyle name="Примечание 14 9" xfId="12744"/>
    <cellStyle name="Примечание 2" xfId="12745"/>
    <cellStyle name="Примечание 2 10" xfId="12746"/>
    <cellStyle name="Примечание 2 10 10" xfId="12747"/>
    <cellStyle name="Примечание 2 10 11" xfId="12748"/>
    <cellStyle name="Примечание 2 10 2" xfId="12749"/>
    <cellStyle name="Примечание 2 10 3" xfId="12750"/>
    <cellStyle name="Примечание 2 10 4" xfId="12751"/>
    <cellStyle name="Примечание 2 10 5" xfId="12752"/>
    <cellStyle name="Примечание 2 10 6" xfId="12753"/>
    <cellStyle name="Примечание 2 10 7" xfId="12754"/>
    <cellStyle name="Примечание 2 10 8" xfId="12755"/>
    <cellStyle name="Примечание 2 10 9" xfId="12756"/>
    <cellStyle name="Примечание 2 11" xfId="12757"/>
    <cellStyle name="Примечание 2 12" xfId="12758"/>
    <cellStyle name="Примечание 2 13" xfId="12759"/>
    <cellStyle name="Примечание 2 14" xfId="12760"/>
    <cellStyle name="Примечание 2 15" xfId="12761"/>
    <cellStyle name="Примечание 2 16" xfId="12762"/>
    <cellStyle name="Примечание 2 17" xfId="12763"/>
    <cellStyle name="Примечание 2 18" xfId="12764"/>
    <cellStyle name="Примечание 2 19" xfId="12765"/>
    <cellStyle name="Примечание 2 2" xfId="12766"/>
    <cellStyle name="Примечание 2 2 10" xfId="12767"/>
    <cellStyle name="Примечание 2 2 11" xfId="12768"/>
    <cellStyle name="Примечание 2 2 12" xfId="12769"/>
    <cellStyle name="Примечание 2 2 13" xfId="12770"/>
    <cellStyle name="Примечание 2 2 14" xfId="12771"/>
    <cellStyle name="Примечание 2 2 15" xfId="12772"/>
    <cellStyle name="Примечание 2 2 16" xfId="12773"/>
    <cellStyle name="Примечание 2 2 17" xfId="12774"/>
    <cellStyle name="Примечание 2 2 18" xfId="12775"/>
    <cellStyle name="Примечание 2 2 19" xfId="12776"/>
    <cellStyle name="Примечание 2 2 2" xfId="12777"/>
    <cellStyle name="Примечание 2 2 2 10" xfId="12778"/>
    <cellStyle name="Примечание 2 2 2 11" xfId="12779"/>
    <cellStyle name="Примечание 2 2 2 12" xfId="12780"/>
    <cellStyle name="Примечание 2 2 2 13" xfId="12781"/>
    <cellStyle name="Примечание 2 2 2 14" xfId="12782"/>
    <cellStyle name="Примечание 2 2 2 15" xfId="12783"/>
    <cellStyle name="Примечание 2 2 2 16" xfId="12784"/>
    <cellStyle name="Примечание 2 2 2 17" xfId="12785"/>
    <cellStyle name="Примечание 2 2 2 18" xfId="12786"/>
    <cellStyle name="Примечание 2 2 2 2" xfId="12787"/>
    <cellStyle name="Примечание 2 2 2 2 10" xfId="12788"/>
    <cellStyle name="Примечание 2 2 2 2 11" xfId="12789"/>
    <cellStyle name="Примечание 2 2 2 2 12" xfId="12790"/>
    <cellStyle name="Примечание 2 2 2 2 13" xfId="12791"/>
    <cellStyle name="Примечание 2 2 2 2 14" xfId="12792"/>
    <cellStyle name="Примечание 2 2 2 2 15" xfId="12793"/>
    <cellStyle name="Примечание 2 2 2 2 2" xfId="12794"/>
    <cellStyle name="Примечание 2 2 2 2 2 10" xfId="12795"/>
    <cellStyle name="Примечание 2 2 2 2 2 11" xfId="12796"/>
    <cellStyle name="Примечание 2 2 2 2 2 2" xfId="12797"/>
    <cellStyle name="Примечание 2 2 2 2 2 3" xfId="12798"/>
    <cellStyle name="Примечание 2 2 2 2 2 4" xfId="12799"/>
    <cellStyle name="Примечание 2 2 2 2 2 5" xfId="12800"/>
    <cellStyle name="Примечание 2 2 2 2 2 6" xfId="12801"/>
    <cellStyle name="Примечание 2 2 2 2 2 7" xfId="12802"/>
    <cellStyle name="Примечание 2 2 2 2 2 8" xfId="12803"/>
    <cellStyle name="Примечание 2 2 2 2 2 9" xfId="12804"/>
    <cellStyle name="Примечание 2 2 2 2 3" xfId="12805"/>
    <cellStyle name="Примечание 2 2 2 2 3 10" xfId="12806"/>
    <cellStyle name="Примечание 2 2 2 2 3 11" xfId="12807"/>
    <cellStyle name="Примечание 2 2 2 2 3 2" xfId="12808"/>
    <cellStyle name="Примечание 2 2 2 2 3 3" xfId="12809"/>
    <cellStyle name="Примечание 2 2 2 2 3 4" xfId="12810"/>
    <cellStyle name="Примечание 2 2 2 2 3 5" xfId="12811"/>
    <cellStyle name="Примечание 2 2 2 2 3 6" xfId="12812"/>
    <cellStyle name="Примечание 2 2 2 2 3 7" xfId="12813"/>
    <cellStyle name="Примечание 2 2 2 2 3 8" xfId="12814"/>
    <cellStyle name="Примечание 2 2 2 2 3 9" xfId="12815"/>
    <cellStyle name="Примечание 2 2 2 2 4" xfId="12816"/>
    <cellStyle name="Примечание 2 2 2 2 4 10" xfId="12817"/>
    <cellStyle name="Примечание 2 2 2 2 4 11" xfId="12818"/>
    <cellStyle name="Примечание 2 2 2 2 4 2" xfId="12819"/>
    <cellStyle name="Примечание 2 2 2 2 4 3" xfId="12820"/>
    <cellStyle name="Примечание 2 2 2 2 4 4" xfId="12821"/>
    <cellStyle name="Примечание 2 2 2 2 4 5" xfId="12822"/>
    <cellStyle name="Примечание 2 2 2 2 4 6" xfId="12823"/>
    <cellStyle name="Примечание 2 2 2 2 4 7" xfId="12824"/>
    <cellStyle name="Примечание 2 2 2 2 4 8" xfId="12825"/>
    <cellStyle name="Примечание 2 2 2 2 4 9" xfId="12826"/>
    <cellStyle name="Примечание 2 2 2 2 5" xfId="12827"/>
    <cellStyle name="Примечание 2 2 2 2 5 10" xfId="12828"/>
    <cellStyle name="Примечание 2 2 2 2 5 11" xfId="12829"/>
    <cellStyle name="Примечание 2 2 2 2 5 2" xfId="12830"/>
    <cellStyle name="Примечание 2 2 2 2 5 3" xfId="12831"/>
    <cellStyle name="Примечание 2 2 2 2 5 4" xfId="12832"/>
    <cellStyle name="Примечание 2 2 2 2 5 5" xfId="12833"/>
    <cellStyle name="Примечание 2 2 2 2 5 6" xfId="12834"/>
    <cellStyle name="Примечание 2 2 2 2 5 7" xfId="12835"/>
    <cellStyle name="Примечание 2 2 2 2 5 8" xfId="12836"/>
    <cellStyle name="Примечание 2 2 2 2 5 9" xfId="12837"/>
    <cellStyle name="Примечание 2 2 2 2 6" xfId="12838"/>
    <cellStyle name="Примечание 2 2 2 2 7" xfId="12839"/>
    <cellStyle name="Примечание 2 2 2 2 8" xfId="12840"/>
    <cellStyle name="Примечание 2 2 2 2 9" xfId="12841"/>
    <cellStyle name="Примечание 2 2 2 3" xfId="12842"/>
    <cellStyle name="Примечание 2 2 2 3 10" xfId="12843"/>
    <cellStyle name="Примечание 2 2 2 3 11" xfId="12844"/>
    <cellStyle name="Примечание 2 2 2 3 12" xfId="12845"/>
    <cellStyle name="Примечание 2 2 2 3 13" xfId="12846"/>
    <cellStyle name="Примечание 2 2 2 3 2" xfId="12847"/>
    <cellStyle name="Примечание 2 2 2 3 2 10" xfId="12848"/>
    <cellStyle name="Примечание 2 2 2 3 2 11" xfId="12849"/>
    <cellStyle name="Примечание 2 2 2 3 2 2" xfId="12850"/>
    <cellStyle name="Примечание 2 2 2 3 2 3" xfId="12851"/>
    <cellStyle name="Примечание 2 2 2 3 2 4" xfId="12852"/>
    <cellStyle name="Примечание 2 2 2 3 2 5" xfId="12853"/>
    <cellStyle name="Примечание 2 2 2 3 2 6" xfId="12854"/>
    <cellStyle name="Примечание 2 2 2 3 2 7" xfId="12855"/>
    <cellStyle name="Примечание 2 2 2 3 2 8" xfId="12856"/>
    <cellStyle name="Примечание 2 2 2 3 2 9" xfId="12857"/>
    <cellStyle name="Примечание 2 2 2 3 3" xfId="12858"/>
    <cellStyle name="Примечание 2 2 2 3 3 10" xfId="12859"/>
    <cellStyle name="Примечание 2 2 2 3 3 11" xfId="12860"/>
    <cellStyle name="Примечание 2 2 2 3 3 2" xfId="12861"/>
    <cellStyle name="Примечание 2 2 2 3 3 3" xfId="12862"/>
    <cellStyle name="Примечание 2 2 2 3 3 4" xfId="12863"/>
    <cellStyle name="Примечание 2 2 2 3 3 5" xfId="12864"/>
    <cellStyle name="Примечание 2 2 2 3 3 6" xfId="12865"/>
    <cellStyle name="Примечание 2 2 2 3 3 7" xfId="12866"/>
    <cellStyle name="Примечание 2 2 2 3 3 8" xfId="12867"/>
    <cellStyle name="Примечание 2 2 2 3 3 9" xfId="12868"/>
    <cellStyle name="Примечание 2 2 2 3 4" xfId="12869"/>
    <cellStyle name="Примечание 2 2 2 3 5" xfId="12870"/>
    <cellStyle name="Примечание 2 2 2 3 6" xfId="12871"/>
    <cellStyle name="Примечание 2 2 2 3 7" xfId="12872"/>
    <cellStyle name="Примечание 2 2 2 3 8" xfId="12873"/>
    <cellStyle name="Примечание 2 2 2 3 9" xfId="12874"/>
    <cellStyle name="Примечание 2 2 2 4" xfId="12875"/>
    <cellStyle name="Примечание 2 2 2 4 10" xfId="12876"/>
    <cellStyle name="Примечание 2 2 2 4 11" xfId="12877"/>
    <cellStyle name="Примечание 2 2 2 4 2" xfId="12878"/>
    <cellStyle name="Примечание 2 2 2 4 3" xfId="12879"/>
    <cellStyle name="Примечание 2 2 2 4 4" xfId="12880"/>
    <cellStyle name="Примечание 2 2 2 4 5" xfId="12881"/>
    <cellStyle name="Примечание 2 2 2 4 6" xfId="12882"/>
    <cellStyle name="Примечание 2 2 2 4 7" xfId="12883"/>
    <cellStyle name="Примечание 2 2 2 4 8" xfId="12884"/>
    <cellStyle name="Примечание 2 2 2 4 9" xfId="12885"/>
    <cellStyle name="Примечание 2 2 2 5" xfId="12886"/>
    <cellStyle name="Примечание 2 2 2 5 10" xfId="12887"/>
    <cellStyle name="Примечание 2 2 2 5 11" xfId="12888"/>
    <cellStyle name="Примечание 2 2 2 5 2" xfId="12889"/>
    <cellStyle name="Примечание 2 2 2 5 3" xfId="12890"/>
    <cellStyle name="Примечание 2 2 2 5 4" xfId="12891"/>
    <cellStyle name="Примечание 2 2 2 5 5" xfId="12892"/>
    <cellStyle name="Примечание 2 2 2 5 6" xfId="12893"/>
    <cellStyle name="Примечание 2 2 2 5 7" xfId="12894"/>
    <cellStyle name="Примечание 2 2 2 5 8" xfId="12895"/>
    <cellStyle name="Примечание 2 2 2 5 9" xfId="12896"/>
    <cellStyle name="Примечание 2 2 2 6" xfId="12897"/>
    <cellStyle name="Примечание 2 2 2 6 10" xfId="12898"/>
    <cellStyle name="Примечание 2 2 2 6 11" xfId="12899"/>
    <cellStyle name="Примечание 2 2 2 6 2" xfId="12900"/>
    <cellStyle name="Примечание 2 2 2 6 3" xfId="12901"/>
    <cellStyle name="Примечание 2 2 2 6 4" xfId="12902"/>
    <cellStyle name="Примечание 2 2 2 6 5" xfId="12903"/>
    <cellStyle name="Примечание 2 2 2 6 6" xfId="12904"/>
    <cellStyle name="Примечание 2 2 2 6 7" xfId="12905"/>
    <cellStyle name="Примечание 2 2 2 6 8" xfId="12906"/>
    <cellStyle name="Примечание 2 2 2 6 9" xfId="12907"/>
    <cellStyle name="Примечание 2 2 2 7" xfId="12908"/>
    <cellStyle name="Примечание 2 2 2 7 10" xfId="12909"/>
    <cellStyle name="Примечание 2 2 2 7 11" xfId="12910"/>
    <cellStyle name="Примечание 2 2 2 7 2" xfId="12911"/>
    <cellStyle name="Примечание 2 2 2 7 3" xfId="12912"/>
    <cellStyle name="Примечание 2 2 2 7 4" xfId="12913"/>
    <cellStyle name="Примечание 2 2 2 7 5" xfId="12914"/>
    <cellStyle name="Примечание 2 2 2 7 6" xfId="12915"/>
    <cellStyle name="Примечание 2 2 2 7 7" xfId="12916"/>
    <cellStyle name="Примечание 2 2 2 7 8" xfId="12917"/>
    <cellStyle name="Примечание 2 2 2 7 9" xfId="12918"/>
    <cellStyle name="Примечание 2 2 2 8" xfId="12919"/>
    <cellStyle name="Примечание 2 2 2 8 10" xfId="12920"/>
    <cellStyle name="Примечание 2 2 2 8 11" xfId="12921"/>
    <cellStyle name="Примечание 2 2 2 8 2" xfId="12922"/>
    <cellStyle name="Примечание 2 2 2 8 3" xfId="12923"/>
    <cellStyle name="Примечание 2 2 2 8 4" xfId="12924"/>
    <cellStyle name="Примечание 2 2 2 8 5" xfId="12925"/>
    <cellStyle name="Примечание 2 2 2 8 6" xfId="12926"/>
    <cellStyle name="Примечание 2 2 2 8 7" xfId="12927"/>
    <cellStyle name="Примечание 2 2 2 8 8" xfId="12928"/>
    <cellStyle name="Примечание 2 2 2 8 9" xfId="12929"/>
    <cellStyle name="Примечание 2 2 2 9" xfId="12930"/>
    <cellStyle name="Примечание 2 2 3" xfId="12931"/>
    <cellStyle name="Примечание 2 2 3 10" xfId="12932"/>
    <cellStyle name="Примечание 2 2 3 11" xfId="12933"/>
    <cellStyle name="Примечание 2 2 3 12" xfId="12934"/>
    <cellStyle name="Примечание 2 2 3 13" xfId="12935"/>
    <cellStyle name="Примечание 2 2 3 14" xfId="12936"/>
    <cellStyle name="Примечание 2 2 3 15" xfId="12937"/>
    <cellStyle name="Примечание 2 2 3 2" xfId="12938"/>
    <cellStyle name="Примечание 2 2 3 2 10" xfId="12939"/>
    <cellStyle name="Примечание 2 2 3 2 11" xfId="12940"/>
    <cellStyle name="Примечание 2 2 3 2 2" xfId="12941"/>
    <cellStyle name="Примечание 2 2 3 2 3" xfId="12942"/>
    <cellStyle name="Примечание 2 2 3 2 4" xfId="12943"/>
    <cellStyle name="Примечание 2 2 3 2 5" xfId="12944"/>
    <cellStyle name="Примечание 2 2 3 2 6" xfId="12945"/>
    <cellStyle name="Примечание 2 2 3 2 7" xfId="12946"/>
    <cellStyle name="Примечание 2 2 3 2 8" xfId="12947"/>
    <cellStyle name="Примечание 2 2 3 2 9" xfId="12948"/>
    <cellStyle name="Примечание 2 2 3 3" xfId="12949"/>
    <cellStyle name="Примечание 2 2 3 3 10" xfId="12950"/>
    <cellStyle name="Примечание 2 2 3 3 11" xfId="12951"/>
    <cellStyle name="Примечание 2 2 3 3 2" xfId="12952"/>
    <cellStyle name="Примечание 2 2 3 3 3" xfId="12953"/>
    <cellStyle name="Примечание 2 2 3 3 4" xfId="12954"/>
    <cellStyle name="Примечание 2 2 3 3 5" xfId="12955"/>
    <cellStyle name="Примечание 2 2 3 3 6" xfId="12956"/>
    <cellStyle name="Примечание 2 2 3 3 7" xfId="12957"/>
    <cellStyle name="Примечание 2 2 3 3 8" xfId="12958"/>
    <cellStyle name="Примечание 2 2 3 3 9" xfId="12959"/>
    <cellStyle name="Примечание 2 2 3 4" xfId="12960"/>
    <cellStyle name="Примечание 2 2 3 4 10" xfId="12961"/>
    <cellStyle name="Примечание 2 2 3 4 11" xfId="12962"/>
    <cellStyle name="Примечание 2 2 3 4 2" xfId="12963"/>
    <cellStyle name="Примечание 2 2 3 4 3" xfId="12964"/>
    <cellStyle name="Примечание 2 2 3 4 4" xfId="12965"/>
    <cellStyle name="Примечание 2 2 3 4 5" xfId="12966"/>
    <cellStyle name="Примечание 2 2 3 4 6" xfId="12967"/>
    <cellStyle name="Примечание 2 2 3 4 7" xfId="12968"/>
    <cellStyle name="Примечание 2 2 3 4 8" xfId="12969"/>
    <cellStyle name="Примечание 2 2 3 4 9" xfId="12970"/>
    <cellStyle name="Примечание 2 2 3 5" xfId="12971"/>
    <cellStyle name="Примечание 2 2 3 5 10" xfId="12972"/>
    <cellStyle name="Примечание 2 2 3 5 11" xfId="12973"/>
    <cellStyle name="Примечание 2 2 3 5 2" xfId="12974"/>
    <cellStyle name="Примечание 2 2 3 5 3" xfId="12975"/>
    <cellStyle name="Примечание 2 2 3 5 4" xfId="12976"/>
    <cellStyle name="Примечание 2 2 3 5 5" xfId="12977"/>
    <cellStyle name="Примечание 2 2 3 5 6" xfId="12978"/>
    <cellStyle name="Примечание 2 2 3 5 7" xfId="12979"/>
    <cellStyle name="Примечание 2 2 3 5 8" xfId="12980"/>
    <cellStyle name="Примечание 2 2 3 5 9" xfId="12981"/>
    <cellStyle name="Примечание 2 2 3 6" xfId="12982"/>
    <cellStyle name="Примечание 2 2 3 7" xfId="12983"/>
    <cellStyle name="Примечание 2 2 3 8" xfId="12984"/>
    <cellStyle name="Примечание 2 2 3 9" xfId="12985"/>
    <cellStyle name="Примечание 2 2 4" xfId="12986"/>
    <cellStyle name="Примечание 2 2 4 10" xfId="12987"/>
    <cellStyle name="Примечание 2 2 4 11" xfId="12988"/>
    <cellStyle name="Примечание 2 2 4 12" xfId="12989"/>
    <cellStyle name="Примечание 2 2 4 13" xfId="12990"/>
    <cellStyle name="Примечание 2 2 4 2" xfId="12991"/>
    <cellStyle name="Примечание 2 2 4 2 10" xfId="12992"/>
    <cellStyle name="Примечание 2 2 4 2 11" xfId="12993"/>
    <cellStyle name="Примечание 2 2 4 2 2" xfId="12994"/>
    <cellStyle name="Примечание 2 2 4 2 3" xfId="12995"/>
    <cellStyle name="Примечание 2 2 4 2 4" xfId="12996"/>
    <cellStyle name="Примечание 2 2 4 2 5" xfId="12997"/>
    <cellStyle name="Примечание 2 2 4 2 6" xfId="12998"/>
    <cellStyle name="Примечание 2 2 4 2 7" xfId="12999"/>
    <cellStyle name="Примечание 2 2 4 2 8" xfId="13000"/>
    <cellStyle name="Примечание 2 2 4 2 9" xfId="13001"/>
    <cellStyle name="Примечание 2 2 4 3" xfId="13002"/>
    <cellStyle name="Примечание 2 2 4 3 10" xfId="13003"/>
    <cellStyle name="Примечание 2 2 4 3 11" xfId="13004"/>
    <cellStyle name="Примечание 2 2 4 3 2" xfId="13005"/>
    <cellStyle name="Примечание 2 2 4 3 3" xfId="13006"/>
    <cellStyle name="Примечание 2 2 4 3 4" xfId="13007"/>
    <cellStyle name="Примечание 2 2 4 3 5" xfId="13008"/>
    <cellStyle name="Примечание 2 2 4 3 6" xfId="13009"/>
    <cellStyle name="Примечание 2 2 4 3 7" xfId="13010"/>
    <cellStyle name="Примечание 2 2 4 3 8" xfId="13011"/>
    <cellStyle name="Примечание 2 2 4 3 9" xfId="13012"/>
    <cellStyle name="Примечание 2 2 4 4" xfId="13013"/>
    <cellStyle name="Примечание 2 2 4 5" xfId="13014"/>
    <cellStyle name="Примечание 2 2 4 6" xfId="13015"/>
    <cellStyle name="Примечание 2 2 4 7" xfId="13016"/>
    <cellStyle name="Примечание 2 2 4 8" xfId="13017"/>
    <cellStyle name="Примечание 2 2 4 9" xfId="13018"/>
    <cellStyle name="Примечание 2 2 5" xfId="13019"/>
    <cellStyle name="Примечание 2 2 5 10" xfId="13020"/>
    <cellStyle name="Примечание 2 2 5 11" xfId="13021"/>
    <cellStyle name="Примечание 2 2 5 2" xfId="13022"/>
    <cellStyle name="Примечание 2 2 5 3" xfId="13023"/>
    <cellStyle name="Примечание 2 2 5 4" xfId="13024"/>
    <cellStyle name="Примечание 2 2 5 5" xfId="13025"/>
    <cellStyle name="Примечание 2 2 5 6" xfId="13026"/>
    <cellStyle name="Примечание 2 2 5 7" xfId="13027"/>
    <cellStyle name="Примечание 2 2 5 8" xfId="13028"/>
    <cellStyle name="Примечание 2 2 5 9" xfId="13029"/>
    <cellStyle name="Примечание 2 2 6" xfId="13030"/>
    <cellStyle name="Примечание 2 2 6 10" xfId="13031"/>
    <cellStyle name="Примечание 2 2 6 11" xfId="13032"/>
    <cellStyle name="Примечание 2 2 6 2" xfId="13033"/>
    <cellStyle name="Примечание 2 2 6 3" xfId="13034"/>
    <cellStyle name="Примечание 2 2 6 4" xfId="13035"/>
    <cellStyle name="Примечание 2 2 6 5" xfId="13036"/>
    <cellStyle name="Примечание 2 2 6 6" xfId="13037"/>
    <cellStyle name="Примечание 2 2 6 7" xfId="13038"/>
    <cellStyle name="Примечание 2 2 6 8" xfId="13039"/>
    <cellStyle name="Примечание 2 2 6 9" xfId="13040"/>
    <cellStyle name="Примечание 2 2 7" xfId="13041"/>
    <cellStyle name="Примечание 2 2 7 10" xfId="13042"/>
    <cellStyle name="Примечание 2 2 7 11" xfId="13043"/>
    <cellStyle name="Примечание 2 2 7 2" xfId="13044"/>
    <cellStyle name="Примечание 2 2 7 3" xfId="13045"/>
    <cellStyle name="Примечание 2 2 7 4" xfId="13046"/>
    <cellStyle name="Примечание 2 2 7 5" xfId="13047"/>
    <cellStyle name="Примечание 2 2 7 6" xfId="13048"/>
    <cellStyle name="Примечание 2 2 7 7" xfId="13049"/>
    <cellStyle name="Примечание 2 2 7 8" xfId="13050"/>
    <cellStyle name="Примечание 2 2 7 9" xfId="13051"/>
    <cellStyle name="Примечание 2 2 8" xfId="13052"/>
    <cellStyle name="Примечание 2 2 8 10" xfId="13053"/>
    <cellStyle name="Примечание 2 2 8 11" xfId="13054"/>
    <cellStyle name="Примечание 2 2 8 2" xfId="13055"/>
    <cellStyle name="Примечание 2 2 8 3" xfId="13056"/>
    <cellStyle name="Примечание 2 2 8 4" xfId="13057"/>
    <cellStyle name="Примечание 2 2 8 5" xfId="13058"/>
    <cellStyle name="Примечание 2 2 8 6" xfId="13059"/>
    <cellStyle name="Примечание 2 2 8 7" xfId="13060"/>
    <cellStyle name="Примечание 2 2 8 8" xfId="13061"/>
    <cellStyle name="Примечание 2 2 8 9" xfId="13062"/>
    <cellStyle name="Примечание 2 2 9" xfId="13063"/>
    <cellStyle name="Примечание 2 2 9 10" xfId="13064"/>
    <cellStyle name="Примечание 2 2 9 11" xfId="13065"/>
    <cellStyle name="Примечание 2 2 9 2" xfId="13066"/>
    <cellStyle name="Примечание 2 2 9 3" xfId="13067"/>
    <cellStyle name="Примечание 2 2 9 4" xfId="13068"/>
    <cellStyle name="Примечание 2 2 9 5" xfId="13069"/>
    <cellStyle name="Примечание 2 2 9 6" xfId="13070"/>
    <cellStyle name="Примечание 2 2 9 7" xfId="13071"/>
    <cellStyle name="Примечание 2 2 9 8" xfId="13072"/>
    <cellStyle name="Примечание 2 2 9 9" xfId="13073"/>
    <cellStyle name="Примечание 2 20" xfId="13074"/>
    <cellStyle name="Примечание 2 3" xfId="13075"/>
    <cellStyle name="Примечание 2 3 10" xfId="13076"/>
    <cellStyle name="Примечание 2 3 11" xfId="13077"/>
    <cellStyle name="Примечание 2 3 12" xfId="13078"/>
    <cellStyle name="Примечание 2 3 13" xfId="13079"/>
    <cellStyle name="Примечание 2 3 14" xfId="13080"/>
    <cellStyle name="Примечание 2 3 15" xfId="13081"/>
    <cellStyle name="Примечание 2 3 16" xfId="13082"/>
    <cellStyle name="Примечание 2 3 17" xfId="13083"/>
    <cellStyle name="Примечание 2 3 18" xfId="13084"/>
    <cellStyle name="Примечание 2 3 2" xfId="13085"/>
    <cellStyle name="Примечание 2 3 2 10" xfId="13086"/>
    <cellStyle name="Примечание 2 3 2 11" xfId="13087"/>
    <cellStyle name="Примечание 2 3 2 12" xfId="13088"/>
    <cellStyle name="Примечание 2 3 2 13" xfId="13089"/>
    <cellStyle name="Примечание 2 3 2 14" xfId="13090"/>
    <cellStyle name="Примечание 2 3 2 15" xfId="13091"/>
    <cellStyle name="Примечание 2 3 2 2" xfId="13092"/>
    <cellStyle name="Примечание 2 3 2 2 10" xfId="13093"/>
    <cellStyle name="Примечание 2 3 2 2 11" xfId="13094"/>
    <cellStyle name="Примечание 2 3 2 2 2" xfId="13095"/>
    <cellStyle name="Примечание 2 3 2 2 3" xfId="13096"/>
    <cellStyle name="Примечание 2 3 2 2 4" xfId="13097"/>
    <cellStyle name="Примечание 2 3 2 2 5" xfId="13098"/>
    <cellStyle name="Примечание 2 3 2 2 6" xfId="13099"/>
    <cellStyle name="Примечание 2 3 2 2 7" xfId="13100"/>
    <cellStyle name="Примечание 2 3 2 2 8" xfId="13101"/>
    <cellStyle name="Примечание 2 3 2 2 9" xfId="13102"/>
    <cellStyle name="Примечание 2 3 2 3" xfId="13103"/>
    <cellStyle name="Примечание 2 3 2 3 10" xfId="13104"/>
    <cellStyle name="Примечание 2 3 2 3 11" xfId="13105"/>
    <cellStyle name="Примечание 2 3 2 3 2" xfId="13106"/>
    <cellStyle name="Примечание 2 3 2 3 3" xfId="13107"/>
    <cellStyle name="Примечание 2 3 2 3 4" xfId="13108"/>
    <cellStyle name="Примечание 2 3 2 3 5" xfId="13109"/>
    <cellStyle name="Примечание 2 3 2 3 6" xfId="13110"/>
    <cellStyle name="Примечание 2 3 2 3 7" xfId="13111"/>
    <cellStyle name="Примечание 2 3 2 3 8" xfId="13112"/>
    <cellStyle name="Примечание 2 3 2 3 9" xfId="13113"/>
    <cellStyle name="Примечание 2 3 2 4" xfId="13114"/>
    <cellStyle name="Примечание 2 3 2 4 10" xfId="13115"/>
    <cellStyle name="Примечание 2 3 2 4 11" xfId="13116"/>
    <cellStyle name="Примечание 2 3 2 4 2" xfId="13117"/>
    <cellStyle name="Примечание 2 3 2 4 3" xfId="13118"/>
    <cellStyle name="Примечание 2 3 2 4 4" xfId="13119"/>
    <cellStyle name="Примечание 2 3 2 4 5" xfId="13120"/>
    <cellStyle name="Примечание 2 3 2 4 6" xfId="13121"/>
    <cellStyle name="Примечание 2 3 2 4 7" xfId="13122"/>
    <cellStyle name="Примечание 2 3 2 4 8" xfId="13123"/>
    <cellStyle name="Примечание 2 3 2 4 9" xfId="13124"/>
    <cellStyle name="Примечание 2 3 2 5" xfId="13125"/>
    <cellStyle name="Примечание 2 3 2 5 10" xfId="13126"/>
    <cellStyle name="Примечание 2 3 2 5 11" xfId="13127"/>
    <cellStyle name="Примечание 2 3 2 5 2" xfId="13128"/>
    <cellStyle name="Примечание 2 3 2 5 3" xfId="13129"/>
    <cellStyle name="Примечание 2 3 2 5 4" xfId="13130"/>
    <cellStyle name="Примечание 2 3 2 5 5" xfId="13131"/>
    <cellStyle name="Примечание 2 3 2 5 6" xfId="13132"/>
    <cellStyle name="Примечание 2 3 2 5 7" xfId="13133"/>
    <cellStyle name="Примечание 2 3 2 5 8" xfId="13134"/>
    <cellStyle name="Примечание 2 3 2 5 9" xfId="13135"/>
    <cellStyle name="Примечание 2 3 2 6" xfId="13136"/>
    <cellStyle name="Примечание 2 3 2 7" xfId="13137"/>
    <cellStyle name="Примечание 2 3 2 8" xfId="13138"/>
    <cellStyle name="Примечание 2 3 2 9" xfId="13139"/>
    <cellStyle name="Примечание 2 3 3" xfId="13140"/>
    <cellStyle name="Примечание 2 3 3 10" xfId="13141"/>
    <cellStyle name="Примечание 2 3 3 11" xfId="13142"/>
    <cellStyle name="Примечание 2 3 3 12" xfId="13143"/>
    <cellStyle name="Примечание 2 3 3 13" xfId="13144"/>
    <cellStyle name="Примечание 2 3 3 2" xfId="13145"/>
    <cellStyle name="Примечание 2 3 3 2 10" xfId="13146"/>
    <cellStyle name="Примечание 2 3 3 2 11" xfId="13147"/>
    <cellStyle name="Примечание 2 3 3 2 2" xfId="13148"/>
    <cellStyle name="Примечание 2 3 3 2 3" xfId="13149"/>
    <cellStyle name="Примечание 2 3 3 2 4" xfId="13150"/>
    <cellStyle name="Примечание 2 3 3 2 5" xfId="13151"/>
    <cellStyle name="Примечание 2 3 3 2 6" xfId="13152"/>
    <cellStyle name="Примечание 2 3 3 2 7" xfId="13153"/>
    <cellStyle name="Примечание 2 3 3 2 8" xfId="13154"/>
    <cellStyle name="Примечание 2 3 3 2 9" xfId="13155"/>
    <cellStyle name="Примечание 2 3 3 3" xfId="13156"/>
    <cellStyle name="Примечание 2 3 3 3 10" xfId="13157"/>
    <cellStyle name="Примечание 2 3 3 3 11" xfId="13158"/>
    <cellStyle name="Примечание 2 3 3 3 2" xfId="13159"/>
    <cellStyle name="Примечание 2 3 3 3 3" xfId="13160"/>
    <cellStyle name="Примечание 2 3 3 3 4" xfId="13161"/>
    <cellStyle name="Примечание 2 3 3 3 5" xfId="13162"/>
    <cellStyle name="Примечание 2 3 3 3 6" xfId="13163"/>
    <cellStyle name="Примечание 2 3 3 3 7" xfId="13164"/>
    <cellStyle name="Примечание 2 3 3 3 8" xfId="13165"/>
    <cellStyle name="Примечание 2 3 3 3 9" xfId="13166"/>
    <cellStyle name="Примечание 2 3 3 4" xfId="13167"/>
    <cellStyle name="Примечание 2 3 3 5" xfId="13168"/>
    <cellStyle name="Примечание 2 3 3 6" xfId="13169"/>
    <cellStyle name="Примечание 2 3 3 7" xfId="13170"/>
    <cellStyle name="Примечание 2 3 3 8" xfId="13171"/>
    <cellStyle name="Примечание 2 3 3 9" xfId="13172"/>
    <cellStyle name="Примечание 2 3 4" xfId="13173"/>
    <cellStyle name="Примечание 2 3 4 10" xfId="13174"/>
    <cellStyle name="Примечание 2 3 4 11" xfId="13175"/>
    <cellStyle name="Примечание 2 3 4 2" xfId="13176"/>
    <cellStyle name="Примечание 2 3 4 3" xfId="13177"/>
    <cellStyle name="Примечание 2 3 4 4" xfId="13178"/>
    <cellStyle name="Примечание 2 3 4 5" xfId="13179"/>
    <cellStyle name="Примечание 2 3 4 6" xfId="13180"/>
    <cellStyle name="Примечание 2 3 4 7" xfId="13181"/>
    <cellStyle name="Примечание 2 3 4 8" xfId="13182"/>
    <cellStyle name="Примечание 2 3 4 9" xfId="13183"/>
    <cellStyle name="Примечание 2 3 5" xfId="13184"/>
    <cellStyle name="Примечание 2 3 5 10" xfId="13185"/>
    <cellStyle name="Примечание 2 3 5 11" xfId="13186"/>
    <cellStyle name="Примечание 2 3 5 2" xfId="13187"/>
    <cellStyle name="Примечание 2 3 5 3" xfId="13188"/>
    <cellStyle name="Примечание 2 3 5 4" xfId="13189"/>
    <cellStyle name="Примечание 2 3 5 5" xfId="13190"/>
    <cellStyle name="Примечание 2 3 5 6" xfId="13191"/>
    <cellStyle name="Примечание 2 3 5 7" xfId="13192"/>
    <cellStyle name="Примечание 2 3 5 8" xfId="13193"/>
    <cellStyle name="Примечание 2 3 5 9" xfId="13194"/>
    <cellStyle name="Примечание 2 3 6" xfId="13195"/>
    <cellStyle name="Примечание 2 3 6 10" xfId="13196"/>
    <cellStyle name="Примечание 2 3 6 11" xfId="13197"/>
    <cellStyle name="Примечание 2 3 6 2" xfId="13198"/>
    <cellStyle name="Примечание 2 3 6 3" xfId="13199"/>
    <cellStyle name="Примечание 2 3 6 4" xfId="13200"/>
    <cellStyle name="Примечание 2 3 6 5" xfId="13201"/>
    <cellStyle name="Примечание 2 3 6 6" xfId="13202"/>
    <cellStyle name="Примечание 2 3 6 7" xfId="13203"/>
    <cellStyle name="Примечание 2 3 6 8" xfId="13204"/>
    <cellStyle name="Примечание 2 3 6 9" xfId="13205"/>
    <cellStyle name="Примечание 2 3 7" xfId="13206"/>
    <cellStyle name="Примечание 2 3 7 10" xfId="13207"/>
    <cellStyle name="Примечание 2 3 7 11" xfId="13208"/>
    <cellStyle name="Примечание 2 3 7 2" xfId="13209"/>
    <cellStyle name="Примечание 2 3 7 3" xfId="13210"/>
    <cellStyle name="Примечание 2 3 7 4" xfId="13211"/>
    <cellStyle name="Примечание 2 3 7 5" xfId="13212"/>
    <cellStyle name="Примечание 2 3 7 6" xfId="13213"/>
    <cellStyle name="Примечание 2 3 7 7" xfId="13214"/>
    <cellStyle name="Примечание 2 3 7 8" xfId="13215"/>
    <cellStyle name="Примечание 2 3 7 9" xfId="13216"/>
    <cellStyle name="Примечание 2 3 8" xfId="13217"/>
    <cellStyle name="Примечание 2 3 8 10" xfId="13218"/>
    <cellStyle name="Примечание 2 3 8 11" xfId="13219"/>
    <cellStyle name="Примечание 2 3 8 2" xfId="13220"/>
    <cellStyle name="Примечание 2 3 8 3" xfId="13221"/>
    <cellStyle name="Примечание 2 3 8 4" xfId="13222"/>
    <cellStyle name="Примечание 2 3 8 5" xfId="13223"/>
    <cellStyle name="Примечание 2 3 8 6" xfId="13224"/>
    <cellStyle name="Примечание 2 3 8 7" xfId="13225"/>
    <cellStyle name="Примечание 2 3 8 8" xfId="13226"/>
    <cellStyle name="Примечание 2 3 8 9" xfId="13227"/>
    <cellStyle name="Примечание 2 3 9" xfId="13228"/>
    <cellStyle name="Примечание 2 3_ДДС_Прямой" xfId="13229"/>
    <cellStyle name="Примечание 2 4" xfId="13230"/>
    <cellStyle name="Примечание 2 4 10" xfId="13231"/>
    <cellStyle name="Примечание 2 4 11" xfId="13232"/>
    <cellStyle name="Примечание 2 4 12" xfId="13233"/>
    <cellStyle name="Примечание 2 4 13" xfId="13234"/>
    <cellStyle name="Примечание 2 4 14" xfId="13235"/>
    <cellStyle name="Примечание 2 4 15" xfId="13236"/>
    <cellStyle name="Примечание 2 4 2" xfId="13237"/>
    <cellStyle name="Примечание 2 4 2 10" xfId="13238"/>
    <cellStyle name="Примечание 2 4 2 11" xfId="13239"/>
    <cellStyle name="Примечание 2 4 2 2" xfId="13240"/>
    <cellStyle name="Примечание 2 4 2 3" xfId="13241"/>
    <cellStyle name="Примечание 2 4 2 4" xfId="13242"/>
    <cellStyle name="Примечание 2 4 2 5" xfId="13243"/>
    <cellStyle name="Примечание 2 4 2 6" xfId="13244"/>
    <cellStyle name="Примечание 2 4 2 7" xfId="13245"/>
    <cellStyle name="Примечание 2 4 2 8" xfId="13246"/>
    <cellStyle name="Примечание 2 4 2 9" xfId="13247"/>
    <cellStyle name="Примечание 2 4 3" xfId="13248"/>
    <cellStyle name="Примечание 2 4 3 10" xfId="13249"/>
    <cellStyle name="Примечание 2 4 3 11" xfId="13250"/>
    <cellStyle name="Примечание 2 4 3 2" xfId="13251"/>
    <cellStyle name="Примечание 2 4 3 3" xfId="13252"/>
    <cellStyle name="Примечание 2 4 3 4" xfId="13253"/>
    <cellStyle name="Примечание 2 4 3 5" xfId="13254"/>
    <cellStyle name="Примечание 2 4 3 6" xfId="13255"/>
    <cellStyle name="Примечание 2 4 3 7" xfId="13256"/>
    <cellStyle name="Примечание 2 4 3 8" xfId="13257"/>
    <cellStyle name="Примечание 2 4 3 9" xfId="13258"/>
    <cellStyle name="Примечание 2 4 4" xfId="13259"/>
    <cellStyle name="Примечание 2 4 4 10" xfId="13260"/>
    <cellStyle name="Примечание 2 4 4 11" xfId="13261"/>
    <cellStyle name="Примечание 2 4 4 2" xfId="13262"/>
    <cellStyle name="Примечание 2 4 4 3" xfId="13263"/>
    <cellStyle name="Примечание 2 4 4 4" xfId="13264"/>
    <cellStyle name="Примечание 2 4 4 5" xfId="13265"/>
    <cellStyle name="Примечание 2 4 4 6" xfId="13266"/>
    <cellStyle name="Примечание 2 4 4 7" xfId="13267"/>
    <cellStyle name="Примечание 2 4 4 8" xfId="13268"/>
    <cellStyle name="Примечание 2 4 4 9" xfId="13269"/>
    <cellStyle name="Примечание 2 4 5" xfId="13270"/>
    <cellStyle name="Примечание 2 4 5 10" xfId="13271"/>
    <cellStyle name="Примечание 2 4 5 11" xfId="13272"/>
    <cellStyle name="Примечание 2 4 5 2" xfId="13273"/>
    <cellStyle name="Примечание 2 4 5 3" xfId="13274"/>
    <cellStyle name="Примечание 2 4 5 4" xfId="13275"/>
    <cellStyle name="Примечание 2 4 5 5" xfId="13276"/>
    <cellStyle name="Примечание 2 4 5 6" xfId="13277"/>
    <cellStyle name="Примечание 2 4 5 7" xfId="13278"/>
    <cellStyle name="Примечание 2 4 5 8" xfId="13279"/>
    <cellStyle name="Примечание 2 4 5 9" xfId="13280"/>
    <cellStyle name="Примечание 2 4 6" xfId="13281"/>
    <cellStyle name="Примечание 2 4 7" xfId="13282"/>
    <cellStyle name="Примечание 2 4 8" xfId="13283"/>
    <cellStyle name="Примечание 2 4 9" xfId="13284"/>
    <cellStyle name="Примечание 2 5" xfId="13285"/>
    <cellStyle name="Примечание 2 5 10" xfId="13286"/>
    <cellStyle name="Примечание 2 5 11" xfId="13287"/>
    <cellStyle name="Примечание 2 5 12" xfId="13288"/>
    <cellStyle name="Примечание 2 5 13" xfId="13289"/>
    <cellStyle name="Примечание 2 5 2" xfId="13290"/>
    <cellStyle name="Примечание 2 5 2 10" xfId="13291"/>
    <cellStyle name="Примечание 2 5 2 11" xfId="13292"/>
    <cellStyle name="Примечание 2 5 2 2" xfId="13293"/>
    <cellStyle name="Примечание 2 5 2 3" xfId="13294"/>
    <cellStyle name="Примечание 2 5 2 4" xfId="13295"/>
    <cellStyle name="Примечание 2 5 2 5" xfId="13296"/>
    <cellStyle name="Примечание 2 5 2 6" xfId="13297"/>
    <cellStyle name="Примечание 2 5 2 7" xfId="13298"/>
    <cellStyle name="Примечание 2 5 2 8" xfId="13299"/>
    <cellStyle name="Примечание 2 5 2 9" xfId="13300"/>
    <cellStyle name="Примечание 2 5 3" xfId="13301"/>
    <cellStyle name="Примечание 2 5 3 10" xfId="13302"/>
    <cellStyle name="Примечание 2 5 3 11" xfId="13303"/>
    <cellStyle name="Примечание 2 5 3 2" xfId="13304"/>
    <cellStyle name="Примечание 2 5 3 3" xfId="13305"/>
    <cellStyle name="Примечание 2 5 3 4" xfId="13306"/>
    <cellStyle name="Примечание 2 5 3 5" xfId="13307"/>
    <cellStyle name="Примечание 2 5 3 6" xfId="13308"/>
    <cellStyle name="Примечание 2 5 3 7" xfId="13309"/>
    <cellStyle name="Примечание 2 5 3 8" xfId="13310"/>
    <cellStyle name="Примечание 2 5 3 9" xfId="13311"/>
    <cellStyle name="Примечание 2 5 4" xfId="13312"/>
    <cellStyle name="Примечание 2 5 5" xfId="13313"/>
    <cellStyle name="Примечание 2 5 6" xfId="13314"/>
    <cellStyle name="Примечание 2 5 7" xfId="13315"/>
    <cellStyle name="Примечание 2 5 8" xfId="13316"/>
    <cellStyle name="Примечание 2 5 9" xfId="13317"/>
    <cellStyle name="Примечание 2 6" xfId="13318"/>
    <cellStyle name="Примечание 2 6 10" xfId="13319"/>
    <cellStyle name="Примечание 2 6 11" xfId="13320"/>
    <cellStyle name="Примечание 2 6 2" xfId="13321"/>
    <cellStyle name="Примечание 2 6 3" xfId="13322"/>
    <cellStyle name="Примечание 2 6 4" xfId="13323"/>
    <cellStyle name="Примечание 2 6 5" xfId="13324"/>
    <cellStyle name="Примечание 2 6 6" xfId="13325"/>
    <cellStyle name="Примечание 2 6 7" xfId="13326"/>
    <cellStyle name="Примечание 2 6 8" xfId="13327"/>
    <cellStyle name="Примечание 2 6 9" xfId="13328"/>
    <cellStyle name="Примечание 2 7" xfId="13329"/>
    <cellStyle name="Примечание 2 7 10" xfId="13330"/>
    <cellStyle name="Примечание 2 7 11" xfId="13331"/>
    <cellStyle name="Примечание 2 7 2" xfId="13332"/>
    <cellStyle name="Примечание 2 7 3" xfId="13333"/>
    <cellStyle name="Примечание 2 7 4" xfId="13334"/>
    <cellStyle name="Примечание 2 7 5" xfId="13335"/>
    <cellStyle name="Примечание 2 7 6" xfId="13336"/>
    <cellStyle name="Примечание 2 7 7" xfId="13337"/>
    <cellStyle name="Примечание 2 7 8" xfId="13338"/>
    <cellStyle name="Примечание 2 7 9" xfId="13339"/>
    <cellStyle name="Примечание 2 8" xfId="13340"/>
    <cellStyle name="Примечание 2 8 10" xfId="13341"/>
    <cellStyle name="Примечание 2 8 11" xfId="13342"/>
    <cellStyle name="Примечание 2 8 2" xfId="13343"/>
    <cellStyle name="Примечание 2 8 3" xfId="13344"/>
    <cellStyle name="Примечание 2 8 4" xfId="13345"/>
    <cellStyle name="Примечание 2 8 5" xfId="13346"/>
    <cellStyle name="Примечание 2 8 6" xfId="13347"/>
    <cellStyle name="Примечание 2 8 7" xfId="13348"/>
    <cellStyle name="Примечание 2 8 8" xfId="13349"/>
    <cellStyle name="Примечание 2 8 9" xfId="13350"/>
    <cellStyle name="Примечание 2 9" xfId="13351"/>
    <cellStyle name="Примечание 2 9 10" xfId="13352"/>
    <cellStyle name="Примечание 2 9 11" xfId="13353"/>
    <cellStyle name="Примечание 2 9 2" xfId="13354"/>
    <cellStyle name="Примечание 2 9 3" xfId="13355"/>
    <cellStyle name="Примечание 2 9 4" xfId="13356"/>
    <cellStyle name="Примечание 2 9 5" xfId="13357"/>
    <cellStyle name="Примечание 2 9 6" xfId="13358"/>
    <cellStyle name="Примечание 2 9 7" xfId="13359"/>
    <cellStyle name="Примечание 2 9 8" xfId="13360"/>
    <cellStyle name="Примечание 2 9 9" xfId="13361"/>
    <cellStyle name="Примечание 2_GAZ" xfId="13362"/>
    <cellStyle name="Примечание 3" xfId="13363"/>
    <cellStyle name="Примечание 3 10" xfId="13364"/>
    <cellStyle name="Примечание 3 10 10" xfId="13365"/>
    <cellStyle name="Примечание 3 10 11" xfId="13366"/>
    <cellStyle name="Примечание 3 10 2" xfId="13367"/>
    <cellStyle name="Примечание 3 10 3" xfId="13368"/>
    <cellStyle name="Примечание 3 10 4" xfId="13369"/>
    <cellStyle name="Примечание 3 10 5" xfId="13370"/>
    <cellStyle name="Примечание 3 10 6" xfId="13371"/>
    <cellStyle name="Примечание 3 10 7" xfId="13372"/>
    <cellStyle name="Примечание 3 10 8" xfId="13373"/>
    <cellStyle name="Примечание 3 10 9" xfId="13374"/>
    <cellStyle name="Примечание 3 11" xfId="13375"/>
    <cellStyle name="Примечание 3 12" xfId="13376"/>
    <cellStyle name="Примечание 3 13" xfId="13377"/>
    <cellStyle name="Примечание 3 14" xfId="13378"/>
    <cellStyle name="Примечание 3 15" xfId="13379"/>
    <cellStyle name="Примечание 3 16" xfId="13380"/>
    <cellStyle name="Примечание 3 17" xfId="13381"/>
    <cellStyle name="Примечание 3 18" xfId="13382"/>
    <cellStyle name="Примечание 3 19" xfId="13383"/>
    <cellStyle name="Примечание 3 2" xfId="13384"/>
    <cellStyle name="Примечание 3 2 10" xfId="13385"/>
    <cellStyle name="Примечание 3 2 11" xfId="13386"/>
    <cellStyle name="Примечание 3 2 12" xfId="13387"/>
    <cellStyle name="Примечание 3 2 13" xfId="13388"/>
    <cellStyle name="Примечание 3 2 14" xfId="13389"/>
    <cellStyle name="Примечание 3 2 15" xfId="13390"/>
    <cellStyle name="Примечание 3 2 16" xfId="13391"/>
    <cellStyle name="Примечание 3 2 17" xfId="13392"/>
    <cellStyle name="Примечание 3 2 18" xfId="13393"/>
    <cellStyle name="Примечание 3 2 2" xfId="13394"/>
    <cellStyle name="Примечание 3 2 2 10" xfId="13395"/>
    <cellStyle name="Примечание 3 2 2 11" xfId="13396"/>
    <cellStyle name="Примечание 3 2 2 12" xfId="13397"/>
    <cellStyle name="Примечание 3 2 2 13" xfId="13398"/>
    <cellStyle name="Примечание 3 2 2 14" xfId="13399"/>
    <cellStyle name="Примечание 3 2 2 15" xfId="13400"/>
    <cellStyle name="Примечание 3 2 2 2" xfId="13401"/>
    <cellStyle name="Примечание 3 2 2 2 10" xfId="13402"/>
    <cellStyle name="Примечание 3 2 2 2 11" xfId="13403"/>
    <cellStyle name="Примечание 3 2 2 2 2" xfId="13404"/>
    <cellStyle name="Примечание 3 2 2 2 3" xfId="13405"/>
    <cellStyle name="Примечание 3 2 2 2 4" xfId="13406"/>
    <cellStyle name="Примечание 3 2 2 2 5" xfId="13407"/>
    <cellStyle name="Примечание 3 2 2 2 6" xfId="13408"/>
    <cellStyle name="Примечание 3 2 2 2 7" xfId="13409"/>
    <cellStyle name="Примечание 3 2 2 2 8" xfId="13410"/>
    <cellStyle name="Примечание 3 2 2 2 9" xfId="13411"/>
    <cellStyle name="Примечание 3 2 2 3" xfId="13412"/>
    <cellStyle name="Примечание 3 2 2 3 10" xfId="13413"/>
    <cellStyle name="Примечание 3 2 2 3 11" xfId="13414"/>
    <cellStyle name="Примечание 3 2 2 3 2" xfId="13415"/>
    <cellStyle name="Примечание 3 2 2 3 3" xfId="13416"/>
    <cellStyle name="Примечание 3 2 2 3 4" xfId="13417"/>
    <cellStyle name="Примечание 3 2 2 3 5" xfId="13418"/>
    <cellStyle name="Примечание 3 2 2 3 6" xfId="13419"/>
    <cellStyle name="Примечание 3 2 2 3 7" xfId="13420"/>
    <cellStyle name="Примечание 3 2 2 3 8" xfId="13421"/>
    <cellStyle name="Примечание 3 2 2 3 9" xfId="13422"/>
    <cellStyle name="Примечание 3 2 2 4" xfId="13423"/>
    <cellStyle name="Примечание 3 2 2 4 10" xfId="13424"/>
    <cellStyle name="Примечание 3 2 2 4 11" xfId="13425"/>
    <cellStyle name="Примечание 3 2 2 4 2" xfId="13426"/>
    <cellStyle name="Примечание 3 2 2 4 3" xfId="13427"/>
    <cellStyle name="Примечание 3 2 2 4 4" xfId="13428"/>
    <cellStyle name="Примечание 3 2 2 4 5" xfId="13429"/>
    <cellStyle name="Примечание 3 2 2 4 6" xfId="13430"/>
    <cellStyle name="Примечание 3 2 2 4 7" xfId="13431"/>
    <cellStyle name="Примечание 3 2 2 4 8" xfId="13432"/>
    <cellStyle name="Примечание 3 2 2 4 9" xfId="13433"/>
    <cellStyle name="Примечание 3 2 2 5" xfId="13434"/>
    <cellStyle name="Примечание 3 2 2 5 10" xfId="13435"/>
    <cellStyle name="Примечание 3 2 2 5 11" xfId="13436"/>
    <cellStyle name="Примечание 3 2 2 5 2" xfId="13437"/>
    <cellStyle name="Примечание 3 2 2 5 3" xfId="13438"/>
    <cellStyle name="Примечание 3 2 2 5 4" xfId="13439"/>
    <cellStyle name="Примечание 3 2 2 5 5" xfId="13440"/>
    <cellStyle name="Примечание 3 2 2 5 6" xfId="13441"/>
    <cellStyle name="Примечание 3 2 2 5 7" xfId="13442"/>
    <cellStyle name="Примечание 3 2 2 5 8" xfId="13443"/>
    <cellStyle name="Примечание 3 2 2 5 9" xfId="13444"/>
    <cellStyle name="Примечание 3 2 2 6" xfId="13445"/>
    <cellStyle name="Примечание 3 2 2 7" xfId="13446"/>
    <cellStyle name="Примечание 3 2 2 8" xfId="13447"/>
    <cellStyle name="Примечание 3 2 2 9" xfId="13448"/>
    <cellStyle name="Примечание 3 2 3" xfId="13449"/>
    <cellStyle name="Примечание 3 2 3 10" xfId="13450"/>
    <cellStyle name="Примечание 3 2 3 11" xfId="13451"/>
    <cellStyle name="Примечание 3 2 3 12" xfId="13452"/>
    <cellStyle name="Примечание 3 2 3 13" xfId="13453"/>
    <cellStyle name="Примечание 3 2 3 2" xfId="13454"/>
    <cellStyle name="Примечание 3 2 3 2 10" xfId="13455"/>
    <cellStyle name="Примечание 3 2 3 2 11" xfId="13456"/>
    <cellStyle name="Примечание 3 2 3 2 2" xfId="13457"/>
    <cellStyle name="Примечание 3 2 3 2 3" xfId="13458"/>
    <cellStyle name="Примечание 3 2 3 2 4" xfId="13459"/>
    <cellStyle name="Примечание 3 2 3 2 5" xfId="13460"/>
    <cellStyle name="Примечание 3 2 3 2 6" xfId="13461"/>
    <cellStyle name="Примечание 3 2 3 2 7" xfId="13462"/>
    <cellStyle name="Примечание 3 2 3 2 8" xfId="13463"/>
    <cellStyle name="Примечание 3 2 3 2 9" xfId="13464"/>
    <cellStyle name="Примечание 3 2 3 3" xfId="13465"/>
    <cellStyle name="Примечание 3 2 3 3 10" xfId="13466"/>
    <cellStyle name="Примечание 3 2 3 3 11" xfId="13467"/>
    <cellStyle name="Примечание 3 2 3 3 2" xfId="13468"/>
    <cellStyle name="Примечание 3 2 3 3 3" xfId="13469"/>
    <cellStyle name="Примечание 3 2 3 3 4" xfId="13470"/>
    <cellStyle name="Примечание 3 2 3 3 5" xfId="13471"/>
    <cellStyle name="Примечание 3 2 3 3 6" xfId="13472"/>
    <cellStyle name="Примечание 3 2 3 3 7" xfId="13473"/>
    <cellStyle name="Примечание 3 2 3 3 8" xfId="13474"/>
    <cellStyle name="Примечание 3 2 3 3 9" xfId="13475"/>
    <cellStyle name="Примечание 3 2 3 4" xfId="13476"/>
    <cellStyle name="Примечание 3 2 3 5" xfId="13477"/>
    <cellStyle name="Примечание 3 2 3 6" xfId="13478"/>
    <cellStyle name="Примечание 3 2 3 7" xfId="13479"/>
    <cellStyle name="Примечание 3 2 3 8" xfId="13480"/>
    <cellStyle name="Примечание 3 2 3 9" xfId="13481"/>
    <cellStyle name="Примечание 3 2 4" xfId="13482"/>
    <cellStyle name="Примечание 3 2 4 10" xfId="13483"/>
    <cellStyle name="Примечание 3 2 4 11" xfId="13484"/>
    <cellStyle name="Примечание 3 2 4 2" xfId="13485"/>
    <cellStyle name="Примечание 3 2 4 3" xfId="13486"/>
    <cellStyle name="Примечание 3 2 4 4" xfId="13487"/>
    <cellStyle name="Примечание 3 2 4 5" xfId="13488"/>
    <cellStyle name="Примечание 3 2 4 6" xfId="13489"/>
    <cellStyle name="Примечание 3 2 4 7" xfId="13490"/>
    <cellStyle name="Примечание 3 2 4 8" xfId="13491"/>
    <cellStyle name="Примечание 3 2 4 9" xfId="13492"/>
    <cellStyle name="Примечание 3 2 5" xfId="13493"/>
    <cellStyle name="Примечание 3 2 5 10" xfId="13494"/>
    <cellStyle name="Примечание 3 2 5 11" xfId="13495"/>
    <cellStyle name="Примечание 3 2 5 2" xfId="13496"/>
    <cellStyle name="Примечание 3 2 5 3" xfId="13497"/>
    <cellStyle name="Примечание 3 2 5 4" xfId="13498"/>
    <cellStyle name="Примечание 3 2 5 5" xfId="13499"/>
    <cellStyle name="Примечание 3 2 5 6" xfId="13500"/>
    <cellStyle name="Примечание 3 2 5 7" xfId="13501"/>
    <cellStyle name="Примечание 3 2 5 8" xfId="13502"/>
    <cellStyle name="Примечание 3 2 5 9" xfId="13503"/>
    <cellStyle name="Примечание 3 2 6" xfId="13504"/>
    <cellStyle name="Примечание 3 2 6 10" xfId="13505"/>
    <cellStyle name="Примечание 3 2 6 11" xfId="13506"/>
    <cellStyle name="Примечание 3 2 6 2" xfId="13507"/>
    <cellStyle name="Примечание 3 2 6 3" xfId="13508"/>
    <cellStyle name="Примечание 3 2 6 4" xfId="13509"/>
    <cellStyle name="Примечание 3 2 6 5" xfId="13510"/>
    <cellStyle name="Примечание 3 2 6 6" xfId="13511"/>
    <cellStyle name="Примечание 3 2 6 7" xfId="13512"/>
    <cellStyle name="Примечание 3 2 6 8" xfId="13513"/>
    <cellStyle name="Примечание 3 2 6 9" xfId="13514"/>
    <cellStyle name="Примечание 3 2 7" xfId="13515"/>
    <cellStyle name="Примечание 3 2 7 10" xfId="13516"/>
    <cellStyle name="Примечание 3 2 7 11" xfId="13517"/>
    <cellStyle name="Примечание 3 2 7 2" xfId="13518"/>
    <cellStyle name="Примечание 3 2 7 3" xfId="13519"/>
    <cellStyle name="Примечание 3 2 7 4" xfId="13520"/>
    <cellStyle name="Примечание 3 2 7 5" xfId="13521"/>
    <cellStyle name="Примечание 3 2 7 6" xfId="13522"/>
    <cellStyle name="Примечание 3 2 7 7" xfId="13523"/>
    <cellStyle name="Примечание 3 2 7 8" xfId="13524"/>
    <cellStyle name="Примечание 3 2 7 9" xfId="13525"/>
    <cellStyle name="Примечание 3 2 8" xfId="13526"/>
    <cellStyle name="Примечание 3 2 8 10" xfId="13527"/>
    <cellStyle name="Примечание 3 2 8 11" xfId="13528"/>
    <cellStyle name="Примечание 3 2 8 2" xfId="13529"/>
    <cellStyle name="Примечание 3 2 8 3" xfId="13530"/>
    <cellStyle name="Примечание 3 2 8 4" xfId="13531"/>
    <cellStyle name="Примечание 3 2 8 5" xfId="13532"/>
    <cellStyle name="Примечание 3 2 8 6" xfId="13533"/>
    <cellStyle name="Примечание 3 2 8 7" xfId="13534"/>
    <cellStyle name="Примечание 3 2 8 8" xfId="13535"/>
    <cellStyle name="Примечание 3 2 8 9" xfId="13536"/>
    <cellStyle name="Примечание 3 2 9" xfId="13537"/>
    <cellStyle name="Примечание 3 20" xfId="13538"/>
    <cellStyle name="Примечание 3 3" xfId="13539"/>
    <cellStyle name="Примечание 3 3 10" xfId="13540"/>
    <cellStyle name="Примечание 3 3 11" xfId="13541"/>
    <cellStyle name="Примечание 3 3 12" xfId="13542"/>
    <cellStyle name="Примечание 3 3 13" xfId="13543"/>
    <cellStyle name="Примечание 3 3 14" xfId="13544"/>
    <cellStyle name="Примечание 3 3 15" xfId="13545"/>
    <cellStyle name="Примечание 3 3 16" xfId="13546"/>
    <cellStyle name="Примечание 3 3 17" xfId="13547"/>
    <cellStyle name="Примечание 3 3 18" xfId="13548"/>
    <cellStyle name="Примечание 3 3 2" xfId="13549"/>
    <cellStyle name="Примечание 3 3 2 10" xfId="13550"/>
    <cellStyle name="Примечание 3 3 2 11" xfId="13551"/>
    <cellStyle name="Примечание 3 3 2 12" xfId="13552"/>
    <cellStyle name="Примечание 3 3 2 13" xfId="13553"/>
    <cellStyle name="Примечание 3 3 2 14" xfId="13554"/>
    <cellStyle name="Примечание 3 3 2 15" xfId="13555"/>
    <cellStyle name="Примечание 3 3 2 2" xfId="13556"/>
    <cellStyle name="Примечание 3 3 2 2 10" xfId="13557"/>
    <cellStyle name="Примечание 3 3 2 2 11" xfId="13558"/>
    <cellStyle name="Примечание 3 3 2 2 2" xfId="13559"/>
    <cellStyle name="Примечание 3 3 2 2 3" xfId="13560"/>
    <cellStyle name="Примечание 3 3 2 2 4" xfId="13561"/>
    <cellStyle name="Примечание 3 3 2 2 5" xfId="13562"/>
    <cellStyle name="Примечание 3 3 2 2 6" xfId="13563"/>
    <cellStyle name="Примечание 3 3 2 2 7" xfId="13564"/>
    <cellStyle name="Примечание 3 3 2 2 8" xfId="13565"/>
    <cellStyle name="Примечание 3 3 2 2 9" xfId="13566"/>
    <cellStyle name="Примечание 3 3 2 3" xfId="13567"/>
    <cellStyle name="Примечание 3 3 2 3 10" xfId="13568"/>
    <cellStyle name="Примечание 3 3 2 3 11" xfId="13569"/>
    <cellStyle name="Примечание 3 3 2 3 2" xfId="13570"/>
    <cellStyle name="Примечание 3 3 2 3 3" xfId="13571"/>
    <cellStyle name="Примечание 3 3 2 3 4" xfId="13572"/>
    <cellStyle name="Примечание 3 3 2 3 5" xfId="13573"/>
    <cellStyle name="Примечание 3 3 2 3 6" xfId="13574"/>
    <cellStyle name="Примечание 3 3 2 3 7" xfId="13575"/>
    <cellStyle name="Примечание 3 3 2 3 8" xfId="13576"/>
    <cellStyle name="Примечание 3 3 2 3 9" xfId="13577"/>
    <cellStyle name="Примечание 3 3 2 4" xfId="13578"/>
    <cellStyle name="Примечание 3 3 2 4 10" xfId="13579"/>
    <cellStyle name="Примечание 3 3 2 4 11" xfId="13580"/>
    <cellStyle name="Примечание 3 3 2 4 2" xfId="13581"/>
    <cellStyle name="Примечание 3 3 2 4 3" xfId="13582"/>
    <cellStyle name="Примечание 3 3 2 4 4" xfId="13583"/>
    <cellStyle name="Примечание 3 3 2 4 5" xfId="13584"/>
    <cellStyle name="Примечание 3 3 2 4 6" xfId="13585"/>
    <cellStyle name="Примечание 3 3 2 4 7" xfId="13586"/>
    <cellStyle name="Примечание 3 3 2 4 8" xfId="13587"/>
    <cellStyle name="Примечание 3 3 2 4 9" xfId="13588"/>
    <cellStyle name="Примечание 3 3 2 5" xfId="13589"/>
    <cellStyle name="Примечание 3 3 2 5 10" xfId="13590"/>
    <cellStyle name="Примечание 3 3 2 5 11" xfId="13591"/>
    <cellStyle name="Примечание 3 3 2 5 2" xfId="13592"/>
    <cellStyle name="Примечание 3 3 2 5 3" xfId="13593"/>
    <cellStyle name="Примечание 3 3 2 5 4" xfId="13594"/>
    <cellStyle name="Примечание 3 3 2 5 5" xfId="13595"/>
    <cellStyle name="Примечание 3 3 2 5 6" xfId="13596"/>
    <cellStyle name="Примечание 3 3 2 5 7" xfId="13597"/>
    <cellStyle name="Примечание 3 3 2 5 8" xfId="13598"/>
    <cellStyle name="Примечание 3 3 2 5 9" xfId="13599"/>
    <cellStyle name="Примечание 3 3 2 6" xfId="13600"/>
    <cellStyle name="Примечание 3 3 2 7" xfId="13601"/>
    <cellStyle name="Примечание 3 3 2 8" xfId="13602"/>
    <cellStyle name="Примечание 3 3 2 9" xfId="13603"/>
    <cellStyle name="Примечание 3 3 3" xfId="13604"/>
    <cellStyle name="Примечание 3 3 3 10" xfId="13605"/>
    <cellStyle name="Примечание 3 3 3 11" xfId="13606"/>
    <cellStyle name="Примечание 3 3 3 12" xfId="13607"/>
    <cellStyle name="Примечание 3 3 3 13" xfId="13608"/>
    <cellStyle name="Примечание 3 3 3 2" xfId="13609"/>
    <cellStyle name="Примечание 3 3 3 2 10" xfId="13610"/>
    <cellStyle name="Примечание 3 3 3 2 11" xfId="13611"/>
    <cellStyle name="Примечание 3 3 3 2 2" xfId="13612"/>
    <cellStyle name="Примечание 3 3 3 2 3" xfId="13613"/>
    <cellStyle name="Примечание 3 3 3 2 4" xfId="13614"/>
    <cellStyle name="Примечание 3 3 3 2 5" xfId="13615"/>
    <cellStyle name="Примечание 3 3 3 2 6" xfId="13616"/>
    <cellStyle name="Примечание 3 3 3 2 7" xfId="13617"/>
    <cellStyle name="Примечание 3 3 3 2 8" xfId="13618"/>
    <cellStyle name="Примечание 3 3 3 2 9" xfId="13619"/>
    <cellStyle name="Примечание 3 3 3 3" xfId="13620"/>
    <cellStyle name="Примечание 3 3 3 3 10" xfId="13621"/>
    <cellStyle name="Примечание 3 3 3 3 11" xfId="13622"/>
    <cellStyle name="Примечание 3 3 3 3 2" xfId="13623"/>
    <cellStyle name="Примечание 3 3 3 3 3" xfId="13624"/>
    <cellStyle name="Примечание 3 3 3 3 4" xfId="13625"/>
    <cellStyle name="Примечание 3 3 3 3 5" xfId="13626"/>
    <cellStyle name="Примечание 3 3 3 3 6" xfId="13627"/>
    <cellStyle name="Примечание 3 3 3 3 7" xfId="13628"/>
    <cellStyle name="Примечание 3 3 3 3 8" xfId="13629"/>
    <cellStyle name="Примечание 3 3 3 3 9" xfId="13630"/>
    <cellStyle name="Примечание 3 3 3 4" xfId="13631"/>
    <cellStyle name="Примечание 3 3 3 5" xfId="13632"/>
    <cellStyle name="Примечание 3 3 3 6" xfId="13633"/>
    <cellStyle name="Примечание 3 3 3 7" xfId="13634"/>
    <cellStyle name="Примечание 3 3 3 8" xfId="13635"/>
    <cellStyle name="Примечание 3 3 3 9" xfId="13636"/>
    <cellStyle name="Примечание 3 3 4" xfId="13637"/>
    <cellStyle name="Примечание 3 3 4 10" xfId="13638"/>
    <cellStyle name="Примечание 3 3 4 11" xfId="13639"/>
    <cellStyle name="Примечание 3 3 4 2" xfId="13640"/>
    <cellStyle name="Примечание 3 3 4 3" xfId="13641"/>
    <cellStyle name="Примечание 3 3 4 4" xfId="13642"/>
    <cellStyle name="Примечание 3 3 4 5" xfId="13643"/>
    <cellStyle name="Примечание 3 3 4 6" xfId="13644"/>
    <cellStyle name="Примечание 3 3 4 7" xfId="13645"/>
    <cellStyle name="Примечание 3 3 4 8" xfId="13646"/>
    <cellStyle name="Примечание 3 3 4 9" xfId="13647"/>
    <cellStyle name="Примечание 3 3 5" xfId="13648"/>
    <cellStyle name="Примечание 3 3 5 10" xfId="13649"/>
    <cellStyle name="Примечание 3 3 5 11" xfId="13650"/>
    <cellStyle name="Примечание 3 3 5 2" xfId="13651"/>
    <cellStyle name="Примечание 3 3 5 3" xfId="13652"/>
    <cellStyle name="Примечание 3 3 5 4" xfId="13653"/>
    <cellStyle name="Примечание 3 3 5 5" xfId="13654"/>
    <cellStyle name="Примечание 3 3 5 6" xfId="13655"/>
    <cellStyle name="Примечание 3 3 5 7" xfId="13656"/>
    <cellStyle name="Примечание 3 3 5 8" xfId="13657"/>
    <cellStyle name="Примечание 3 3 5 9" xfId="13658"/>
    <cellStyle name="Примечание 3 3 6" xfId="13659"/>
    <cellStyle name="Примечание 3 3 6 10" xfId="13660"/>
    <cellStyle name="Примечание 3 3 6 11" xfId="13661"/>
    <cellStyle name="Примечание 3 3 6 2" xfId="13662"/>
    <cellStyle name="Примечание 3 3 6 3" xfId="13663"/>
    <cellStyle name="Примечание 3 3 6 4" xfId="13664"/>
    <cellStyle name="Примечание 3 3 6 5" xfId="13665"/>
    <cellStyle name="Примечание 3 3 6 6" xfId="13666"/>
    <cellStyle name="Примечание 3 3 6 7" xfId="13667"/>
    <cellStyle name="Примечание 3 3 6 8" xfId="13668"/>
    <cellStyle name="Примечание 3 3 6 9" xfId="13669"/>
    <cellStyle name="Примечание 3 3 7" xfId="13670"/>
    <cellStyle name="Примечание 3 3 7 10" xfId="13671"/>
    <cellStyle name="Примечание 3 3 7 11" xfId="13672"/>
    <cellStyle name="Примечание 3 3 7 2" xfId="13673"/>
    <cellStyle name="Примечание 3 3 7 3" xfId="13674"/>
    <cellStyle name="Примечание 3 3 7 4" xfId="13675"/>
    <cellStyle name="Примечание 3 3 7 5" xfId="13676"/>
    <cellStyle name="Примечание 3 3 7 6" xfId="13677"/>
    <cellStyle name="Примечание 3 3 7 7" xfId="13678"/>
    <cellStyle name="Примечание 3 3 7 8" xfId="13679"/>
    <cellStyle name="Примечание 3 3 7 9" xfId="13680"/>
    <cellStyle name="Примечание 3 3 8" xfId="13681"/>
    <cellStyle name="Примечание 3 3 8 10" xfId="13682"/>
    <cellStyle name="Примечание 3 3 8 11" xfId="13683"/>
    <cellStyle name="Примечание 3 3 8 2" xfId="13684"/>
    <cellStyle name="Примечание 3 3 8 3" xfId="13685"/>
    <cellStyle name="Примечание 3 3 8 4" xfId="13686"/>
    <cellStyle name="Примечание 3 3 8 5" xfId="13687"/>
    <cellStyle name="Примечание 3 3 8 6" xfId="13688"/>
    <cellStyle name="Примечание 3 3 8 7" xfId="13689"/>
    <cellStyle name="Примечание 3 3 8 8" xfId="13690"/>
    <cellStyle name="Примечание 3 3 8 9" xfId="13691"/>
    <cellStyle name="Примечание 3 3 9" xfId="13692"/>
    <cellStyle name="Примечание 3 4" xfId="13693"/>
    <cellStyle name="Примечание 3 4 10" xfId="13694"/>
    <cellStyle name="Примечание 3 4 11" xfId="13695"/>
    <cellStyle name="Примечание 3 4 12" xfId="13696"/>
    <cellStyle name="Примечание 3 4 13" xfId="13697"/>
    <cellStyle name="Примечание 3 4 14" xfId="13698"/>
    <cellStyle name="Примечание 3 4 15" xfId="13699"/>
    <cellStyle name="Примечание 3 4 2" xfId="13700"/>
    <cellStyle name="Примечание 3 4 2 10" xfId="13701"/>
    <cellStyle name="Примечание 3 4 2 11" xfId="13702"/>
    <cellStyle name="Примечание 3 4 2 2" xfId="13703"/>
    <cellStyle name="Примечание 3 4 2 3" xfId="13704"/>
    <cellStyle name="Примечание 3 4 2 4" xfId="13705"/>
    <cellStyle name="Примечание 3 4 2 5" xfId="13706"/>
    <cellStyle name="Примечание 3 4 2 6" xfId="13707"/>
    <cellStyle name="Примечание 3 4 2 7" xfId="13708"/>
    <cellStyle name="Примечание 3 4 2 8" xfId="13709"/>
    <cellStyle name="Примечание 3 4 2 9" xfId="13710"/>
    <cellStyle name="Примечание 3 4 3" xfId="13711"/>
    <cellStyle name="Примечание 3 4 3 10" xfId="13712"/>
    <cellStyle name="Примечание 3 4 3 11" xfId="13713"/>
    <cellStyle name="Примечание 3 4 3 2" xfId="13714"/>
    <cellStyle name="Примечание 3 4 3 3" xfId="13715"/>
    <cellStyle name="Примечание 3 4 3 4" xfId="13716"/>
    <cellStyle name="Примечание 3 4 3 5" xfId="13717"/>
    <cellStyle name="Примечание 3 4 3 6" xfId="13718"/>
    <cellStyle name="Примечание 3 4 3 7" xfId="13719"/>
    <cellStyle name="Примечание 3 4 3 8" xfId="13720"/>
    <cellStyle name="Примечание 3 4 3 9" xfId="13721"/>
    <cellStyle name="Примечание 3 4 4" xfId="13722"/>
    <cellStyle name="Примечание 3 4 4 10" xfId="13723"/>
    <cellStyle name="Примечание 3 4 4 11" xfId="13724"/>
    <cellStyle name="Примечание 3 4 4 2" xfId="13725"/>
    <cellStyle name="Примечание 3 4 4 3" xfId="13726"/>
    <cellStyle name="Примечание 3 4 4 4" xfId="13727"/>
    <cellStyle name="Примечание 3 4 4 5" xfId="13728"/>
    <cellStyle name="Примечание 3 4 4 6" xfId="13729"/>
    <cellStyle name="Примечание 3 4 4 7" xfId="13730"/>
    <cellStyle name="Примечание 3 4 4 8" xfId="13731"/>
    <cellStyle name="Примечание 3 4 4 9" xfId="13732"/>
    <cellStyle name="Примечание 3 4 5" xfId="13733"/>
    <cellStyle name="Примечание 3 4 5 10" xfId="13734"/>
    <cellStyle name="Примечание 3 4 5 11" xfId="13735"/>
    <cellStyle name="Примечание 3 4 5 2" xfId="13736"/>
    <cellStyle name="Примечание 3 4 5 3" xfId="13737"/>
    <cellStyle name="Примечание 3 4 5 4" xfId="13738"/>
    <cellStyle name="Примечание 3 4 5 5" xfId="13739"/>
    <cellStyle name="Примечание 3 4 5 6" xfId="13740"/>
    <cellStyle name="Примечание 3 4 5 7" xfId="13741"/>
    <cellStyle name="Примечание 3 4 5 8" xfId="13742"/>
    <cellStyle name="Примечание 3 4 5 9" xfId="13743"/>
    <cellStyle name="Примечание 3 4 6" xfId="13744"/>
    <cellStyle name="Примечание 3 4 7" xfId="13745"/>
    <cellStyle name="Примечание 3 4 8" xfId="13746"/>
    <cellStyle name="Примечание 3 4 9" xfId="13747"/>
    <cellStyle name="Примечание 3 5" xfId="13748"/>
    <cellStyle name="Примечание 3 5 10" xfId="13749"/>
    <cellStyle name="Примечание 3 5 11" xfId="13750"/>
    <cellStyle name="Примечание 3 5 12" xfId="13751"/>
    <cellStyle name="Примечание 3 5 13" xfId="13752"/>
    <cellStyle name="Примечание 3 5 2" xfId="13753"/>
    <cellStyle name="Примечание 3 5 2 10" xfId="13754"/>
    <cellStyle name="Примечание 3 5 2 11" xfId="13755"/>
    <cellStyle name="Примечание 3 5 2 2" xfId="13756"/>
    <cellStyle name="Примечание 3 5 2 3" xfId="13757"/>
    <cellStyle name="Примечание 3 5 2 4" xfId="13758"/>
    <cellStyle name="Примечание 3 5 2 5" xfId="13759"/>
    <cellStyle name="Примечание 3 5 2 6" xfId="13760"/>
    <cellStyle name="Примечание 3 5 2 7" xfId="13761"/>
    <cellStyle name="Примечание 3 5 2 8" xfId="13762"/>
    <cellStyle name="Примечание 3 5 2 9" xfId="13763"/>
    <cellStyle name="Примечание 3 5 3" xfId="13764"/>
    <cellStyle name="Примечание 3 5 3 10" xfId="13765"/>
    <cellStyle name="Примечание 3 5 3 11" xfId="13766"/>
    <cellStyle name="Примечание 3 5 3 2" xfId="13767"/>
    <cellStyle name="Примечание 3 5 3 3" xfId="13768"/>
    <cellStyle name="Примечание 3 5 3 4" xfId="13769"/>
    <cellStyle name="Примечание 3 5 3 5" xfId="13770"/>
    <cellStyle name="Примечание 3 5 3 6" xfId="13771"/>
    <cellStyle name="Примечание 3 5 3 7" xfId="13772"/>
    <cellStyle name="Примечание 3 5 3 8" xfId="13773"/>
    <cellStyle name="Примечание 3 5 3 9" xfId="13774"/>
    <cellStyle name="Примечание 3 5 4" xfId="13775"/>
    <cellStyle name="Примечание 3 5 5" xfId="13776"/>
    <cellStyle name="Примечание 3 5 6" xfId="13777"/>
    <cellStyle name="Примечание 3 5 7" xfId="13778"/>
    <cellStyle name="Примечание 3 5 8" xfId="13779"/>
    <cellStyle name="Примечание 3 5 9" xfId="13780"/>
    <cellStyle name="Примечание 3 6" xfId="13781"/>
    <cellStyle name="Примечание 3 6 10" xfId="13782"/>
    <cellStyle name="Примечание 3 6 11" xfId="13783"/>
    <cellStyle name="Примечание 3 6 2" xfId="13784"/>
    <cellStyle name="Примечание 3 6 3" xfId="13785"/>
    <cellStyle name="Примечание 3 6 4" xfId="13786"/>
    <cellStyle name="Примечание 3 6 5" xfId="13787"/>
    <cellStyle name="Примечание 3 6 6" xfId="13788"/>
    <cellStyle name="Примечание 3 6 7" xfId="13789"/>
    <cellStyle name="Примечание 3 6 8" xfId="13790"/>
    <cellStyle name="Примечание 3 6 9" xfId="13791"/>
    <cellStyle name="Примечание 3 7" xfId="13792"/>
    <cellStyle name="Примечание 3 7 10" xfId="13793"/>
    <cellStyle name="Примечание 3 7 11" xfId="13794"/>
    <cellStyle name="Примечание 3 7 2" xfId="13795"/>
    <cellStyle name="Примечание 3 7 3" xfId="13796"/>
    <cellStyle name="Примечание 3 7 4" xfId="13797"/>
    <cellStyle name="Примечание 3 7 5" xfId="13798"/>
    <cellStyle name="Примечание 3 7 6" xfId="13799"/>
    <cellStyle name="Примечание 3 7 7" xfId="13800"/>
    <cellStyle name="Примечание 3 7 8" xfId="13801"/>
    <cellStyle name="Примечание 3 7 9" xfId="13802"/>
    <cellStyle name="Примечание 3 8" xfId="13803"/>
    <cellStyle name="Примечание 3 8 10" xfId="13804"/>
    <cellStyle name="Примечание 3 8 11" xfId="13805"/>
    <cellStyle name="Примечание 3 8 2" xfId="13806"/>
    <cellStyle name="Примечание 3 8 3" xfId="13807"/>
    <cellStyle name="Примечание 3 8 4" xfId="13808"/>
    <cellStyle name="Примечание 3 8 5" xfId="13809"/>
    <cellStyle name="Примечание 3 8 6" xfId="13810"/>
    <cellStyle name="Примечание 3 8 7" xfId="13811"/>
    <cellStyle name="Примечание 3 8 8" xfId="13812"/>
    <cellStyle name="Примечание 3 8 9" xfId="13813"/>
    <cellStyle name="Примечание 3 9" xfId="13814"/>
    <cellStyle name="Примечание 3 9 10" xfId="13815"/>
    <cellStyle name="Примечание 3 9 11" xfId="13816"/>
    <cellStyle name="Примечание 3 9 2" xfId="13817"/>
    <cellStyle name="Примечание 3 9 3" xfId="13818"/>
    <cellStyle name="Примечание 3 9 4" xfId="13819"/>
    <cellStyle name="Примечание 3 9 5" xfId="13820"/>
    <cellStyle name="Примечание 3 9 6" xfId="13821"/>
    <cellStyle name="Примечание 3 9 7" xfId="13822"/>
    <cellStyle name="Примечание 3 9 8" xfId="13823"/>
    <cellStyle name="Примечание 3 9 9" xfId="13824"/>
    <cellStyle name="Примечание 4" xfId="13825"/>
    <cellStyle name="Примечание 4 10" xfId="13826"/>
    <cellStyle name="Примечание 4 11" xfId="13827"/>
    <cellStyle name="Примечание 4 12" xfId="13828"/>
    <cellStyle name="Примечание 4 13" xfId="13829"/>
    <cellStyle name="Примечание 4 14" xfId="13830"/>
    <cellStyle name="Примечание 4 15" xfId="13831"/>
    <cellStyle name="Примечание 4 16" xfId="13832"/>
    <cellStyle name="Примечание 4 17" xfId="13833"/>
    <cellStyle name="Примечание 4 18" xfId="13834"/>
    <cellStyle name="Примечание 4 2" xfId="13835"/>
    <cellStyle name="Примечание 4 2 10" xfId="13836"/>
    <cellStyle name="Примечание 4 2 11" xfId="13837"/>
    <cellStyle name="Примечание 4 2 12" xfId="13838"/>
    <cellStyle name="Примечание 4 2 13" xfId="13839"/>
    <cellStyle name="Примечание 4 2 14" xfId="13840"/>
    <cellStyle name="Примечание 4 2 15" xfId="13841"/>
    <cellStyle name="Примечание 4 2 2" xfId="13842"/>
    <cellStyle name="Примечание 4 2 2 10" xfId="13843"/>
    <cellStyle name="Примечание 4 2 2 11" xfId="13844"/>
    <cellStyle name="Примечание 4 2 2 2" xfId="13845"/>
    <cellStyle name="Примечание 4 2 2 3" xfId="13846"/>
    <cellStyle name="Примечание 4 2 2 4" xfId="13847"/>
    <cellStyle name="Примечание 4 2 2 5" xfId="13848"/>
    <cellStyle name="Примечание 4 2 2 6" xfId="13849"/>
    <cellStyle name="Примечание 4 2 2 7" xfId="13850"/>
    <cellStyle name="Примечание 4 2 2 8" xfId="13851"/>
    <cellStyle name="Примечание 4 2 2 9" xfId="13852"/>
    <cellStyle name="Примечание 4 2 3" xfId="13853"/>
    <cellStyle name="Примечание 4 2 3 10" xfId="13854"/>
    <cellStyle name="Примечание 4 2 3 11" xfId="13855"/>
    <cellStyle name="Примечание 4 2 3 2" xfId="13856"/>
    <cellStyle name="Примечание 4 2 3 3" xfId="13857"/>
    <cellStyle name="Примечание 4 2 3 4" xfId="13858"/>
    <cellStyle name="Примечание 4 2 3 5" xfId="13859"/>
    <cellStyle name="Примечание 4 2 3 6" xfId="13860"/>
    <cellStyle name="Примечание 4 2 3 7" xfId="13861"/>
    <cellStyle name="Примечание 4 2 3 8" xfId="13862"/>
    <cellStyle name="Примечание 4 2 3 9" xfId="13863"/>
    <cellStyle name="Примечание 4 2 4" xfId="13864"/>
    <cellStyle name="Примечание 4 2 4 10" xfId="13865"/>
    <cellStyle name="Примечание 4 2 4 11" xfId="13866"/>
    <cellStyle name="Примечание 4 2 4 2" xfId="13867"/>
    <cellStyle name="Примечание 4 2 4 3" xfId="13868"/>
    <cellStyle name="Примечание 4 2 4 4" xfId="13869"/>
    <cellStyle name="Примечание 4 2 4 5" xfId="13870"/>
    <cellStyle name="Примечание 4 2 4 6" xfId="13871"/>
    <cellStyle name="Примечание 4 2 4 7" xfId="13872"/>
    <cellStyle name="Примечание 4 2 4 8" xfId="13873"/>
    <cellStyle name="Примечание 4 2 4 9" xfId="13874"/>
    <cellStyle name="Примечание 4 2 5" xfId="13875"/>
    <cellStyle name="Примечание 4 2 5 10" xfId="13876"/>
    <cellStyle name="Примечание 4 2 5 11" xfId="13877"/>
    <cellStyle name="Примечание 4 2 5 2" xfId="13878"/>
    <cellStyle name="Примечание 4 2 5 3" xfId="13879"/>
    <cellStyle name="Примечание 4 2 5 4" xfId="13880"/>
    <cellStyle name="Примечание 4 2 5 5" xfId="13881"/>
    <cellStyle name="Примечание 4 2 5 6" xfId="13882"/>
    <cellStyle name="Примечание 4 2 5 7" xfId="13883"/>
    <cellStyle name="Примечание 4 2 5 8" xfId="13884"/>
    <cellStyle name="Примечание 4 2 5 9" xfId="13885"/>
    <cellStyle name="Примечание 4 2 6" xfId="13886"/>
    <cellStyle name="Примечание 4 2 7" xfId="13887"/>
    <cellStyle name="Примечание 4 2 8" xfId="13888"/>
    <cellStyle name="Примечание 4 2 9" xfId="13889"/>
    <cellStyle name="Примечание 4 3" xfId="13890"/>
    <cellStyle name="Примечание 4 3 10" xfId="13891"/>
    <cellStyle name="Примечание 4 3 11" xfId="13892"/>
    <cellStyle name="Примечание 4 3 12" xfId="13893"/>
    <cellStyle name="Примечание 4 3 13" xfId="13894"/>
    <cellStyle name="Примечание 4 3 2" xfId="13895"/>
    <cellStyle name="Примечание 4 3 2 10" xfId="13896"/>
    <cellStyle name="Примечание 4 3 2 11" xfId="13897"/>
    <cellStyle name="Примечание 4 3 2 2" xfId="13898"/>
    <cellStyle name="Примечание 4 3 2 3" xfId="13899"/>
    <cellStyle name="Примечание 4 3 2 4" xfId="13900"/>
    <cellStyle name="Примечание 4 3 2 5" xfId="13901"/>
    <cellStyle name="Примечание 4 3 2 6" xfId="13902"/>
    <cellStyle name="Примечание 4 3 2 7" xfId="13903"/>
    <cellStyle name="Примечание 4 3 2 8" xfId="13904"/>
    <cellStyle name="Примечание 4 3 2 9" xfId="13905"/>
    <cellStyle name="Примечание 4 3 3" xfId="13906"/>
    <cellStyle name="Примечание 4 3 3 10" xfId="13907"/>
    <cellStyle name="Примечание 4 3 3 11" xfId="13908"/>
    <cellStyle name="Примечание 4 3 3 2" xfId="13909"/>
    <cellStyle name="Примечание 4 3 3 3" xfId="13910"/>
    <cellStyle name="Примечание 4 3 3 4" xfId="13911"/>
    <cellStyle name="Примечание 4 3 3 5" xfId="13912"/>
    <cellStyle name="Примечание 4 3 3 6" xfId="13913"/>
    <cellStyle name="Примечание 4 3 3 7" xfId="13914"/>
    <cellStyle name="Примечание 4 3 3 8" xfId="13915"/>
    <cellStyle name="Примечание 4 3 3 9" xfId="13916"/>
    <cellStyle name="Примечание 4 3 4" xfId="13917"/>
    <cellStyle name="Примечание 4 3 5" xfId="13918"/>
    <cellStyle name="Примечание 4 3 6" xfId="13919"/>
    <cellStyle name="Примечание 4 3 7" xfId="13920"/>
    <cellStyle name="Примечание 4 3 8" xfId="13921"/>
    <cellStyle name="Примечание 4 3 9" xfId="13922"/>
    <cellStyle name="Примечание 4 4" xfId="13923"/>
    <cellStyle name="Примечание 4 4 10" xfId="13924"/>
    <cellStyle name="Примечание 4 4 11" xfId="13925"/>
    <cellStyle name="Примечание 4 4 2" xfId="13926"/>
    <cellStyle name="Примечание 4 4 3" xfId="13927"/>
    <cellStyle name="Примечание 4 4 4" xfId="13928"/>
    <cellStyle name="Примечание 4 4 5" xfId="13929"/>
    <cellStyle name="Примечание 4 4 6" xfId="13930"/>
    <cellStyle name="Примечание 4 4 7" xfId="13931"/>
    <cellStyle name="Примечание 4 4 8" xfId="13932"/>
    <cellStyle name="Примечание 4 4 9" xfId="13933"/>
    <cellStyle name="Примечание 4 5" xfId="13934"/>
    <cellStyle name="Примечание 4 5 10" xfId="13935"/>
    <cellStyle name="Примечание 4 5 11" xfId="13936"/>
    <cellStyle name="Примечание 4 5 2" xfId="13937"/>
    <cellStyle name="Примечание 4 5 3" xfId="13938"/>
    <cellStyle name="Примечание 4 5 4" xfId="13939"/>
    <cellStyle name="Примечание 4 5 5" xfId="13940"/>
    <cellStyle name="Примечание 4 5 6" xfId="13941"/>
    <cellStyle name="Примечание 4 5 7" xfId="13942"/>
    <cellStyle name="Примечание 4 5 8" xfId="13943"/>
    <cellStyle name="Примечание 4 5 9" xfId="13944"/>
    <cellStyle name="Примечание 4 6" xfId="13945"/>
    <cellStyle name="Примечание 4 6 10" xfId="13946"/>
    <cellStyle name="Примечание 4 6 11" xfId="13947"/>
    <cellStyle name="Примечание 4 6 2" xfId="13948"/>
    <cellStyle name="Примечание 4 6 3" xfId="13949"/>
    <cellStyle name="Примечание 4 6 4" xfId="13950"/>
    <cellStyle name="Примечание 4 6 5" xfId="13951"/>
    <cellStyle name="Примечание 4 6 6" xfId="13952"/>
    <cellStyle name="Примечание 4 6 7" xfId="13953"/>
    <cellStyle name="Примечание 4 6 8" xfId="13954"/>
    <cellStyle name="Примечание 4 6 9" xfId="13955"/>
    <cellStyle name="Примечание 4 7" xfId="13956"/>
    <cellStyle name="Примечание 4 7 10" xfId="13957"/>
    <cellStyle name="Примечание 4 7 11" xfId="13958"/>
    <cellStyle name="Примечание 4 7 2" xfId="13959"/>
    <cellStyle name="Примечание 4 7 3" xfId="13960"/>
    <cellStyle name="Примечание 4 7 4" xfId="13961"/>
    <cellStyle name="Примечание 4 7 5" xfId="13962"/>
    <cellStyle name="Примечание 4 7 6" xfId="13963"/>
    <cellStyle name="Примечание 4 7 7" xfId="13964"/>
    <cellStyle name="Примечание 4 7 8" xfId="13965"/>
    <cellStyle name="Примечание 4 7 9" xfId="13966"/>
    <cellStyle name="Примечание 4 8" xfId="13967"/>
    <cellStyle name="Примечание 4 8 10" xfId="13968"/>
    <cellStyle name="Примечание 4 8 11" xfId="13969"/>
    <cellStyle name="Примечание 4 8 2" xfId="13970"/>
    <cellStyle name="Примечание 4 8 3" xfId="13971"/>
    <cellStyle name="Примечание 4 8 4" xfId="13972"/>
    <cellStyle name="Примечание 4 8 5" xfId="13973"/>
    <cellStyle name="Примечание 4 8 6" xfId="13974"/>
    <cellStyle name="Примечание 4 8 7" xfId="13975"/>
    <cellStyle name="Примечание 4 8 8" xfId="13976"/>
    <cellStyle name="Примечание 4 8 9" xfId="13977"/>
    <cellStyle name="Примечание 4 9" xfId="13978"/>
    <cellStyle name="Примечание 5" xfId="13979"/>
    <cellStyle name="Примечание 5 10" xfId="13980"/>
    <cellStyle name="Примечание 5 11" xfId="13981"/>
    <cellStyle name="Примечание 5 12" xfId="13982"/>
    <cellStyle name="Примечание 5 13" xfId="13983"/>
    <cellStyle name="Примечание 5 14" xfId="13984"/>
    <cellStyle name="Примечание 5 15" xfId="13985"/>
    <cellStyle name="Примечание 5 16" xfId="13986"/>
    <cellStyle name="Примечание 5 17" xfId="13987"/>
    <cellStyle name="Примечание 5 18" xfId="13988"/>
    <cellStyle name="Примечание 5 2" xfId="13989"/>
    <cellStyle name="Примечание 5 2 10" xfId="13990"/>
    <cellStyle name="Примечание 5 2 11" xfId="13991"/>
    <cellStyle name="Примечание 5 2 12" xfId="13992"/>
    <cellStyle name="Примечание 5 2 13" xfId="13993"/>
    <cellStyle name="Примечание 5 2 14" xfId="13994"/>
    <cellStyle name="Примечание 5 2 15" xfId="13995"/>
    <cellStyle name="Примечание 5 2 2" xfId="13996"/>
    <cellStyle name="Примечание 5 2 2 10" xfId="13997"/>
    <cellStyle name="Примечание 5 2 2 11" xfId="13998"/>
    <cellStyle name="Примечание 5 2 2 2" xfId="13999"/>
    <cellStyle name="Примечание 5 2 2 3" xfId="14000"/>
    <cellStyle name="Примечание 5 2 2 4" xfId="14001"/>
    <cellStyle name="Примечание 5 2 2 5" xfId="14002"/>
    <cellStyle name="Примечание 5 2 2 6" xfId="14003"/>
    <cellStyle name="Примечание 5 2 2 7" xfId="14004"/>
    <cellStyle name="Примечание 5 2 2 8" xfId="14005"/>
    <cellStyle name="Примечание 5 2 2 9" xfId="14006"/>
    <cellStyle name="Примечание 5 2 3" xfId="14007"/>
    <cellStyle name="Примечание 5 2 3 10" xfId="14008"/>
    <cellStyle name="Примечание 5 2 3 11" xfId="14009"/>
    <cellStyle name="Примечание 5 2 3 2" xfId="14010"/>
    <cellStyle name="Примечание 5 2 3 3" xfId="14011"/>
    <cellStyle name="Примечание 5 2 3 4" xfId="14012"/>
    <cellStyle name="Примечание 5 2 3 5" xfId="14013"/>
    <cellStyle name="Примечание 5 2 3 6" xfId="14014"/>
    <cellStyle name="Примечание 5 2 3 7" xfId="14015"/>
    <cellStyle name="Примечание 5 2 3 8" xfId="14016"/>
    <cellStyle name="Примечание 5 2 3 9" xfId="14017"/>
    <cellStyle name="Примечание 5 2 4" xfId="14018"/>
    <cellStyle name="Примечание 5 2 4 10" xfId="14019"/>
    <cellStyle name="Примечание 5 2 4 11" xfId="14020"/>
    <cellStyle name="Примечание 5 2 4 2" xfId="14021"/>
    <cellStyle name="Примечание 5 2 4 3" xfId="14022"/>
    <cellStyle name="Примечание 5 2 4 4" xfId="14023"/>
    <cellStyle name="Примечание 5 2 4 5" xfId="14024"/>
    <cellStyle name="Примечание 5 2 4 6" xfId="14025"/>
    <cellStyle name="Примечание 5 2 4 7" xfId="14026"/>
    <cellStyle name="Примечание 5 2 4 8" xfId="14027"/>
    <cellStyle name="Примечание 5 2 4 9" xfId="14028"/>
    <cellStyle name="Примечание 5 2 5" xfId="14029"/>
    <cellStyle name="Примечание 5 2 5 10" xfId="14030"/>
    <cellStyle name="Примечание 5 2 5 11" xfId="14031"/>
    <cellStyle name="Примечание 5 2 5 2" xfId="14032"/>
    <cellStyle name="Примечание 5 2 5 3" xfId="14033"/>
    <cellStyle name="Примечание 5 2 5 4" xfId="14034"/>
    <cellStyle name="Примечание 5 2 5 5" xfId="14035"/>
    <cellStyle name="Примечание 5 2 5 6" xfId="14036"/>
    <cellStyle name="Примечание 5 2 5 7" xfId="14037"/>
    <cellStyle name="Примечание 5 2 5 8" xfId="14038"/>
    <cellStyle name="Примечание 5 2 5 9" xfId="14039"/>
    <cellStyle name="Примечание 5 2 6" xfId="14040"/>
    <cellStyle name="Примечание 5 2 7" xfId="14041"/>
    <cellStyle name="Примечание 5 2 8" xfId="14042"/>
    <cellStyle name="Примечание 5 2 9" xfId="14043"/>
    <cellStyle name="Примечание 5 3" xfId="14044"/>
    <cellStyle name="Примечание 5 3 10" xfId="14045"/>
    <cellStyle name="Примечание 5 3 11" xfId="14046"/>
    <cellStyle name="Примечание 5 3 12" xfId="14047"/>
    <cellStyle name="Примечание 5 3 13" xfId="14048"/>
    <cellStyle name="Примечание 5 3 2" xfId="14049"/>
    <cellStyle name="Примечание 5 3 2 10" xfId="14050"/>
    <cellStyle name="Примечание 5 3 2 11" xfId="14051"/>
    <cellStyle name="Примечание 5 3 2 2" xfId="14052"/>
    <cellStyle name="Примечание 5 3 2 3" xfId="14053"/>
    <cellStyle name="Примечание 5 3 2 4" xfId="14054"/>
    <cellStyle name="Примечание 5 3 2 5" xfId="14055"/>
    <cellStyle name="Примечание 5 3 2 6" xfId="14056"/>
    <cellStyle name="Примечание 5 3 2 7" xfId="14057"/>
    <cellStyle name="Примечание 5 3 2 8" xfId="14058"/>
    <cellStyle name="Примечание 5 3 2 9" xfId="14059"/>
    <cellStyle name="Примечание 5 3 3" xfId="14060"/>
    <cellStyle name="Примечание 5 3 3 10" xfId="14061"/>
    <cellStyle name="Примечание 5 3 3 11" xfId="14062"/>
    <cellStyle name="Примечание 5 3 3 2" xfId="14063"/>
    <cellStyle name="Примечание 5 3 3 3" xfId="14064"/>
    <cellStyle name="Примечание 5 3 3 4" xfId="14065"/>
    <cellStyle name="Примечание 5 3 3 5" xfId="14066"/>
    <cellStyle name="Примечание 5 3 3 6" xfId="14067"/>
    <cellStyle name="Примечание 5 3 3 7" xfId="14068"/>
    <cellStyle name="Примечание 5 3 3 8" xfId="14069"/>
    <cellStyle name="Примечание 5 3 3 9" xfId="14070"/>
    <cellStyle name="Примечание 5 3 4" xfId="14071"/>
    <cellStyle name="Примечание 5 3 5" xfId="14072"/>
    <cellStyle name="Примечание 5 3 6" xfId="14073"/>
    <cellStyle name="Примечание 5 3 7" xfId="14074"/>
    <cellStyle name="Примечание 5 3 8" xfId="14075"/>
    <cellStyle name="Примечание 5 3 9" xfId="14076"/>
    <cellStyle name="Примечание 5 4" xfId="14077"/>
    <cellStyle name="Примечание 5 4 10" xfId="14078"/>
    <cellStyle name="Примечание 5 4 11" xfId="14079"/>
    <cellStyle name="Примечание 5 4 2" xfId="14080"/>
    <cellStyle name="Примечание 5 4 3" xfId="14081"/>
    <cellStyle name="Примечание 5 4 4" xfId="14082"/>
    <cellStyle name="Примечание 5 4 5" xfId="14083"/>
    <cellStyle name="Примечание 5 4 6" xfId="14084"/>
    <cellStyle name="Примечание 5 4 7" xfId="14085"/>
    <cellStyle name="Примечание 5 4 8" xfId="14086"/>
    <cellStyle name="Примечание 5 4 9" xfId="14087"/>
    <cellStyle name="Примечание 5 5" xfId="14088"/>
    <cellStyle name="Примечание 5 5 10" xfId="14089"/>
    <cellStyle name="Примечание 5 5 11" xfId="14090"/>
    <cellStyle name="Примечание 5 5 2" xfId="14091"/>
    <cellStyle name="Примечание 5 5 3" xfId="14092"/>
    <cellStyle name="Примечание 5 5 4" xfId="14093"/>
    <cellStyle name="Примечание 5 5 5" xfId="14094"/>
    <cellStyle name="Примечание 5 5 6" xfId="14095"/>
    <cellStyle name="Примечание 5 5 7" xfId="14096"/>
    <cellStyle name="Примечание 5 5 8" xfId="14097"/>
    <cellStyle name="Примечание 5 5 9" xfId="14098"/>
    <cellStyle name="Примечание 5 6" xfId="14099"/>
    <cellStyle name="Примечание 5 6 10" xfId="14100"/>
    <cellStyle name="Примечание 5 6 11" xfId="14101"/>
    <cellStyle name="Примечание 5 6 2" xfId="14102"/>
    <cellStyle name="Примечание 5 6 3" xfId="14103"/>
    <cellStyle name="Примечание 5 6 4" xfId="14104"/>
    <cellStyle name="Примечание 5 6 5" xfId="14105"/>
    <cellStyle name="Примечание 5 6 6" xfId="14106"/>
    <cellStyle name="Примечание 5 6 7" xfId="14107"/>
    <cellStyle name="Примечание 5 6 8" xfId="14108"/>
    <cellStyle name="Примечание 5 6 9" xfId="14109"/>
    <cellStyle name="Примечание 5 7" xfId="14110"/>
    <cellStyle name="Примечание 5 7 10" xfId="14111"/>
    <cellStyle name="Примечание 5 7 11" xfId="14112"/>
    <cellStyle name="Примечание 5 7 2" xfId="14113"/>
    <cellStyle name="Примечание 5 7 3" xfId="14114"/>
    <cellStyle name="Примечание 5 7 4" xfId="14115"/>
    <cellStyle name="Примечание 5 7 5" xfId="14116"/>
    <cellStyle name="Примечание 5 7 6" xfId="14117"/>
    <cellStyle name="Примечание 5 7 7" xfId="14118"/>
    <cellStyle name="Примечание 5 7 8" xfId="14119"/>
    <cellStyle name="Примечание 5 7 9" xfId="14120"/>
    <cellStyle name="Примечание 5 8" xfId="14121"/>
    <cellStyle name="Примечание 5 8 10" xfId="14122"/>
    <cellStyle name="Примечание 5 8 11" xfId="14123"/>
    <cellStyle name="Примечание 5 8 2" xfId="14124"/>
    <cellStyle name="Примечание 5 8 3" xfId="14125"/>
    <cellStyle name="Примечание 5 8 4" xfId="14126"/>
    <cellStyle name="Примечание 5 8 5" xfId="14127"/>
    <cellStyle name="Примечание 5 8 6" xfId="14128"/>
    <cellStyle name="Примечание 5 8 7" xfId="14129"/>
    <cellStyle name="Примечание 5 8 8" xfId="14130"/>
    <cellStyle name="Примечание 5 8 9" xfId="14131"/>
    <cellStyle name="Примечание 5 9" xfId="14132"/>
    <cellStyle name="Примечание 6" xfId="14133"/>
    <cellStyle name="Примечание 6 10" xfId="14134"/>
    <cellStyle name="Примечание 6 11" xfId="14135"/>
    <cellStyle name="Примечание 6 12" xfId="14136"/>
    <cellStyle name="Примечание 6 13" xfId="14137"/>
    <cellStyle name="Примечание 6 14" xfId="14138"/>
    <cellStyle name="Примечание 6 15" xfId="14139"/>
    <cellStyle name="Примечание 6 16" xfId="14140"/>
    <cellStyle name="Примечание 6 17" xfId="14141"/>
    <cellStyle name="Примечание 6 18" xfId="14142"/>
    <cellStyle name="Примечание 6 2" xfId="14143"/>
    <cellStyle name="Примечание 6 2 10" xfId="14144"/>
    <cellStyle name="Примечание 6 2 11" xfId="14145"/>
    <cellStyle name="Примечание 6 2 12" xfId="14146"/>
    <cellStyle name="Примечание 6 2 13" xfId="14147"/>
    <cellStyle name="Примечание 6 2 14" xfId="14148"/>
    <cellStyle name="Примечание 6 2 15" xfId="14149"/>
    <cellStyle name="Примечание 6 2 2" xfId="14150"/>
    <cellStyle name="Примечание 6 2 2 10" xfId="14151"/>
    <cellStyle name="Примечание 6 2 2 11" xfId="14152"/>
    <cellStyle name="Примечание 6 2 2 2" xfId="14153"/>
    <cellStyle name="Примечание 6 2 2 3" xfId="14154"/>
    <cellStyle name="Примечание 6 2 2 4" xfId="14155"/>
    <cellStyle name="Примечание 6 2 2 5" xfId="14156"/>
    <cellStyle name="Примечание 6 2 2 6" xfId="14157"/>
    <cellStyle name="Примечание 6 2 2 7" xfId="14158"/>
    <cellStyle name="Примечание 6 2 2 8" xfId="14159"/>
    <cellStyle name="Примечание 6 2 2 9" xfId="14160"/>
    <cellStyle name="Примечание 6 2 3" xfId="14161"/>
    <cellStyle name="Примечание 6 2 3 10" xfId="14162"/>
    <cellStyle name="Примечание 6 2 3 11" xfId="14163"/>
    <cellStyle name="Примечание 6 2 3 2" xfId="14164"/>
    <cellStyle name="Примечание 6 2 3 3" xfId="14165"/>
    <cellStyle name="Примечание 6 2 3 4" xfId="14166"/>
    <cellStyle name="Примечание 6 2 3 5" xfId="14167"/>
    <cellStyle name="Примечание 6 2 3 6" xfId="14168"/>
    <cellStyle name="Примечание 6 2 3 7" xfId="14169"/>
    <cellStyle name="Примечание 6 2 3 8" xfId="14170"/>
    <cellStyle name="Примечание 6 2 3 9" xfId="14171"/>
    <cellStyle name="Примечание 6 2 4" xfId="14172"/>
    <cellStyle name="Примечание 6 2 4 10" xfId="14173"/>
    <cellStyle name="Примечание 6 2 4 11" xfId="14174"/>
    <cellStyle name="Примечание 6 2 4 2" xfId="14175"/>
    <cellStyle name="Примечание 6 2 4 3" xfId="14176"/>
    <cellStyle name="Примечание 6 2 4 4" xfId="14177"/>
    <cellStyle name="Примечание 6 2 4 5" xfId="14178"/>
    <cellStyle name="Примечание 6 2 4 6" xfId="14179"/>
    <cellStyle name="Примечание 6 2 4 7" xfId="14180"/>
    <cellStyle name="Примечание 6 2 4 8" xfId="14181"/>
    <cellStyle name="Примечание 6 2 4 9" xfId="14182"/>
    <cellStyle name="Примечание 6 2 5" xfId="14183"/>
    <cellStyle name="Примечание 6 2 5 10" xfId="14184"/>
    <cellStyle name="Примечание 6 2 5 11" xfId="14185"/>
    <cellStyle name="Примечание 6 2 5 2" xfId="14186"/>
    <cellStyle name="Примечание 6 2 5 3" xfId="14187"/>
    <cellStyle name="Примечание 6 2 5 4" xfId="14188"/>
    <cellStyle name="Примечание 6 2 5 5" xfId="14189"/>
    <cellStyle name="Примечание 6 2 5 6" xfId="14190"/>
    <cellStyle name="Примечание 6 2 5 7" xfId="14191"/>
    <cellStyle name="Примечание 6 2 5 8" xfId="14192"/>
    <cellStyle name="Примечание 6 2 5 9" xfId="14193"/>
    <cellStyle name="Примечание 6 2 6" xfId="14194"/>
    <cellStyle name="Примечание 6 2 7" xfId="14195"/>
    <cellStyle name="Примечание 6 2 8" xfId="14196"/>
    <cellStyle name="Примечание 6 2 9" xfId="14197"/>
    <cellStyle name="Примечание 6 3" xfId="14198"/>
    <cellStyle name="Примечание 6 3 10" xfId="14199"/>
    <cellStyle name="Примечание 6 3 11" xfId="14200"/>
    <cellStyle name="Примечание 6 3 12" xfId="14201"/>
    <cellStyle name="Примечание 6 3 13" xfId="14202"/>
    <cellStyle name="Примечание 6 3 2" xfId="14203"/>
    <cellStyle name="Примечание 6 3 2 10" xfId="14204"/>
    <cellStyle name="Примечание 6 3 2 11" xfId="14205"/>
    <cellStyle name="Примечание 6 3 2 2" xfId="14206"/>
    <cellStyle name="Примечание 6 3 2 3" xfId="14207"/>
    <cellStyle name="Примечание 6 3 2 4" xfId="14208"/>
    <cellStyle name="Примечание 6 3 2 5" xfId="14209"/>
    <cellStyle name="Примечание 6 3 2 6" xfId="14210"/>
    <cellStyle name="Примечание 6 3 2 7" xfId="14211"/>
    <cellStyle name="Примечание 6 3 2 8" xfId="14212"/>
    <cellStyle name="Примечание 6 3 2 9" xfId="14213"/>
    <cellStyle name="Примечание 6 3 3" xfId="14214"/>
    <cellStyle name="Примечание 6 3 3 10" xfId="14215"/>
    <cellStyle name="Примечание 6 3 3 11" xfId="14216"/>
    <cellStyle name="Примечание 6 3 3 2" xfId="14217"/>
    <cellStyle name="Примечание 6 3 3 3" xfId="14218"/>
    <cellStyle name="Примечание 6 3 3 4" xfId="14219"/>
    <cellStyle name="Примечание 6 3 3 5" xfId="14220"/>
    <cellStyle name="Примечание 6 3 3 6" xfId="14221"/>
    <cellStyle name="Примечание 6 3 3 7" xfId="14222"/>
    <cellStyle name="Примечание 6 3 3 8" xfId="14223"/>
    <cellStyle name="Примечание 6 3 3 9" xfId="14224"/>
    <cellStyle name="Примечание 6 3 4" xfId="14225"/>
    <cellStyle name="Примечание 6 3 5" xfId="14226"/>
    <cellStyle name="Примечание 6 3 6" xfId="14227"/>
    <cellStyle name="Примечание 6 3 7" xfId="14228"/>
    <cellStyle name="Примечание 6 3 8" xfId="14229"/>
    <cellStyle name="Примечание 6 3 9" xfId="14230"/>
    <cellStyle name="Примечание 6 4" xfId="14231"/>
    <cellStyle name="Примечание 6 4 10" xfId="14232"/>
    <cellStyle name="Примечание 6 4 11" xfId="14233"/>
    <cellStyle name="Примечание 6 4 2" xfId="14234"/>
    <cellStyle name="Примечание 6 4 3" xfId="14235"/>
    <cellStyle name="Примечание 6 4 4" xfId="14236"/>
    <cellStyle name="Примечание 6 4 5" xfId="14237"/>
    <cellStyle name="Примечание 6 4 6" xfId="14238"/>
    <cellStyle name="Примечание 6 4 7" xfId="14239"/>
    <cellStyle name="Примечание 6 4 8" xfId="14240"/>
    <cellStyle name="Примечание 6 4 9" xfId="14241"/>
    <cellStyle name="Примечание 6 5" xfId="14242"/>
    <cellStyle name="Примечание 6 5 10" xfId="14243"/>
    <cellStyle name="Примечание 6 5 11" xfId="14244"/>
    <cellStyle name="Примечание 6 5 2" xfId="14245"/>
    <cellStyle name="Примечание 6 5 3" xfId="14246"/>
    <cellStyle name="Примечание 6 5 4" xfId="14247"/>
    <cellStyle name="Примечание 6 5 5" xfId="14248"/>
    <cellStyle name="Примечание 6 5 6" xfId="14249"/>
    <cellStyle name="Примечание 6 5 7" xfId="14250"/>
    <cellStyle name="Примечание 6 5 8" xfId="14251"/>
    <cellStyle name="Примечание 6 5 9" xfId="14252"/>
    <cellStyle name="Примечание 6 6" xfId="14253"/>
    <cellStyle name="Примечание 6 6 10" xfId="14254"/>
    <cellStyle name="Примечание 6 6 11" xfId="14255"/>
    <cellStyle name="Примечание 6 6 2" xfId="14256"/>
    <cellStyle name="Примечание 6 6 3" xfId="14257"/>
    <cellStyle name="Примечание 6 6 4" xfId="14258"/>
    <cellStyle name="Примечание 6 6 5" xfId="14259"/>
    <cellStyle name="Примечание 6 6 6" xfId="14260"/>
    <cellStyle name="Примечание 6 6 7" xfId="14261"/>
    <cellStyle name="Примечание 6 6 8" xfId="14262"/>
    <cellStyle name="Примечание 6 6 9" xfId="14263"/>
    <cellStyle name="Примечание 6 7" xfId="14264"/>
    <cellStyle name="Примечание 6 7 10" xfId="14265"/>
    <cellStyle name="Примечание 6 7 11" xfId="14266"/>
    <cellStyle name="Примечание 6 7 2" xfId="14267"/>
    <cellStyle name="Примечание 6 7 3" xfId="14268"/>
    <cellStyle name="Примечание 6 7 4" xfId="14269"/>
    <cellStyle name="Примечание 6 7 5" xfId="14270"/>
    <cellStyle name="Примечание 6 7 6" xfId="14271"/>
    <cellStyle name="Примечание 6 7 7" xfId="14272"/>
    <cellStyle name="Примечание 6 7 8" xfId="14273"/>
    <cellStyle name="Примечание 6 7 9" xfId="14274"/>
    <cellStyle name="Примечание 6 8" xfId="14275"/>
    <cellStyle name="Примечание 6 8 10" xfId="14276"/>
    <cellStyle name="Примечание 6 8 11" xfId="14277"/>
    <cellStyle name="Примечание 6 8 2" xfId="14278"/>
    <cellStyle name="Примечание 6 8 3" xfId="14279"/>
    <cellStyle name="Примечание 6 8 4" xfId="14280"/>
    <cellStyle name="Примечание 6 8 5" xfId="14281"/>
    <cellStyle name="Примечание 6 8 6" xfId="14282"/>
    <cellStyle name="Примечание 6 8 7" xfId="14283"/>
    <cellStyle name="Примечание 6 8 8" xfId="14284"/>
    <cellStyle name="Примечание 6 8 9" xfId="14285"/>
    <cellStyle name="Примечание 6 9" xfId="14286"/>
    <cellStyle name="Примечание 7" xfId="14287"/>
    <cellStyle name="Примечание 7 10" xfId="14288"/>
    <cellStyle name="Примечание 7 11" xfId="14289"/>
    <cellStyle name="Примечание 7 12" xfId="14290"/>
    <cellStyle name="Примечание 7 13" xfId="14291"/>
    <cellStyle name="Примечание 7 14" xfId="14292"/>
    <cellStyle name="Примечание 7 15" xfId="14293"/>
    <cellStyle name="Примечание 7 16" xfId="14294"/>
    <cellStyle name="Примечание 7 17" xfId="14295"/>
    <cellStyle name="Примечание 7 18" xfId="14296"/>
    <cellStyle name="Примечание 7 2" xfId="14297"/>
    <cellStyle name="Примечание 7 2 10" xfId="14298"/>
    <cellStyle name="Примечание 7 2 11" xfId="14299"/>
    <cellStyle name="Примечание 7 2 12" xfId="14300"/>
    <cellStyle name="Примечание 7 2 13" xfId="14301"/>
    <cellStyle name="Примечание 7 2 14" xfId="14302"/>
    <cellStyle name="Примечание 7 2 15" xfId="14303"/>
    <cellStyle name="Примечание 7 2 2" xfId="14304"/>
    <cellStyle name="Примечание 7 2 2 10" xfId="14305"/>
    <cellStyle name="Примечание 7 2 2 11" xfId="14306"/>
    <cellStyle name="Примечание 7 2 2 2" xfId="14307"/>
    <cellStyle name="Примечание 7 2 2 3" xfId="14308"/>
    <cellStyle name="Примечание 7 2 2 4" xfId="14309"/>
    <cellStyle name="Примечание 7 2 2 5" xfId="14310"/>
    <cellStyle name="Примечание 7 2 2 6" xfId="14311"/>
    <cellStyle name="Примечание 7 2 2 7" xfId="14312"/>
    <cellStyle name="Примечание 7 2 2 8" xfId="14313"/>
    <cellStyle name="Примечание 7 2 2 9" xfId="14314"/>
    <cellStyle name="Примечание 7 2 3" xfId="14315"/>
    <cellStyle name="Примечание 7 2 3 10" xfId="14316"/>
    <cellStyle name="Примечание 7 2 3 11" xfId="14317"/>
    <cellStyle name="Примечание 7 2 3 2" xfId="14318"/>
    <cellStyle name="Примечание 7 2 3 3" xfId="14319"/>
    <cellStyle name="Примечание 7 2 3 4" xfId="14320"/>
    <cellStyle name="Примечание 7 2 3 5" xfId="14321"/>
    <cellStyle name="Примечание 7 2 3 6" xfId="14322"/>
    <cellStyle name="Примечание 7 2 3 7" xfId="14323"/>
    <cellStyle name="Примечание 7 2 3 8" xfId="14324"/>
    <cellStyle name="Примечание 7 2 3 9" xfId="14325"/>
    <cellStyle name="Примечание 7 2 4" xfId="14326"/>
    <cellStyle name="Примечание 7 2 4 10" xfId="14327"/>
    <cellStyle name="Примечание 7 2 4 11" xfId="14328"/>
    <cellStyle name="Примечание 7 2 4 2" xfId="14329"/>
    <cellStyle name="Примечание 7 2 4 3" xfId="14330"/>
    <cellStyle name="Примечание 7 2 4 4" xfId="14331"/>
    <cellStyle name="Примечание 7 2 4 5" xfId="14332"/>
    <cellStyle name="Примечание 7 2 4 6" xfId="14333"/>
    <cellStyle name="Примечание 7 2 4 7" xfId="14334"/>
    <cellStyle name="Примечание 7 2 4 8" xfId="14335"/>
    <cellStyle name="Примечание 7 2 4 9" xfId="14336"/>
    <cellStyle name="Примечание 7 2 5" xfId="14337"/>
    <cellStyle name="Примечание 7 2 5 10" xfId="14338"/>
    <cellStyle name="Примечание 7 2 5 11" xfId="14339"/>
    <cellStyle name="Примечание 7 2 5 2" xfId="14340"/>
    <cellStyle name="Примечание 7 2 5 3" xfId="14341"/>
    <cellStyle name="Примечание 7 2 5 4" xfId="14342"/>
    <cellStyle name="Примечание 7 2 5 5" xfId="14343"/>
    <cellStyle name="Примечание 7 2 5 6" xfId="14344"/>
    <cellStyle name="Примечание 7 2 5 7" xfId="14345"/>
    <cellStyle name="Примечание 7 2 5 8" xfId="14346"/>
    <cellStyle name="Примечание 7 2 5 9" xfId="14347"/>
    <cellStyle name="Примечание 7 2 6" xfId="14348"/>
    <cellStyle name="Примечание 7 2 7" xfId="14349"/>
    <cellStyle name="Примечание 7 2 8" xfId="14350"/>
    <cellStyle name="Примечание 7 2 9" xfId="14351"/>
    <cellStyle name="Примечание 7 3" xfId="14352"/>
    <cellStyle name="Примечание 7 3 10" xfId="14353"/>
    <cellStyle name="Примечание 7 3 11" xfId="14354"/>
    <cellStyle name="Примечание 7 3 12" xfId="14355"/>
    <cellStyle name="Примечание 7 3 13" xfId="14356"/>
    <cellStyle name="Примечание 7 3 2" xfId="14357"/>
    <cellStyle name="Примечание 7 3 2 10" xfId="14358"/>
    <cellStyle name="Примечание 7 3 2 11" xfId="14359"/>
    <cellStyle name="Примечание 7 3 2 2" xfId="14360"/>
    <cellStyle name="Примечание 7 3 2 3" xfId="14361"/>
    <cellStyle name="Примечание 7 3 2 4" xfId="14362"/>
    <cellStyle name="Примечание 7 3 2 5" xfId="14363"/>
    <cellStyle name="Примечание 7 3 2 6" xfId="14364"/>
    <cellStyle name="Примечание 7 3 2 7" xfId="14365"/>
    <cellStyle name="Примечание 7 3 2 8" xfId="14366"/>
    <cellStyle name="Примечание 7 3 2 9" xfId="14367"/>
    <cellStyle name="Примечание 7 3 3" xfId="14368"/>
    <cellStyle name="Примечание 7 3 3 10" xfId="14369"/>
    <cellStyle name="Примечание 7 3 3 11" xfId="14370"/>
    <cellStyle name="Примечание 7 3 3 2" xfId="14371"/>
    <cellStyle name="Примечание 7 3 3 3" xfId="14372"/>
    <cellStyle name="Примечание 7 3 3 4" xfId="14373"/>
    <cellStyle name="Примечание 7 3 3 5" xfId="14374"/>
    <cellStyle name="Примечание 7 3 3 6" xfId="14375"/>
    <cellStyle name="Примечание 7 3 3 7" xfId="14376"/>
    <cellStyle name="Примечание 7 3 3 8" xfId="14377"/>
    <cellStyle name="Примечание 7 3 3 9" xfId="14378"/>
    <cellStyle name="Примечание 7 3 4" xfId="14379"/>
    <cellStyle name="Примечание 7 3 5" xfId="14380"/>
    <cellStyle name="Примечание 7 3 6" xfId="14381"/>
    <cellStyle name="Примечание 7 3 7" xfId="14382"/>
    <cellStyle name="Примечание 7 3 8" xfId="14383"/>
    <cellStyle name="Примечание 7 3 9" xfId="14384"/>
    <cellStyle name="Примечание 7 4" xfId="14385"/>
    <cellStyle name="Примечание 7 4 10" xfId="14386"/>
    <cellStyle name="Примечание 7 4 11" xfId="14387"/>
    <cellStyle name="Примечание 7 4 2" xfId="14388"/>
    <cellStyle name="Примечание 7 4 3" xfId="14389"/>
    <cellStyle name="Примечание 7 4 4" xfId="14390"/>
    <cellStyle name="Примечание 7 4 5" xfId="14391"/>
    <cellStyle name="Примечание 7 4 6" xfId="14392"/>
    <cellStyle name="Примечание 7 4 7" xfId="14393"/>
    <cellStyle name="Примечание 7 4 8" xfId="14394"/>
    <cellStyle name="Примечание 7 4 9" xfId="14395"/>
    <cellStyle name="Примечание 7 5" xfId="14396"/>
    <cellStyle name="Примечание 7 5 10" xfId="14397"/>
    <cellStyle name="Примечание 7 5 11" xfId="14398"/>
    <cellStyle name="Примечание 7 5 2" xfId="14399"/>
    <cellStyle name="Примечание 7 5 3" xfId="14400"/>
    <cellStyle name="Примечание 7 5 4" xfId="14401"/>
    <cellStyle name="Примечание 7 5 5" xfId="14402"/>
    <cellStyle name="Примечание 7 5 6" xfId="14403"/>
    <cellStyle name="Примечание 7 5 7" xfId="14404"/>
    <cellStyle name="Примечание 7 5 8" xfId="14405"/>
    <cellStyle name="Примечание 7 5 9" xfId="14406"/>
    <cellStyle name="Примечание 7 6" xfId="14407"/>
    <cellStyle name="Примечание 7 6 10" xfId="14408"/>
    <cellStyle name="Примечание 7 6 11" xfId="14409"/>
    <cellStyle name="Примечание 7 6 2" xfId="14410"/>
    <cellStyle name="Примечание 7 6 3" xfId="14411"/>
    <cellStyle name="Примечание 7 6 4" xfId="14412"/>
    <cellStyle name="Примечание 7 6 5" xfId="14413"/>
    <cellStyle name="Примечание 7 6 6" xfId="14414"/>
    <cellStyle name="Примечание 7 6 7" xfId="14415"/>
    <cellStyle name="Примечание 7 6 8" xfId="14416"/>
    <cellStyle name="Примечание 7 6 9" xfId="14417"/>
    <cellStyle name="Примечание 7 7" xfId="14418"/>
    <cellStyle name="Примечание 7 7 10" xfId="14419"/>
    <cellStyle name="Примечание 7 7 11" xfId="14420"/>
    <cellStyle name="Примечание 7 7 2" xfId="14421"/>
    <cellStyle name="Примечание 7 7 3" xfId="14422"/>
    <cellStyle name="Примечание 7 7 4" xfId="14423"/>
    <cellStyle name="Примечание 7 7 5" xfId="14424"/>
    <cellStyle name="Примечание 7 7 6" xfId="14425"/>
    <cellStyle name="Примечание 7 7 7" xfId="14426"/>
    <cellStyle name="Примечание 7 7 8" xfId="14427"/>
    <cellStyle name="Примечание 7 7 9" xfId="14428"/>
    <cellStyle name="Примечание 7 8" xfId="14429"/>
    <cellStyle name="Примечание 7 8 10" xfId="14430"/>
    <cellStyle name="Примечание 7 8 11" xfId="14431"/>
    <cellStyle name="Примечание 7 8 2" xfId="14432"/>
    <cellStyle name="Примечание 7 8 3" xfId="14433"/>
    <cellStyle name="Примечание 7 8 4" xfId="14434"/>
    <cellStyle name="Примечание 7 8 5" xfId="14435"/>
    <cellStyle name="Примечание 7 8 6" xfId="14436"/>
    <cellStyle name="Примечание 7 8 7" xfId="14437"/>
    <cellStyle name="Примечание 7 8 8" xfId="14438"/>
    <cellStyle name="Примечание 7 8 9" xfId="14439"/>
    <cellStyle name="Примечание 7 9" xfId="14440"/>
    <cellStyle name="Примечание 8" xfId="14441"/>
    <cellStyle name="Примечание 8 10" xfId="14442"/>
    <cellStyle name="Примечание 8 11" xfId="14443"/>
    <cellStyle name="Примечание 8 12" xfId="14444"/>
    <cellStyle name="Примечание 8 13" xfId="14445"/>
    <cellStyle name="Примечание 8 14" xfId="14446"/>
    <cellStyle name="Примечание 8 15" xfId="14447"/>
    <cellStyle name="Примечание 8 16" xfId="14448"/>
    <cellStyle name="Примечание 8 17" xfId="14449"/>
    <cellStyle name="Примечание 8 18" xfId="14450"/>
    <cellStyle name="Примечание 8 2" xfId="14451"/>
    <cellStyle name="Примечание 8 2 10" xfId="14452"/>
    <cellStyle name="Примечание 8 2 11" xfId="14453"/>
    <cellStyle name="Примечание 8 2 12" xfId="14454"/>
    <cellStyle name="Примечание 8 2 13" xfId="14455"/>
    <cellStyle name="Примечание 8 2 14" xfId="14456"/>
    <cellStyle name="Примечание 8 2 15" xfId="14457"/>
    <cellStyle name="Примечание 8 2 2" xfId="14458"/>
    <cellStyle name="Примечание 8 2 2 10" xfId="14459"/>
    <cellStyle name="Примечание 8 2 2 11" xfId="14460"/>
    <cellStyle name="Примечание 8 2 2 2" xfId="14461"/>
    <cellStyle name="Примечание 8 2 2 3" xfId="14462"/>
    <cellStyle name="Примечание 8 2 2 4" xfId="14463"/>
    <cellStyle name="Примечание 8 2 2 5" xfId="14464"/>
    <cellStyle name="Примечание 8 2 2 6" xfId="14465"/>
    <cellStyle name="Примечание 8 2 2 7" xfId="14466"/>
    <cellStyle name="Примечание 8 2 2 8" xfId="14467"/>
    <cellStyle name="Примечание 8 2 2 9" xfId="14468"/>
    <cellStyle name="Примечание 8 2 3" xfId="14469"/>
    <cellStyle name="Примечание 8 2 3 10" xfId="14470"/>
    <cellStyle name="Примечание 8 2 3 11" xfId="14471"/>
    <cellStyle name="Примечание 8 2 3 2" xfId="14472"/>
    <cellStyle name="Примечание 8 2 3 3" xfId="14473"/>
    <cellStyle name="Примечание 8 2 3 4" xfId="14474"/>
    <cellStyle name="Примечание 8 2 3 5" xfId="14475"/>
    <cellStyle name="Примечание 8 2 3 6" xfId="14476"/>
    <cellStyle name="Примечание 8 2 3 7" xfId="14477"/>
    <cellStyle name="Примечание 8 2 3 8" xfId="14478"/>
    <cellStyle name="Примечание 8 2 3 9" xfId="14479"/>
    <cellStyle name="Примечание 8 2 4" xfId="14480"/>
    <cellStyle name="Примечание 8 2 4 10" xfId="14481"/>
    <cellStyle name="Примечание 8 2 4 11" xfId="14482"/>
    <cellStyle name="Примечание 8 2 4 2" xfId="14483"/>
    <cellStyle name="Примечание 8 2 4 3" xfId="14484"/>
    <cellStyle name="Примечание 8 2 4 4" xfId="14485"/>
    <cellStyle name="Примечание 8 2 4 5" xfId="14486"/>
    <cellStyle name="Примечание 8 2 4 6" xfId="14487"/>
    <cellStyle name="Примечание 8 2 4 7" xfId="14488"/>
    <cellStyle name="Примечание 8 2 4 8" xfId="14489"/>
    <cellStyle name="Примечание 8 2 4 9" xfId="14490"/>
    <cellStyle name="Примечание 8 2 5" xfId="14491"/>
    <cellStyle name="Примечание 8 2 5 10" xfId="14492"/>
    <cellStyle name="Примечание 8 2 5 11" xfId="14493"/>
    <cellStyle name="Примечание 8 2 5 2" xfId="14494"/>
    <cellStyle name="Примечание 8 2 5 3" xfId="14495"/>
    <cellStyle name="Примечание 8 2 5 4" xfId="14496"/>
    <cellStyle name="Примечание 8 2 5 5" xfId="14497"/>
    <cellStyle name="Примечание 8 2 5 6" xfId="14498"/>
    <cellStyle name="Примечание 8 2 5 7" xfId="14499"/>
    <cellStyle name="Примечание 8 2 5 8" xfId="14500"/>
    <cellStyle name="Примечание 8 2 5 9" xfId="14501"/>
    <cellStyle name="Примечание 8 2 6" xfId="14502"/>
    <cellStyle name="Примечание 8 2 7" xfId="14503"/>
    <cellStyle name="Примечание 8 2 8" xfId="14504"/>
    <cellStyle name="Примечание 8 2 9" xfId="14505"/>
    <cellStyle name="Примечание 8 3" xfId="14506"/>
    <cellStyle name="Примечание 8 3 10" xfId="14507"/>
    <cellStyle name="Примечание 8 3 11" xfId="14508"/>
    <cellStyle name="Примечание 8 3 12" xfId="14509"/>
    <cellStyle name="Примечание 8 3 13" xfId="14510"/>
    <cellStyle name="Примечание 8 3 2" xfId="14511"/>
    <cellStyle name="Примечание 8 3 2 10" xfId="14512"/>
    <cellStyle name="Примечание 8 3 2 11" xfId="14513"/>
    <cellStyle name="Примечание 8 3 2 2" xfId="14514"/>
    <cellStyle name="Примечание 8 3 2 3" xfId="14515"/>
    <cellStyle name="Примечание 8 3 2 4" xfId="14516"/>
    <cellStyle name="Примечание 8 3 2 5" xfId="14517"/>
    <cellStyle name="Примечание 8 3 2 6" xfId="14518"/>
    <cellStyle name="Примечание 8 3 2 7" xfId="14519"/>
    <cellStyle name="Примечание 8 3 2 8" xfId="14520"/>
    <cellStyle name="Примечание 8 3 2 9" xfId="14521"/>
    <cellStyle name="Примечание 8 3 3" xfId="14522"/>
    <cellStyle name="Примечание 8 3 3 10" xfId="14523"/>
    <cellStyle name="Примечание 8 3 3 11" xfId="14524"/>
    <cellStyle name="Примечание 8 3 3 2" xfId="14525"/>
    <cellStyle name="Примечание 8 3 3 3" xfId="14526"/>
    <cellStyle name="Примечание 8 3 3 4" xfId="14527"/>
    <cellStyle name="Примечание 8 3 3 5" xfId="14528"/>
    <cellStyle name="Примечание 8 3 3 6" xfId="14529"/>
    <cellStyle name="Примечание 8 3 3 7" xfId="14530"/>
    <cellStyle name="Примечание 8 3 3 8" xfId="14531"/>
    <cellStyle name="Примечание 8 3 3 9" xfId="14532"/>
    <cellStyle name="Примечание 8 3 4" xfId="14533"/>
    <cellStyle name="Примечание 8 3 5" xfId="14534"/>
    <cellStyle name="Примечание 8 3 6" xfId="14535"/>
    <cellStyle name="Примечание 8 3 7" xfId="14536"/>
    <cellStyle name="Примечание 8 3 8" xfId="14537"/>
    <cellStyle name="Примечание 8 3 9" xfId="14538"/>
    <cellStyle name="Примечание 8 4" xfId="14539"/>
    <cellStyle name="Примечание 8 4 10" xfId="14540"/>
    <cellStyle name="Примечание 8 4 11" xfId="14541"/>
    <cellStyle name="Примечание 8 4 2" xfId="14542"/>
    <cellStyle name="Примечание 8 4 3" xfId="14543"/>
    <cellStyle name="Примечание 8 4 4" xfId="14544"/>
    <cellStyle name="Примечание 8 4 5" xfId="14545"/>
    <cellStyle name="Примечание 8 4 6" xfId="14546"/>
    <cellStyle name="Примечание 8 4 7" xfId="14547"/>
    <cellStyle name="Примечание 8 4 8" xfId="14548"/>
    <cellStyle name="Примечание 8 4 9" xfId="14549"/>
    <cellStyle name="Примечание 8 5" xfId="14550"/>
    <cellStyle name="Примечание 8 5 10" xfId="14551"/>
    <cellStyle name="Примечание 8 5 11" xfId="14552"/>
    <cellStyle name="Примечание 8 5 2" xfId="14553"/>
    <cellStyle name="Примечание 8 5 3" xfId="14554"/>
    <cellStyle name="Примечание 8 5 4" xfId="14555"/>
    <cellStyle name="Примечание 8 5 5" xfId="14556"/>
    <cellStyle name="Примечание 8 5 6" xfId="14557"/>
    <cellStyle name="Примечание 8 5 7" xfId="14558"/>
    <cellStyle name="Примечание 8 5 8" xfId="14559"/>
    <cellStyle name="Примечание 8 5 9" xfId="14560"/>
    <cellStyle name="Примечание 8 6" xfId="14561"/>
    <cellStyle name="Примечание 8 6 10" xfId="14562"/>
    <cellStyle name="Примечание 8 6 11" xfId="14563"/>
    <cellStyle name="Примечание 8 6 2" xfId="14564"/>
    <cellStyle name="Примечание 8 6 3" xfId="14565"/>
    <cellStyle name="Примечание 8 6 4" xfId="14566"/>
    <cellStyle name="Примечание 8 6 5" xfId="14567"/>
    <cellStyle name="Примечание 8 6 6" xfId="14568"/>
    <cellStyle name="Примечание 8 6 7" xfId="14569"/>
    <cellStyle name="Примечание 8 6 8" xfId="14570"/>
    <cellStyle name="Примечание 8 6 9" xfId="14571"/>
    <cellStyle name="Примечание 8 7" xfId="14572"/>
    <cellStyle name="Примечание 8 7 10" xfId="14573"/>
    <cellStyle name="Примечание 8 7 11" xfId="14574"/>
    <cellStyle name="Примечание 8 7 2" xfId="14575"/>
    <cellStyle name="Примечание 8 7 3" xfId="14576"/>
    <cellStyle name="Примечание 8 7 4" xfId="14577"/>
    <cellStyle name="Примечание 8 7 5" xfId="14578"/>
    <cellStyle name="Примечание 8 7 6" xfId="14579"/>
    <cellStyle name="Примечание 8 7 7" xfId="14580"/>
    <cellStyle name="Примечание 8 7 8" xfId="14581"/>
    <cellStyle name="Примечание 8 7 9" xfId="14582"/>
    <cellStyle name="Примечание 8 8" xfId="14583"/>
    <cellStyle name="Примечание 8 8 10" xfId="14584"/>
    <cellStyle name="Примечание 8 8 11" xfId="14585"/>
    <cellStyle name="Примечание 8 8 2" xfId="14586"/>
    <cellStyle name="Примечание 8 8 3" xfId="14587"/>
    <cellStyle name="Примечание 8 8 4" xfId="14588"/>
    <cellStyle name="Примечание 8 8 5" xfId="14589"/>
    <cellStyle name="Примечание 8 8 6" xfId="14590"/>
    <cellStyle name="Примечание 8 8 7" xfId="14591"/>
    <cellStyle name="Примечание 8 8 8" xfId="14592"/>
    <cellStyle name="Примечание 8 8 9" xfId="14593"/>
    <cellStyle name="Примечание 8 9" xfId="14594"/>
    <cellStyle name="Примечание 9" xfId="14595"/>
    <cellStyle name="Примечание 9 10" xfId="14596"/>
    <cellStyle name="Примечание 9 11" xfId="14597"/>
    <cellStyle name="Примечание 9 12" xfId="14598"/>
    <cellStyle name="Примечание 9 13" xfId="14599"/>
    <cellStyle name="Примечание 9 14" xfId="14600"/>
    <cellStyle name="Примечание 9 15" xfId="14601"/>
    <cellStyle name="Примечание 9 16" xfId="14602"/>
    <cellStyle name="Примечание 9 17" xfId="14603"/>
    <cellStyle name="Примечание 9 18" xfId="14604"/>
    <cellStyle name="Примечание 9 2" xfId="14605"/>
    <cellStyle name="Примечание 9 2 10" xfId="14606"/>
    <cellStyle name="Примечание 9 2 11" xfId="14607"/>
    <cellStyle name="Примечание 9 2 12" xfId="14608"/>
    <cellStyle name="Примечание 9 2 13" xfId="14609"/>
    <cellStyle name="Примечание 9 2 14" xfId="14610"/>
    <cellStyle name="Примечание 9 2 15" xfId="14611"/>
    <cellStyle name="Примечание 9 2 2" xfId="14612"/>
    <cellStyle name="Примечание 9 2 2 10" xfId="14613"/>
    <cellStyle name="Примечание 9 2 2 11" xfId="14614"/>
    <cellStyle name="Примечание 9 2 2 2" xfId="14615"/>
    <cellStyle name="Примечание 9 2 2 3" xfId="14616"/>
    <cellStyle name="Примечание 9 2 2 4" xfId="14617"/>
    <cellStyle name="Примечание 9 2 2 5" xfId="14618"/>
    <cellStyle name="Примечание 9 2 2 6" xfId="14619"/>
    <cellStyle name="Примечание 9 2 2 7" xfId="14620"/>
    <cellStyle name="Примечание 9 2 2 8" xfId="14621"/>
    <cellStyle name="Примечание 9 2 2 9" xfId="14622"/>
    <cellStyle name="Примечание 9 2 3" xfId="14623"/>
    <cellStyle name="Примечание 9 2 3 10" xfId="14624"/>
    <cellStyle name="Примечание 9 2 3 11" xfId="14625"/>
    <cellStyle name="Примечание 9 2 3 2" xfId="14626"/>
    <cellStyle name="Примечание 9 2 3 3" xfId="14627"/>
    <cellStyle name="Примечание 9 2 3 4" xfId="14628"/>
    <cellStyle name="Примечание 9 2 3 5" xfId="14629"/>
    <cellStyle name="Примечание 9 2 3 6" xfId="14630"/>
    <cellStyle name="Примечание 9 2 3 7" xfId="14631"/>
    <cellStyle name="Примечание 9 2 3 8" xfId="14632"/>
    <cellStyle name="Примечание 9 2 3 9" xfId="14633"/>
    <cellStyle name="Примечание 9 2 4" xfId="14634"/>
    <cellStyle name="Примечание 9 2 4 10" xfId="14635"/>
    <cellStyle name="Примечание 9 2 4 11" xfId="14636"/>
    <cellStyle name="Примечание 9 2 4 2" xfId="14637"/>
    <cellStyle name="Примечание 9 2 4 3" xfId="14638"/>
    <cellStyle name="Примечание 9 2 4 4" xfId="14639"/>
    <cellStyle name="Примечание 9 2 4 5" xfId="14640"/>
    <cellStyle name="Примечание 9 2 4 6" xfId="14641"/>
    <cellStyle name="Примечание 9 2 4 7" xfId="14642"/>
    <cellStyle name="Примечание 9 2 4 8" xfId="14643"/>
    <cellStyle name="Примечание 9 2 4 9" xfId="14644"/>
    <cellStyle name="Примечание 9 2 5" xfId="14645"/>
    <cellStyle name="Примечание 9 2 5 10" xfId="14646"/>
    <cellStyle name="Примечание 9 2 5 11" xfId="14647"/>
    <cellStyle name="Примечание 9 2 5 2" xfId="14648"/>
    <cellStyle name="Примечание 9 2 5 3" xfId="14649"/>
    <cellStyle name="Примечание 9 2 5 4" xfId="14650"/>
    <cellStyle name="Примечание 9 2 5 5" xfId="14651"/>
    <cellStyle name="Примечание 9 2 5 6" xfId="14652"/>
    <cellStyle name="Примечание 9 2 5 7" xfId="14653"/>
    <cellStyle name="Примечание 9 2 5 8" xfId="14654"/>
    <cellStyle name="Примечание 9 2 5 9" xfId="14655"/>
    <cellStyle name="Примечание 9 2 6" xfId="14656"/>
    <cellStyle name="Примечание 9 2 7" xfId="14657"/>
    <cellStyle name="Примечание 9 2 8" xfId="14658"/>
    <cellStyle name="Примечание 9 2 9" xfId="14659"/>
    <cellStyle name="Примечание 9 3" xfId="14660"/>
    <cellStyle name="Примечание 9 3 10" xfId="14661"/>
    <cellStyle name="Примечание 9 3 11" xfId="14662"/>
    <cellStyle name="Примечание 9 3 12" xfId="14663"/>
    <cellStyle name="Примечание 9 3 13" xfId="14664"/>
    <cellStyle name="Примечание 9 3 2" xfId="14665"/>
    <cellStyle name="Примечание 9 3 2 10" xfId="14666"/>
    <cellStyle name="Примечание 9 3 2 11" xfId="14667"/>
    <cellStyle name="Примечание 9 3 2 2" xfId="14668"/>
    <cellStyle name="Примечание 9 3 2 3" xfId="14669"/>
    <cellStyle name="Примечание 9 3 2 4" xfId="14670"/>
    <cellStyle name="Примечание 9 3 2 5" xfId="14671"/>
    <cellStyle name="Примечание 9 3 2 6" xfId="14672"/>
    <cellStyle name="Примечание 9 3 2 7" xfId="14673"/>
    <cellStyle name="Примечание 9 3 2 8" xfId="14674"/>
    <cellStyle name="Примечание 9 3 2 9" xfId="14675"/>
    <cellStyle name="Примечание 9 3 3" xfId="14676"/>
    <cellStyle name="Примечание 9 3 3 10" xfId="14677"/>
    <cellStyle name="Примечание 9 3 3 11" xfId="14678"/>
    <cellStyle name="Примечание 9 3 3 2" xfId="14679"/>
    <cellStyle name="Примечание 9 3 3 3" xfId="14680"/>
    <cellStyle name="Примечание 9 3 3 4" xfId="14681"/>
    <cellStyle name="Примечание 9 3 3 5" xfId="14682"/>
    <cellStyle name="Примечание 9 3 3 6" xfId="14683"/>
    <cellStyle name="Примечание 9 3 3 7" xfId="14684"/>
    <cellStyle name="Примечание 9 3 3 8" xfId="14685"/>
    <cellStyle name="Примечание 9 3 3 9" xfId="14686"/>
    <cellStyle name="Примечание 9 3 4" xfId="14687"/>
    <cellStyle name="Примечание 9 3 5" xfId="14688"/>
    <cellStyle name="Примечание 9 3 6" xfId="14689"/>
    <cellStyle name="Примечание 9 3 7" xfId="14690"/>
    <cellStyle name="Примечание 9 3 8" xfId="14691"/>
    <cellStyle name="Примечание 9 3 9" xfId="14692"/>
    <cellStyle name="Примечание 9 4" xfId="14693"/>
    <cellStyle name="Примечание 9 4 10" xfId="14694"/>
    <cellStyle name="Примечание 9 4 11" xfId="14695"/>
    <cellStyle name="Примечание 9 4 2" xfId="14696"/>
    <cellStyle name="Примечание 9 4 3" xfId="14697"/>
    <cellStyle name="Примечание 9 4 4" xfId="14698"/>
    <cellStyle name="Примечание 9 4 5" xfId="14699"/>
    <cellStyle name="Примечание 9 4 6" xfId="14700"/>
    <cellStyle name="Примечание 9 4 7" xfId="14701"/>
    <cellStyle name="Примечание 9 4 8" xfId="14702"/>
    <cellStyle name="Примечание 9 4 9" xfId="14703"/>
    <cellStyle name="Примечание 9 5" xfId="14704"/>
    <cellStyle name="Примечание 9 5 10" xfId="14705"/>
    <cellStyle name="Примечание 9 5 11" xfId="14706"/>
    <cellStyle name="Примечание 9 5 2" xfId="14707"/>
    <cellStyle name="Примечание 9 5 3" xfId="14708"/>
    <cellStyle name="Примечание 9 5 4" xfId="14709"/>
    <cellStyle name="Примечание 9 5 5" xfId="14710"/>
    <cellStyle name="Примечание 9 5 6" xfId="14711"/>
    <cellStyle name="Примечание 9 5 7" xfId="14712"/>
    <cellStyle name="Примечание 9 5 8" xfId="14713"/>
    <cellStyle name="Примечание 9 5 9" xfId="14714"/>
    <cellStyle name="Примечание 9 6" xfId="14715"/>
    <cellStyle name="Примечание 9 6 10" xfId="14716"/>
    <cellStyle name="Примечание 9 6 11" xfId="14717"/>
    <cellStyle name="Примечание 9 6 2" xfId="14718"/>
    <cellStyle name="Примечание 9 6 3" xfId="14719"/>
    <cellStyle name="Примечание 9 6 4" xfId="14720"/>
    <cellStyle name="Примечание 9 6 5" xfId="14721"/>
    <cellStyle name="Примечание 9 6 6" xfId="14722"/>
    <cellStyle name="Примечание 9 6 7" xfId="14723"/>
    <cellStyle name="Примечание 9 6 8" xfId="14724"/>
    <cellStyle name="Примечание 9 6 9" xfId="14725"/>
    <cellStyle name="Примечание 9 7" xfId="14726"/>
    <cellStyle name="Примечание 9 7 10" xfId="14727"/>
    <cellStyle name="Примечание 9 7 11" xfId="14728"/>
    <cellStyle name="Примечание 9 7 2" xfId="14729"/>
    <cellStyle name="Примечание 9 7 3" xfId="14730"/>
    <cellStyle name="Примечание 9 7 4" xfId="14731"/>
    <cellStyle name="Примечание 9 7 5" xfId="14732"/>
    <cellStyle name="Примечание 9 7 6" xfId="14733"/>
    <cellStyle name="Примечание 9 7 7" xfId="14734"/>
    <cellStyle name="Примечание 9 7 8" xfId="14735"/>
    <cellStyle name="Примечание 9 7 9" xfId="14736"/>
    <cellStyle name="Примечание 9 8" xfId="14737"/>
    <cellStyle name="Примечание 9 8 10" xfId="14738"/>
    <cellStyle name="Примечание 9 8 11" xfId="14739"/>
    <cellStyle name="Примечание 9 8 2" xfId="14740"/>
    <cellStyle name="Примечание 9 8 3" xfId="14741"/>
    <cellStyle name="Примечание 9 8 4" xfId="14742"/>
    <cellStyle name="Примечание 9 8 5" xfId="14743"/>
    <cellStyle name="Примечание 9 8 6" xfId="14744"/>
    <cellStyle name="Примечание 9 8 7" xfId="14745"/>
    <cellStyle name="Примечание 9 8 8" xfId="14746"/>
    <cellStyle name="Примечание 9 8 9" xfId="14747"/>
    <cellStyle name="Примечание 9 9" xfId="14748"/>
    <cellStyle name="Проверка" xfId="14749"/>
    <cellStyle name="Проверка 2" xfId="14750"/>
    <cellStyle name="Проверка_ДДС_Прямой" xfId="14751"/>
    <cellStyle name="Продукт" xfId="14752"/>
    <cellStyle name="Процентный 10" xfId="14753"/>
    <cellStyle name="Процентный 10 2" xfId="14754"/>
    <cellStyle name="Процентный 10_ДДС_Прямой" xfId="14755"/>
    <cellStyle name="Процентный 11" xfId="14756"/>
    <cellStyle name="Процентный 11 2" xfId="14757"/>
    <cellStyle name="Процентный 11_ДДС_Прямой" xfId="14758"/>
    <cellStyle name="Процентный 12" xfId="14759"/>
    <cellStyle name="Процентный 13" xfId="14760"/>
    <cellStyle name="Процентный 2" xfId="14761"/>
    <cellStyle name="Процентный 2 10" xfId="14762"/>
    <cellStyle name="Процентный 2 10 2" xfId="14763"/>
    <cellStyle name="Процентный 2 10 2 2" xfId="14764"/>
    <cellStyle name="Процентный 2 10 2_ДДС_Прямой" xfId="14765"/>
    <cellStyle name="Процентный 2 10 3" xfId="14766"/>
    <cellStyle name="Процентный 2 10_ДДС_Прямой" xfId="14767"/>
    <cellStyle name="Процентный 2 11" xfId="14768"/>
    <cellStyle name="Процентный 2 11 2" xfId="14769"/>
    <cellStyle name="Процентный 2 11_ДДС_Прямой" xfId="14770"/>
    <cellStyle name="Процентный 2 12" xfId="14771"/>
    <cellStyle name="Процентный 2 12 2" xfId="14772"/>
    <cellStyle name="Процентный 2 12_ДДС_Прямой" xfId="14773"/>
    <cellStyle name="Процентный 2 13" xfId="14774"/>
    <cellStyle name="Процентный 2 13 2" xfId="14775"/>
    <cellStyle name="Процентный 2 13_ДДС_Прямой" xfId="14776"/>
    <cellStyle name="Процентный 2 14" xfId="14777"/>
    <cellStyle name="Процентный 2 14 2" xfId="14778"/>
    <cellStyle name="Процентный 2 14_ДДС_Прямой" xfId="14779"/>
    <cellStyle name="Процентный 2 15" xfId="14780"/>
    <cellStyle name="Процентный 2 15 2" xfId="14781"/>
    <cellStyle name="Процентный 2 15_ДДС_Прямой" xfId="14782"/>
    <cellStyle name="Процентный 2 16" xfId="14783"/>
    <cellStyle name="Процентный 2 17" xfId="14784"/>
    <cellStyle name="Процентный 2 2" xfId="14785"/>
    <cellStyle name="Процентный 2 2 2" xfId="14786"/>
    <cellStyle name="Процентный 2 2 3" xfId="14787"/>
    <cellStyle name="Процентный 2 2 3 2" xfId="14788"/>
    <cellStyle name="Процентный 2 2 3_ДДС_Прямой" xfId="14789"/>
    <cellStyle name="Процентный 2 2 4" xfId="14790"/>
    <cellStyle name="Процентный 2 2_GAZ" xfId="14791"/>
    <cellStyle name="Процентный 2 3" xfId="14792"/>
    <cellStyle name="Процентный 2 3 2" xfId="14793"/>
    <cellStyle name="Процентный 2 3 3" xfId="14794"/>
    <cellStyle name="Процентный 2 3 3 2" xfId="14795"/>
    <cellStyle name="Процентный 2 3_ДДС_Прямой" xfId="14796"/>
    <cellStyle name="Процентный 2 4" xfId="14797"/>
    <cellStyle name="Процентный 2 4 2" xfId="14798"/>
    <cellStyle name="Процентный 2 4_ДДС_Прямой" xfId="14799"/>
    <cellStyle name="Процентный 2 5" xfId="14800"/>
    <cellStyle name="Процентный 2 5 2" xfId="14801"/>
    <cellStyle name="Процентный 2 5_ДДС_Прямой" xfId="14802"/>
    <cellStyle name="Процентный 2 6" xfId="14803"/>
    <cellStyle name="Процентный 2 6 2" xfId="14804"/>
    <cellStyle name="Процентный 2 6_ДДС_Прямой" xfId="14805"/>
    <cellStyle name="Процентный 2 7" xfId="14806"/>
    <cellStyle name="Процентный 2 7 2" xfId="14807"/>
    <cellStyle name="Процентный 2 7_ДДС_Прямой" xfId="14808"/>
    <cellStyle name="Процентный 2 8" xfId="14809"/>
    <cellStyle name="Процентный 2 8 2" xfId="14810"/>
    <cellStyle name="Процентный 2 8_ДДС_Прямой" xfId="14811"/>
    <cellStyle name="Процентный 2 9" xfId="14812"/>
    <cellStyle name="Процентный 2 9 2" xfId="14813"/>
    <cellStyle name="Процентный 2 9_ДДС_Прямой" xfId="14814"/>
    <cellStyle name="Процентный 2_GAZ" xfId="14815"/>
    <cellStyle name="Процентный 3" xfId="14816"/>
    <cellStyle name="Процентный 3 2" xfId="14817"/>
    <cellStyle name="Процентный 3 3" xfId="14818"/>
    <cellStyle name="Процентный 3 4" xfId="14819"/>
    <cellStyle name="Процентный 3 4 2" xfId="14820"/>
    <cellStyle name="Процентный 3 4_ДДС_Прямой" xfId="14821"/>
    <cellStyle name="Процентный 3 5" xfId="14822"/>
    <cellStyle name="Процентный 3_GAZ" xfId="14823"/>
    <cellStyle name="Процентный 4" xfId="14824"/>
    <cellStyle name="Процентный 4 2" xfId="14825"/>
    <cellStyle name="Процентный 4 3" xfId="14826"/>
    <cellStyle name="Процентный 4 3 2" xfId="14827"/>
    <cellStyle name="Процентный 4 3_ДДС_Прямой" xfId="14828"/>
    <cellStyle name="Процентный 4 4" xfId="14829"/>
    <cellStyle name="Процентный 4_GAZ" xfId="14830"/>
    <cellStyle name="Процентный 5" xfId="14831"/>
    <cellStyle name="Процентный 5 2" xfId="14832"/>
    <cellStyle name="Процентный 5 3" xfId="14833"/>
    <cellStyle name="Процентный 5 4" xfId="14834"/>
    <cellStyle name="Процентный 5_ДДС_Прямой" xfId="14835"/>
    <cellStyle name="Процентный 6" xfId="14836"/>
    <cellStyle name="Процентный 6 2" xfId="14837"/>
    <cellStyle name="Процентный 6_ДДС_Прямой" xfId="14838"/>
    <cellStyle name="Процентный 7" xfId="14839"/>
    <cellStyle name="Процентный 7 2" xfId="14840"/>
    <cellStyle name="Процентный 7_ДДС_Прямой" xfId="14841"/>
    <cellStyle name="Процентный 8" xfId="14842"/>
    <cellStyle name="Процентный 8 2" xfId="14843"/>
    <cellStyle name="Процентный 8_ДДС_Прямой" xfId="14844"/>
    <cellStyle name="Процентный 9" xfId="14845"/>
    <cellStyle name="Процентный 9 2" xfId="14846"/>
    <cellStyle name="Процентный 9_ДДС_Прямой" xfId="14847"/>
    <cellStyle name="Разница" xfId="14848"/>
    <cellStyle name="руб. (0)" xfId="14849"/>
    <cellStyle name="Связанная ячейка 2" xfId="14850"/>
    <cellStyle name="Связанная ячейка 2 2" xfId="14851"/>
    <cellStyle name="Связанная ячейка 2 3" xfId="14852"/>
    <cellStyle name="Связанная ячейка 2 3 2" xfId="14853"/>
    <cellStyle name="Связанная ячейка 2 3_ДДС_Прямой" xfId="14854"/>
    <cellStyle name="Связанная ячейка 2 4" xfId="14855"/>
    <cellStyle name="Связанная ячейка 2_GAZ" xfId="14856"/>
    <cellStyle name="Стиль 1" xfId="14857"/>
    <cellStyle name="Стиль 1 2" xfId="14858"/>
    <cellStyle name="Стиль 1 2 2" xfId="14859"/>
    <cellStyle name="Стиль 1 2 3" xfId="14860"/>
    <cellStyle name="Стиль 1 2_ДДС_Прямой" xfId="14861"/>
    <cellStyle name="Стиль 1 3" xfId="14862"/>
    <cellStyle name="Стиль 1 3 2" xfId="14863"/>
    <cellStyle name="Стиль 1 3_ДДС_Прямой" xfId="14864"/>
    <cellStyle name="Стиль 1 4" xfId="14865"/>
    <cellStyle name="Стиль 1 5" xfId="14866"/>
    <cellStyle name="Стиль 1_GAZ" xfId="14867"/>
    <cellStyle name="Стиль 10" xfId="14868"/>
    <cellStyle name="Стиль 11" xfId="14869"/>
    <cellStyle name="Стиль 12" xfId="14870"/>
    <cellStyle name="Стиль 13" xfId="14871"/>
    <cellStyle name="Стиль 14" xfId="14872"/>
    <cellStyle name="Стиль 15" xfId="14873"/>
    <cellStyle name="Стиль 16" xfId="14874"/>
    <cellStyle name="Стиль 17" xfId="14875"/>
    <cellStyle name="Стиль 18" xfId="14876"/>
    <cellStyle name="Стиль 19" xfId="14877"/>
    <cellStyle name="Стиль 19 2" xfId="14878"/>
    <cellStyle name="Стиль 19_ДДС_Прямой" xfId="14879"/>
    <cellStyle name="Стиль 2" xfId="14880"/>
    <cellStyle name="Стиль 2 2" xfId="14881"/>
    <cellStyle name="Стиль 2 2 2" xfId="14882"/>
    <cellStyle name="Стиль 2 2 3" xfId="14883"/>
    <cellStyle name="Стиль 2 2_ДДС_Прямой" xfId="14884"/>
    <cellStyle name="Стиль 2 3" xfId="14885"/>
    <cellStyle name="Стиль 2 3 2" xfId="14886"/>
    <cellStyle name="Стиль 2 3_ДДС_Прямой" xfId="14887"/>
    <cellStyle name="Стиль 2 4" xfId="14888"/>
    <cellStyle name="Стиль 2 5" xfId="14889"/>
    <cellStyle name="Стиль 2 5 2" xfId="14890"/>
    <cellStyle name="Стиль 2 5_ДДС_Прямой" xfId="14891"/>
    <cellStyle name="Стиль 2 6" xfId="14892"/>
    <cellStyle name="Стиль 2_ДДС_Прямой" xfId="14893"/>
    <cellStyle name="Стиль 3" xfId="14894"/>
    <cellStyle name="Стиль 3 2" xfId="14895"/>
    <cellStyle name="Стиль 3 2 2" xfId="14896"/>
    <cellStyle name="Стиль 3 2_ДДС_Прямой" xfId="14897"/>
    <cellStyle name="Стиль 3 3" xfId="14898"/>
    <cellStyle name="Стиль 3 4" xfId="14899"/>
    <cellStyle name="Стиль 3 4 2" xfId="14900"/>
    <cellStyle name="Стиль 3 4_ДДС_Прямой" xfId="14901"/>
    <cellStyle name="Стиль 3 5" xfId="14902"/>
    <cellStyle name="Стиль 3_ДДС_Прямой" xfId="14903"/>
    <cellStyle name="Стиль 4" xfId="14904"/>
    <cellStyle name="Стиль 4 2" xfId="14905"/>
    <cellStyle name="Стиль 4 2 2" xfId="14906"/>
    <cellStyle name="Стиль 4 2_ДДС_Прямой" xfId="14907"/>
    <cellStyle name="Стиль 4 3" xfId="14908"/>
    <cellStyle name="Стиль 4 4" xfId="14909"/>
    <cellStyle name="Стиль 4 5" xfId="14910"/>
    <cellStyle name="Стиль 4_ДДС_Прямой" xfId="14911"/>
    <cellStyle name="Стиль 5" xfId="14912"/>
    <cellStyle name="Стиль 5 2" xfId="14913"/>
    <cellStyle name="Стиль 5_ДДС_Прямой" xfId="14914"/>
    <cellStyle name="Стиль 6" xfId="14915"/>
    <cellStyle name="Стиль 6 2" xfId="14916"/>
    <cellStyle name="Стиль 6_ДДС_Прямой" xfId="14917"/>
    <cellStyle name="Стиль 7" xfId="14918"/>
    <cellStyle name="Стиль 7 2" xfId="14919"/>
    <cellStyle name="Стиль 7_ДДС_Прямой" xfId="14920"/>
    <cellStyle name="Стиль 8" xfId="14921"/>
    <cellStyle name="Стиль 9" xfId="14922"/>
    <cellStyle name="Стиль_названий" xfId="14923"/>
    <cellStyle name="Строка нечётная" xfId="14924"/>
    <cellStyle name="Строка нечётная 2" xfId="14925"/>
    <cellStyle name="Строка нечётная_ДДС_Прямой" xfId="14926"/>
    <cellStyle name="Строка чётная" xfId="14927"/>
    <cellStyle name="Строка чётная 2" xfId="14928"/>
    <cellStyle name="Строка чётная_ДДС_Прямой" xfId="14929"/>
    <cellStyle name="Субсчет" xfId="14930"/>
    <cellStyle name="Счет" xfId="14931"/>
    <cellStyle name="Текст предупреждения 2" xfId="14932"/>
    <cellStyle name="Текст предупреждения 2 2" xfId="14933"/>
    <cellStyle name="Текст предупреждения 2 3" xfId="14934"/>
    <cellStyle name="Текст предупреждения 2 3 2" xfId="14935"/>
    <cellStyle name="Текст предупреждения 2 3_ДДС_Прямой" xfId="14936"/>
    <cellStyle name="Текст предупреждения 2 4" xfId="14937"/>
    <cellStyle name="Текст предупреждения 2_GAZ" xfId="14938"/>
    <cellStyle name="тонн (0)" xfId="14939"/>
    <cellStyle name="Тыс $ (0)" xfId="14941"/>
    <cellStyle name="Тыс $ (0) 2" xfId="14942"/>
    <cellStyle name="Тыс $ (0)_ДДС_Прямой" xfId="14943"/>
    <cellStyle name="Тыс (0)" xfId="14944"/>
    <cellStyle name="тыс. тонн (0)" xfId="14940"/>
    <cellStyle name="Тысячи" xfId="14945"/>
    <cellStyle name="Тысячи (0)" xfId="14946"/>
    <cellStyle name="Тысячи (0) 2" xfId="14947"/>
    <cellStyle name="Тысячи (0)_ДДС_Прямой" xfId="14948"/>
    <cellStyle name="тысячи (000)" xfId="14949"/>
    <cellStyle name="тысячи (000) 2" xfId="14950"/>
    <cellStyle name="тысячи (000)_ДДС_Прямой" xfId="14951"/>
    <cellStyle name="Тысячи [0]" xfId="14952"/>
    <cellStyle name="Тысячи [0] 10" xfId="14953"/>
    <cellStyle name="Тысячи [0] 11" xfId="14954"/>
    <cellStyle name="Тысячи [0] 12" xfId="14955"/>
    <cellStyle name="Тысячи [0] 2" xfId="14956"/>
    <cellStyle name="Тысячи [0] 3" xfId="14957"/>
    <cellStyle name="Тысячи [0] 4" xfId="14958"/>
    <cellStyle name="Тысячи [0] 5" xfId="14959"/>
    <cellStyle name="Тысячи [0] 6" xfId="14960"/>
    <cellStyle name="Тысячи [0] 7" xfId="14961"/>
    <cellStyle name="Тысячи [0] 8" xfId="14962"/>
    <cellStyle name="Тысячи [0] 9" xfId="14963"/>
    <cellStyle name="Тысячи [0]_010SN05" xfId="14964"/>
    <cellStyle name="Тысячи [а]" xfId="14965"/>
    <cellStyle name="Тысячи_ прибыль " xfId="14966"/>
    <cellStyle name="ҮЂғҺ‹Һ‚ҺЉ1" xfId="14967"/>
    <cellStyle name="ҮЂғҺ‹Һ‚ҺЉ1 2" xfId="14968"/>
    <cellStyle name="ҮЂғҺ‹Һ‚ҺЉ1_ДДС_Прямой" xfId="14969"/>
    <cellStyle name="ҮЂғҺ‹Һ‚ҺЉ2" xfId="14970"/>
    <cellStyle name="ҮЂғҺ‹Һ‚ҺЉ2 2" xfId="14971"/>
    <cellStyle name="ҮЂғҺ‹Һ‚ҺЉ2_ДДС_Прямой" xfId="14972"/>
    <cellStyle name="Финансовый" xfId="16122" builtinId="3"/>
    <cellStyle name="Финансовый [0] 2" xfId="14973"/>
    <cellStyle name="Финансовый [0] 3" xfId="14974"/>
    <cellStyle name="Финансовый [0] 4" xfId="14975"/>
    <cellStyle name="Финансовый 10" xfId="14976"/>
    <cellStyle name="Финансовый 10 2" xfId="14977"/>
    <cellStyle name="Финансовый 10 2 2" xfId="14978"/>
    <cellStyle name="Финансовый 10 3" xfId="14979"/>
    <cellStyle name="Финансовый 10 4" xfId="14980"/>
    <cellStyle name="Финансовый 10 5" xfId="14981"/>
    <cellStyle name="Финансовый 10_ДДС_Прямой" xfId="14982"/>
    <cellStyle name="Финансовый 11" xfId="14983"/>
    <cellStyle name="Финансовый 11 2" xfId="14984"/>
    <cellStyle name="Финансовый 11 3" xfId="14985"/>
    <cellStyle name="Финансовый 11 4" xfId="14986"/>
    <cellStyle name="Финансовый 11 5" xfId="14987"/>
    <cellStyle name="Финансовый 11 6" xfId="14988"/>
    <cellStyle name="Финансовый 11 7" xfId="14989"/>
    <cellStyle name="Финансовый 11_ДДС_Прямой" xfId="14990"/>
    <cellStyle name="Финансовый 12" xfId="14991"/>
    <cellStyle name="Финансовый 12 2" xfId="14992"/>
    <cellStyle name="Финансовый 12 2 2" xfId="14993"/>
    <cellStyle name="Финансовый 12 2 2 2" xfId="14994"/>
    <cellStyle name="Финансовый 12 2 3" xfId="14995"/>
    <cellStyle name="Финансовый 13" xfId="14996"/>
    <cellStyle name="Финансовый 13 2" xfId="14997"/>
    <cellStyle name="Финансовый 14" xfId="14998"/>
    <cellStyle name="Финансовый 14 2" xfId="14999"/>
    <cellStyle name="Финансовый 14_ДДС_Прямой" xfId="15000"/>
    <cellStyle name="Финансовый 15" xfId="15001"/>
    <cellStyle name="Финансовый 15 2" xfId="15002"/>
    <cellStyle name="Финансовый 15 3" xfId="15003"/>
    <cellStyle name="Финансовый 15_ДДС_Прямой" xfId="15004"/>
    <cellStyle name="Финансовый 16" xfId="15005"/>
    <cellStyle name="Финансовый 16 2" xfId="15006"/>
    <cellStyle name="Финансовый 17" xfId="15007"/>
    <cellStyle name="Финансовый 17 2" xfId="15008"/>
    <cellStyle name="Финансовый 17_ДДС_Прямой" xfId="15009"/>
    <cellStyle name="Финансовый 18" xfId="15010"/>
    <cellStyle name="Финансовый 19" xfId="15011"/>
    <cellStyle name="Финансовый 2" xfId="15012"/>
    <cellStyle name="Финансовый 2 10" xfId="15013"/>
    <cellStyle name="Финансовый 2 2" xfId="15014"/>
    <cellStyle name="Финансовый 2 2 2" xfId="15015"/>
    <cellStyle name="Финансовый 2 2 3" xfId="15016"/>
    <cellStyle name="Финансовый 2 2 4" xfId="15017"/>
    <cellStyle name="Финансовый 2 2 4 2" xfId="15018"/>
    <cellStyle name="Финансовый 2 2 4_ДДС_Прямой" xfId="15019"/>
    <cellStyle name="Финансовый 2 2 5" xfId="15020"/>
    <cellStyle name="Финансовый 2 2_GAZ" xfId="15021"/>
    <cellStyle name="Финансовый 2 3" xfId="15022"/>
    <cellStyle name="Финансовый 2 3 2" xfId="15023"/>
    <cellStyle name="Финансовый 2 3 2 2" xfId="15024"/>
    <cellStyle name="Финансовый 2 3 3" xfId="15025"/>
    <cellStyle name="Финансовый 2 4" xfId="15026"/>
    <cellStyle name="Финансовый 2 5" xfId="15027"/>
    <cellStyle name="Финансовый 2 6" xfId="15028"/>
    <cellStyle name="Финансовый 2 7" xfId="15029"/>
    <cellStyle name="Финансовый 2 8" xfId="15030"/>
    <cellStyle name="Финансовый 2 9" xfId="15031"/>
    <cellStyle name="Финансовый 2_080603 Скор бюджет 2008 КТГ" xfId="15032"/>
    <cellStyle name="Финансовый 20" xfId="15033"/>
    <cellStyle name="Финансовый 21" xfId="15034"/>
    <cellStyle name="Финансовый 22" xfId="15035"/>
    <cellStyle name="Финансовый 23" xfId="15036"/>
    <cellStyle name="Финансовый 24" xfId="15037"/>
    <cellStyle name="Финансовый 25" xfId="15038"/>
    <cellStyle name="Финансовый 25 2" xfId="15039"/>
    <cellStyle name="Финансовый 25_ДДС_Прямой" xfId="15040"/>
    <cellStyle name="Финансовый 26" xfId="15041"/>
    <cellStyle name="Финансовый 26 2" xfId="15042"/>
    <cellStyle name="Финансовый 26_ДДС_Прямой" xfId="15043"/>
    <cellStyle name="Финансовый 27" xfId="15044"/>
    <cellStyle name="Финансовый 27 2" xfId="15045"/>
    <cellStyle name="Финансовый 27_ДДС_Прямой" xfId="15046"/>
    <cellStyle name="Финансовый 28" xfId="15047"/>
    <cellStyle name="Финансовый 28 2" xfId="15048"/>
    <cellStyle name="Финансовый 28_ДДС_Прямой" xfId="15049"/>
    <cellStyle name="Финансовый 29" xfId="15050"/>
    <cellStyle name="Финансовый 3" xfId="15051"/>
    <cellStyle name="Финансовый 3 2" xfId="15052"/>
    <cellStyle name="Финансовый 3 2 2" xfId="15053"/>
    <cellStyle name="Финансовый 3 3" xfId="15054"/>
    <cellStyle name="Финансовый 3 3 2" xfId="15055"/>
    <cellStyle name="Финансовый 3 4" xfId="15056"/>
    <cellStyle name="Финансовый 3 4 2" xfId="15057"/>
    <cellStyle name="Финансовый 3 4_ДДС_Прямой" xfId="15058"/>
    <cellStyle name="Финансовый 3 5" xfId="15059"/>
    <cellStyle name="Финансовый 3_GAZ" xfId="15060"/>
    <cellStyle name="Финансовый 30" xfId="15061"/>
    <cellStyle name="Финансовый 31" xfId="15062"/>
    <cellStyle name="Финансовый 32" xfId="15063"/>
    <cellStyle name="Финансовый 33" xfId="15064"/>
    <cellStyle name="Финансовый 34" xfId="15065"/>
    <cellStyle name="Финансовый 35" xfId="15066"/>
    <cellStyle name="Финансовый 4" xfId="15067"/>
    <cellStyle name="Финансовый 4 2" xfId="15068"/>
    <cellStyle name="Финансовый 4 2 2" xfId="15069"/>
    <cellStyle name="Финансовый 4 2 2 2" xfId="15070"/>
    <cellStyle name="Финансовый 4 2 2_ДДС_Прямой" xfId="15071"/>
    <cellStyle name="Финансовый 4 2 3" xfId="15072"/>
    <cellStyle name="Финансовый 4 2_GAZ" xfId="15073"/>
    <cellStyle name="Финансовый 4 3" xfId="15074"/>
    <cellStyle name="Финансовый 4 3 2" xfId="15075"/>
    <cellStyle name="Финансовый 4 4" xfId="15076"/>
    <cellStyle name="Финансовый 4 5" xfId="15077"/>
    <cellStyle name="Финансовый 4 5 2" xfId="15078"/>
    <cellStyle name="Финансовый 4 5_ДДС_Прямой" xfId="15079"/>
    <cellStyle name="Финансовый 4 6" xfId="15080"/>
    <cellStyle name="Финансовый 4_1_пол. КМГ Таблицы к ПЗ" xfId="15081"/>
    <cellStyle name="Финансовый 46 8" xfId="15082"/>
    <cellStyle name="Финансовый 5" xfId="15083"/>
    <cellStyle name="Финансовый 5 2" xfId="15084"/>
    <cellStyle name="Финансовый 5 2 2" xfId="15085"/>
    <cellStyle name="Финансовый 5 2 3" xfId="15086"/>
    <cellStyle name="Финансовый 5 2 3 2" xfId="15087"/>
    <cellStyle name="Финансовый 5 3" xfId="15088"/>
    <cellStyle name="Финансовый 5 3 2" xfId="15089"/>
    <cellStyle name="Финансовый 5 3_ДДС_Прямой" xfId="15090"/>
    <cellStyle name="Финансовый 5 4" xfId="15091"/>
    <cellStyle name="Финансовый 5 4 2" xfId="15092"/>
    <cellStyle name="Финансовый 5 4_ДДС_Прямой" xfId="15093"/>
    <cellStyle name="Финансовый 5 5" xfId="15094"/>
    <cellStyle name="Финансовый 5_GAZ" xfId="15095"/>
    <cellStyle name="Финансовый 54" xfId="15096"/>
    <cellStyle name="Финансовый 6" xfId="15097"/>
    <cellStyle name="Финансовый 6 2" xfId="15098"/>
    <cellStyle name="Финансовый 6 2 2" xfId="15099"/>
    <cellStyle name="Финансовый 6 3" xfId="15100"/>
    <cellStyle name="Финансовый 6 3 2" xfId="15101"/>
    <cellStyle name="Финансовый 7" xfId="15102"/>
    <cellStyle name="Финансовый 7 2" xfId="15103"/>
    <cellStyle name="Финансовый 7 2 2" xfId="15104"/>
    <cellStyle name="Финансовый 7 3" xfId="15105"/>
    <cellStyle name="Финансовый 7 3 2" xfId="15106"/>
    <cellStyle name="Финансовый 7 4" xfId="15107"/>
    <cellStyle name="Финансовый 7_ДДС_Прямой" xfId="15108"/>
    <cellStyle name="Финансовый 8" xfId="15109"/>
    <cellStyle name="Финансовый 8 2" xfId="15110"/>
    <cellStyle name="Финансовый 8 2 2" xfId="15111"/>
    <cellStyle name="Финансовый 8 3" xfId="15112"/>
    <cellStyle name="Финансовый 8 4" xfId="15113"/>
    <cellStyle name="Финансовый 8_ДДС_Прямой" xfId="15114"/>
    <cellStyle name="Финансовый 9" xfId="15115"/>
    <cellStyle name="Финансовый 9 2" xfId="15116"/>
    <cellStyle name="Финансовый 9 2 2" xfId="15117"/>
    <cellStyle name="Финансовый 9 3" xfId="15118"/>
    <cellStyle name="Финансовый 9 3 2" xfId="15119"/>
    <cellStyle name="Финансовый 9 4" xfId="15120"/>
    <cellStyle name="Финансовый 9_ДДС_Прямой" xfId="15121"/>
    <cellStyle name="Хороший 2" xfId="15122"/>
    <cellStyle name="Хороший 2 2" xfId="15123"/>
    <cellStyle name="Хороший 2 3" xfId="15124"/>
    <cellStyle name="Хороший 2 3 2" xfId="15125"/>
    <cellStyle name="Хороший 2 3_ДДС_Прямой" xfId="15126"/>
    <cellStyle name="Хороший 2 4" xfId="15127"/>
    <cellStyle name="Хороший 2 5" xfId="15128"/>
    <cellStyle name="Хороший 2_GAZ" xfId="15129"/>
    <cellStyle name="Цена" xfId="15130"/>
    <cellStyle name="Цена 10" xfId="15131"/>
    <cellStyle name="Цена 11" xfId="15132"/>
    <cellStyle name="Цена 12" xfId="15133"/>
    <cellStyle name="Цена 2" xfId="15134"/>
    <cellStyle name="Цена 2 10" xfId="15135"/>
    <cellStyle name="Цена 2 11" xfId="15136"/>
    <cellStyle name="Цена 2 2" xfId="15137"/>
    <cellStyle name="Цена 2 2 10" xfId="15138"/>
    <cellStyle name="Цена 2 2 2" xfId="15139"/>
    <cellStyle name="Цена 2 2 2 2" xfId="15140"/>
    <cellStyle name="Цена 2 2 2 2 2" xfId="15141"/>
    <cellStyle name="Цена 2 2 2 2 3" xfId="15142"/>
    <cellStyle name="Цена 2 2 2 2 4" xfId="15143"/>
    <cellStyle name="Цена 2 2 2 2 5" xfId="15144"/>
    <cellStyle name="Цена 2 2 2 3" xfId="15145"/>
    <cellStyle name="Цена 2 2 2 3 2" xfId="15146"/>
    <cellStyle name="Цена 2 2 2 3 3" xfId="15147"/>
    <cellStyle name="Цена 2 2 2 3 4" xfId="15148"/>
    <cellStyle name="Цена 2 2 2 3 5" xfId="15149"/>
    <cellStyle name="Цена 2 2 2 4" xfId="15150"/>
    <cellStyle name="Цена 2 2 2 4 2" xfId="15151"/>
    <cellStyle name="Цена 2 2 2 4 3" xfId="15152"/>
    <cellStyle name="Цена 2 2 2 4 4" xfId="15153"/>
    <cellStyle name="Цена 2 2 2 4 5" xfId="15154"/>
    <cellStyle name="Цена 2 2 2 5" xfId="15155"/>
    <cellStyle name="Цена 2 2 2 5 2" xfId="15156"/>
    <cellStyle name="Цена 2 2 2 5 3" xfId="15157"/>
    <cellStyle name="Цена 2 2 2 5 4" xfId="15158"/>
    <cellStyle name="Цена 2 2 2 5 5" xfId="15159"/>
    <cellStyle name="Цена 2 2 2 6" xfId="15160"/>
    <cellStyle name="Цена 2 2 2 7" xfId="15161"/>
    <cellStyle name="Цена 2 2 2 8" xfId="15162"/>
    <cellStyle name="Цена 2 2 2 9" xfId="15163"/>
    <cellStyle name="Цена 2 2 3" xfId="15164"/>
    <cellStyle name="Цена 2 2 3 2" xfId="15165"/>
    <cellStyle name="Цена 2 2 3 3" xfId="15166"/>
    <cellStyle name="Цена 2 2 3 4" xfId="15167"/>
    <cellStyle name="Цена 2 2 3 5" xfId="15168"/>
    <cellStyle name="Цена 2 2 4" xfId="15169"/>
    <cellStyle name="Цена 2 2 4 2" xfId="15170"/>
    <cellStyle name="Цена 2 2 4 3" xfId="15171"/>
    <cellStyle name="Цена 2 2 4 4" xfId="15172"/>
    <cellStyle name="Цена 2 2 4 5" xfId="15173"/>
    <cellStyle name="Цена 2 2 5" xfId="15174"/>
    <cellStyle name="Цена 2 2 5 2" xfId="15175"/>
    <cellStyle name="Цена 2 2 5 3" xfId="15176"/>
    <cellStyle name="Цена 2 2 5 4" xfId="15177"/>
    <cellStyle name="Цена 2 2 5 5" xfId="15178"/>
    <cellStyle name="Цена 2 2 6" xfId="15179"/>
    <cellStyle name="Цена 2 2 6 2" xfId="15180"/>
    <cellStyle name="Цена 2 2 6 3" xfId="15181"/>
    <cellStyle name="Цена 2 2 6 4" xfId="15182"/>
    <cellStyle name="Цена 2 2 6 5" xfId="15183"/>
    <cellStyle name="Цена 2 2 7" xfId="15184"/>
    <cellStyle name="Цена 2 2 8" xfId="15185"/>
    <cellStyle name="Цена 2 2 9" xfId="15186"/>
    <cellStyle name="Цена 2 3" xfId="15187"/>
    <cellStyle name="Цена 2 3 2" xfId="15188"/>
    <cellStyle name="Цена 2 3 2 2" xfId="15189"/>
    <cellStyle name="Цена 2 3 2 3" xfId="15190"/>
    <cellStyle name="Цена 2 3 2 4" xfId="15191"/>
    <cellStyle name="Цена 2 3 2 5" xfId="15192"/>
    <cellStyle name="Цена 2 3 3" xfId="15193"/>
    <cellStyle name="Цена 2 3 3 2" xfId="15194"/>
    <cellStyle name="Цена 2 3 3 3" xfId="15195"/>
    <cellStyle name="Цена 2 3 3 4" xfId="15196"/>
    <cellStyle name="Цена 2 3 3 5" xfId="15197"/>
    <cellStyle name="Цена 2 3 4" xfId="15198"/>
    <cellStyle name="Цена 2 3 4 2" xfId="15199"/>
    <cellStyle name="Цена 2 3 4 3" xfId="15200"/>
    <cellStyle name="Цена 2 3 4 4" xfId="15201"/>
    <cellStyle name="Цена 2 3 4 5" xfId="15202"/>
    <cellStyle name="Цена 2 3 5" xfId="15203"/>
    <cellStyle name="Цена 2 3 5 2" xfId="15204"/>
    <cellStyle name="Цена 2 3 5 3" xfId="15205"/>
    <cellStyle name="Цена 2 3 5 4" xfId="15206"/>
    <cellStyle name="Цена 2 3 5 5" xfId="15207"/>
    <cellStyle name="Цена 2 3 6" xfId="15208"/>
    <cellStyle name="Цена 2 3 7" xfId="15209"/>
    <cellStyle name="Цена 2 3 8" xfId="15210"/>
    <cellStyle name="Цена 2 3 9" xfId="15211"/>
    <cellStyle name="Цена 2 4" xfId="15212"/>
    <cellStyle name="Цена 2 4 2" xfId="15213"/>
    <cellStyle name="Цена 2 4 3" xfId="15214"/>
    <cellStyle name="Цена 2 4 4" xfId="15215"/>
    <cellStyle name="Цена 2 4 5" xfId="15216"/>
    <cellStyle name="Цена 2 5" xfId="15217"/>
    <cellStyle name="Цена 2 5 2" xfId="15218"/>
    <cellStyle name="Цена 2 5 3" xfId="15219"/>
    <cellStyle name="Цена 2 5 4" xfId="15220"/>
    <cellStyle name="Цена 2 5 5" xfId="15221"/>
    <cellStyle name="Цена 2 6" xfId="15222"/>
    <cellStyle name="Цена 2 6 2" xfId="15223"/>
    <cellStyle name="Цена 2 6 3" xfId="15224"/>
    <cellStyle name="Цена 2 6 4" xfId="15225"/>
    <cellStyle name="Цена 2 6 5" xfId="15226"/>
    <cellStyle name="Цена 2 7" xfId="15227"/>
    <cellStyle name="Цена 2 7 2" xfId="15228"/>
    <cellStyle name="Цена 2 7 3" xfId="15229"/>
    <cellStyle name="Цена 2 7 4" xfId="15230"/>
    <cellStyle name="Цена 2 7 5" xfId="15231"/>
    <cellStyle name="Цена 2 8" xfId="15232"/>
    <cellStyle name="Цена 2 9" xfId="15233"/>
    <cellStyle name="Цена 2_TCO_06_2012 ТЭП" xfId="15234"/>
    <cellStyle name="Цена 3" xfId="15235"/>
    <cellStyle name="Цена 3 10" xfId="15236"/>
    <cellStyle name="Цена 3 2" xfId="15237"/>
    <cellStyle name="Цена 3 2 2" xfId="15238"/>
    <cellStyle name="Цена 3 2 2 2" xfId="15239"/>
    <cellStyle name="Цена 3 2 2 3" xfId="15240"/>
    <cellStyle name="Цена 3 2 2 4" xfId="15241"/>
    <cellStyle name="Цена 3 2 2 5" xfId="15242"/>
    <cellStyle name="Цена 3 2 3" xfId="15243"/>
    <cellStyle name="Цена 3 2 3 2" xfId="15244"/>
    <cellStyle name="Цена 3 2 3 3" xfId="15245"/>
    <cellStyle name="Цена 3 2 3 4" xfId="15246"/>
    <cellStyle name="Цена 3 2 3 5" xfId="15247"/>
    <cellStyle name="Цена 3 2 4" xfId="15248"/>
    <cellStyle name="Цена 3 2 4 2" xfId="15249"/>
    <cellStyle name="Цена 3 2 4 3" xfId="15250"/>
    <cellStyle name="Цена 3 2 4 4" xfId="15251"/>
    <cellStyle name="Цена 3 2 4 5" xfId="15252"/>
    <cellStyle name="Цена 3 2 5" xfId="15253"/>
    <cellStyle name="Цена 3 2 5 2" xfId="15254"/>
    <cellStyle name="Цена 3 2 5 3" xfId="15255"/>
    <cellStyle name="Цена 3 2 5 4" xfId="15256"/>
    <cellStyle name="Цена 3 2 5 5" xfId="15257"/>
    <cellStyle name="Цена 3 2 6" xfId="15258"/>
    <cellStyle name="Цена 3 2 7" xfId="15259"/>
    <cellStyle name="Цена 3 2 8" xfId="15260"/>
    <cellStyle name="Цена 3 2 9" xfId="15261"/>
    <cellStyle name="Цена 3 3" xfId="15262"/>
    <cellStyle name="Цена 3 3 2" xfId="15263"/>
    <cellStyle name="Цена 3 3 3" xfId="15264"/>
    <cellStyle name="Цена 3 3 4" xfId="15265"/>
    <cellStyle name="Цена 3 3 5" xfId="15266"/>
    <cellStyle name="Цена 3 4" xfId="15267"/>
    <cellStyle name="Цена 3 4 2" xfId="15268"/>
    <cellStyle name="Цена 3 4 3" xfId="15269"/>
    <cellStyle name="Цена 3 4 4" xfId="15270"/>
    <cellStyle name="Цена 3 4 5" xfId="15271"/>
    <cellStyle name="Цена 3 5" xfId="15272"/>
    <cellStyle name="Цена 3 5 2" xfId="15273"/>
    <cellStyle name="Цена 3 5 3" xfId="15274"/>
    <cellStyle name="Цена 3 5 4" xfId="15275"/>
    <cellStyle name="Цена 3 5 5" xfId="15276"/>
    <cellStyle name="Цена 3 6" xfId="15277"/>
    <cellStyle name="Цена 3 6 2" xfId="15278"/>
    <cellStyle name="Цена 3 6 3" xfId="15279"/>
    <cellStyle name="Цена 3 6 4" xfId="15280"/>
    <cellStyle name="Цена 3 6 5" xfId="15281"/>
    <cellStyle name="Цена 3 7" xfId="15282"/>
    <cellStyle name="Цена 3 8" xfId="15283"/>
    <cellStyle name="Цена 3 9" xfId="15284"/>
    <cellStyle name="Цена 4" xfId="15285"/>
    <cellStyle name="Цена 4 2" xfId="15286"/>
    <cellStyle name="Цена 4 2 2" xfId="15287"/>
    <cellStyle name="Цена 4 2 3" xfId="15288"/>
    <cellStyle name="Цена 4 2 4" xfId="15289"/>
    <cellStyle name="Цена 4 2 5" xfId="15290"/>
    <cellStyle name="Цена 4 3" xfId="15291"/>
    <cellStyle name="Цена 4 3 2" xfId="15292"/>
    <cellStyle name="Цена 4 3 3" xfId="15293"/>
    <cellStyle name="Цена 4 3 4" xfId="15294"/>
    <cellStyle name="Цена 4 3 5" xfId="15295"/>
    <cellStyle name="Цена 4 4" xfId="15296"/>
    <cellStyle name="Цена 4 4 2" xfId="15297"/>
    <cellStyle name="Цена 4 4 3" xfId="15298"/>
    <cellStyle name="Цена 4 4 4" xfId="15299"/>
    <cellStyle name="Цена 4 4 5" xfId="15300"/>
    <cellStyle name="Цена 4 5" xfId="15301"/>
    <cellStyle name="Цена 4 5 2" xfId="15302"/>
    <cellStyle name="Цена 4 5 3" xfId="15303"/>
    <cellStyle name="Цена 4 5 4" xfId="15304"/>
    <cellStyle name="Цена 4 5 5" xfId="15305"/>
    <cellStyle name="Цена 4 6" xfId="15306"/>
    <cellStyle name="Цена 4 7" xfId="15307"/>
    <cellStyle name="Цена 4 8" xfId="15308"/>
    <cellStyle name="Цена 4 9" xfId="15309"/>
    <cellStyle name="Цена 4_ДДС_Прямой" xfId="15310"/>
    <cellStyle name="Цена 5" xfId="15311"/>
    <cellStyle name="Цена 5 2" xfId="15312"/>
    <cellStyle name="Цена 5 3" xfId="15313"/>
    <cellStyle name="Цена 5 4" xfId="15314"/>
    <cellStyle name="Цена 5 5" xfId="15315"/>
    <cellStyle name="Цена 6" xfId="15316"/>
    <cellStyle name="Цена 6 2" xfId="15317"/>
    <cellStyle name="Цена 6 3" xfId="15318"/>
    <cellStyle name="Цена 6 4" xfId="15319"/>
    <cellStyle name="Цена 6 5" xfId="15320"/>
    <cellStyle name="Цена 7" xfId="15321"/>
    <cellStyle name="Цена 7 2" xfId="15322"/>
    <cellStyle name="Цена 7 3" xfId="15323"/>
    <cellStyle name="Цена 7 4" xfId="15324"/>
    <cellStyle name="Цена 7 5" xfId="15325"/>
    <cellStyle name="Цена 8" xfId="15326"/>
    <cellStyle name="Цена 8 2" xfId="15327"/>
    <cellStyle name="Цена 8 3" xfId="15328"/>
    <cellStyle name="Цена 8 4" xfId="15329"/>
    <cellStyle name="Цена 8 5" xfId="15330"/>
    <cellStyle name="Цена 9" xfId="15331"/>
    <cellStyle name="Цена_~6262219" xfId="15332"/>
    <cellStyle name="Џђ?–…?’?›?" xfId="15333"/>
    <cellStyle name="Џђ?–…?’?›? 2" xfId="15334"/>
    <cellStyle name="Џђ?–…?’?›?_ДДС_Прямой" xfId="15335"/>
    <cellStyle name="Џђһ–…қ’қ›ү" xfId="15336"/>
    <cellStyle name="Џђһ–…қ’қ›ү 2" xfId="15337"/>
    <cellStyle name="Џђһ–…қ’қ›ү_ДДС_Прямой" xfId="15338"/>
    <cellStyle name="Џђћ–…ќ’ќ›‰" xfId="15339"/>
    <cellStyle name="Џђћ–…ќ’ќ›‰ 2" xfId="15340"/>
    <cellStyle name="Џђћ–…ќ’ќ›‰ 2 2" xfId="15341"/>
    <cellStyle name="Џђћ–…ќ’ќ›‰ 2 3" xfId="15342"/>
    <cellStyle name="Џђћ–…ќ’ќ›‰ 2 3 2" xfId="15343"/>
    <cellStyle name="Џђћ–…ќ’ќ›‰ 2 3_ДДС_Прямой" xfId="15344"/>
    <cellStyle name="Џђћ–…ќ’ќ›‰ 2 4" xfId="15345"/>
    <cellStyle name="Џђћ–…ќ’ќ›‰ 2_GAZ" xfId="15346"/>
    <cellStyle name="Џђћ–…ќ’ќ›‰ 3" xfId="15347"/>
    <cellStyle name="Џђћ–…ќ’ќ›‰ 3 2" xfId="15348"/>
    <cellStyle name="Џђћ–…ќ’ќ›‰ 3_ДДС_Прямой" xfId="15349"/>
    <cellStyle name="Џђћ–…ќ’ќ›‰ 4" xfId="15350"/>
    <cellStyle name="Џђћ–…ќ’ќ›‰_~6262219" xfId="15351"/>
    <cellStyle name="Шапка" xfId="15352"/>
    <cellStyle name="ШАУ" xfId="15353"/>
    <cellStyle name="콤마 [0]_INQUIRY 영업추진 " xfId="15354"/>
    <cellStyle name="콤마_INQUIRY 영업추진 " xfId="15355"/>
    <cellStyle name="통화 [0]_INQUIRY 영업추진 " xfId="15356"/>
    <cellStyle name="통화_INQUIRY 영업추진 " xfId="15357"/>
    <cellStyle name="표준_0N-HANDLING " xfId="15358"/>
    <cellStyle name="千位分隔_CostEstimationForThirdInspectionPartyVer1" xfId="15359"/>
    <cellStyle name="好" xfId="15360"/>
    <cellStyle name="差" xfId="15361"/>
    <cellStyle name="常规_Budget Code @June 99" xfId="15362"/>
    <cellStyle name="强调文字颜色 1" xfId="15363"/>
    <cellStyle name="强调文字颜色 2" xfId="15364"/>
    <cellStyle name="强调文字颜色 3" xfId="15365"/>
    <cellStyle name="强调文字颜色 4" xfId="15366"/>
    <cellStyle name="强调文字颜色 5" xfId="15367"/>
    <cellStyle name="强调文字颜色 6" xfId="15368"/>
    <cellStyle name="标题" xfId="15369"/>
    <cellStyle name="标题 1" xfId="15370"/>
    <cellStyle name="标题 2" xfId="15371"/>
    <cellStyle name="标题 3" xfId="15372"/>
    <cellStyle name="标题 4" xfId="15373"/>
    <cellStyle name="样式 1" xfId="15374"/>
    <cellStyle name="检查单元格" xfId="15375"/>
    <cellStyle name="汇总" xfId="15376"/>
    <cellStyle name="汇总 10" xfId="15377"/>
    <cellStyle name="汇总 11" xfId="15378"/>
    <cellStyle name="汇总 12" xfId="15379"/>
    <cellStyle name="汇总 13" xfId="15380"/>
    <cellStyle name="汇总 14" xfId="15381"/>
    <cellStyle name="汇总 15" xfId="15382"/>
    <cellStyle name="汇总 16" xfId="15383"/>
    <cellStyle name="汇总 17" xfId="15384"/>
    <cellStyle name="汇总 18" xfId="15385"/>
    <cellStyle name="汇总 19" xfId="15386"/>
    <cellStyle name="汇总 2" xfId="15387"/>
    <cellStyle name="汇总 2 10" xfId="15388"/>
    <cellStyle name="汇总 2 11" xfId="15389"/>
    <cellStyle name="汇总 2 12" xfId="15390"/>
    <cellStyle name="汇总 2 13" xfId="15391"/>
    <cellStyle name="汇总 2 14" xfId="15392"/>
    <cellStyle name="汇总 2 15" xfId="15393"/>
    <cellStyle name="汇总 2 16" xfId="15394"/>
    <cellStyle name="汇总 2 2" xfId="15395"/>
    <cellStyle name="汇总 2 2 10" xfId="15396"/>
    <cellStyle name="汇总 2 2 11" xfId="15397"/>
    <cellStyle name="汇总 2 2 12" xfId="15398"/>
    <cellStyle name="汇总 2 2 2" xfId="15399"/>
    <cellStyle name="汇总 2 2 3" xfId="15400"/>
    <cellStyle name="汇总 2 2 4" xfId="15401"/>
    <cellStyle name="汇总 2 2 5" xfId="15402"/>
    <cellStyle name="汇总 2 2 6" xfId="15403"/>
    <cellStyle name="汇总 2 2 7" xfId="15404"/>
    <cellStyle name="汇总 2 2 8" xfId="15405"/>
    <cellStyle name="汇总 2 2 9" xfId="15406"/>
    <cellStyle name="汇总 2 3" xfId="15407"/>
    <cellStyle name="汇总 2 3 10" xfId="15408"/>
    <cellStyle name="汇总 2 3 11" xfId="15409"/>
    <cellStyle name="汇总 2 3 12" xfId="15410"/>
    <cellStyle name="汇总 2 3 2" xfId="15411"/>
    <cellStyle name="汇总 2 3 3" xfId="15412"/>
    <cellStyle name="汇总 2 3 4" xfId="15413"/>
    <cellStyle name="汇总 2 3 5" xfId="15414"/>
    <cellStyle name="汇总 2 3 6" xfId="15415"/>
    <cellStyle name="汇总 2 3 7" xfId="15416"/>
    <cellStyle name="汇总 2 3 8" xfId="15417"/>
    <cellStyle name="汇总 2 3 9" xfId="15418"/>
    <cellStyle name="汇总 2 4" xfId="15419"/>
    <cellStyle name="汇总 2 4 10" xfId="15420"/>
    <cellStyle name="汇总 2 4 11" xfId="15421"/>
    <cellStyle name="汇总 2 4 12" xfId="15422"/>
    <cellStyle name="汇总 2 4 2" xfId="15423"/>
    <cellStyle name="汇总 2 4 3" xfId="15424"/>
    <cellStyle name="汇总 2 4 4" xfId="15425"/>
    <cellStyle name="汇总 2 4 5" xfId="15426"/>
    <cellStyle name="汇总 2 4 6" xfId="15427"/>
    <cellStyle name="汇总 2 4 7" xfId="15428"/>
    <cellStyle name="汇总 2 4 8" xfId="15429"/>
    <cellStyle name="汇总 2 4 9" xfId="15430"/>
    <cellStyle name="汇总 2 5" xfId="15431"/>
    <cellStyle name="汇总 2 5 10" xfId="15432"/>
    <cellStyle name="汇总 2 5 11" xfId="15433"/>
    <cellStyle name="汇总 2 5 12" xfId="15434"/>
    <cellStyle name="汇总 2 5 2" xfId="15435"/>
    <cellStyle name="汇总 2 5 3" xfId="15436"/>
    <cellStyle name="汇总 2 5 4" xfId="15437"/>
    <cellStyle name="汇总 2 5 5" xfId="15438"/>
    <cellStyle name="汇总 2 5 6" xfId="15439"/>
    <cellStyle name="汇总 2 5 7" xfId="15440"/>
    <cellStyle name="汇总 2 5 8" xfId="15441"/>
    <cellStyle name="汇总 2 5 9" xfId="15442"/>
    <cellStyle name="汇总 2 6" xfId="15443"/>
    <cellStyle name="汇总 2 7" xfId="15444"/>
    <cellStyle name="汇总 2 8" xfId="15445"/>
    <cellStyle name="汇总 2 9" xfId="15446"/>
    <cellStyle name="汇总 3" xfId="15447"/>
    <cellStyle name="汇总 3 10" xfId="15448"/>
    <cellStyle name="汇总 3 11" xfId="15449"/>
    <cellStyle name="汇总 3 12" xfId="15450"/>
    <cellStyle name="汇总 3 13" xfId="15451"/>
    <cellStyle name="汇总 3 14" xfId="15452"/>
    <cellStyle name="汇总 3 2" xfId="15453"/>
    <cellStyle name="汇总 3 2 10" xfId="15454"/>
    <cellStyle name="汇总 3 2 11" xfId="15455"/>
    <cellStyle name="汇总 3 2 12" xfId="15456"/>
    <cellStyle name="汇总 3 2 2" xfId="15457"/>
    <cellStyle name="汇总 3 2 3" xfId="15458"/>
    <cellStyle name="汇总 3 2 4" xfId="15459"/>
    <cellStyle name="汇总 3 2 5" xfId="15460"/>
    <cellStyle name="汇总 3 2 6" xfId="15461"/>
    <cellStyle name="汇总 3 2 7" xfId="15462"/>
    <cellStyle name="汇总 3 2 8" xfId="15463"/>
    <cellStyle name="汇总 3 2 9" xfId="15464"/>
    <cellStyle name="汇总 3 3" xfId="15465"/>
    <cellStyle name="汇总 3 3 10" xfId="15466"/>
    <cellStyle name="汇总 3 3 11" xfId="15467"/>
    <cellStyle name="汇总 3 3 12" xfId="15468"/>
    <cellStyle name="汇总 3 3 2" xfId="15469"/>
    <cellStyle name="汇总 3 3 3" xfId="15470"/>
    <cellStyle name="汇总 3 3 4" xfId="15471"/>
    <cellStyle name="汇总 3 3 5" xfId="15472"/>
    <cellStyle name="汇总 3 3 6" xfId="15473"/>
    <cellStyle name="汇总 3 3 7" xfId="15474"/>
    <cellStyle name="汇总 3 3 8" xfId="15475"/>
    <cellStyle name="汇总 3 3 9" xfId="15476"/>
    <cellStyle name="汇总 3 4" xfId="15477"/>
    <cellStyle name="汇总 3 5" xfId="15478"/>
    <cellStyle name="汇总 3 6" xfId="15479"/>
    <cellStyle name="汇总 3 7" xfId="15480"/>
    <cellStyle name="汇总 3 8" xfId="15481"/>
    <cellStyle name="汇总 3 9" xfId="15482"/>
    <cellStyle name="汇总 4" xfId="15483"/>
    <cellStyle name="汇总 4 10" xfId="15484"/>
    <cellStyle name="汇总 4 11" xfId="15485"/>
    <cellStyle name="汇总 4 12" xfId="15486"/>
    <cellStyle name="汇总 4 2" xfId="15487"/>
    <cellStyle name="汇总 4 3" xfId="15488"/>
    <cellStyle name="汇总 4 4" xfId="15489"/>
    <cellStyle name="汇总 4 5" xfId="15490"/>
    <cellStyle name="汇总 4 6" xfId="15491"/>
    <cellStyle name="汇总 4 7" xfId="15492"/>
    <cellStyle name="汇总 4 8" xfId="15493"/>
    <cellStyle name="汇总 4 9" xfId="15494"/>
    <cellStyle name="汇总 5" xfId="15495"/>
    <cellStyle name="汇总 5 10" xfId="15496"/>
    <cellStyle name="汇总 5 11" xfId="15497"/>
    <cellStyle name="汇总 5 12" xfId="15498"/>
    <cellStyle name="汇总 5 2" xfId="15499"/>
    <cellStyle name="汇总 5 3" xfId="15500"/>
    <cellStyle name="汇总 5 4" xfId="15501"/>
    <cellStyle name="汇总 5 5" xfId="15502"/>
    <cellStyle name="汇总 5 6" xfId="15503"/>
    <cellStyle name="汇总 5 7" xfId="15504"/>
    <cellStyle name="汇总 5 8" xfId="15505"/>
    <cellStyle name="汇总 5 9" xfId="15506"/>
    <cellStyle name="汇总 6" xfId="15507"/>
    <cellStyle name="汇总 6 10" xfId="15508"/>
    <cellStyle name="汇总 6 11" xfId="15509"/>
    <cellStyle name="汇总 6 12" xfId="15510"/>
    <cellStyle name="汇总 6 2" xfId="15511"/>
    <cellStyle name="汇总 6 3" xfId="15512"/>
    <cellStyle name="汇总 6 4" xfId="15513"/>
    <cellStyle name="汇总 6 5" xfId="15514"/>
    <cellStyle name="汇总 6 6" xfId="15515"/>
    <cellStyle name="汇总 6 7" xfId="15516"/>
    <cellStyle name="汇总 6 8" xfId="15517"/>
    <cellStyle name="汇总 6 9" xfId="15518"/>
    <cellStyle name="汇总 7" xfId="15519"/>
    <cellStyle name="汇总 7 10" xfId="15520"/>
    <cellStyle name="汇总 7 11" xfId="15521"/>
    <cellStyle name="汇总 7 12" xfId="15522"/>
    <cellStyle name="汇总 7 2" xfId="15523"/>
    <cellStyle name="汇总 7 3" xfId="15524"/>
    <cellStyle name="汇总 7 4" xfId="15525"/>
    <cellStyle name="汇总 7 5" xfId="15526"/>
    <cellStyle name="汇总 7 6" xfId="15527"/>
    <cellStyle name="汇总 7 7" xfId="15528"/>
    <cellStyle name="汇总 7 8" xfId="15529"/>
    <cellStyle name="汇总 7 9" xfId="15530"/>
    <cellStyle name="汇总 8" xfId="15531"/>
    <cellStyle name="汇总 8 10" xfId="15532"/>
    <cellStyle name="汇总 8 11" xfId="15533"/>
    <cellStyle name="汇总 8 12" xfId="15534"/>
    <cellStyle name="汇总 8 2" xfId="15535"/>
    <cellStyle name="汇总 8 3" xfId="15536"/>
    <cellStyle name="汇总 8 4" xfId="15537"/>
    <cellStyle name="汇总 8 5" xfId="15538"/>
    <cellStyle name="汇总 8 6" xfId="15539"/>
    <cellStyle name="汇总 8 7" xfId="15540"/>
    <cellStyle name="汇总 8 8" xfId="15541"/>
    <cellStyle name="汇总 8 9" xfId="15542"/>
    <cellStyle name="汇总 9" xfId="15543"/>
    <cellStyle name="注释" xfId="15544"/>
    <cellStyle name="注释 10" xfId="15545"/>
    <cellStyle name="注释 11" xfId="15546"/>
    <cellStyle name="注释 12" xfId="15547"/>
    <cellStyle name="注释 13" xfId="15548"/>
    <cellStyle name="注释 14" xfId="15549"/>
    <cellStyle name="注释 15" xfId="15550"/>
    <cellStyle name="注释 16" xfId="15551"/>
    <cellStyle name="注释 17" xfId="15552"/>
    <cellStyle name="注释 18" xfId="15553"/>
    <cellStyle name="注释 2" xfId="15554"/>
    <cellStyle name="注释 2 10" xfId="15555"/>
    <cellStyle name="注释 2 11" xfId="15556"/>
    <cellStyle name="注释 2 12" xfId="15557"/>
    <cellStyle name="注释 2 13" xfId="15558"/>
    <cellStyle name="注释 2 14" xfId="15559"/>
    <cellStyle name="注释 2 15" xfId="15560"/>
    <cellStyle name="注释 2 2" xfId="15561"/>
    <cellStyle name="注释 2 2 10" xfId="15562"/>
    <cellStyle name="注释 2 2 11" xfId="15563"/>
    <cellStyle name="注释 2 2 2" xfId="15564"/>
    <cellStyle name="注释 2 2 3" xfId="15565"/>
    <cellStyle name="注释 2 2 4" xfId="15566"/>
    <cellStyle name="注释 2 2 5" xfId="15567"/>
    <cellStyle name="注释 2 2 6" xfId="15568"/>
    <cellStyle name="注释 2 2 7" xfId="15569"/>
    <cellStyle name="注释 2 2 8" xfId="15570"/>
    <cellStyle name="注释 2 2 9" xfId="15571"/>
    <cellStyle name="注释 2 3" xfId="15572"/>
    <cellStyle name="注释 2 3 10" xfId="15573"/>
    <cellStyle name="注释 2 3 11" xfId="15574"/>
    <cellStyle name="注释 2 3 2" xfId="15575"/>
    <cellStyle name="注释 2 3 3" xfId="15576"/>
    <cellStyle name="注释 2 3 4" xfId="15577"/>
    <cellStyle name="注释 2 3 5" xfId="15578"/>
    <cellStyle name="注释 2 3 6" xfId="15579"/>
    <cellStyle name="注释 2 3 7" xfId="15580"/>
    <cellStyle name="注释 2 3 8" xfId="15581"/>
    <cellStyle name="注释 2 3 9" xfId="15582"/>
    <cellStyle name="注释 2 4" xfId="15583"/>
    <cellStyle name="注释 2 4 10" xfId="15584"/>
    <cellStyle name="注释 2 4 11" xfId="15585"/>
    <cellStyle name="注释 2 4 2" xfId="15586"/>
    <cellStyle name="注释 2 4 3" xfId="15587"/>
    <cellStyle name="注释 2 4 4" xfId="15588"/>
    <cellStyle name="注释 2 4 5" xfId="15589"/>
    <cellStyle name="注释 2 4 6" xfId="15590"/>
    <cellStyle name="注释 2 4 7" xfId="15591"/>
    <cellStyle name="注释 2 4 8" xfId="15592"/>
    <cellStyle name="注释 2 4 9" xfId="15593"/>
    <cellStyle name="注释 2 5" xfId="15594"/>
    <cellStyle name="注释 2 5 10" xfId="15595"/>
    <cellStyle name="注释 2 5 11" xfId="15596"/>
    <cellStyle name="注释 2 5 2" xfId="15597"/>
    <cellStyle name="注释 2 5 3" xfId="15598"/>
    <cellStyle name="注释 2 5 4" xfId="15599"/>
    <cellStyle name="注释 2 5 5" xfId="15600"/>
    <cellStyle name="注释 2 5 6" xfId="15601"/>
    <cellStyle name="注释 2 5 7" xfId="15602"/>
    <cellStyle name="注释 2 5 8" xfId="15603"/>
    <cellStyle name="注释 2 5 9" xfId="15604"/>
    <cellStyle name="注释 2 6" xfId="15605"/>
    <cellStyle name="注释 2 7" xfId="15606"/>
    <cellStyle name="注释 2 8" xfId="15607"/>
    <cellStyle name="注释 2 9" xfId="15608"/>
    <cellStyle name="注释 3" xfId="15609"/>
    <cellStyle name="注释 3 10" xfId="15610"/>
    <cellStyle name="注释 3 11" xfId="15611"/>
    <cellStyle name="注释 3 12" xfId="15612"/>
    <cellStyle name="注释 3 13" xfId="15613"/>
    <cellStyle name="注释 3 2" xfId="15614"/>
    <cellStyle name="注释 3 2 10" xfId="15615"/>
    <cellStyle name="注释 3 2 11" xfId="15616"/>
    <cellStyle name="注释 3 2 2" xfId="15617"/>
    <cellStyle name="注释 3 2 3" xfId="15618"/>
    <cellStyle name="注释 3 2 4" xfId="15619"/>
    <cellStyle name="注释 3 2 5" xfId="15620"/>
    <cellStyle name="注释 3 2 6" xfId="15621"/>
    <cellStyle name="注释 3 2 7" xfId="15622"/>
    <cellStyle name="注释 3 2 8" xfId="15623"/>
    <cellStyle name="注释 3 2 9" xfId="15624"/>
    <cellStyle name="注释 3 3" xfId="15625"/>
    <cellStyle name="注释 3 3 10" xfId="15626"/>
    <cellStyle name="注释 3 3 11" xfId="15627"/>
    <cellStyle name="注释 3 3 2" xfId="15628"/>
    <cellStyle name="注释 3 3 3" xfId="15629"/>
    <cellStyle name="注释 3 3 4" xfId="15630"/>
    <cellStyle name="注释 3 3 5" xfId="15631"/>
    <cellStyle name="注释 3 3 6" xfId="15632"/>
    <cellStyle name="注释 3 3 7" xfId="15633"/>
    <cellStyle name="注释 3 3 8" xfId="15634"/>
    <cellStyle name="注释 3 3 9" xfId="15635"/>
    <cellStyle name="注释 3 4" xfId="15636"/>
    <cellStyle name="注释 3 5" xfId="15637"/>
    <cellStyle name="注释 3 6" xfId="15638"/>
    <cellStyle name="注释 3 7" xfId="15639"/>
    <cellStyle name="注释 3 8" xfId="15640"/>
    <cellStyle name="注释 3 9" xfId="15641"/>
    <cellStyle name="注释 4" xfId="15642"/>
    <cellStyle name="注释 4 10" xfId="15643"/>
    <cellStyle name="注释 4 11" xfId="15644"/>
    <cellStyle name="注释 4 2" xfId="15645"/>
    <cellStyle name="注释 4 3" xfId="15646"/>
    <cellStyle name="注释 4 4" xfId="15647"/>
    <cellStyle name="注释 4 5" xfId="15648"/>
    <cellStyle name="注释 4 6" xfId="15649"/>
    <cellStyle name="注释 4 7" xfId="15650"/>
    <cellStyle name="注释 4 8" xfId="15651"/>
    <cellStyle name="注释 4 9" xfId="15652"/>
    <cellStyle name="注释 5" xfId="15653"/>
    <cellStyle name="注释 5 10" xfId="15654"/>
    <cellStyle name="注释 5 11" xfId="15655"/>
    <cellStyle name="注释 5 2" xfId="15656"/>
    <cellStyle name="注释 5 3" xfId="15657"/>
    <cellStyle name="注释 5 4" xfId="15658"/>
    <cellStyle name="注释 5 5" xfId="15659"/>
    <cellStyle name="注释 5 6" xfId="15660"/>
    <cellStyle name="注释 5 7" xfId="15661"/>
    <cellStyle name="注释 5 8" xfId="15662"/>
    <cellStyle name="注释 5 9" xfId="15663"/>
    <cellStyle name="注释 6" xfId="15664"/>
    <cellStyle name="注释 6 10" xfId="15665"/>
    <cellStyle name="注释 6 11" xfId="15666"/>
    <cellStyle name="注释 6 2" xfId="15667"/>
    <cellStyle name="注释 6 3" xfId="15668"/>
    <cellStyle name="注释 6 4" xfId="15669"/>
    <cellStyle name="注释 6 5" xfId="15670"/>
    <cellStyle name="注释 6 6" xfId="15671"/>
    <cellStyle name="注释 6 7" xfId="15672"/>
    <cellStyle name="注释 6 8" xfId="15673"/>
    <cellStyle name="注释 6 9" xfId="15674"/>
    <cellStyle name="注释 7" xfId="15675"/>
    <cellStyle name="注释 7 10" xfId="15676"/>
    <cellStyle name="注释 7 11" xfId="15677"/>
    <cellStyle name="注释 7 2" xfId="15678"/>
    <cellStyle name="注释 7 3" xfId="15679"/>
    <cellStyle name="注释 7 4" xfId="15680"/>
    <cellStyle name="注释 7 5" xfId="15681"/>
    <cellStyle name="注释 7 6" xfId="15682"/>
    <cellStyle name="注释 7 7" xfId="15683"/>
    <cellStyle name="注释 7 8" xfId="15684"/>
    <cellStyle name="注释 7 9" xfId="15685"/>
    <cellStyle name="注释 8" xfId="15686"/>
    <cellStyle name="注释 8 10" xfId="15687"/>
    <cellStyle name="注释 8 11" xfId="15688"/>
    <cellStyle name="注释 8 2" xfId="15689"/>
    <cellStyle name="注释 8 3" xfId="15690"/>
    <cellStyle name="注释 8 4" xfId="15691"/>
    <cellStyle name="注释 8 5" xfId="15692"/>
    <cellStyle name="注释 8 6" xfId="15693"/>
    <cellStyle name="注释 8 7" xfId="15694"/>
    <cellStyle name="注释 8 8" xfId="15695"/>
    <cellStyle name="注释 8 9" xfId="15696"/>
    <cellStyle name="注释 9" xfId="15697"/>
    <cellStyle name="解释性文本" xfId="15698"/>
    <cellStyle name="警告文本" xfId="15699"/>
    <cellStyle name="计算" xfId="15700"/>
    <cellStyle name="计算 10" xfId="15701"/>
    <cellStyle name="计算 11" xfId="15702"/>
    <cellStyle name="计算 12" xfId="15703"/>
    <cellStyle name="计算 13" xfId="15704"/>
    <cellStyle name="计算 14" xfId="15705"/>
    <cellStyle name="计算 15" xfId="15706"/>
    <cellStyle name="计算 16" xfId="15707"/>
    <cellStyle name="计算 2" xfId="15708"/>
    <cellStyle name="计算 2 10" xfId="15709"/>
    <cellStyle name="计算 2 11" xfId="15710"/>
    <cellStyle name="计算 2 12" xfId="15711"/>
    <cellStyle name="计算 2 13" xfId="15712"/>
    <cellStyle name="计算 2 2" xfId="15713"/>
    <cellStyle name="计算 2 2 2" xfId="15714"/>
    <cellStyle name="计算 2 2 3" xfId="15715"/>
    <cellStyle name="计算 2 2 4" xfId="15716"/>
    <cellStyle name="计算 2 2 5" xfId="15717"/>
    <cellStyle name="计算 2 2 6" xfId="15718"/>
    <cellStyle name="计算 2 2 7" xfId="15719"/>
    <cellStyle name="计算 2 2 8" xfId="15720"/>
    <cellStyle name="计算 2 2 9" xfId="15721"/>
    <cellStyle name="计算 2 3" xfId="15722"/>
    <cellStyle name="计算 2 3 2" xfId="15723"/>
    <cellStyle name="计算 2 3 3" xfId="15724"/>
    <cellStyle name="计算 2 3 4" xfId="15725"/>
    <cellStyle name="计算 2 3 5" xfId="15726"/>
    <cellStyle name="计算 2 3 6" xfId="15727"/>
    <cellStyle name="计算 2 3 7" xfId="15728"/>
    <cellStyle name="计算 2 3 8" xfId="15729"/>
    <cellStyle name="计算 2 3 9" xfId="15730"/>
    <cellStyle name="计算 2 4" xfId="15731"/>
    <cellStyle name="计算 2 4 2" xfId="15732"/>
    <cellStyle name="计算 2 4 3" xfId="15733"/>
    <cellStyle name="计算 2 4 4" xfId="15734"/>
    <cellStyle name="计算 2 4 5" xfId="15735"/>
    <cellStyle name="计算 2 4 6" xfId="15736"/>
    <cellStyle name="计算 2 4 7" xfId="15737"/>
    <cellStyle name="计算 2 4 8" xfId="15738"/>
    <cellStyle name="计算 2 4 9" xfId="15739"/>
    <cellStyle name="计算 2 5" xfId="15740"/>
    <cellStyle name="计算 2 5 2" xfId="15741"/>
    <cellStyle name="计算 2 5 3" xfId="15742"/>
    <cellStyle name="计算 2 5 4" xfId="15743"/>
    <cellStyle name="计算 2 5 5" xfId="15744"/>
    <cellStyle name="计算 2 5 6" xfId="15745"/>
    <cellStyle name="计算 2 5 7" xfId="15746"/>
    <cellStyle name="计算 2 5 8" xfId="15747"/>
    <cellStyle name="计算 2 5 9" xfId="15748"/>
    <cellStyle name="计算 2 6" xfId="15749"/>
    <cellStyle name="计算 2 7" xfId="15750"/>
    <cellStyle name="计算 2 8" xfId="15751"/>
    <cellStyle name="计算 2 9" xfId="15752"/>
    <cellStyle name="计算 3" xfId="15753"/>
    <cellStyle name="计算 3 10" xfId="15754"/>
    <cellStyle name="计算 3 11" xfId="15755"/>
    <cellStyle name="计算 3 2" xfId="15756"/>
    <cellStyle name="计算 3 2 2" xfId="15757"/>
    <cellStyle name="计算 3 2 3" xfId="15758"/>
    <cellStyle name="计算 3 2 4" xfId="15759"/>
    <cellStyle name="计算 3 2 5" xfId="15760"/>
    <cellStyle name="计算 3 2 6" xfId="15761"/>
    <cellStyle name="计算 3 2 7" xfId="15762"/>
    <cellStyle name="计算 3 2 8" xfId="15763"/>
    <cellStyle name="计算 3 2 9" xfId="15764"/>
    <cellStyle name="计算 3 3" xfId="15765"/>
    <cellStyle name="计算 3 3 2" xfId="15766"/>
    <cellStyle name="计算 3 3 3" xfId="15767"/>
    <cellStyle name="计算 3 3 4" xfId="15768"/>
    <cellStyle name="计算 3 3 5" xfId="15769"/>
    <cellStyle name="计算 3 3 6" xfId="15770"/>
    <cellStyle name="计算 3 3 7" xfId="15771"/>
    <cellStyle name="计算 3 3 8" xfId="15772"/>
    <cellStyle name="计算 3 3 9" xfId="15773"/>
    <cellStyle name="计算 3 4" xfId="15774"/>
    <cellStyle name="计算 3 5" xfId="15775"/>
    <cellStyle name="计算 3 6" xfId="15776"/>
    <cellStyle name="计算 3 7" xfId="15777"/>
    <cellStyle name="计算 3 8" xfId="15778"/>
    <cellStyle name="计算 3 9" xfId="15779"/>
    <cellStyle name="计算 4" xfId="15780"/>
    <cellStyle name="计算 4 2" xfId="15781"/>
    <cellStyle name="计算 4 3" xfId="15782"/>
    <cellStyle name="计算 4 4" xfId="15783"/>
    <cellStyle name="计算 4 5" xfId="15784"/>
    <cellStyle name="计算 4 6" xfId="15785"/>
    <cellStyle name="计算 4 7" xfId="15786"/>
    <cellStyle name="计算 4 8" xfId="15787"/>
    <cellStyle name="计算 4 9" xfId="15788"/>
    <cellStyle name="计算 5" xfId="15789"/>
    <cellStyle name="计算 5 2" xfId="15790"/>
    <cellStyle name="计算 5 3" xfId="15791"/>
    <cellStyle name="计算 5 4" xfId="15792"/>
    <cellStyle name="计算 5 5" xfId="15793"/>
    <cellStyle name="计算 5 6" xfId="15794"/>
    <cellStyle name="计算 5 7" xfId="15795"/>
    <cellStyle name="计算 5 8" xfId="15796"/>
    <cellStyle name="计算 5 9" xfId="15797"/>
    <cellStyle name="计算 6" xfId="15798"/>
    <cellStyle name="计算 6 2" xfId="15799"/>
    <cellStyle name="计算 6 3" xfId="15800"/>
    <cellStyle name="计算 6 4" xfId="15801"/>
    <cellStyle name="计算 6 5" xfId="15802"/>
    <cellStyle name="计算 6 6" xfId="15803"/>
    <cellStyle name="计算 6 7" xfId="15804"/>
    <cellStyle name="计算 6 8" xfId="15805"/>
    <cellStyle name="计算 6 9" xfId="15806"/>
    <cellStyle name="计算 7" xfId="15807"/>
    <cellStyle name="计算 7 2" xfId="15808"/>
    <cellStyle name="计算 7 3" xfId="15809"/>
    <cellStyle name="计算 7 4" xfId="15810"/>
    <cellStyle name="计算 7 5" xfId="15811"/>
    <cellStyle name="计算 7 6" xfId="15812"/>
    <cellStyle name="计算 7 7" xfId="15813"/>
    <cellStyle name="计算 7 8" xfId="15814"/>
    <cellStyle name="计算 7 9" xfId="15815"/>
    <cellStyle name="计算 8" xfId="15816"/>
    <cellStyle name="计算 8 2" xfId="15817"/>
    <cellStyle name="计算 8 3" xfId="15818"/>
    <cellStyle name="计算 8 4" xfId="15819"/>
    <cellStyle name="计算 8 5" xfId="15820"/>
    <cellStyle name="计算 8 6" xfId="15821"/>
    <cellStyle name="计算 8 7" xfId="15822"/>
    <cellStyle name="计算 8 8" xfId="15823"/>
    <cellStyle name="计算 8 9" xfId="15824"/>
    <cellStyle name="计算 9" xfId="15825"/>
    <cellStyle name="输入" xfId="15826"/>
    <cellStyle name="输入 10" xfId="15827"/>
    <cellStyle name="输入 11" xfId="15828"/>
    <cellStyle name="输入 12" xfId="15829"/>
    <cellStyle name="输入 13" xfId="15830"/>
    <cellStyle name="输入 14" xfId="15831"/>
    <cellStyle name="输入 15" xfId="15832"/>
    <cellStyle name="输入 16" xfId="15833"/>
    <cellStyle name="输入 2" xfId="15834"/>
    <cellStyle name="输入 2 10" xfId="15835"/>
    <cellStyle name="输入 2 11" xfId="15836"/>
    <cellStyle name="输入 2 12" xfId="15837"/>
    <cellStyle name="输入 2 13" xfId="15838"/>
    <cellStyle name="输入 2 2" xfId="15839"/>
    <cellStyle name="输入 2 2 2" xfId="15840"/>
    <cellStyle name="输入 2 2 3" xfId="15841"/>
    <cellStyle name="输入 2 2 4" xfId="15842"/>
    <cellStyle name="输入 2 2 5" xfId="15843"/>
    <cellStyle name="输入 2 2 6" xfId="15844"/>
    <cellStyle name="输入 2 2 7" xfId="15845"/>
    <cellStyle name="输入 2 2 8" xfId="15846"/>
    <cellStyle name="输入 2 2 9" xfId="15847"/>
    <cellStyle name="输入 2 3" xfId="15848"/>
    <cellStyle name="输入 2 3 2" xfId="15849"/>
    <cellStyle name="输入 2 3 3" xfId="15850"/>
    <cellStyle name="输入 2 3 4" xfId="15851"/>
    <cellStyle name="输入 2 3 5" xfId="15852"/>
    <cellStyle name="输入 2 3 6" xfId="15853"/>
    <cellStyle name="输入 2 3 7" xfId="15854"/>
    <cellStyle name="输入 2 3 8" xfId="15855"/>
    <cellStyle name="输入 2 3 9" xfId="15856"/>
    <cellStyle name="输入 2 4" xfId="15857"/>
    <cellStyle name="输入 2 4 2" xfId="15858"/>
    <cellStyle name="输入 2 4 3" xfId="15859"/>
    <cellStyle name="输入 2 4 4" xfId="15860"/>
    <cellStyle name="输入 2 4 5" xfId="15861"/>
    <cellStyle name="输入 2 4 6" xfId="15862"/>
    <cellStyle name="输入 2 4 7" xfId="15863"/>
    <cellStyle name="输入 2 4 8" xfId="15864"/>
    <cellStyle name="输入 2 4 9" xfId="15865"/>
    <cellStyle name="输入 2 5" xfId="15866"/>
    <cellStyle name="输入 2 5 2" xfId="15867"/>
    <cellStyle name="输入 2 5 3" xfId="15868"/>
    <cellStyle name="输入 2 5 4" xfId="15869"/>
    <cellStyle name="输入 2 5 5" xfId="15870"/>
    <cellStyle name="输入 2 5 6" xfId="15871"/>
    <cellStyle name="输入 2 5 7" xfId="15872"/>
    <cellStyle name="输入 2 5 8" xfId="15873"/>
    <cellStyle name="输入 2 5 9" xfId="15874"/>
    <cellStyle name="输入 2 6" xfId="15875"/>
    <cellStyle name="输入 2 7" xfId="15876"/>
    <cellStyle name="输入 2 8" xfId="15877"/>
    <cellStyle name="输入 2 9" xfId="15878"/>
    <cellStyle name="输入 3" xfId="15879"/>
    <cellStyle name="输入 3 10" xfId="15880"/>
    <cellStyle name="输入 3 11" xfId="15881"/>
    <cellStyle name="输入 3 2" xfId="15882"/>
    <cellStyle name="输入 3 2 2" xfId="15883"/>
    <cellStyle name="输入 3 2 3" xfId="15884"/>
    <cellStyle name="输入 3 2 4" xfId="15885"/>
    <cellStyle name="输入 3 2 5" xfId="15886"/>
    <cellStyle name="输入 3 2 6" xfId="15887"/>
    <cellStyle name="输入 3 2 7" xfId="15888"/>
    <cellStyle name="输入 3 2 8" xfId="15889"/>
    <cellStyle name="输入 3 2 9" xfId="15890"/>
    <cellStyle name="输入 3 3" xfId="15891"/>
    <cellStyle name="输入 3 3 2" xfId="15892"/>
    <cellStyle name="输入 3 3 3" xfId="15893"/>
    <cellStyle name="输入 3 3 4" xfId="15894"/>
    <cellStyle name="输入 3 3 5" xfId="15895"/>
    <cellStyle name="输入 3 3 6" xfId="15896"/>
    <cellStyle name="输入 3 3 7" xfId="15897"/>
    <cellStyle name="输入 3 3 8" xfId="15898"/>
    <cellStyle name="输入 3 3 9" xfId="15899"/>
    <cellStyle name="输入 3 4" xfId="15900"/>
    <cellStyle name="输入 3 5" xfId="15901"/>
    <cellStyle name="输入 3 6" xfId="15902"/>
    <cellStyle name="输入 3 7" xfId="15903"/>
    <cellStyle name="输入 3 8" xfId="15904"/>
    <cellStyle name="输入 3 9" xfId="15905"/>
    <cellStyle name="输入 4" xfId="15906"/>
    <cellStyle name="输入 4 2" xfId="15907"/>
    <cellStyle name="输入 4 3" xfId="15908"/>
    <cellStyle name="输入 4 4" xfId="15909"/>
    <cellStyle name="输入 4 5" xfId="15910"/>
    <cellStyle name="输入 4 6" xfId="15911"/>
    <cellStyle name="输入 4 7" xfId="15912"/>
    <cellStyle name="输入 4 8" xfId="15913"/>
    <cellStyle name="输入 4 9" xfId="15914"/>
    <cellStyle name="输入 5" xfId="15915"/>
    <cellStyle name="输入 5 2" xfId="15916"/>
    <cellStyle name="输入 5 3" xfId="15917"/>
    <cellStyle name="输入 5 4" xfId="15918"/>
    <cellStyle name="输入 5 5" xfId="15919"/>
    <cellStyle name="输入 5 6" xfId="15920"/>
    <cellStyle name="输入 5 7" xfId="15921"/>
    <cellStyle name="输入 5 8" xfId="15922"/>
    <cellStyle name="输入 5 9" xfId="15923"/>
    <cellStyle name="输入 6" xfId="15924"/>
    <cellStyle name="输入 6 2" xfId="15925"/>
    <cellStyle name="输入 6 3" xfId="15926"/>
    <cellStyle name="输入 6 4" xfId="15927"/>
    <cellStyle name="输入 6 5" xfId="15928"/>
    <cellStyle name="输入 6 6" xfId="15929"/>
    <cellStyle name="输入 6 7" xfId="15930"/>
    <cellStyle name="输入 6 8" xfId="15931"/>
    <cellStyle name="输入 6 9" xfId="15932"/>
    <cellStyle name="输入 7" xfId="15933"/>
    <cellStyle name="输入 7 2" xfId="15934"/>
    <cellStyle name="输入 7 3" xfId="15935"/>
    <cellStyle name="输入 7 4" xfId="15936"/>
    <cellStyle name="输入 7 5" xfId="15937"/>
    <cellStyle name="输入 7 6" xfId="15938"/>
    <cellStyle name="输入 7 7" xfId="15939"/>
    <cellStyle name="输入 7 8" xfId="15940"/>
    <cellStyle name="输入 7 9" xfId="15941"/>
    <cellStyle name="输入 8" xfId="15942"/>
    <cellStyle name="输入 8 2" xfId="15943"/>
    <cellStyle name="输入 8 3" xfId="15944"/>
    <cellStyle name="输入 8 4" xfId="15945"/>
    <cellStyle name="输入 8 5" xfId="15946"/>
    <cellStyle name="输入 8 6" xfId="15947"/>
    <cellStyle name="输入 8 7" xfId="15948"/>
    <cellStyle name="输入 8 8" xfId="15949"/>
    <cellStyle name="输入 8 9" xfId="15950"/>
    <cellStyle name="输入 9" xfId="15951"/>
    <cellStyle name="输出" xfId="15952"/>
    <cellStyle name="输出 10" xfId="15953"/>
    <cellStyle name="输出 11" xfId="15954"/>
    <cellStyle name="输出 12" xfId="15955"/>
    <cellStyle name="输出 13" xfId="15956"/>
    <cellStyle name="输出 14" xfId="15957"/>
    <cellStyle name="输出 15" xfId="15958"/>
    <cellStyle name="输出 16" xfId="15959"/>
    <cellStyle name="输出 17" xfId="15960"/>
    <cellStyle name="输出 18" xfId="15961"/>
    <cellStyle name="输出 19" xfId="15962"/>
    <cellStyle name="输出 2" xfId="15963"/>
    <cellStyle name="输出 2 10" xfId="15964"/>
    <cellStyle name="输出 2 11" xfId="15965"/>
    <cellStyle name="输出 2 12" xfId="15966"/>
    <cellStyle name="输出 2 13" xfId="15967"/>
    <cellStyle name="输出 2 14" xfId="15968"/>
    <cellStyle name="输出 2 15" xfId="15969"/>
    <cellStyle name="输出 2 16" xfId="15970"/>
    <cellStyle name="输出 2 2" xfId="15971"/>
    <cellStyle name="输出 2 2 10" xfId="15972"/>
    <cellStyle name="输出 2 2 11" xfId="15973"/>
    <cellStyle name="输出 2 2 12" xfId="15974"/>
    <cellStyle name="输出 2 2 2" xfId="15975"/>
    <cellStyle name="输出 2 2 3" xfId="15976"/>
    <cellStyle name="输出 2 2 4" xfId="15977"/>
    <cellStyle name="输出 2 2 5" xfId="15978"/>
    <cellStyle name="输出 2 2 6" xfId="15979"/>
    <cellStyle name="输出 2 2 7" xfId="15980"/>
    <cellStyle name="输出 2 2 8" xfId="15981"/>
    <cellStyle name="输出 2 2 9" xfId="15982"/>
    <cellStyle name="输出 2 3" xfId="15983"/>
    <cellStyle name="输出 2 3 10" xfId="15984"/>
    <cellStyle name="输出 2 3 11" xfId="15985"/>
    <cellStyle name="输出 2 3 12" xfId="15986"/>
    <cellStyle name="输出 2 3 2" xfId="15987"/>
    <cellStyle name="输出 2 3 3" xfId="15988"/>
    <cellStyle name="输出 2 3 4" xfId="15989"/>
    <cellStyle name="输出 2 3 5" xfId="15990"/>
    <cellStyle name="输出 2 3 6" xfId="15991"/>
    <cellStyle name="输出 2 3 7" xfId="15992"/>
    <cellStyle name="输出 2 3 8" xfId="15993"/>
    <cellStyle name="输出 2 3 9" xfId="15994"/>
    <cellStyle name="输出 2 4" xfId="15995"/>
    <cellStyle name="输出 2 4 10" xfId="15996"/>
    <cellStyle name="输出 2 4 11" xfId="15997"/>
    <cellStyle name="输出 2 4 12" xfId="15998"/>
    <cellStyle name="输出 2 4 2" xfId="15999"/>
    <cellStyle name="输出 2 4 3" xfId="16000"/>
    <cellStyle name="输出 2 4 4" xfId="16001"/>
    <cellStyle name="输出 2 4 5" xfId="16002"/>
    <cellStyle name="输出 2 4 6" xfId="16003"/>
    <cellStyle name="输出 2 4 7" xfId="16004"/>
    <cellStyle name="输出 2 4 8" xfId="16005"/>
    <cellStyle name="输出 2 4 9" xfId="16006"/>
    <cellStyle name="输出 2 5" xfId="16007"/>
    <cellStyle name="输出 2 5 10" xfId="16008"/>
    <cellStyle name="输出 2 5 11" xfId="16009"/>
    <cellStyle name="输出 2 5 12" xfId="16010"/>
    <cellStyle name="输出 2 5 2" xfId="16011"/>
    <cellStyle name="输出 2 5 3" xfId="16012"/>
    <cellStyle name="输出 2 5 4" xfId="16013"/>
    <cellStyle name="输出 2 5 5" xfId="16014"/>
    <cellStyle name="输出 2 5 6" xfId="16015"/>
    <cellStyle name="输出 2 5 7" xfId="16016"/>
    <cellStyle name="输出 2 5 8" xfId="16017"/>
    <cellStyle name="输出 2 5 9" xfId="16018"/>
    <cellStyle name="输出 2 6" xfId="16019"/>
    <cellStyle name="输出 2 7" xfId="16020"/>
    <cellStyle name="输出 2 8" xfId="16021"/>
    <cellStyle name="输出 2 9" xfId="16022"/>
    <cellStyle name="输出 3" xfId="16023"/>
    <cellStyle name="输出 3 10" xfId="16024"/>
    <cellStyle name="输出 3 11" xfId="16025"/>
    <cellStyle name="输出 3 12" xfId="16026"/>
    <cellStyle name="输出 3 13" xfId="16027"/>
    <cellStyle name="输出 3 14" xfId="16028"/>
    <cellStyle name="输出 3 2" xfId="16029"/>
    <cellStyle name="输出 3 2 10" xfId="16030"/>
    <cellStyle name="输出 3 2 11" xfId="16031"/>
    <cellStyle name="输出 3 2 12" xfId="16032"/>
    <cellStyle name="输出 3 2 2" xfId="16033"/>
    <cellStyle name="输出 3 2 3" xfId="16034"/>
    <cellStyle name="输出 3 2 4" xfId="16035"/>
    <cellStyle name="输出 3 2 5" xfId="16036"/>
    <cellStyle name="输出 3 2 6" xfId="16037"/>
    <cellStyle name="输出 3 2 7" xfId="16038"/>
    <cellStyle name="输出 3 2 8" xfId="16039"/>
    <cellStyle name="输出 3 2 9" xfId="16040"/>
    <cellStyle name="输出 3 3" xfId="16041"/>
    <cellStyle name="输出 3 3 10" xfId="16042"/>
    <cellStyle name="输出 3 3 11" xfId="16043"/>
    <cellStyle name="输出 3 3 12" xfId="16044"/>
    <cellStyle name="输出 3 3 2" xfId="16045"/>
    <cellStyle name="输出 3 3 3" xfId="16046"/>
    <cellStyle name="输出 3 3 4" xfId="16047"/>
    <cellStyle name="输出 3 3 5" xfId="16048"/>
    <cellStyle name="输出 3 3 6" xfId="16049"/>
    <cellStyle name="输出 3 3 7" xfId="16050"/>
    <cellStyle name="输出 3 3 8" xfId="16051"/>
    <cellStyle name="输出 3 3 9" xfId="16052"/>
    <cellStyle name="输出 3 4" xfId="16053"/>
    <cellStyle name="输出 3 5" xfId="16054"/>
    <cellStyle name="输出 3 6" xfId="16055"/>
    <cellStyle name="输出 3 7" xfId="16056"/>
    <cellStyle name="输出 3 8" xfId="16057"/>
    <cellStyle name="输出 3 9" xfId="16058"/>
    <cellStyle name="输出 4" xfId="16059"/>
    <cellStyle name="输出 4 10" xfId="16060"/>
    <cellStyle name="输出 4 11" xfId="16061"/>
    <cellStyle name="输出 4 12" xfId="16062"/>
    <cellStyle name="输出 4 2" xfId="16063"/>
    <cellStyle name="输出 4 3" xfId="16064"/>
    <cellStyle name="输出 4 4" xfId="16065"/>
    <cellStyle name="输出 4 5" xfId="16066"/>
    <cellStyle name="输出 4 6" xfId="16067"/>
    <cellStyle name="输出 4 7" xfId="16068"/>
    <cellStyle name="输出 4 8" xfId="16069"/>
    <cellStyle name="输出 4 9" xfId="16070"/>
    <cellStyle name="输出 5" xfId="16071"/>
    <cellStyle name="输出 5 10" xfId="16072"/>
    <cellStyle name="输出 5 11" xfId="16073"/>
    <cellStyle name="输出 5 12" xfId="16074"/>
    <cellStyle name="输出 5 2" xfId="16075"/>
    <cellStyle name="输出 5 3" xfId="16076"/>
    <cellStyle name="输出 5 4" xfId="16077"/>
    <cellStyle name="输出 5 5" xfId="16078"/>
    <cellStyle name="输出 5 6" xfId="16079"/>
    <cellStyle name="输出 5 7" xfId="16080"/>
    <cellStyle name="输出 5 8" xfId="16081"/>
    <cellStyle name="输出 5 9" xfId="16082"/>
    <cellStyle name="输出 6" xfId="16083"/>
    <cellStyle name="输出 6 10" xfId="16084"/>
    <cellStyle name="输出 6 11" xfId="16085"/>
    <cellStyle name="输出 6 12" xfId="16086"/>
    <cellStyle name="输出 6 2" xfId="16087"/>
    <cellStyle name="输出 6 3" xfId="16088"/>
    <cellStyle name="输出 6 4" xfId="16089"/>
    <cellStyle name="输出 6 5" xfId="16090"/>
    <cellStyle name="输出 6 6" xfId="16091"/>
    <cellStyle name="输出 6 7" xfId="16092"/>
    <cellStyle name="输出 6 8" xfId="16093"/>
    <cellStyle name="输出 6 9" xfId="16094"/>
    <cellStyle name="输出 7" xfId="16095"/>
    <cellStyle name="输出 7 10" xfId="16096"/>
    <cellStyle name="输出 7 11" xfId="16097"/>
    <cellStyle name="输出 7 12" xfId="16098"/>
    <cellStyle name="输出 7 2" xfId="16099"/>
    <cellStyle name="输出 7 3" xfId="16100"/>
    <cellStyle name="输出 7 4" xfId="16101"/>
    <cellStyle name="输出 7 5" xfId="16102"/>
    <cellStyle name="输出 7 6" xfId="16103"/>
    <cellStyle name="输出 7 7" xfId="16104"/>
    <cellStyle name="输出 7 8" xfId="16105"/>
    <cellStyle name="输出 7 9" xfId="16106"/>
    <cellStyle name="输出 8" xfId="16107"/>
    <cellStyle name="输出 8 10" xfId="16108"/>
    <cellStyle name="输出 8 11" xfId="16109"/>
    <cellStyle name="输出 8 12" xfId="16110"/>
    <cellStyle name="输出 8 2" xfId="16111"/>
    <cellStyle name="输出 8 3" xfId="16112"/>
    <cellStyle name="输出 8 4" xfId="16113"/>
    <cellStyle name="输出 8 5" xfId="16114"/>
    <cellStyle name="输出 8 6" xfId="16115"/>
    <cellStyle name="输出 8 7" xfId="16116"/>
    <cellStyle name="输出 8 8" xfId="16117"/>
    <cellStyle name="输出 8 9" xfId="16118"/>
    <cellStyle name="输出 9" xfId="16119"/>
    <cellStyle name="适中" xfId="16120"/>
    <cellStyle name="链接单元格" xfId="16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646"/>
  <sheetViews>
    <sheetView tabSelected="1" zoomScale="85" zoomScaleNormal="85" workbookViewId="0">
      <pane ySplit="6" topLeftCell="A7" activePane="bottomLeft" state="frozen"/>
      <selection activeCell="A23" sqref="A23"/>
      <selection pane="bottomLeft" activeCell="N582" sqref="N582"/>
    </sheetView>
  </sheetViews>
  <sheetFormatPr defaultRowHeight="12.75" outlineLevelRow="1" outlineLevelCol="1"/>
  <cols>
    <col min="1" max="1" width="9.375" style="32" customWidth="1"/>
    <col min="2" max="2" width="13.875" style="32" customWidth="1"/>
    <col min="3" max="3" width="11.25" style="32" customWidth="1"/>
    <col min="4" max="4" width="19.75" style="32" customWidth="1"/>
    <col min="5" max="5" width="9" style="32" hidden="1" customWidth="1" outlineLevel="1"/>
    <col min="6" max="6" width="17.875" style="32" customWidth="1" collapsed="1"/>
    <col min="7" max="7" width="9" style="32" hidden="1" customWidth="1" outlineLevel="1"/>
    <col min="8" max="8" width="25.25" style="32" customWidth="1" collapsed="1"/>
    <col min="9" max="9" width="9" style="32" hidden="1" customWidth="1" outlineLevel="1"/>
    <col min="10" max="10" width="5.25" style="88" customWidth="1" collapsed="1"/>
    <col min="11" max="11" width="4.625" style="88" customWidth="1"/>
    <col min="12" max="12" width="9.125" style="32" customWidth="1"/>
    <col min="13" max="13" width="7.75" style="32" customWidth="1"/>
    <col min="14" max="14" width="11.75" style="32" customWidth="1"/>
    <col min="15" max="15" width="7.75" style="32" customWidth="1"/>
    <col min="16" max="16" width="4.625" style="32" customWidth="1"/>
    <col min="17" max="18" width="7.75" style="32" customWidth="1"/>
    <col min="19" max="19" width="5.25" style="88" customWidth="1"/>
    <col min="20" max="20" width="7.75" style="32" customWidth="1"/>
    <col min="21" max="21" width="9.125" style="45" customWidth="1"/>
    <col min="22" max="22" width="12.875" style="45" customWidth="1"/>
    <col min="23" max="23" width="16.625" style="242" customWidth="1"/>
    <col min="24" max="24" width="17.875" style="242" customWidth="1"/>
    <col min="25" max="25" width="4.5" style="32" customWidth="1"/>
    <col min="26" max="26" width="5.375" style="32" customWidth="1"/>
    <col min="27" max="27" width="10" style="46" customWidth="1"/>
    <col min="28" max="28" width="12.125" style="27" customWidth="1"/>
    <col min="29" max="29" width="22.125" style="27" customWidth="1"/>
    <col min="30" max="1019" width="8.5" style="27" customWidth="1"/>
    <col min="1020" max="16384" width="9" style="37"/>
  </cols>
  <sheetData>
    <row r="1" spans="1:1019" s="27" customFormat="1" ht="15">
      <c r="A1" s="32"/>
      <c r="B1" s="32"/>
      <c r="C1" s="32"/>
      <c r="D1" s="60"/>
      <c r="E1" s="60"/>
      <c r="F1" s="60"/>
      <c r="G1" s="60"/>
      <c r="H1" s="60"/>
      <c r="I1" s="59"/>
      <c r="J1" s="60"/>
      <c r="K1" s="79"/>
      <c r="L1" s="61"/>
      <c r="M1" s="3"/>
      <c r="N1" s="3"/>
      <c r="O1" s="62"/>
      <c r="P1" s="62"/>
      <c r="Q1" s="62"/>
      <c r="R1" s="62"/>
      <c r="S1" s="90"/>
      <c r="T1" s="63"/>
      <c r="U1" s="64" t="s">
        <v>1765</v>
      </c>
      <c r="V1" s="61"/>
      <c r="W1" s="219"/>
      <c r="X1" s="219"/>
      <c r="Y1" s="32"/>
      <c r="Z1" s="32"/>
      <c r="AA1" s="162"/>
    </row>
    <row r="2" spans="1:1019" s="27" customFormat="1" ht="15">
      <c r="A2" s="32"/>
      <c r="B2" s="32"/>
      <c r="C2" s="32"/>
      <c r="D2" s="65" t="s">
        <v>1766</v>
      </c>
      <c r="E2" s="66"/>
      <c r="F2" s="66"/>
      <c r="G2" s="66"/>
      <c r="H2" s="66"/>
      <c r="I2" s="67"/>
      <c r="J2" s="68"/>
      <c r="K2" s="80"/>
      <c r="L2" s="69"/>
      <c r="M2" s="3"/>
      <c r="N2" s="3"/>
      <c r="O2" s="62"/>
      <c r="P2" s="62"/>
      <c r="Q2" s="62"/>
      <c r="R2" s="62"/>
      <c r="S2" s="90"/>
      <c r="T2" s="63"/>
      <c r="U2" s="64" t="s">
        <v>2025</v>
      </c>
      <c r="V2" s="69"/>
      <c r="W2" s="220"/>
      <c r="X2" s="220"/>
      <c r="Y2" s="32"/>
      <c r="Z2" s="32"/>
      <c r="AA2" s="162"/>
    </row>
    <row r="3" spans="1:1019" s="48" customFormat="1">
      <c r="C3" s="34"/>
      <c r="D3" s="4"/>
      <c r="E3" s="4"/>
      <c r="F3" s="70"/>
      <c r="G3" s="4"/>
      <c r="H3" s="70"/>
      <c r="I3" s="4"/>
      <c r="J3" s="70"/>
      <c r="K3" s="70"/>
      <c r="L3" s="4"/>
      <c r="M3" s="2"/>
      <c r="N3" s="2"/>
      <c r="O3" s="2"/>
      <c r="P3" s="5"/>
      <c r="Q3" s="6"/>
      <c r="R3" s="3"/>
      <c r="S3" s="71"/>
      <c r="T3" s="63"/>
      <c r="U3" s="3"/>
      <c r="V3" s="63"/>
      <c r="W3" s="221"/>
      <c r="X3" s="221"/>
      <c r="Y3" s="34"/>
      <c r="Z3" s="34"/>
      <c r="AA3" s="163"/>
    </row>
    <row r="4" spans="1:1019" s="48" customFormat="1">
      <c r="A4" s="49"/>
      <c r="C4" s="49"/>
      <c r="D4" s="49"/>
      <c r="E4" s="49"/>
      <c r="F4" s="49"/>
      <c r="G4" s="49"/>
      <c r="H4" s="49"/>
      <c r="I4" s="49"/>
      <c r="J4" s="81"/>
      <c r="K4" s="81"/>
      <c r="L4" s="49"/>
      <c r="M4" s="49"/>
      <c r="N4" s="49"/>
      <c r="O4" s="49"/>
      <c r="P4" s="49"/>
      <c r="Q4" s="49"/>
      <c r="R4" s="34"/>
      <c r="S4" s="81"/>
      <c r="T4" s="49"/>
      <c r="U4" s="47"/>
      <c r="V4" s="47"/>
      <c r="W4" s="222"/>
      <c r="X4" s="223"/>
      <c r="Y4" s="50"/>
      <c r="AA4" s="51"/>
    </row>
    <row r="5" spans="1:1019" s="53" customFormat="1">
      <c r="A5" s="176" t="s">
        <v>0</v>
      </c>
      <c r="B5" s="176" t="s">
        <v>1</v>
      </c>
      <c r="C5" s="176" t="s">
        <v>2</v>
      </c>
      <c r="D5" s="176" t="s">
        <v>3</v>
      </c>
      <c r="E5" s="176" t="s">
        <v>4</v>
      </c>
      <c r="F5" s="176" t="s">
        <v>5</v>
      </c>
      <c r="G5" s="176" t="s">
        <v>6</v>
      </c>
      <c r="H5" s="176" t="s">
        <v>7</v>
      </c>
      <c r="I5" s="176" t="s">
        <v>8</v>
      </c>
      <c r="J5" s="176" t="s">
        <v>9</v>
      </c>
      <c r="K5" s="176" t="s">
        <v>10</v>
      </c>
      <c r="L5" s="176" t="s">
        <v>11</v>
      </c>
      <c r="M5" s="176" t="s">
        <v>12</v>
      </c>
      <c r="N5" s="176" t="s">
        <v>13</v>
      </c>
      <c r="O5" s="176" t="s">
        <v>14</v>
      </c>
      <c r="P5" s="176" t="s">
        <v>15</v>
      </c>
      <c r="Q5" s="176" t="s">
        <v>16</v>
      </c>
      <c r="R5" s="176" t="s">
        <v>17</v>
      </c>
      <c r="S5" s="176" t="s">
        <v>18</v>
      </c>
      <c r="T5" s="176" t="s">
        <v>19</v>
      </c>
      <c r="U5" s="177" t="s">
        <v>20</v>
      </c>
      <c r="V5" s="177" t="s">
        <v>21</v>
      </c>
      <c r="W5" s="224" t="s">
        <v>22</v>
      </c>
      <c r="X5" s="224" t="s">
        <v>23</v>
      </c>
      <c r="Y5" s="176" t="s">
        <v>24</v>
      </c>
      <c r="Z5" s="176" t="s">
        <v>25</v>
      </c>
      <c r="AA5" s="160" t="s">
        <v>26</v>
      </c>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c r="TY5" s="52"/>
      <c r="TZ5" s="52"/>
      <c r="UA5" s="52"/>
      <c r="UB5" s="52"/>
      <c r="UC5" s="52"/>
      <c r="UD5" s="52"/>
      <c r="UE5" s="52"/>
      <c r="UF5" s="52"/>
      <c r="UG5" s="52"/>
      <c r="UH5" s="52"/>
      <c r="UI5" s="52"/>
      <c r="UJ5" s="52"/>
      <c r="UK5" s="52"/>
      <c r="UL5" s="52"/>
      <c r="UM5" s="52"/>
      <c r="UN5" s="52"/>
      <c r="UO5" s="52"/>
      <c r="UP5" s="52"/>
      <c r="UQ5" s="52"/>
      <c r="UR5" s="52"/>
      <c r="US5" s="52"/>
      <c r="UT5" s="52"/>
      <c r="UU5" s="52"/>
      <c r="UV5" s="52"/>
      <c r="UW5" s="52"/>
      <c r="UX5" s="52"/>
      <c r="UY5" s="52"/>
      <c r="UZ5" s="52"/>
      <c r="VA5" s="52"/>
      <c r="VB5" s="52"/>
      <c r="VC5" s="52"/>
      <c r="VD5" s="52"/>
      <c r="VE5" s="52"/>
      <c r="VF5" s="52"/>
      <c r="VG5" s="52"/>
      <c r="VH5" s="52"/>
      <c r="VI5" s="52"/>
      <c r="VJ5" s="52"/>
      <c r="VK5" s="52"/>
      <c r="VL5" s="52"/>
      <c r="VM5" s="52"/>
      <c r="VN5" s="52"/>
      <c r="VO5" s="52"/>
      <c r="VP5" s="52"/>
      <c r="VQ5" s="52"/>
      <c r="VR5" s="52"/>
      <c r="VS5" s="52"/>
      <c r="VT5" s="52"/>
      <c r="VU5" s="52"/>
      <c r="VV5" s="52"/>
      <c r="VW5" s="52"/>
      <c r="VX5" s="52"/>
      <c r="VY5" s="52"/>
      <c r="VZ5" s="52"/>
      <c r="WA5" s="52"/>
      <c r="WB5" s="52"/>
      <c r="WC5" s="52"/>
      <c r="WD5" s="52"/>
      <c r="WE5" s="52"/>
      <c r="WF5" s="52"/>
      <c r="WG5" s="52"/>
      <c r="WH5" s="52"/>
      <c r="WI5" s="52"/>
      <c r="WJ5" s="52"/>
      <c r="WK5" s="52"/>
      <c r="WL5" s="52"/>
      <c r="WM5" s="52"/>
      <c r="WN5" s="52"/>
      <c r="WO5" s="52"/>
      <c r="WP5" s="52"/>
      <c r="WQ5" s="52"/>
      <c r="WR5" s="52"/>
      <c r="WS5" s="52"/>
      <c r="WT5" s="52"/>
      <c r="WU5" s="52"/>
      <c r="WV5" s="52"/>
      <c r="WW5" s="52"/>
      <c r="WX5" s="52"/>
      <c r="WY5" s="52"/>
      <c r="WZ5" s="52"/>
      <c r="XA5" s="52"/>
      <c r="XB5" s="52"/>
      <c r="XC5" s="52"/>
      <c r="XD5" s="52"/>
      <c r="XE5" s="52"/>
      <c r="XF5" s="52"/>
      <c r="XG5" s="52"/>
      <c r="XH5" s="52"/>
      <c r="XI5" s="52"/>
      <c r="XJ5" s="52"/>
      <c r="XK5" s="52"/>
      <c r="XL5" s="52"/>
      <c r="XM5" s="52"/>
      <c r="XN5" s="52"/>
      <c r="XO5" s="52"/>
      <c r="XP5" s="52"/>
      <c r="XQ5" s="52"/>
      <c r="XR5" s="52"/>
      <c r="XS5" s="52"/>
      <c r="XT5" s="52"/>
      <c r="XU5" s="52"/>
      <c r="XV5" s="52"/>
      <c r="XW5" s="52"/>
      <c r="XX5" s="52"/>
      <c r="XY5" s="52"/>
      <c r="XZ5" s="52"/>
      <c r="YA5" s="52"/>
      <c r="YB5" s="52"/>
      <c r="YC5" s="52"/>
      <c r="YD5" s="52"/>
      <c r="YE5" s="52"/>
      <c r="YF5" s="52"/>
      <c r="YG5" s="52"/>
      <c r="YH5" s="52"/>
      <c r="YI5" s="52"/>
      <c r="YJ5" s="52"/>
      <c r="YK5" s="52"/>
      <c r="YL5" s="52"/>
      <c r="YM5" s="52"/>
      <c r="YN5" s="52"/>
      <c r="YO5" s="52"/>
      <c r="YP5" s="52"/>
      <c r="YQ5" s="52"/>
      <c r="YR5" s="52"/>
      <c r="YS5" s="52"/>
      <c r="YT5" s="52"/>
      <c r="YU5" s="52"/>
      <c r="YV5" s="52"/>
      <c r="YW5" s="52"/>
      <c r="YX5" s="52"/>
      <c r="YY5" s="52"/>
      <c r="YZ5" s="52"/>
      <c r="ZA5" s="52"/>
      <c r="ZB5" s="52"/>
      <c r="ZC5" s="52"/>
      <c r="ZD5" s="52"/>
      <c r="ZE5" s="52"/>
      <c r="ZF5" s="52"/>
      <c r="ZG5" s="52"/>
      <c r="ZH5" s="52"/>
      <c r="ZI5" s="52"/>
      <c r="ZJ5" s="52"/>
      <c r="ZK5" s="52"/>
      <c r="ZL5" s="52"/>
      <c r="ZM5" s="52"/>
      <c r="ZN5" s="52"/>
      <c r="ZO5" s="52"/>
      <c r="ZP5" s="52"/>
      <c r="ZQ5" s="52"/>
      <c r="ZR5" s="52"/>
      <c r="ZS5" s="52"/>
      <c r="ZT5" s="52"/>
      <c r="ZU5" s="52"/>
      <c r="ZV5" s="52"/>
      <c r="ZW5" s="52"/>
      <c r="ZX5" s="52"/>
      <c r="ZY5" s="52"/>
      <c r="ZZ5" s="52"/>
      <c r="AAA5" s="52"/>
      <c r="AAB5" s="52"/>
      <c r="AAC5" s="52"/>
      <c r="AAD5" s="52"/>
      <c r="AAE5" s="52"/>
      <c r="AAF5" s="52"/>
      <c r="AAG5" s="52"/>
      <c r="AAH5" s="52"/>
      <c r="AAI5" s="52"/>
      <c r="AAJ5" s="52"/>
      <c r="AAK5" s="52"/>
      <c r="AAL5" s="52"/>
      <c r="AAM5" s="52"/>
      <c r="AAN5" s="52"/>
      <c r="AAO5" s="52"/>
      <c r="AAP5" s="52"/>
      <c r="AAQ5" s="52"/>
      <c r="AAR5" s="52"/>
      <c r="AAS5" s="52"/>
      <c r="AAT5" s="52"/>
      <c r="AAU5" s="52"/>
      <c r="AAV5" s="52"/>
      <c r="AAW5" s="52"/>
      <c r="AAX5" s="52"/>
      <c r="AAY5" s="52"/>
      <c r="AAZ5" s="52"/>
      <c r="ABA5" s="52"/>
      <c r="ABB5" s="52"/>
      <c r="ABC5" s="52"/>
      <c r="ABD5" s="52"/>
      <c r="ABE5" s="52"/>
      <c r="ABF5" s="52"/>
      <c r="ABG5" s="52"/>
      <c r="ABH5" s="52"/>
      <c r="ABI5" s="52"/>
      <c r="ABJ5" s="52"/>
      <c r="ABK5" s="52"/>
      <c r="ABL5" s="52"/>
      <c r="ABM5" s="52"/>
      <c r="ABN5" s="52"/>
      <c r="ABO5" s="52"/>
      <c r="ABP5" s="52"/>
      <c r="ABQ5" s="52"/>
      <c r="ABR5" s="52"/>
      <c r="ABS5" s="52"/>
      <c r="ABT5" s="52"/>
      <c r="ABU5" s="52"/>
      <c r="ABV5" s="52"/>
      <c r="ABW5" s="52"/>
      <c r="ABX5" s="52"/>
      <c r="ABY5" s="52"/>
      <c r="ABZ5" s="52"/>
      <c r="ACA5" s="52"/>
      <c r="ACB5" s="52"/>
      <c r="ACC5" s="52"/>
      <c r="ACD5" s="52"/>
      <c r="ACE5" s="52"/>
      <c r="ACF5" s="52"/>
      <c r="ACG5" s="52"/>
      <c r="ACH5" s="52"/>
      <c r="ACI5" s="52"/>
      <c r="ACJ5" s="52"/>
      <c r="ACK5" s="52"/>
      <c r="ACL5" s="52"/>
      <c r="ACM5" s="52"/>
      <c r="ACN5" s="52"/>
      <c r="ACO5" s="52"/>
      <c r="ACP5" s="52"/>
      <c r="ACQ5" s="52"/>
      <c r="ACR5" s="52"/>
      <c r="ACS5" s="52"/>
      <c r="ACT5" s="52"/>
      <c r="ACU5" s="52"/>
      <c r="ACV5" s="52"/>
      <c r="ACW5" s="52"/>
      <c r="ACX5" s="52"/>
      <c r="ACY5" s="52"/>
      <c r="ACZ5" s="52"/>
      <c r="ADA5" s="52"/>
      <c r="ADB5" s="52"/>
      <c r="ADC5" s="52"/>
      <c r="ADD5" s="52"/>
      <c r="ADE5" s="52"/>
      <c r="ADF5" s="52"/>
      <c r="ADG5" s="52"/>
      <c r="ADH5" s="52"/>
      <c r="ADI5" s="52"/>
      <c r="ADJ5" s="52"/>
      <c r="ADK5" s="52"/>
      <c r="ADL5" s="52"/>
      <c r="ADM5" s="52"/>
      <c r="ADN5" s="52"/>
      <c r="ADO5" s="52"/>
      <c r="ADP5" s="52"/>
      <c r="ADQ5" s="52"/>
      <c r="ADR5" s="52"/>
      <c r="ADS5" s="52"/>
      <c r="ADT5" s="52"/>
      <c r="ADU5" s="52"/>
      <c r="ADV5" s="52"/>
      <c r="ADW5" s="52"/>
      <c r="ADX5" s="52"/>
      <c r="ADY5" s="52"/>
      <c r="ADZ5" s="52"/>
      <c r="AEA5" s="52"/>
      <c r="AEB5" s="52"/>
      <c r="AEC5" s="52"/>
      <c r="AED5" s="52"/>
      <c r="AEE5" s="52"/>
      <c r="AEF5" s="52"/>
      <c r="AEG5" s="52"/>
      <c r="AEH5" s="52"/>
      <c r="AEI5" s="52"/>
      <c r="AEJ5" s="52"/>
      <c r="AEK5" s="52"/>
      <c r="AEL5" s="52"/>
      <c r="AEM5" s="52"/>
      <c r="AEN5" s="52"/>
      <c r="AEO5" s="52"/>
      <c r="AEP5" s="52"/>
      <c r="AEQ5" s="52"/>
      <c r="AER5" s="52"/>
      <c r="AES5" s="52"/>
      <c r="AET5" s="52"/>
      <c r="AEU5" s="52"/>
      <c r="AEV5" s="52"/>
      <c r="AEW5" s="52"/>
      <c r="AEX5" s="52"/>
      <c r="AEY5" s="52"/>
      <c r="AEZ5" s="52"/>
      <c r="AFA5" s="52"/>
      <c r="AFB5" s="52"/>
      <c r="AFC5" s="52"/>
      <c r="AFD5" s="52"/>
      <c r="AFE5" s="52"/>
      <c r="AFF5" s="52"/>
      <c r="AFG5" s="52"/>
      <c r="AFH5" s="52"/>
      <c r="AFI5" s="52"/>
      <c r="AFJ5" s="52"/>
      <c r="AFK5" s="52"/>
      <c r="AFL5" s="52"/>
      <c r="AFM5" s="52"/>
      <c r="AFN5" s="52"/>
      <c r="AFO5" s="52"/>
      <c r="AFP5" s="52"/>
      <c r="AFQ5" s="52"/>
      <c r="AFR5" s="52"/>
      <c r="AFS5" s="52"/>
      <c r="AFT5" s="52"/>
      <c r="AFU5" s="52"/>
      <c r="AFV5" s="52"/>
      <c r="AFW5" s="52"/>
      <c r="AFX5" s="52"/>
      <c r="AFY5" s="52"/>
      <c r="AFZ5" s="52"/>
      <c r="AGA5" s="52"/>
      <c r="AGB5" s="52"/>
      <c r="AGC5" s="52"/>
      <c r="AGD5" s="52"/>
      <c r="AGE5" s="52"/>
      <c r="AGF5" s="52"/>
      <c r="AGG5" s="52"/>
      <c r="AGH5" s="52"/>
      <c r="AGI5" s="52"/>
      <c r="AGJ5" s="52"/>
      <c r="AGK5" s="52"/>
      <c r="AGL5" s="52"/>
      <c r="AGM5" s="52"/>
      <c r="AGN5" s="52"/>
      <c r="AGO5" s="52"/>
      <c r="AGP5" s="52"/>
      <c r="AGQ5" s="52"/>
      <c r="AGR5" s="52"/>
      <c r="AGS5" s="52"/>
      <c r="AGT5" s="52"/>
      <c r="AGU5" s="52"/>
      <c r="AGV5" s="52"/>
      <c r="AGW5" s="52"/>
      <c r="AGX5" s="52"/>
      <c r="AGY5" s="52"/>
      <c r="AGZ5" s="52"/>
      <c r="AHA5" s="52"/>
      <c r="AHB5" s="52"/>
      <c r="AHC5" s="52"/>
      <c r="AHD5" s="52"/>
      <c r="AHE5" s="52"/>
      <c r="AHF5" s="52"/>
      <c r="AHG5" s="52"/>
      <c r="AHH5" s="52"/>
      <c r="AHI5" s="52"/>
      <c r="AHJ5" s="52"/>
      <c r="AHK5" s="52"/>
      <c r="AHL5" s="52"/>
      <c r="AHM5" s="52"/>
      <c r="AHN5" s="52"/>
      <c r="AHO5" s="52"/>
      <c r="AHP5" s="52"/>
      <c r="AHQ5" s="52"/>
      <c r="AHR5" s="52"/>
      <c r="AHS5" s="52"/>
      <c r="AHT5" s="52"/>
      <c r="AHU5" s="52"/>
      <c r="AHV5" s="52"/>
      <c r="AHW5" s="52"/>
      <c r="AHX5" s="52"/>
      <c r="AHY5" s="52"/>
      <c r="AHZ5" s="52"/>
      <c r="AIA5" s="52"/>
      <c r="AIB5" s="52"/>
      <c r="AIC5" s="52"/>
      <c r="AID5" s="52"/>
      <c r="AIE5" s="52"/>
      <c r="AIF5" s="52"/>
      <c r="AIG5" s="52"/>
      <c r="AIH5" s="52"/>
      <c r="AII5" s="52"/>
      <c r="AIJ5" s="52"/>
      <c r="AIK5" s="52"/>
      <c r="AIL5" s="52"/>
      <c r="AIM5" s="52"/>
      <c r="AIN5" s="52"/>
      <c r="AIO5" s="52"/>
      <c r="AIP5" s="52"/>
      <c r="AIQ5" s="52"/>
      <c r="AIR5" s="52"/>
      <c r="AIS5" s="52"/>
      <c r="AIT5" s="52"/>
      <c r="AIU5" s="52"/>
      <c r="AIV5" s="52"/>
      <c r="AIW5" s="52"/>
      <c r="AIX5" s="52"/>
      <c r="AIY5" s="52"/>
      <c r="AIZ5" s="52"/>
      <c r="AJA5" s="52"/>
      <c r="AJB5" s="52"/>
      <c r="AJC5" s="52"/>
      <c r="AJD5" s="52"/>
      <c r="AJE5" s="52"/>
      <c r="AJF5" s="52"/>
      <c r="AJG5" s="52"/>
      <c r="AJH5" s="52"/>
      <c r="AJI5" s="52"/>
      <c r="AJJ5" s="52"/>
      <c r="AJK5" s="52"/>
      <c r="AJL5" s="52"/>
      <c r="AJM5" s="52"/>
      <c r="AJN5" s="52"/>
      <c r="AJO5" s="52"/>
      <c r="AJP5" s="52"/>
      <c r="AJQ5" s="52"/>
      <c r="AJR5" s="52"/>
      <c r="AJS5" s="52"/>
      <c r="AJT5" s="52"/>
      <c r="AJU5" s="52"/>
      <c r="AJV5" s="52"/>
      <c r="AJW5" s="52"/>
      <c r="AJX5" s="52"/>
      <c r="AJY5" s="52"/>
      <c r="AJZ5" s="52"/>
      <c r="AKA5" s="52"/>
      <c r="AKB5" s="52"/>
      <c r="AKC5" s="52"/>
      <c r="AKD5" s="52"/>
      <c r="AKE5" s="52"/>
      <c r="AKF5" s="52"/>
      <c r="AKG5" s="52"/>
      <c r="AKH5" s="52"/>
      <c r="AKI5" s="52"/>
      <c r="AKJ5" s="52"/>
      <c r="AKK5" s="52"/>
      <c r="AKL5" s="52"/>
      <c r="AKM5" s="52"/>
      <c r="AKN5" s="52"/>
      <c r="AKO5" s="52"/>
      <c r="AKP5" s="52"/>
      <c r="AKQ5" s="52"/>
      <c r="AKR5" s="52"/>
      <c r="AKS5" s="52"/>
      <c r="AKT5" s="52"/>
      <c r="AKU5" s="52"/>
      <c r="AKV5" s="52"/>
      <c r="AKW5" s="52"/>
      <c r="AKX5" s="52"/>
      <c r="AKY5" s="52"/>
      <c r="AKZ5" s="52"/>
      <c r="ALA5" s="52"/>
      <c r="ALB5" s="52"/>
      <c r="ALC5" s="52"/>
      <c r="ALD5" s="52"/>
      <c r="ALE5" s="52"/>
      <c r="ALF5" s="52"/>
      <c r="ALG5" s="52"/>
      <c r="ALH5" s="52"/>
      <c r="ALI5" s="52"/>
      <c r="ALJ5" s="52"/>
      <c r="ALK5" s="52"/>
      <c r="ALL5" s="52"/>
      <c r="ALM5" s="52"/>
      <c r="ALN5" s="52"/>
      <c r="ALO5" s="52"/>
      <c r="ALP5" s="52"/>
      <c r="ALQ5" s="52"/>
      <c r="ALR5" s="52"/>
      <c r="ALS5" s="52"/>
      <c r="ALT5" s="52"/>
      <c r="ALU5" s="52"/>
      <c r="ALV5" s="52"/>
      <c r="ALW5" s="52"/>
      <c r="ALX5" s="52"/>
      <c r="ALY5" s="52"/>
      <c r="ALZ5" s="52"/>
      <c r="AMA5" s="52"/>
      <c r="AMB5" s="52"/>
      <c r="AMC5" s="52"/>
      <c r="AMD5" s="52"/>
      <c r="AME5" s="52"/>
    </row>
    <row r="6" spans="1:1019" s="52" customFormat="1">
      <c r="A6" s="176">
        <v>1</v>
      </c>
      <c r="B6" s="176">
        <v>2</v>
      </c>
      <c r="C6" s="176">
        <v>3</v>
      </c>
      <c r="D6" s="176">
        <v>4</v>
      </c>
      <c r="E6" s="176"/>
      <c r="F6" s="176">
        <v>5</v>
      </c>
      <c r="G6" s="176"/>
      <c r="H6" s="176">
        <v>6</v>
      </c>
      <c r="I6" s="176"/>
      <c r="J6" s="176">
        <v>7</v>
      </c>
      <c r="K6" s="176">
        <v>8</v>
      </c>
      <c r="L6" s="176">
        <v>9</v>
      </c>
      <c r="M6" s="176">
        <v>10</v>
      </c>
      <c r="N6" s="176">
        <v>11</v>
      </c>
      <c r="O6" s="176">
        <v>12</v>
      </c>
      <c r="P6" s="176">
        <v>13</v>
      </c>
      <c r="Q6" s="176">
        <v>14</v>
      </c>
      <c r="R6" s="176">
        <v>15</v>
      </c>
      <c r="S6" s="176">
        <v>16</v>
      </c>
      <c r="T6" s="176">
        <v>17</v>
      </c>
      <c r="U6" s="178">
        <v>18</v>
      </c>
      <c r="V6" s="178">
        <v>19</v>
      </c>
      <c r="W6" s="225">
        <v>20</v>
      </c>
      <c r="X6" s="225">
        <v>21</v>
      </c>
      <c r="Y6" s="176">
        <v>22</v>
      </c>
      <c r="Z6" s="176">
        <v>23</v>
      </c>
      <c r="AA6" s="160">
        <v>24</v>
      </c>
    </row>
    <row r="7" spans="1:1019">
      <c r="A7" s="179" t="s">
        <v>1184</v>
      </c>
      <c r="B7" s="179"/>
      <c r="C7" s="179"/>
      <c r="D7" s="179"/>
      <c r="E7" s="179"/>
      <c r="F7" s="179"/>
      <c r="G7" s="179"/>
      <c r="H7" s="179"/>
      <c r="I7" s="179"/>
      <c r="J7" s="180"/>
      <c r="K7" s="180"/>
      <c r="L7" s="179"/>
      <c r="M7" s="179"/>
      <c r="N7" s="179"/>
      <c r="O7" s="179"/>
      <c r="P7" s="179"/>
      <c r="Q7" s="179"/>
      <c r="R7" s="7"/>
      <c r="S7" s="180"/>
      <c r="T7" s="179"/>
      <c r="U7" s="181"/>
      <c r="V7" s="181"/>
      <c r="W7" s="226"/>
      <c r="X7" s="226"/>
      <c r="Y7" s="179"/>
      <c r="Z7" s="7"/>
      <c r="AA7" s="161"/>
    </row>
    <row r="8" spans="1:1019">
      <c r="A8" s="35" t="s">
        <v>1668</v>
      </c>
      <c r="B8" s="179"/>
      <c r="C8" s="179"/>
      <c r="D8" s="179"/>
      <c r="E8" s="179"/>
      <c r="F8" s="179"/>
      <c r="G8" s="179"/>
      <c r="H8" s="179"/>
      <c r="I8" s="179"/>
      <c r="J8" s="180"/>
      <c r="K8" s="180"/>
      <c r="L8" s="179"/>
      <c r="M8" s="179"/>
      <c r="N8" s="179"/>
      <c r="O8" s="179"/>
      <c r="P8" s="179"/>
      <c r="Q8" s="179"/>
      <c r="R8" s="7"/>
      <c r="S8" s="180"/>
      <c r="T8" s="179"/>
      <c r="U8" s="181"/>
      <c r="V8" s="181"/>
      <c r="W8" s="226"/>
      <c r="X8" s="226"/>
      <c r="Y8" s="179"/>
      <c r="Z8" s="7"/>
      <c r="AA8" s="161"/>
    </row>
    <row r="9" spans="1:1019" s="27" customFormat="1" outlineLevel="1">
      <c r="A9" s="7" t="s">
        <v>1525</v>
      </c>
      <c r="B9" s="23" t="s">
        <v>27</v>
      </c>
      <c r="C9" s="9" t="s">
        <v>49</v>
      </c>
      <c r="D9" s="182" t="s">
        <v>1728</v>
      </c>
      <c r="E9" s="11" t="s">
        <v>28</v>
      </c>
      <c r="F9" s="11" t="s">
        <v>50</v>
      </c>
      <c r="G9" s="11" t="s">
        <v>28</v>
      </c>
      <c r="H9" s="23" t="s">
        <v>51</v>
      </c>
      <c r="I9" s="23" t="s">
        <v>28</v>
      </c>
      <c r="J9" s="82" t="s">
        <v>29</v>
      </c>
      <c r="K9" s="84">
        <v>0</v>
      </c>
      <c r="L9" s="24">
        <v>230000000</v>
      </c>
      <c r="M9" s="7" t="s">
        <v>990</v>
      </c>
      <c r="N9" s="14" t="s">
        <v>797</v>
      </c>
      <c r="O9" s="23" t="s">
        <v>30</v>
      </c>
      <c r="P9" s="7" t="s">
        <v>31</v>
      </c>
      <c r="Q9" s="12" t="s">
        <v>48</v>
      </c>
      <c r="R9" s="15" t="s">
        <v>33</v>
      </c>
      <c r="S9" s="91">
        <v>796</v>
      </c>
      <c r="T9" s="7" t="s">
        <v>34</v>
      </c>
      <c r="U9" s="25">
        <v>8</v>
      </c>
      <c r="V9" s="25">
        <v>10401.790000000001</v>
      </c>
      <c r="W9" s="227">
        <v>0</v>
      </c>
      <c r="X9" s="227">
        <f t="shared" ref="X9:X20" si="0">W9*1.12</f>
        <v>0</v>
      </c>
      <c r="Y9" s="7"/>
      <c r="Z9" s="7">
        <v>2016</v>
      </c>
      <c r="AA9" s="164" t="s">
        <v>1668</v>
      </c>
    </row>
    <row r="10" spans="1:1019" s="36" customFormat="1" outlineLevel="1">
      <c r="A10" s="22" t="s">
        <v>1526</v>
      </c>
      <c r="B10" s="184" t="s">
        <v>27</v>
      </c>
      <c r="C10" s="185" t="s">
        <v>54</v>
      </c>
      <c r="D10" s="185" t="s">
        <v>55</v>
      </c>
      <c r="E10" s="182" t="s">
        <v>28</v>
      </c>
      <c r="F10" s="182" t="s">
        <v>56</v>
      </c>
      <c r="G10" s="182" t="s">
        <v>28</v>
      </c>
      <c r="H10" s="184" t="s">
        <v>38</v>
      </c>
      <c r="I10" s="184" t="s">
        <v>28</v>
      </c>
      <c r="J10" s="186" t="s">
        <v>35</v>
      </c>
      <c r="K10" s="187">
        <v>0</v>
      </c>
      <c r="L10" s="188">
        <v>230000000</v>
      </c>
      <c r="M10" s="7" t="s">
        <v>990</v>
      </c>
      <c r="N10" s="189" t="s">
        <v>797</v>
      </c>
      <c r="O10" s="184" t="s">
        <v>30</v>
      </c>
      <c r="P10" s="22" t="s">
        <v>31</v>
      </c>
      <c r="Q10" s="190" t="s">
        <v>32</v>
      </c>
      <c r="R10" s="191" t="s">
        <v>33</v>
      </c>
      <c r="S10" s="192">
        <v>796</v>
      </c>
      <c r="T10" s="22" t="s">
        <v>34</v>
      </c>
      <c r="U10" s="193">
        <v>2</v>
      </c>
      <c r="V10" s="193">
        <v>29480</v>
      </c>
      <c r="W10" s="227">
        <v>0</v>
      </c>
      <c r="X10" s="227">
        <f t="shared" si="0"/>
        <v>0</v>
      </c>
      <c r="Y10" s="22"/>
      <c r="Z10" s="22">
        <v>2016</v>
      </c>
      <c r="AA10" s="171">
        <v>11</v>
      </c>
      <c r="AB10" s="27"/>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row>
    <row r="11" spans="1:1019" s="36" customFormat="1" outlineLevel="1">
      <c r="A11" s="22" t="s">
        <v>1527</v>
      </c>
      <c r="B11" s="184" t="s">
        <v>27</v>
      </c>
      <c r="C11" s="185" t="s">
        <v>54</v>
      </c>
      <c r="D11" s="182" t="s">
        <v>55</v>
      </c>
      <c r="E11" s="182" t="s">
        <v>28</v>
      </c>
      <c r="F11" s="182" t="s">
        <v>56</v>
      </c>
      <c r="G11" s="182" t="s">
        <v>28</v>
      </c>
      <c r="H11" s="184" t="s">
        <v>38</v>
      </c>
      <c r="I11" s="184" t="s">
        <v>28</v>
      </c>
      <c r="J11" s="186" t="s">
        <v>35</v>
      </c>
      <c r="K11" s="187">
        <v>0</v>
      </c>
      <c r="L11" s="188">
        <v>230000000</v>
      </c>
      <c r="M11" s="7" t="s">
        <v>990</v>
      </c>
      <c r="N11" s="189" t="s">
        <v>797</v>
      </c>
      <c r="O11" s="184" t="s">
        <v>30</v>
      </c>
      <c r="P11" s="22" t="s">
        <v>31</v>
      </c>
      <c r="Q11" s="190" t="s">
        <v>32</v>
      </c>
      <c r="R11" s="191" t="s">
        <v>33</v>
      </c>
      <c r="S11" s="192">
        <v>796</v>
      </c>
      <c r="T11" s="22" t="s">
        <v>34</v>
      </c>
      <c r="U11" s="193">
        <v>10</v>
      </c>
      <c r="V11" s="193">
        <v>36080</v>
      </c>
      <c r="W11" s="227">
        <v>0</v>
      </c>
      <c r="X11" s="227">
        <f t="shared" si="0"/>
        <v>0</v>
      </c>
      <c r="Y11" s="22"/>
      <c r="Z11" s="22">
        <v>2016</v>
      </c>
      <c r="AA11" s="171">
        <v>11</v>
      </c>
      <c r="AB11" s="27"/>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row>
    <row r="12" spans="1:1019" s="27" customFormat="1" outlineLevel="1">
      <c r="A12" s="7" t="s">
        <v>1528</v>
      </c>
      <c r="B12" s="23" t="s">
        <v>27</v>
      </c>
      <c r="C12" s="9" t="s">
        <v>59</v>
      </c>
      <c r="D12" s="182" t="s">
        <v>60</v>
      </c>
      <c r="E12" s="11" t="s">
        <v>28</v>
      </c>
      <c r="F12" s="11" t="s">
        <v>61</v>
      </c>
      <c r="G12" s="11" t="s">
        <v>28</v>
      </c>
      <c r="H12" s="23" t="s">
        <v>62</v>
      </c>
      <c r="I12" s="23" t="s">
        <v>28</v>
      </c>
      <c r="J12" s="82" t="s">
        <v>29</v>
      </c>
      <c r="K12" s="84">
        <v>0</v>
      </c>
      <c r="L12" s="24">
        <v>230000000</v>
      </c>
      <c r="M12" s="7" t="s">
        <v>990</v>
      </c>
      <c r="N12" s="14" t="s">
        <v>797</v>
      </c>
      <c r="O12" s="23" t="s">
        <v>30</v>
      </c>
      <c r="P12" s="7" t="s">
        <v>31</v>
      </c>
      <c r="Q12" s="12" t="s">
        <v>53</v>
      </c>
      <c r="R12" s="15" t="s">
        <v>33</v>
      </c>
      <c r="S12" s="91">
        <v>168</v>
      </c>
      <c r="T12" s="7" t="s">
        <v>63</v>
      </c>
      <c r="U12" s="25">
        <v>1.2</v>
      </c>
      <c r="V12" s="25">
        <v>142500</v>
      </c>
      <c r="W12" s="227">
        <v>0</v>
      </c>
      <c r="X12" s="227">
        <f t="shared" si="0"/>
        <v>0</v>
      </c>
      <c r="Y12" s="7"/>
      <c r="Z12" s="7">
        <v>2016</v>
      </c>
      <c r="AA12" s="161">
        <v>11.19</v>
      </c>
    </row>
    <row r="13" spans="1:1019" s="27" customFormat="1" outlineLevel="1">
      <c r="A13" s="7" t="s">
        <v>1529</v>
      </c>
      <c r="B13" s="23" t="s">
        <v>27</v>
      </c>
      <c r="C13" s="9" t="s">
        <v>64</v>
      </c>
      <c r="D13" s="182" t="s">
        <v>60</v>
      </c>
      <c r="E13" s="11" t="s">
        <v>28</v>
      </c>
      <c r="F13" s="11" t="s">
        <v>65</v>
      </c>
      <c r="G13" s="11" t="s">
        <v>28</v>
      </c>
      <c r="H13" s="23" t="s">
        <v>66</v>
      </c>
      <c r="I13" s="23" t="s">
        <v>28</v>
      </c>
      <c r="J13" s="82" t="s">
        <v>29</v>
      </c>
      <c r="K13" s="84">
        <v>0</v>
      </c>
      <c r="L13" s="24">
        <v>230000000</v>
      </c>
      <c r="M13" s="7" t="s">
        <v>990</v>
      </c>
      <c r="N13" s="14" t="s">
        <v>797</v>
      </c>
      <c r="O13" s="23" t="s">
        <v>30</v>
      </c>
      <c r="P13" s="7" t="s">
        <v>31</v>
      </c>
      <c r="Q13" s="12" t="s">
        <v>53</v>
      </c>
      <c r="R13" s="15" t="s">
        <v>33</v>
      </c>
      <c r="S13" s="91">
        <v>168</v>
      </c>
      <c r="T13" s="7" t="s">
        <v>63</v>
      </c>
      <c r="U13" s="25">
        <v>3</v>
      </c>
      <c r="V13" s="25">
        <v>160714.29</v>
      </c>
      <c r="W13" s="227">
        <v>0</v>
      </c>
      <c r="X13" s="227">
        <f t="shared" si="0"/>
        <v>0</v>
      </c>
      <c r="Y13" s="7"/>
      <c r="Z13" s="7">
        <v>2016</v>
      </c>
      <c r="AA13" s="161">
        <v>11.19</v>
      </c>
    </row>
    <row r="14" spans="1:1019" s="27" customFormat="1" outlineLevel="1">
      <c r="A14" s="7" t="s">
        <v>1530</v>
      </c>
      <c r="B14" s="23" t="s">
        <v>27</v>
      </c>
      <c r="C14" s="9" t="s">
        <v>68</v>
      </c>
      <c r="D14" s="11" t="s">
        <v>69</v>
      </c>
      <c r="E14" s="11" t="s">
        <v>28</v>
      </c>
      <c r="F14" s="11" t="s">
        <v>70</v>
      </c>
      <c r="G14" s="11" t="s">
        <v>28</v>
      </c>
      <c r="H14" s="23" t="s">
        <v>71</v>
      </c>
      <c r="I14" s="23" t="s">
        <v>28</v>
      </c>
      <c r="J14" s="82" t="s">
        <v>29</v>
      </c>
      <c r="K14" s="84">
        <v>0</v>
      </c>
      <c r="L14" s="24">
        <v>230000000</v>
      </c>
      <c r="M14" s="7" t="s">
        <v>990</v>
      </c>
      <c r="N14" s="14" t="s">
        <v>797</v>
      </c>
      <c r="O14" s="23" t="s">
        <v>30</v>
      </c>
      <c r="P14" s="7" t="s">
        <v>31</v>
      </c>
      <c r="Q14" s="12" t="s">
        <v>48</v>
      </c>
      <c r="R14" s="15" t="s">
        <v>33</v>
      </c>
      <c r="S14" s="91">
        <v>166</v>
      </c>
      <c r="T14" s="7" t="s">
        <v>67</v>
      </c>
      <c r="U14" s="25">
        <v>0.1</v>
      </c>
      <c r="V14" s="25">
        <v>697.24</v>
      </c>
      <c r="W14" s="227">
        <v>0</v>
      </c>
      <c r="X14" s="227">
        <f t="shared" si="0"/>
        <v>0</v>
      </c>
      <c r="Y14" s="7"/>
      <c r="Z14" s="7">
        <v>2016</v>
      </c>
      <c r="AA14" s="43" t="s">
        <v>1668</v>
      </c>
    </row>
    <row r="15" spans="1:1019" s="27" customFormat="1" outlineLevel="1">
      <c r="A15" s="7" t="s">
        <v>1531</v>
      </c>
      <c r="B15" s="23" t="s">
        <v>27</v>
      </c>
      <c r="C15" s="9" t="s">
        <v>72</v>
      </c>
      <c r="D15" s="11" t="s">
        <v>73</v>
      </c>
      <c r="E15" s="11" t="s">
        <v>28</v>
      </c>
      <c r="F15" s="11" t="s">
        <v>74</v>
      </c>
      <c r="G15" s="11" t="s">
        <v>28</v>
      </c>
      <c r="H15" s="23" t="s">
        <v>75</v>
      </c>
      <c r="I15" s="23" t="s">
        <v>28</v>
      </c>
      <c r="J15" s="82" t="s">
        <v>29</v>
      </c>
      <c r="K15" s="84">
        <v>0</v>
      </c>
      <c r="L15" s="24">
        <v>230000000</v>
      </c>
      <c r="M15" s="7" t="s">
        <v>990</v>
      </c>
      <c r="N15" s="14" t="s">
        <v>797</v>
      </c>
      <c r="O15" s="23" t="s">
        <v>30</v>
      </c>
      <c r="P15" s="7" t="s">
        <v>31</v>
      </c>
      <c r="Q15" s="12" t="s">
        <v>48</v>
      </c>
      <c r="R15" s="15" t="s">
        <v>33</v>
      </c>
      <c r="S15" s="91">
        <v>166</v>
      </c>
      <c r="T15" s="7" t="s">
        <v>67</v>
      </c>
      <c r="U15" s="25">
        <v>2.9</v>
      </c>
      <c r="V15" s="25">
        <v>22108.03</v>
      </c>
      <c r="W15" s="227">
        <v>0</v>
      </c>
      <c r="X15" s="227">
        <f t="shared" si="0"/>
        <v>0</v>
      </c>
      <c r="Y15" s="7"/>
      <c r="Z15" s="7">
        <v>2016</v>
      </c>
      <c r="AA15" s="161">
        <v>11.19</v>
      </c>
    </row>
    <row r="16" spans="1:1019" s="27" customFormat="1" outlineLevel="1">
      <c r="A16" s="7" t="s">
        <v>1532</v>
      </c>
      <c r="B16" s="23" t="s">
        <v>27</v>
      </c>
      <c r="C16" s="9" t="s">
        <v>76</v>
      </c>
      <c r="D16" s="11" t="s">
        <v>77</v>
      </c>
      <c r="E16" s="11" t="s">
        <v>28</v>
      </c>
      <c r="F16" s="11" t="s">
        <v>78</v>
      </c>
      <c r="G16" s="11" t="s">
        <v>28</v>
      </c>
      <c r="H16" s="23" t="s">
        <v>79</v>
      </c>
      <c r="I16" s="23" t="s">
        <v>28</v>
      </c>
      <c r="J16" s="82" t="s">
        <v>29</v>
      </c>
      <c r="K16" s="84">
        <v>0</v>
      </c>
      <c r="L16" s="24">
        <v>230000000</v>
      </c>
      <c r="M16" s="7" t="s">
        <v>990</v>
      </c>
      <c r="N16" s="14" t="s">
        <v>797</v>
      </c>
      <c r="O16" s="23" t="s">
        <v>30</v>
      </c>
      <c r="P16" s="7" t="s">
        <v>31</v>
      </c>
      <c r="Q16" s="12" t="s">
        <v>48</v>
      </c>
      <c r="R16" s="15" t="s">
        <v>33</v>
      </c>
      <c r="S16" s="91">
        <v>778</v>
      </c>
      <c r="T16" s="7" t="s">
        <v>80</v>
      </c>
      <c r="U16" s="25">
        <v>36</v>
      </c>
      <c r="V16" s="25">
        <v>213.39</v>
      </c>
      <c r="W16" s="227">
        <v>0</v>
      </c>
      <c r="X16" s="227">
        <f t="shared" si="0"/>
        <v>0</v>
      </c>
      <c r="Y16" s="7"/>
      <c r="Z16" s="7">
        <v>2016</v>
      </c>
      <c r="AA16" s="43" t="s">
        <v>1668</v>
      </c>
    </row>
    <row r="17" spans="1:27" s="27" customFormat="1" outlineLevel="1">
      <c r="A17" s="7" t="s">
        <v>1533</v>
      </c>
      <c r="B17" s="23" t="s">
        <v>27</v>
      </c>
      <c r="C17" s="9" t="s">
        <v>84</v>
      </c>
      <c r="D17" s="11" t="s">
        <v>81</v>
      </c>
      <c r="E17" s="11" t="s">
        <v>28</v>
      </c>
      <c r="F17" s="11" t="s">
        <v>82</v>
      </c>
      <c r="G17" s="11" t="s">
        <v>28</v>
      </c>
      <c r="H17" s="23" t="s">
        <v>83</v>
      </c>
      <c r="I17" s="23" t="s">
        <v>28</v>
      </c>
      <c r="J17" s="82" t="s">
        <v>29</v>
      </c>
      <c r="K17" s="84">
        <v>0</v>
      </c>
      <c r="L17" s="24">
        <v>230000000</v>
      </c>
      <c r="M17" s="7" t="s">
        <v>990</v>
      </c>
      <c r="N17" s="14" t="s">
        <v>797</v>
      </c>
      <c r="O17" s="23" t="s">
        <v>30</v>
      </c>
      <c r="P17" s="7" t="s">
        <v>31</v>
      </c>
      <c r="Q17" s="12" t="s">
        <v>48</v>
      </c>
      <c r="R17" s="15" t="s">
        <v>33</v>
      </c>
      <c r="S17" s="91">
        <v>166</v>
      </c>
      <c r="T17" s="7" t="s">
        <v>67</v>
      </c>
      <c r="U17" s="25">
        <v>0.2</v>
      </c>
      <c r="V17" s="25">
        <v>19500</v>
      </c>
      <c r="W17" s="227">
        <v>0</v>
      </c>
      <c r="X17" s="227">
        <f t="shared" si="0"/>
        <v>0</v>
      </c>
      <c r="Y17" s="7"/>
      <c r="Z17" s="7">
        <v>2016</v>
      </c>
      <c r="AA17" s="43" t="s">
        <v>1668</v>
      </c>
    </row>
    <row r="18" spans="1:27" s="27" customFormat="1" outlineLevel="1">
      <c r="A18" s="7" t="s">
        <v>1186</v>
      </c>
      <c r="B18" s="23" t="s">
        <v>27</v>
      </c>
      <c r="C18" s="9" t="s">
        <v>87</v>
      </c>
      <c r="D18" s="11" t="s">
        <v>81</v>
      </c>
      <c r="E18" s="11" t="s">
        <v>28</v>
      </c>
      <c r="F18" s="11" t="s">
        <v>85</v>
      </c>
      <c r="G18" s="11" t="s">
        <v>28</v>
      </c>
      <c r="H18" s="23" t="s">
        <v>86</v>
      </c>
      <c r="I18" s="23" t="s">
        <v>28</v>
      </c>
      <c r="J18" s="82" t="s">
        <v>29</v>
      </c>
      <c r="K18" s="84">
        <v>0</v>
      </c>
      <c r="L18" s="24">
        <v>230000000</v>
      </c>
      <c r="M18" s="7" t="s">
        <v>990</v>
      </c>
      <c r="N18" s="14" t="s">
        <v>119</v>
      </c>
      <c r="O18" s="23" t="s">
        <v>30</v>
      </c>
      <c r="P18" s="7" t="s">
        <v>31</v>
      </c>
      <c r="Q18" s="12" t="s">
        <v>48</v>
      </c>
      <c r="R18" s="15" t="s">
        <v>33</v>
      </c>
      <c r="S18" s="91">
        <v>166</v>
      </c>
      <c r="T18" s="7" t="s">
        <v>67</v>
      </c>
      <c r="U18" s="25">
        <v>2.2000000000000002</v>
      </c>
      <c r="V18" s="25">
        <v>14545.53</v>
      </c>
      <c r="W18" s="227">
        <v>0</v>
      </c>
      <c r="X18" s="227">
        <f t="shared" si="0"/>
        <v>0</v>
      </c>
      <c r="Y18" s="7"/>
      <c r="Z18" s="7">
        <v>2016</v>
      </c>
      <c r="AA18" s="118">
        <v>11.19</v>
      </c>
    </row>
    <row r="19" spans="1:27" s="27" customFormat="1" outlineLevel="1">
      <c r="A19" s="7" t="s">
        <v>1534</v>
      </c>
      <c r="B19" s="23" t="s">
        <v>27</v>
      </c>
      <c r="C19" s="9" t="s">
        <v>88</v>
      </c>
      <c r="D19" s="11" t="s">
        <v>89</v>
      </c>
      <c r="E19" s="11" t="s">
        <v>28</v>
      </c>
      <c r="F19" s="11" t="s">
        <v>90</v>
      </c>
      <c r="G19" s="11" t="s">
        <v>28</v>
      </c>
      <c r="H19" s="23" t="s">
        <v>91</v>
      </c>
      <c r="I19" s="23" t="s">
        <v>28</v>
      </c>
      <c r="J19" s="82" t="s">
        <v>29</v>
      </c>
      <c r="K19" s="84">
        <v>0</v>
      </c>
      <c r="L19" s="24">
        <v>230000000</v>
      </c>
      <c r="M19" s="7" t="s">
        <v>990</v>
      </c>
      <c r="N19" s="14" t="s">
        <v>797</v>
      </c>
      <c r="O19" s="23" t="s">
        <v>30</v>
      </c>
      <c r="P19" s="7" t="s">
        <v>31</v>
      </c>
      <c r="Q19" s="12" t="s">
        <v>48</v>
      </c>
      <c r="R19" s="15" t="s">
        <v>33</v>
      </c>
      <c r="S19" s="91">
        <v>166</v>
      </c>
      <c r="T19" s="7" t="s">
        <v>67</v>
      </c>
      <c r="U19" s="25">
        <v>10</v>
      </c>
      <c r="V19" s="25">
        <v>248.21</v>
      </c>
      <c r="W19" s="227">
        <v>0</v>
      </c>
      <c r="X19" s="227">
        <f t="shared" si="0"/>
        <v>0</v>
      </c>
      <c r="Y19" s="7"/>
      <c r="Z19" s="7">
        <v>2016</v>
      </c>
      <c r="AA19" s="43" t="s">
        <v>1668</v>
      </c>
    </row>
    <row r="20" spans="1:27" s="27" customFormat="1" outlineLevel="1">
      <c r="A20" s="7" t="s">
        <v>95</v>
      </c>
      <c r="B20" s="23" t="s">
        <v>27</v>
      </c>
      <c r="C20" s="9" t="s">
        <v>92</v>
      </c>
      <c r="D20" s="11" t="s">
        <v>93</v>
      </c>
      <c r="E20" s="11" t="s">
        <v>28</v>
      </c>
      <c r="F20" s="11" t="s">
        <v>94</v>
      </c>
      <c r="G20" s="11" t="s">
        <v>28</v>
      </c>
      <c r="H20" s="23" t="s">
        <v>38</v>
      </c>
      <c r="I20" s="23" t="s">
        <v>28</v>
      </c>
      <c r="J20" s="82" t="s">
        <v>43</v>
      </c>
      <c r="K20" s="84">
        <v>40</v>
      </c>
      <c r="L20" s="24">
        <v>230000000</v>
      </c>
      <c r="M20" s="7" t="s">
        <v>990</v>
      </c>
      <c r="N20" s="14" t="s">
        <v>52</v>
      </c>
      <c r="O20" s="23" t="s">
        <v>30</v>
      </c>
      <c r="P20" s="7" t="s">
        <v>31</v>
      </c>
      <c r="Q20" s="12" t="s">
        <v>96</v>
      </c>
      <c r="R20" s="15" t="s">
        <v>36</v>
      </c>
      <c r="S20" s="91">
        <v>168</v>
      </c>
      <c r="T20" s="7" t="s">
        <v>63</v>
      </c>
      <c r="U20" s="25">
        <v>28.8</v>
      </c>
      <c r="V20" s="25">
        <v>4534408</v>
      </c>
      <c r="W20" s="227">
        <v>0</v>
      </c>
      <c r="X20" s="227">
        <f t="shared" si="0"/>
        <v>0</v>
      </c>
      <c r="Y20" s="7" t="s">
        <v>37</v>
      </c>
      <c r="Z20" s="7">
        <v>2016</v>
      </c>
      <c r="AA20" s="165">
        <v>19</v>
      </c>
    </row>
    <row r="21" spans="1:27" s="27" customFormat="1" outlineLevel="1">
      <c r="A21" s="7" t="s">
        <v>1641</v>
      </c>
      <c r="B21" s="23" t="s">
        <v>27</v>
      </c>
      <c r="C21" s="9" t="s">
        <v>127</v>
      </c>
      <c r="D21" s="11" t="s">
        <v>125</v>
      </c>
      <c r="E21" s="11" t="s">
        <v>126</v>
      </c>
      <c r="F21" s="11" t="s">
        <v>128</v>
      </c>
      <c r="G21" s="11" t="s">
        <v>28</v>
      </c>
      <c r="H21" s="23" t="s">
        <v>38</v>
      </c>
      <c r="I21" s="23" t="s">
        <v>28</v>
      </c>
      <c r="J21" s="82" t="s">
        <v>35</v>
      </c>
      <c r="K21" s="84">
        <v>0</v>
      </c>
      <c r="L21" s="24">
        <v>230000000</v>
      </c>
      <c r="M21" s="7" t="s">
        <v>990</v>
      </c>
      <c r="N21" s="14" t="s">
        <v>999</v>
      </c>
      <c r="O21" s="23" t="s">
        <v>30</v>
      </c>
      <c r="P21" s="7" t="s">
        <v>31</v>
      </c>
      <c r="Q21" s="12" t="s">
        <v>48</v>
      </c>
      <c r="R21" s="15" t="s">
        <v>33</v>
      </c>
      <c r="S21" s="91">
        <v>796</v>
      </c>
      <c r="T21" s="7" t="s">
        <v>34</v>
      </c>
      <c r="U21" s="25">
        <v>80</v>
      </c>
      <c r="V21" s="25">
        <v>26208.33</v>
      </c>
      <c r="W21" s="227">
        <v>0</v>
      </c>
      <c r="X21" s="227">
        <f t="shared" ref="X21:X32" si="1">W21*1.12</f>
        <v>0</v>
      </c>
      <c r="Y21" s="7"/>
      <c r="Z21" s="7">
        <v>2016</v>
      </c>
      <c r="AA21" s="164">
        <v>19</v>
      </c>
    </row>
    <row r="22" spans="1:27" s="27" customFormat="1" outlineLevel="1">
      <c r="A22" s="7" t="s">
        <v>1316</v>
      </c>
      <c r="B22" s="23" t="s">
        <v>27</v>
      </c>
      <c r="C22" s="9" t="s">
        <v>129</v>
      </c>
      <c r="D22" s="11" t="s">
        <v>130</v>
      </c>
      <c r="E22" s="11" t="s">
        <v>28</v>
      </c>
      <c r="F22" s="11" t="s">
        <v>131</v>
      </c>
      <c r="G22" s="11" t="s">
        <v>28</v>
      </c>
      <c r="H22" s="23" t="s">
        <v>132</v>
      </c>
      <c r="I22" s="23" t="s">
        <v>28</v>
      </c>
      <c r="J22" s="82" t="s">
        <v>29</v>
      </c>
      <c r="K22" s="84">
        <v>0</v>
      </c>
      <c r="L22" s="24">
        <v>230000000</v>
      </c>
      <c r="M22" s="7" t="s">
        <v>990</v>
      </c>
      <c r="N22" s="14" t="s">
        <v>797</v>
      </c>
      <c r="O22" s="23" t="s">
        <v>30</v>
      </c>
      <c r="P22" s="7" t="s">
        <v>31</v>
      </c>
      <c r="Q22" s="12" t="s">
        <v>32</v>
      </c>
      <c r="R22" s="15" t="s">
        <v>33</v>
      </c>
      <c r="S22" s="91">
        <v>796</v>
      </c>
      <c r="T22" s="7" t="s">
        <v>34</v>
      </c>
      <c r="U22" s="25">
        <v>30</v>
      </c>
      <c r="V22" s="25">
        <v>131218.75</v>
      </c>
      <c r="W22" s="227">
        <v>0</v>
      </c>
      <c r="X22" s="227">
        <f t="shared" si="1"/>
        <v>0</v>
      </c>
      <c r="Y22" s="7"/>
      <c r="Z22" s="7">
        <v>2016</v>
      </c>
      <c r="AA22" s="83" t="s">
        <v>1668</v>
      </c>
    </row>
    <row r="23" spans="1:27" s="27" customFormat="1" outlineLevel="1">
      <c r="A23" s="7" t="s">
        <v>1535</v>
      </c>
      <c r="B23" s="23" t="s">
        <v>27</v>
      </c>
      <c r="C23" s="9" t="s">
        <v>135</v>
      </c>
      <c r="D23" s="11" t="s">
        <v>136</v>
      </c>
      <c r="E23" s="11" t="s">
        <v>28</v>
      </c>
      <c r="F23" s="11" t="s">
        <v>137</v>
      </c>
      <c r="G23" s="11" t="s">
        <v>28</v>
      </c>
      <c r="H23" s="23" t="s">
        <v>138</v>
      </c>
      <c r="I23" s="23" t="s">
        <v>28</v>
      </c>
      <c r="J23" s="82" t="s">
        <v>29</v>
      </c>
      <c r="K23" s="84">
        <v>0</v>
      </c>
      <c r="L23" s="24">
        <v>230000000</v>
      </c>
      <c r="M23" s="7" t="s">
        <v>990</v>
      </c>
      <c r="N23" s="14" t="s">
        <v>797</v>
      </c>
      <c r="O23" s="23" t="s">
        <v>30</v>
      </c>
      <c r="P23" s="7" t="s">
        <v>31</v>
      </c>
      <c r="Q23" s="12" t="s">
        <v>48</v>
      </c>
      <c r="R23" s="15" t="s">
        <v>33</v>
      </c>
      <c r="S23" s="91">
        <v>796</v>
      </c>
      <c r="T23" s="7" t="s">
        <v>34</v>
      </c>
      <c r="U23" s="25">
        <v>3</v>
      </c>
      <c r="V23" s="25">
        <v>188361</v>
      </c>
      <c r="W23" s="227">
        <v>0</v>
      </c>
      <c r="X23" s="227">
        <f t="shared" si="1"/>
        <v>0</v>
      </c>
      <c r="Y23" s="7"/>
      <c r="Z23" s="7">
        <v>2016</v>
      </c>
      <c r="AA23" s="43" t="s">
        <v>1668</v>
      </c>
    </row>
    <row r="24" spans="1:27" s="27" customFormat="1" outlineLevel="1">
      <c r="A24" s="7" t="s">
        <v>1536</v>
      </c>
      <c r="B24" s="23" t="s">
        <v>27</v>
      </c>
      <c r="C24" s="9" t="s">
        <v>139</v>
      </c>
      <c r="D24" s="11" t="s">
        <v>140</v>
      </c>
      <c r="E24" s="11" t="s">
        <v>28</v>
      </c>
      <c r="F24" s="11" t="s">
        <v>141</v>
      </c>
      <c r="G24" s="11" t="s">
        <v>28</v>
      </c>
      <c r="H24" s="23" t="s">
        <v>142</v>
      </c>
      <c r="I24" s="23" t="s">
        <v>28</v>
      </c>
      <c r="J24" s="82" t="s">
        <v>29</v>
      </c>
      <c r="K24" s="84">
        <v>0</v>
      </c>
      <c r="L24" s="24">
        <v>230000000</v>
      </c>
      <c r="M24" s="7" t="s">
        <v>990</v>
      </c>
      <c r="N24" s="14" t="s">
        <v>797</v>
      </c>
      <c r="O24" s="23" t="s">
        <v>30</v>
      </c>
      <c r="P24" s="7" t="s">
        <v>31</v>
      </c>
      <c r="Q24" s="12" t="s">
        <v>48</v>
      </c>
      <c r="R24" s="15" t="s">
        <v>33</v>
      </c>
      <c r="S24" s="91">
        <v>796</v>
      </c>
      <c r="T24" s="7" t="s">
        <v>34</v>
      </c>
      <c r="U24" s="25">
        <v>4</v>
      </c>
      <c r="V24" s="25">
        <v>35733.33</v>
      </c>
      <c r="W24" s="227">
        <v>0</v>
      </c>
      <c r="X24" s="227">
        <f t="shared" si="1"/>
        <v>0</v>
      </c>
      <c r="Y24" s="7"/>
      <c r="Z24" s="7">
        <v>2016</v>
      </c>
      <c r="AA24" s="43" t="s">
        <v>1668</v>
      </c>
    </row>
    <row r="25" spans="1:27" s="27" customFormat="1" outlineLevel="1">
      <c r="A25" s="7" t="s">
        <v>1537</v>
      </c>
      <c r="B25" s="23" t="s">
        <v>27</v>
      </c>
      <c r="C25" s="9" t="s">
        <v>143</v>
      </c>
      <c r="D25" s="11" t="s">
        <v>45</v>
      </c>
      <c r="E25" s="11" t="s">
        <v>28</v>
      </c>
      <c r="F25" s="11" t="s">
        <v>144</v>
      </c>
      <c r="G25" s="11" t="s">
        <v>28</v>
      </c>
      <c r="H25" s="23" t="s">
        <v>145</v>
      </c>
      <c r="I25" s="23" t="s">
        <v>28</v>
      </c>
      <c r="J25" s="82" t="s">
        <v>29</v>
      </c>
      <c r="K25" s="84">
        <v>0</v>
      </c>
      <c r="L25" s="24">
        <v>230000000</v>
      </c>
      <c r="M25" s="7" t="s">
        <v>990</v>
      </c>
      <c r="N25" s="14" t="s">
        <v>797</v>
      </c>
      <c r="O25" s="23" t="s">
        <v>30</v>
      </c>
      <c r="P25" s="7" t="s">
        <v>31</v>
      </c>
      <c r="Q25" s="12" t="s">
        <v>48</v>
      </c>
      <c r="R25" s="15" t="s">
        <v>33</v>
      </c>
      <c r="S25" s="91">
        <v>839</v>
      </c>
      <c r="T25" s="7" t="s">
        <v>42</v>
      </c>
      <c r="U25" s="25">
        <v>1</v>
      </c>
      <c r="V25" s="25">
        <v>14330.35</v>
      </c>
      <c r="W25" s="227">
        <v>0</v>
      </c>
      <c r="X25" s="227">
        <f t="shared" si="1"/>
        <v>0</v>
      </c>
      <c r="Y25" s="7"/>
      <c r="Z25" s="7">
        <v>2016</v>
      </c>
      <c r="AA25" s="43" t="s">
        <v>1668</v>
      </c>
    </row>
    <row r="26" spans="1:27" s="27" customFormat="1" outlineLevel="1">
      <c r="A26" s="7" t="s">
        <v>1538</v>
      </c>
      <c r="B26" s="23" t="s">
        <v>27</v>
      </c>
      <c r="C26" s="9" t="s">
        <v>146</v>
      </c>
      <c r="D26" s="11" t="s">
        <v>45</v>
      </c>
      <c r="E26" s="11" t="s">
        <v>28</v>
      </c>
      <c r="F26" s="11" t="s">
        <v>147</v>
      </c>
      <c r="G26" s="11" t="s">
        <v>28</v>
      </c>
      <c r="H26" s="23" t="s">
        <v>148</v>
      </c>
      <c r="I26" s="23" t="s">
        <v>28</v>
      </c>
      <c r="J26" s="82" t="s">
        <v>29</v>
      </c>
      <c r="K26" s="84">
        <v>0</v>
      </c>
      <c r="L26" s="24">
        <v>230000000</v>
      </c>
      <c r="M26" s="7" t="s">
        <v>990</v>
      </c>
      <c r="N26" s="14" t="s">
        <v>797</v>
      </c>
      <c r="O26" s="23" t="s">
        <v>30</v>
      </c>
      <c r="P26" s="7" t="s">
        <v>31</v>
      </c>
      <c r="Q26" s="12" t="s">
        <v>48</v>
      </c>
      <c r="R26" s="15" t="s">
        <v>33</v>
      </c>
      <c r="S26" s="91">
        <v>796</v>
      </c>
      <c r="T26" s="7" t="s">
        <v>34</v>
      </c>
      <c r="U26" s="25">
        <v>1</v>
      </c>
      <c r="V26" s="25">
        <v>14330.35</v>
      </c>
      <c r="W26" s="227">
        <v>0</v>
      </c>
      <c r="X26" s="227">
        <f t="shared" si="1"/>
        <v>0</v>
      </c>
      <c r="Y26" s="7"/>
      <c r="Z26" s="7">
        <v>2016</v>
      </c>
      <c r="AA26" s="43" t="s">
        <v>1668</v>
      </c>
    </row>
    <row r="27" spans="1:27" s="27" customFormat="1" outlineLevel="1">
      <c r="A27" s="7" t="s">
        <v>1539</v>
      </c>
      <c r="B27" s="23" t="s">
        <v>27</v>
      </c>
      <c r="C27" s="9" t="s">
        <v>151</v>
      </c>
      <c r="D27" s="11" t="s">
        <v>152</v>
      </c>
      <c r="E27" s="11" t="s">
        <v>28</v>
      </c>
      <c r="F27" s="11" t="s">
        <v>153</v>
      </c>
      <c r="G27" s="11" t="s">
        <v>28</v>
      </c>
      <c r="H27" s="23" t="s">
        <v>154</v>
      </c>
      <c r="I27" s="23" t="s">
        <v>28</v>
      </c>
      <c r="J27" s="82" t="s">
        <v>29</v>
      </c>
      <c r="K27" s="84">
        <v>0</v>
      </c>
      <c r="L27" s="24">
        <v>230000000</v>
      </c>
      <c r="M27" s="7" t="s">
        <v>990</v>
      </c>
      <c r="N27" s="14" t="s">
        <v>797</v>
      </c>
      <c r="O27" s="23" t="s">
        <v>30</v>
      </c>
      <c r="P27" s="7" t="s">
        <v>31</v>
      </c>
      <c r="Q27" s="12" t="s">
        <v>48</v>
      </c>
      <c r="R27" s="15" t="s">
        <v>33</v>
      </c>
      <c r="S27" s="91">
        <v>796</v>
      </c>
      <c r="T27" s="7" t="s">
        <v>34</v>
      </c>
      <c r="U27" s="25">
        <v>2</v>
      </c>
      <c r="V27" s="25">
        <v>107678.57</v>
      </c>
      <c r="W27" s="227">
        <v>0</v>
      </c>
      <c r="X27" s="227">
        <f t="shared" si="1"/>
        <v>0</v>
      </c>
      <c r="Y27" s="7"/>
      <c r="Z27" s="7">
        <v>2016</v>
      </c>
      <c r="AA27" s="43" t="s">
        <v>1668</v>
      </c>
    </row>
    <row r="28" spans="1:27" s="27" customFormat="1" outlineLevel="1">
      <c r="A28" s="7" t="s">
        <v>1540</v>
      </c>
      <c r="B28" s="23" t="s">
        <v>27</v>
      </c>
      <c r="C28" s="9" t="s">
        <v>155</v>
      </c>
      <c r="D28" s="11" t="s">
        <v>152</v>
      </c>
      <c r="E28" s="11" t="s">
        <v>28</v>
      </c>
      <c r="F28" s="11" t="s">
        <v>156</v>
      </c>
      <c r="G28" s="11" t="s">
        <v>28</v>
      </c>
      <c r="H28" s="23" t="s">
        <v>157</v>
      </c>
      <c r="I28" s="23" t="s">
        <v>28</v>
      </c>
      <c r="J28" s="82" t="s">
        <v>29</v>
      </c>
      <c r="K28" s="84">
        <v>0</v>
      </c>
      <c r="L28" s="24">
        <v>230000000</v>
      </c>
      <c r="M28" s="7" t="s">
        <v>990</v>
      </c>
      <c r="N28" s="14" t="s">
        <v>797</v>
      </c>
      <c r="O28" s="23" t="s">
        <v>30</v>
      </c>
      <c r="P28" s="7" t="s">
        <v>31</v>
      </c>
      <c r="Q28" s="12" t="s">
        <v>48</v>
      </c>
      <c r="R28" s="15" t="s">
        <v>33</v>
      </c>
      <c r="S28" s="91">
        <v>796</v>
      </c>
      <c r="T28" s="7" t="s">
        <v>34</v>
      </c>
      <c r="U28" s="25">
        <v>2</v>
      </c>
      <c r="V28" s="25">
        <v>124553.57</v>
      </c>
      <c r="W28" s="227">
        <v>0</v>
      </c>
      <c r="X28" s="227">
        <f t="shared" si="1"/>
        <v>0</v>
      </c>
      <c r="Y28" s="7"/>
      <c r="Z28" s="7">
        <v>2016</v>
      </c>
      <c r="AA28" s="43" t="s">
        <v>1668</v>
      </c>
    </row>
    <row r="29" spans="1:27" s="27" customFormat="1" outlineLevel="1">
      <c r="A29" s="7" t="s">
        <v>1541</v>
      </c>
      <c r="B29" s="23" t="s">
        <v>27</v>
      </c>
      <c r="C29" s="9" t="s">
        <v>155</v>
      </c>
      <c r="D29" s="11" t="s">
        <v>152</v>
      </c>
      <c r="E29" s="11" t="s">
        <v>28</v>
      </c>
      <c r="F29" s="11" t="s">
        <v>156</v>
      </c>
      <c r="G29" s="11" t="s">
        <v>28</v>
      </c>
      <c r="H29" s="23" t="s">
        <v>158</v>
      </c>
      <c r="I29" s="23" t="s">
        <v>28</v>
      </c>
      <c r="J29" s="82" t="s">
        <v>29</v>
      </c>
      <c r="K29" s="84">
        <v>0</v>
      </c>
      <c r="L29" s="24">
        <v>230000000</v>
      </c>
      <c r="M29" s="7" t="s">
        <v>990</v>
      </c>
      <c r="N29" s="14" t="s">
        <v>797</v>
      </c>
      <c r="O29" s="23" t="s">
        <v>30</v>
      </c>
      <c r="P29" s="7" t="s">
        <v>31</v>
      </c>
      <c r="Q29" s="12" t="s">
        <v>48</v>
      </c>
      <c r="R29" s="15" t="s">
        <v>33</v>
      </c>
      <c r="S29" s="91">
        <v>796</v>
      </c>
      <c r="T29" s="7" t="s">
        <v>34</v>
      </c>
      <c r="U29" s="25">
        <v>1</v>
      </c>
      <c r="V29" s="25">
        <v>68919.64</v>
      </c>
      <c r="W29" s="227">
        <v>0</v>
      </c>
      <c r="X29" s="227">
        <f t="shared" si="1"/>
        <v>0</v>
      </c>
      <c r="Y29" s="7"/>
      <c r="Z29" s="7">
        <v>2016</v>
      </c>
      <c r="AA29" s="43" t="s">
        <v>1668</v>
      </c>
    </row>
    <row r="30" spans="1:27" s="27" customFormat="1" outlineLevel="1">
      <c r="A30" s="7" t="s">
        <v>1542</v>
      </c>
      <c r="B30" s="23" t="s">
        <v>27</v>
      </c>
      <c r="C30" s="9" t="s">
        <v>161</v>
      </c>
      <c r="D30" s="11" t="s">
        <v>160</v>
      </c>
      <c r="E30" s="11" t="s">
        <v>28</v>
      </c>
      <c r="F30" s="11" t="s">
        <v>162</v>
      </c>
      <c r="G30" s="11" t="s">
        <v>28</v>
      </c>
      <c r="H30" s="23" t="s">
        <v>163</v>
      </c>
      <c r="I30" s="23" t="s">
        <v>28</v>
      </c>
      <c r="J30" s="82" t="s">
        <v>29</v>
      </c>
      <c r="K30" s="84">
        <v>0</v>
      </c>
      <c r="L30" s="24">
        <v>230000000</v>
      </c>
      <c r="M30" s="7" t="s">
        <v>990</v>
      </c>
      <c r="N30" s="14" t="s">
        <v>797</v>
      </c>
      <c r="O30" s="23" t="s">
        <v>30</v>
      </c>
      <c r="P30" s="7" t="s">
        <v>31</v>
      </c>
      <c r="Q30" s="12" t="s">
        <v>48</v>
      </c>
      <c r="R30" s="15" t="s">
        <v>33</v>
      </c>
      <c r="S30" s="91">
        <v>796</v>
      </c>
      <c r="T30" s="7" t="s">
        <v>34</v>
      </c>
      <c r="U30" s="25">
        <v>2</v>
      </c>
      <c r="V30" s="25">
        <v>475892.86</v>
      </c>
      <c r="W30" s="227">
        <v>0</v>
      </c>
      <c r="X30" s="227">
        <f t="shared" si="1"/>
        <v>0</v>
      </c>
      <c r="Y30" s="7"/>
      <c r="Z30" s="7">
        <v>2016</v>
      </c>
      <c r="AA30" s="43" t="s">
        <v>1668</v>
      </c>
    </row>
    <row r="31" spans="1:27" s="27" customFormat="1" outlineLevel="1">
      <c r="A31" s="7" t="s">
        <v>1543</v>
      </c>
      <c r="B31" s="23" t="s">
        <v>27</v>
      </c>
      <c r="C31" s="9" t="s">
        <v>159</v>
      </c>
      <c r="D31" s="11" t="s">
        <v>160</v>
      </c>
      <c r="E31" s="11" t="s">
        <v>28</v>
      </c>
      <c r="F31" s="11" t="s">
        <v>164</v>
      </c>
      <c r="G31" s="11" t="s">
        <v>28</v>
      </c>
      <c r="H31" s="23" t="s">
        <v>165</v>
      </c>
      <c r="I31" s="23" t="s">
        <v>28</v>
      </c>
      <c r="J31" s="82" t="s">
        <v>29</v>
      </c>
      <c r="K31" s="84">
        <v>0</v>
      </c>
      <c r="L31" s="24">
        <v>230000000</v>
      </c>
      <c r="M31" s="7" t="s">
        <v>990</v>
      </c>
      <c r="N31" s="14" t="s">
        <v>797</v>
      </c>
      <c r="O31" s="23" t="s">
        <v>30</v>
      </c>
      <c r="P31" s="7" t="s">
        <v>31</v>
      </c>
      <c r="Q31" s="12" t="s">
        <v>48</v>
      </c>
      <c r="R31" s="15" t="s">
        <v>33</v>
      </c>
      <c r="S31" s="91">
        <v>796</v>
      </c>
      <c r="T31" s="7" t="s">
        <v>34</v>
      </c>
      <c r="U31" s="25">
        <v>2</v>
      </c>
      <c r="V31" s="25">
        <v>81875</v>
      </c>
      <c r="W31" s="227">
        <v>0</v>
      </c>
      <c r="X31" s="227">
        <f t="shared" si="1"/>
        <v>0</v>
      </c>
      <c r="Y31" s="7"/>
      <c r="Z31" s="7">
        <v>2016</v>
      </c>
      <c r="AA31" s="43" t="s">
        <v>1668</v>
      </c>
    </row>
    <row r="32" spans="1:27" s="27" customFormat="1" outlineLevel="1">
      <c r="A32" s="7" t="s">
        <v>1544</v>
      </c>
      <c r="B32" s="23" t="s">
        <v>27</v>
      </c>
      <c r="C32" s="9" t="s">
        <v>149</v>
      </c>
      <c r="D32" s="11" t="s">
        <v>150</v>
      </c>
      <c r="E32" s="11" t="s">
        <v>28</v>
      </c>
      <c r="F32" s="11" t="s">
        <v>166</v>
      </c>
      <c r="G32" s="11" t="s">
        <v>28</v>
      </c>
      <c r="H32" s="23" t="s">
        <v>167</v>
      </c>
      <c r="I32" s="23" t="s">
        <v>28</v>
      </c>
      <c r="J32" s="82" t="s">
        <v>29</v>
      </c>
      <c r="K32" s="84">
        <v>0</v>
      </c>
      <c r="L32" s="24">
        <v>230000000</v>
      </c>
      <c r="M32" s="7" t="s">
        <v>990</v>
      </c>
      <c r="N32" s="14" t="s">
        <v>797</v>
      </c>
      <c r="O32" s="23" t="s">
        <v>30</v>
      </c>
      <c r="P32" s="7" t="s">
        <v>31</v>
      </c>
      <c r="Q32" s="12" t="s">
        <v>48</v>
      </c>
      <c r="R32" s="15" t="s">
        <v>33</v>
      </c>
      <c r="S32" s="91">
        <v>796</v>
      </c>
      <c r="T32" s="7" t="s">
        <v>34</v>
      </c>
      <c r="U32" s="25">
        <v>11</v>
      </c>
      <c r="V32" s="25">
        <v>20300</v>
      </c>
      <c r="W32" s="227">
        <v>0</v>
      </c>
      <c r="X32" s="227">
        <f t="shared" si="1"/>
        <v>0</v>
      </c>
      <c r="Y32" s="7"/>
      <c r="Z32" s="7">
        <v>2016</v>
      </c>
      <c r="AA32" s="43" t="s">
        <v>1668</v>
      </c>
    </row>
    <row r="33" spans="1:27" s="27" customFormat="1" outlineLevel="1">
      <c r="A33" s="7" t="s">
        <v>1545</v>
      </c>
      <c r="B33" s="23" t="s">
        <v>27</v>
      </c>
      <c r="C33" s="9" t="s">
        <v>179</v>
      </c>
      <c r="D33" s="11" t="s">
        <v>180</v>
      </c>
      <c r="E33" s="11" t="s">
        <v>28</v>
      </c>
      <c r="F33" s="11" t="s">
        <v>181</v>
      </c>
      <c r="G33" s="11" t="s">
        <v>28</v>
      </c>
      <c r="H33" s="23" t="s">
        <v>182</v>
      </c>
      <c r="I33" s="23" t="s">
        <v>28</v>
      </c>
      <c r="J33" s="82" t="s">
        <v>29</v>
      </c>
      <c r="K33" s="84">
        <v>0</v>
      </c>
      <c r="L33" s="24">
        <v>230000000</v>
      </c>
      <c r="M33" s="7" t="s">
        <v>990</v>
      </c>
      <c r="N33" s="14" t="s">
        <v>797</v>
      </c>
      <c r="O33" s="23" t="s">
        <v>30</v>
      </c>
      <c r="P33" s="7" t="s">
        <v>31</v>
      </c>
      <c r="Q33" s="12" t="s">
        <v>178</v>
      </c>
      <c r="R33" s="15" t="s">
        <v>33</v>
      </c>
      <c r="S33" s="91">
        <v>166</v>
      </c>
      <c r="T33" s="7" t="s">
        <v>67</v>
      </c>
      <c r="U33" s="25">
        <v>2</v>
      </c>
      <c r="V33" s="25">
        <v>660</v>
      </c>
      <c r="W33" s="227">
        <v>0</v>
      </c>
      <c r="X33" s="227">
        <f t="shared" ref="X33:X37" si="2">W33*1.12</f>
        <v>0</v>
      </c>
      <c r="Y33" s="7"/>
      <c r="Z33" s="7">
        <v>2016</v>
      </c>
      <c r="AA33" s="43" t="s">
        <v>1668</v>
      </c>
    </row>
    <row r="34" spans="1:27" s="27" customFormat="1" outlineLevel="1">
      <c r="A34" s="7" t="s">
        <v>1550</v>
      </c>
      <c r="B34" s="23" t="s">
        <v>27</v>
      </c>
      <c r="C34" s="9" t="s">
        <v>97</v>
      </c>
      <c r="D34" s="11" t="s">
        <v>98</v>
      </c>
      <c r="E34" s="11" t="s">
        <v>28</v>
      </c>
      <c r="F34" s="11" t="s">
        <v>99</v>
      </c>
      <c r="G34" s="11" t="s">
        <v>28</v>
      </c>
      <c r="H34" s="11" t="s">
        <v>99</v>
      </c>
      <c r="I34" s="23" t="s">
        <v>28</v>
      </c>
      <c r="J34" s="82" t="s">
        <v>29</v>
      </c>
      <c r="K34" s="84">
        <v>0</v>
      </c>
      <c r="L34" s="24">
        <v>230000000</v>
      </c>
      <c r="M34" s="7" t="s">
        <v>990</v>
      </c>
      <c r="N34" s="14" t="s">
        <v>797</v>
      </c>
      <c r="O34" s="23" t="s">
        <v>30</v>
      </c>
      <c r="P34" s="7" t="s">
        <v>31</v>
      </c>
      <c r="Q34" s="12" t="s">
        <v>32</v>
      </c>
      <c r="R34" s="15" t="s">
        <v>33</v>
      </c>
      <c r="S34" s="91">
        <v>166</v>
      </c>
      <c r="T34" s="7" t="s">
        <v>67</v>
      </c>
      <c r="U34" s="25">
        <v>237.39</v>
      </c>
      <c r="V34" s="25">
        <v>1233.83</v>
      </c>
      <c r="W34" s="227">
        <v>0</v>
      </c>
      <c r="X34" s="227">
        <f t="shared" si="2"/>
        <v>0</v>
      </c>
      <c r="Y34" s="7"/>
      <c r="Z34" s="7">
        <v>2016</v>
      </c>
      <c r="AA34" s="164" t="s">
        <v>1668</v>
      </c>
    </row>
    <row r="35" spans="1:27" s="27" customFormat="1" outlineLevel="1">
      <c r="A35" s="7" t="s">
        <v>187</v>
      </c>
      <c r="B35" s="23" t="s">
        <v>27</v>
      </c>
      <c r="C35" s="9" t="s">
        <v>183</v>
      </c>
      <c r="D35" s="11" t="s">
        <v>184</v>
      </c>
      <c r="E35" s="11" t="s">
        <v>28</v>
      </c>
      <c r="F35" s="11" t="s">
        <v>185</v>
      </c>
      <c r="G35" s="11" t="s">
        <v>28</v>
      </c>
      <c r="H35" s="23" t="s">
        <v>186</v>
      </c>
      <c r="I35" s="23" t="s">
        <v>28</v>
      </c>
      <c r="J35" s="82" t="s">
        <v>29</v>
      </c>
      <c r="K35" s="84">
        <v>0</v>
      </c>
      <c r="L35" s="24">
        <v>230000000</v>
      </c>
      <c r="M35" s="7" t="s">
        <v>990</v>
      </c>
      <c r="N35" s="14" t="s">
        <v>41</v>
      </c>
      <c r="O35" s="23" t="s">
        <v>30</v>
      </c>
      <c r="P35" s="7" t="s">
        <v>31</v>
      </c>
      <c r="Q35" s="12" t="s">
        <v>114</v>
      </c>
      <c r="R35" s="15" t="s">
        <v>33</v>
      </c>
      <c r="S35" s="91" t="s">
        <v>101</v>
      </c>
      <c r="T35" s="7" t="s">
        <v>102</v>
      </c>
      <c r="U35" s="25">
        <v>210</v>
      </c>
      <c r="V35" s="25">
        <v>6180</v>
      </c>
      <c r="W35" s="227">
        <v>0</v>
      </c>
      <c r="X35" s="227">
        <f t="shared" si="2"/>
        <v>0</v>
      </c>
      <c r="Y35" s="7"/>
      <c r="Z35" s="7">
        <v>2016</v>
      </c>
      <c r="AA35" s="43">
        <v>19</v>
      </c>
    </row>
    <row r="36" spans="1:27" s="27" customFormat="1" outlineLevel="1">
      <c r="A36" s="7" t="s">
        <v>1648</v>
      </c>
      <c r="B36" s="23" t="s">
        <v>27</v>
      </c>
      <c r="C36" s="9" t="s">
        <v>191</v>
      </c>
      <c r="D36" s="11" t="s">
        <v>192</v>
      </c>
      <c r="E36" s="11" t="s">
        <v>28</v>
      </c>
      <c r="F36" s="11" t="s">
        <v>193</v>
      </c>
      <c r="G36" s="11" t="s">
        <v>28</v>
      </c>
      <c r="H36" s="23" t="s">
        <v>194</v>
      </c>
      <c r="I36" s="23" t="s">
        <v>195</v>
      </c>
      <c r="J36" s="82" t="s">
        <v>29</v>
      </c>
      <c r="K36" s="84">
        <v>0</v>
      </c>
      <c r="L36" s="24">
        <v>230000000</v>
      </c>
      <c r="M36" s="7" t="s">
        <v>990</v>
      </c>
      <c r="N36" s="7" t="s">
        <v>999</v>
      </c>
      <c r="O36" s="23" t="s">
        <v>30</v>
      </c>
      <c r="P36" s="7" t="s">
        <v>31</v>
      </c>
      <c r="Q36" s="12" t="s">
        <v>188</v>
      </c>
      <c r="R36" s="15" t="s">
        <v>33</v>
      </c>
      <c r="S36" s="91">
        <v>796</v>
      </c>
      <c r="T36" s="7" t="s">
        <v>34</v>
      </c>
      <c r="U36" s="25">
        <v>5</v>
      </c>
      <c r="V36" s="25">
        <v>53571.42</v>
      </c>
      <c r="W36" s="227">
        <v>0</v>
      </c>
      <c r="X36" s="227">
        <f t="shared" si="2"/>
        <v>0</v>
      </c>
      <c r="Y36" s="7"/>
      <c r="Z36" s="7">
        <v>2016</v>
      </c>
      <c r="AA36" s="170" t="s">
        <v>745</v>
      </c>
    </row>
    <row r="37" spans="1:27" s="27" customFormat="1" outlineLevel="1">
      <c r="A37" s="7" t="s">
        <v>202</v>
      </c>
      <c r="B37" s="23" t="s">
        <v>27</v>
      </c>
      <c r="C37" s="9" t="s">
        <v>198</v>
      </c>
      <c r="D37" s="11" t="s">
        <v>199</v>
      </c>
      <c r="E37" s="11" t="s">
        <v>28</v>
      </c>
      <c r="F37" s="11" t="s">
        <v>200</v>
      </c>
      <c r="G37" s="11" t="s">
        <v>28</v>
      </c>
      <c r="H37" s="23" t="s">
        <v>201</v>
      </c>
      <c r="I37" s="23" t="s">
        <v>28</v>
      </c>
      <c r="J37" s="82" t="s">
        <v>29</v>
      </c>
      <c r="K37" s="84">
        <v>0</v>
      </c>
      <c r="L37" s="24">
        <v>230000000</v>
      </c>
      <c r="M37" s="7" t="s">
        <v>990</v>
      </c>
      <c r="N37" s="14" t="s">
        <v>39</v>
      </c>
      <c r="O37" s="23" t="s">
        <v>30</v>
      </c>
      <c r="P37" s="7" t="s">
        <v>31</v>
      </c>
      <c r="Q37" s="12" t="s">
        <v>114</v>
      </c>
      <c r="R37" s="15" t="s">
        <v>33</v>
      </c>
      <c r="S37" s="91">
        <v>796</v>
      </c>
      <c r="T37" s="7" t="s">
        <v>34</v>
      </c>
      <c r="U37" s="25">
        <v>10</v>
      </c>
      <c r="V37" s="25">
        <v>71428.570000000007</v>
      </c>
      <c r="W37" s="227">
        <v>0</v>
      </c>
      <c r="X37" s="227">
        <f t="shared" si="2"/>
        <v>0</v>
      </c>
      <c r="Y37" s="7"/>
      <c r="Z37" s="7">
        <v>2016</v>
      </c>
      <c r="AA37" s="161">
        <v>11.19</v>
      </c>
    </row>
    <row r="38" spans="1:27" s="27" customFormat="1" outlineLevel="1">
      <c r="A38" s="7" t="s">
        <v>216</v>
      </c>
      <c r="B38" s="23" t="s">
        <v>27</v>
      </c>
      <c r="C38" s="9" t="s">
        <v>211</v>
      </c>
      <c r="D38" s="11" t="s">
        <v>134</v>
      </c>
      <c r="E38" s="11" t="s">
        <v>212</v>
      </c>
      <c r="F38" s="11" t="s">
        <v>213</v>
      </c>
      <c r="G38" s="11" t="s">
        <v>214</v>
      </c>
      <c r="H38" s="23" t="s">
        <v>38</v>
      </c>
      <c r="I38" s="23" t="s">
        <v>215</v>
      </c>
      <c r="J38" s="82" t="s">
        <v>35</v>
      </c>
      <c r="K38" s="84">
        <v>0</v>
      </c>
      <c r="L38" s="24">
        <v>230000000</v>
      </c>
      <c r="M38" s="7" t="s">
        <v>990</v>
      </c>
      <c r="N38" s="14" t="s">
        <v>119</v>
      </c>
      <c r="O38" s="23" t="s">
        <v>30</v>
      </c>
      <c r="P38" s="7" t="s">
        <v>31</v>
      </c>
      <c r="Q38" s="12" t="s">
        <v>32</v>
      </c>
      <c r="R38" s="15" t="s">
        <v>33</v>
      </c>
      <c r="S38" s="91">
        <v>796</v>
      </c>
      <c r="T38" s="7" t="s">
        <v>34</v>
      </c>
      <c r="U38" s="25">
        <v>2</v>
      </c>
      <c r="V38" s="25">
        <v>22166666.670000002</v>
      </c>
      <c r="W38" s="227">
        <v>0</v>
      </c>
      <c r="X38" s="227">
        <f t="shared" ref="X38:X39" si="3">W38*1.12</f>
        <v>0</v>
      </c>
      <c r="Y38" s="7"/>
      <c r="Z38" s="7">
        <v>2016</v>
      </c>
      <c r="AA38" s="43" t="s">
        <v>1668</v>
      </c>
    </row>
    <row r="39" spans="1:27" s="27" customFormat="1" outlineLevel="1">
      <c r="A39" s="7" t="s">
        <v>225</v>
      </c>
      <c r="B39" s="23" t="s">
        <v>27</v>
      </c>
      <c r="C39" s="9" t="s">
        <v>221</v>
      </c>
      <c r="D39" s="11" t="s">
        <v>222</v>
      </c>
      <c r="E39" s="11" t="s">
        <v>219</v>
      </c>
      <c r="F39" s="11" t="s">
        <v>223</v>
      </c>
      <c r="G39" s="11" t="s">
        <v>224</v>
      </c>
      <c r="H39" s="23" t="s">
        <v>226</v>
      </c>
      <c r="I39" s="23" t="s">
        <v>227</v>
      </c>
      <c r="J39" s="82" t="s">
        <v>29</v>
      </c>
      <c r="K39" s="84">
        <v>0</v>
      </c>
      <c r="L39" s="24">
        <v>230000000</v>
      </c>
      <c r="M39" s="7" t="s">
        <v>990</v>
      </c>
      <c r="N39" s="14" t="s">
        <v>133</v>
      </c>
      <c r="O39" s="23" t="s">
        <v>30</v>
      </c>
      <c r="P39" s="7" t="s">
        <v>31</v>
      </c>
      <c r="Q39" s="12" t="s">
        <v>188</v>
      </c>
      <c r="R39" s="15" t="s">
        <v>33</v>
      </c>
      <c r="S39" s="91">
        <v>796</v>
      </c>
      <c r="T39" s="7" t="s">
        <v>34</v>
      </c>
      <c r="U39" s="25">
        <v>50</v>
      </c>
      <c r="V39" s="25">
        <v>52000</v>
      </c>
      <c r="W39" s="227">
        <v>0</v>
      </c>
      <c r="X39" s="227">
        <f t="shared" si="3"/>
        <v>0</v>
      </c>
      <c r="Y39" s="7"/>
      <c r="Z39" s="7">
        <v>2016</v>
      </c>
      <c r="AA39" s="161">
        <v>11.19</v>
      </c>
    </row>
    <row r="40" spans="1:27" s="27" customFormat="1" outlineLevel="1">
      <c r="A40" s="7" t="s">
        <v>1546</v>
      </c>
      <c r="B40" s="23" t="s">
        <v>27</v>
      </c>
      <c r="C40" s="9" t="s">
        <v>44</v>
      </c>
      <c r="D40" s="11" t="s">
        <v>45</v>
      </c>
      <c r="E40" s="11" t="s">
        <v>28</v>
      </c>
      <c r="F40" s="11" t="s">
        <v>46</v>
      </c>
      <c r="G40" s="11" t="s">
        <v>28</v>
      </c>
      <c r="H40" s="23" t="s">
        <v>47</v>
      </c>
      <c r="I40" s="23" t="s">
        <v>28</v>
      </c>
      <c r="J40" s="82" t="s">
        <v>29</v>
      </c>
      <c r="K40" s="84">
        <v>0</v>
      </c>
      <c r="L40" s="24">
        <v>230000000</v>
      </c>
      <c r="M40" s="7" t="s">
        <v>990</v>
      </c>
      <c r="N40" s="14" t="s">
        <v>797</v>
      </c>
      <c r="O40" s="23" t="s">
        <v>30</v>
      </c>
      <c r="P40" s="7" t="s">
        <v>31</v>
      </c>
      <c r="Q40" s="12" t="s">
        <v>48</v>
      </c>
      <c r="R40" s="15" t="s">
        <v>33</v>
      </c>
      <c r="S40" s="91">
        <v>796</v>
      </c>
      <c r="T40" s="7" t="s">
        <v>34</v>
      </c>
      <c r="U40" s="25">
        <v>4</v>
      </c>
      <c r="V40" s="25">
        <v>22866.07</v>
      </c>
      <c r="W40" s="227">
        <v>0</v>
      </c>
      <c r="X40" s="227">
        <f t="shared" ref="X40:X57" si="4">W40*1.12</f>
        <v>0</v>
      </c>
      <c r="Y40" s="7"/>
      <c r="Z40" s="7">
        <v>2016</v>
      </c>
      <c r="AA40" s="43" t="s">
        <v>1668</v>
      </c>
    </row>
    <row r="41" spans="1:27" s="27" customFormat="1" outlineLevel="1">
      <c r="A41" s="7" t="s">
        <v>1317</v>
      </c>
      <c r="B41" s="23" t="s">
        <v>27</v>
      </c>
      <c r="C41" s="9" t="s">
        <v>233</v>
      </c>
      <c r="D41" s="11" t="s">
        <v>234</v>
      </c>
      <c r="E41" s="11" t="s">
        <v>235</v>
      </c>
      <c r="F41" s="11" t="s">
        <v>235</v>
      </c>
      <c r="G41" s="23" t="s">
        <v>38</v>
      </c>
      <c r="H41" s="23" t="s">
        <v>38</v>
      </c>
      <c r="I41" s="23"/>
      <c r="J41" s="82" t="s">
        <v>35</v>
      </c>
      <c r="K41" s="84">
        <v>0</v>
      </c>
      <c r="L41" s="24">
        <v>230000000</v>
      </c>
      <c r="M41" s="7" t="s">
        <v>990</v>
      </c>
      <c r="N41" s="14" t="s">
        <v>119</v>
      </c>
      <c r="O41" s="23" t="s">
        <v>30</v>
      </c>
      <c r="P41" s="7" t="s">
        <v>31</v>
      </c>
      <c r="Q41" s="12" t="s">
        <v>175</v>
      </c>
      <c r="R41" s="21" t="s">
        <v>33</v>
      </c>
      <c r="S41" s="91">
        <v>796</v>
      </c>
      <c r="T41" s="7" t="s">
        <v>34</v>
      </c>
      <c r="U41" s="25">
        <v>2</v>
      </c>
      <c r="V41" s="25">
        <v>173666</v>
      </c>
      <c r="W41" s="227">
        <v>0</v>
      </c>
      <c r="X41" s="227">
        <f t="shared" si="4"/>
        <v>0</v>
      </c>
      <c r="Y41" s="7"/>
      <c r="Z41" s="7">
        <v>2016</v>
      </c>
      <c r="AA41" s="166" t="s">
        <v>1668</v>
      </c>
    </row>
    <row r="42" spans="1:27" s="27" customFormat="1" outlineLevel="1">
      <c r="A42" s="7" t="s">
        <v>1318</v>
      </c>
      <c r="B42" s="23" t="s">
        <v>27</v>
      </c>
      <c r="C42" s="9" t="s">
        <v>236</v>
      </c>
      <c r="D42" s="11" t="s">
        <v>234</v>
      </c>
      <c r="E42" s="11" t="s">
        <v>237</v>
      </c>
      <c r="F42" s="11" t="s">
        <v>237</v>
      </c>
      <c r="G42" s="23" t="s">
        <v>38</v>
      </c>
      <c r="H42" s="23" t="s">
        <v>38</v>
      </c>
      <c r="I42" s="23"/>
      <c r="J42" s="82" t="s">
        <v>35</v>
      </c>
      <c r="K42" s="84">
        <v>0</v>
      </c>
      <c r="L42" s="24">
        <v>230000000</v>
      </c>
      <c r="M42" s="7" t="s">
        <v>990</v>
      </c>
      <c r="N42" s="14" t="s">
        <v>119</v>
      </c>
      <c r="O42" s="23" t="s">
        <v>30</v>
      </c>
      <c r="P42" s="7" t="s">
        <v>31</v>
      </c>
      <c r="Q42" s="12" t="s">
        <v>175</v>
      </c>
      <c r="R42" s="21" t="s">
        <v>33</v>
      </c>
      <c r="S42" s="91">
        <v>796</v>
      </c>
      <c r="T42" s="7" t="s">
        <v>34</v>
      </c>
      <c r="U42" s="25">
        <v>2</v>
      </c>
      <c r="V42" s="25">
        <v>35000</v>
      </c>
      <c r="W42" s="227">
        <v>0</v>
      </c>
      <c r="X42" s="227">
        <f t="shared" si="4"/>
        <v>0</v>
      </c>
      <c r="Y42" s="7"/>
      <c r="Z42" s="7">
        <v>2016</v>
      </c>
      <c r="AA42" s="166" t="s">
        <v>1668</v>
      </c>
    </row>
    <row r="43" spans="1:27" s="27" customFormat="1" outlineLevel="1">
      <c r="A43" s="7" t="s">
        <v>1319</v>
      </c>
      <c r="B43" s="23" t="s">
        <v>27</v>
      </c>
      <c r="C43" s="9" t="s">
        <v>238</v>
      </c>
      <c r="D43" s="11" t="s">
        <v>234</v>
      </c>
      <c r="E43" s="11" t="s">
        <v>239</v>
      </c>
      <c r="F43" s="11" t="s">
        <v>239</v>
      </c>
      <c r="G43" s="23" t="s">
        <v>38</v>
      </c>
      <c r="H43" s="23" t="s">
        <v>38</v>
      </c>
      <c r="I43" s="23"/>
      <c r="J43" s="82" t="s">
        <v>35</v>
      </c>
      <c r="K43" s="84">
        <v>0</v>
      </c>
      <c r="L43" s="24">
        <v>230000000</v>
      </c>
      <c r="M43" s="7" t="s">
        <v>990</v>
      </c>
      <c r="N43" s="14" t="s">
        <v>119</v>
      </c>
      <c r="O43" s="23" t="s">
        <v>30</v>
      </c>
      <c r="P43" s="7" t="s">
        <v>31</v>
      </c>
      <c r="Q43" s="12" t="s">
        <v>175</v>
      </c>
      <c r="R43" s="21" t="s">
        <v>33</v>
      </c>
      <c r="S43" s="91">
        <v>796</v>
      </c>
      <c r="T43" s="7" t="s">
        <v>34</v>
      </c>
      <c r="U43" s="25">
        <v>3</v>
      </c>
      <c r="V43" s="25">
        <v>164444</v>
      </c>
      <c r="W43" s="227">
        <v>0</v>
      </c>
      <c r="X43" s="227">
        <f t="shared" si="4"/>
        <v>0</v>
      </c>
      <c r="Y43" s="7"/>
      <c r="Z43" s="7">
        <v>2016</v>
      </c>
      <c r="AA43" s="166" t="s">
        <v>1668</v>
      </c>
    </row>
    <row r="44" spans="1:27" s="27" customFormat="1" outlineLevel="1">
      <c r="A44" s="7" t="s">
        <v>1320</v>
      </c>
      <c r="B44" s="23" t="s">
        <v>27</v>
      </c>
      <c r="C44" s="9" t="s">
        <v>240</v>
      </c>
      <c r="D44" s="11" t="s">
        <v>234</v>
      </c>
      <c r="E44" s="11" t="s">
        <v>241</v>
      </c>
      <c r="F44" s="11" t="s">
        <v>241</v>
      </c>
      <c r="G44" s="23" t="s">
        <v>38</v>
      </c>
      <c r="H44" s="23" t="s">
        <v>38</v>
      </c>
      <c r="I44" s="23"/>
      <c r="J44" s="82" t="s">
        <v>35</v>
      </c>
      <c r="K44" s="84">
        <v>0</v>
      </c>
      <c r="L44" s="24">
        <v>230000000</v>
      </c>
      <c r="M44" s="7" t="s">
        <v>990</v>
      </c>
      <c r="N44" s="14" t="s">
        <v>119</v>
      </c>
      <c r="O44" s="23" t="s">
        <v>30</v>
      </c>
      <c r="P44" s="7" t="s">
        <v>31</v>
      </c>
      <c r="Q44" s="12" t="s">
        <v>175</v>
      </c>
      <c r="R44" s="21" t="s">
        <v>33</v>
      </c>
      <c r="S44" s="91">
        <v>796</v>
      </c>
      <c r="T44" s="7" t="s">
        <v>34</v>
      </c>
      <c r="U44" s="25">
        <v>1</v>
      </c>
      <c r="V44" s="25">
        <v>649063</v>
      </c>
      <c r="W44" s="227">
        <v>0</v>
      </c>
      <c r="X44" s="227">
        <f t="shared" si="4"/>
        <v>0</v>
      </c>
      <c r="Y44" s="7"/>
      <c r="Z44" s="7">
        <v>2016</v>
      </c>
      <c r="AA44" s="167">
        <v>11.19</v>
      </c>
    </row>
    <row r="45" spans="1:27" s="27" customFormat="1" outlineLevel="1">
      <c r="A45" s="7" t="s">
        <v>1321</v>
      </c>
      <c r="B45" s="23" t="s">
        <v>27</v>
      </c>
      <c r="C45" s="9" t="s">
        <v>242</v>
      </c>
      <c r="D45" s="11" t="s">
        <v>234</v>
      </c>
      <c r="E45" s="11" t="s">
        <v>243</v>
      </c>
      <c r="F45" s="11" t="s">
        <v>243</v>
      </c>
      <c r="G45" s="23" t="s">
        <v>38</v>
      </c>
      <c r="H45" s="23" t="s">
        <v>38</v>
      </c>
      <c r="I45" s="23"/>
      <c r="J45" s="82" t="s">
        <v>35</v>
      </c>
      <c r="K45" s="84">
        <v>0</v>
      </c>
      <c r="L45" s="24">
        <v>230000000</v>
      </c>
      <c r="M45" s="7" t="s">
        <v>990</v>
      </c>
      <c r="N45" s="14" t="s">
        <v>119</v>
      </c>
      <c r="O45" s="23" t="s">
        <v>30</v>
      </c>
      <c r="P45" s="7" t="s">
        <v>31</v>
      </c>
      <c r="Q45" s="12" t="s">
        <v>175</v>
      </c>
      <c r="R45" s="21" t="s">
        <v>33</v>
      </c>
      <c r="S45" s="91">
        <v>796</v>
      </c>
      <c r="T45" s="7" t="s">
        <v>34</v>
      </c>
      <c r="U45" s="25">
        <v>1</v>
      </c>
      <c r="V45" s="25">
        <v>75211</v>
      </c>
      <c r="W45" s="227">
        <v>0</v>
      </c>
      <c r="X45" s="227">
        <f t="shared" si="4"/>
        <v>0</v>
      </c>
      <c r="Y45" s="7"/>
      <c r="Z45" s="7">
        <v>2016</v>
      </c>
      <c r="AA45" s="166" t="s">
        <v>1668</v>
      </c>
    </row>
    <row r="46" spans="1:27" s="27" customFormat="1" outlineLevel="1">
      <c r="A46" s="7" t="s">
        <v>1322</v>
      </c>
      <c r="B46" s="23" t="s">
        <v>27</v>
      </c>
      <c r="C46" s="9" t="s">
        <v>244</v>
      </c>
      <c r="D46" s="11" t="s">
        <v>234</v>
      </c>
      <c r="E46" s="11" t="s">
        <v>245</v>
      </c>
      <c r="F46" s="11" t="s">
        <v>245</v>
      </c>
      <c r="G46" s="23" t="s">
        <v>38</v>
      </c>
      <c r="H46" s="23" t="s">
        <v>38</v>
      </c>
      <c r="I46" s="23"/>
      <c r="J46" s="82" t="s">
        <v>35</v>
      </c>
      <c r="K46" s="84">
        <v>0</v>
      </c>
      <c r="L46" s="24">
        <v>230000000</v>
      </c>
      <c r="M46" s="7" t="s">
        <v>990</v>
      </c>
      <c r="N46" s="14" t="s">
        <v>119</v>
      </c>
      <c r="O46" s="23" t="s">
        <v>30</v>
      </c>
      <c r="P46" s="7" t="s">
        <v>31</v>
      </c>
      <c r="Q46" s="12" t="s">
        <v>175</v>
      </c>
      <c r="R46" s="21" t="s">
        <v>33</v>
      </c>
      <c r="S46" s="91">
        <v>796</v>
      </c>
      <c r="T46" s="7" t="s">
        <v>34</v>
      </c>
      <c r="U46" s="25">
        <v>2</v>
      </c>
      <c r="V46" s="25">
        <v>75000</v>
      </c>
      <c r="W46" s="227">
        <v>0</v>
      </c>
      <c r="X46" s="227">
        <f t="shared" si="4"/>
        <v>0</v>
      </c>
      <c r="Y46" s="7"/>
      <c r="Z46" s="7">
        <v>2016</v>
      </c>
      <c r="AA46" s="166" t="s">
        <v>1668</v>
      </c>
    </row>
    <row r="47" spans="1:27" s="27" customFormat="1" outlineLevel="1">
      <c r="A47" s="7" t="s">
        <v>1323</v>
      </c>
      <c r="B47" s="23" t="s">
        <v>27</v>
      </c>
      <c r="C47" s="9" t="s">
        <v>246</v>
      </c>
      <c r="D47" s="11" t="s">
        <v>234</v>
      </c>
      <c r="E47" s="11" t="s">
        <v>247</v>
      </c>
      <c r="F47" s="11" t="s">
        <v>247</v>
      </c>
      <c r="G47" s="23" t="s">
        <v>38</v>
      </c>
      <c r="H47" s="23" t="s">
        <v>38</v>
      </c>
      <c r="I47" s="23"/>
      <c r="J47" s="82" t="s">
        <v>35</v>
      </c>
      <c r="K47" s="84">
        <v>0</v>
      </c>
      <c r="L47" s="24">
        <v>230000000</v>
      </c>
      <c r="M47" s="7" t="s">
        <v>990</v>
      </c>
      <c r="N47" s="14" t="s">
        <v>119</v>
      </c>
      <c r="O47" s="23" t="s">
        <v>30</v>
      </c>
      <c r="P47" s="7" t="s">
        <v>31</v>
      </c>
      <c r="Q47" s="12" t="s">
        <v>175</v>
      </c>
      <c r="R47" s="21" t="s">
        <v>33</v>
      </c>
      <c r="S47" s="91">
        <v>796</v>
      </c>
      <c r="T47" s="7" t="s">
        <v>34</v>
      </c>
      <c r="U47" s="25">
        <v>1</v>
      </c>
      <c r="V47" s="25">
        <v>50489</v>
      </c>
      <c r="W47" s="227">
        <v>0</v>
      </c>
      <c r="X47" s="227">
        <f t="shared" si="4"/>
        <v>0</v>
      </c>
      <c r="Y47" s="7"/>
      <c r="Z47" s="7">
        <v>2016</v>
      </c>
      <c r="AA47" s="166" t="s">
        <v>1668</v>
      </c>
    </row>
    <row r="48" spans="1:27" s="27" customFormat="1" outlineLevel="1">
      <c r="A48" s="7" t="s">
        <v>1324</v>
      </c>
      <c r="B48" s="23" t="s">
        <v>27</v>
      </c>
      <c r="C48" s="9" t="s">
        <v>248</v>
      </c>
      <c r="D48" s="11" t="s">
        <v>234</v>
      </c>
      <c r="E48" s="11" t="s">
        <v>249</v>
      </c>
      <c r="F48" s="11" t="s">
        <v>249</v>
      </c>
      <c r="G48" s="23" t="s">
        <v>38</v>
      </c>
      <c r="H48" s="23" t="s">
        <v>38</v>
      </c>
      <c r="I48" s="23"/>
      <c r="J48" s="82" t="s">
        <v>35</v>
      </c>
      <c r="K48" s="84">
        <v>0</v>
      </c>
      <c r="L48" s="24">
        <v>230000000</v>
      </c>
      <c r="M48" s="7" t="s">
        <v>990</v>
      </c>
      <c r="N48" s="14" t="s">
        <v>119</v>
      </c>
      <c r="O48" s="23" t="s">
        <v>30</v>
      </c>
      <c r="P48" s="7" t="s">
        <v>31</v>
      </c>
      <c r="Q48" s="12" t="s">
        <v>175</v>
      </c>
      <c r="R48" s="21" t="s">
        <v>33</v>
      </c>
      <c r="S48" s="91">
        <v>796</v>
      </c>
      <c r="T48" s="7" t="s">
        <v>34</v>
      </c>
      <c r="U48" s="25">
        <v>16</v>
      </c>
      <c r="V48" s="25">
        <v>115145.75</v>
      </c>
      <c r="W48" s="227">
        <v>0</v>
      </c>
      <c r="X48" s="227">
        <f t="shared" si="4"/>
        <v>0</v>
      </c>
      <c r="Y48" s="7"/>
      <c r="Z48" s="7">
        <v>2016</v>
      </c>
      <c r="AA48" s="166" t="s">
        <v>1668</v>
      </c>
    </row>
    <row r="49" spans="1:27" s="27" customFormat="1" outlineLevel="1">
      <c r="A49" s="7" t="s">
        <v>1325</v>
      </c>
      <c r="B49" s="23" t="s">
        <v>27</v>
      </c>
      <c r="C49" s="9" t="s">
        <v>250</v>
      </c>
      <c r="D49" s="11" t="s">
        <v>234</v>
      </c>
      <c r="E49" s="11" t="s">
        <v>251</v>
      </c>
      <c r="F49" s="11" t="s">
        <v>251</v>
      </c>
      <c r="G49" s="23" t="s">
        <v>38</v>
      </c>
      <c r="H49" s="23" t="s">
        <v>38</v>
      </c>
      <c r="I49" s="23"/>
      <c r="J49" s="82" t="s">
        <v>35</v>
      </c>
      <c r="K49" s="84">
        <v>0</v>
      </c>
      <c r="L49" s="24">
        <v>230000000</v>
      </c>
      <c r="M49" s="7" t="s">
        <v>990</v>
      </c>
      <c r="N49" s="14" t="s">
        <v>119</v>
      </c>
      <c r="O49" s="23" t="s">
        <v>30</v>
      </c>
      <c r="P49" s="7" t="s">
        <v>31</v>
      </c>
      <c r="Q49" s="12" t="s">
        <v>175</v>
      </c>
      <c r="R49" s="21" t="s">
        <v>33</v>
      </c>
      <c r="S49" s="91">
        <v>796</v>
      </c>
      <c r="T49" s="7" t="s">
        <v>34</v>
      </c>
      <c r="U49" s="25">
        <v>13</v>
      </c>
      <c r="V49" s="25">
        <v>88310</v>
      </c>
      <c r="W49" s="227">
        <v>0</v>
      </c>
      <c r="X49" s="227">
        <f t="shared" si="4"/>
        <v>0</v>
      </c>
      <c r="Y49" s="7"/>
      <c r="Z49" s="7">
        <v>2016</v>
      </c>
      <c r="AA49" s="167" t="s">
        <v>57</v>
      </c>
    </row>
    <row r="50" spans="1:27" s="27" customFormat="1" outlineLevel="1">
      <c r="A50" s="7" t="s">
        <v>1326</v>
      </c>
      <c r="B50" s="23" t="s">
        <v>27</v>
      </c>
      <c r="C50" s="9" t="s">
        <v>252</v>
      </c>
      <c r="D50" s="11" t="s">
        <v>234</v>
      </c>
      <c r="E50" s="11" t="s">
        <v>253</v>
      </c>
      <c r="F50" s="11" t="s">
        <v>253</v>
      </c>
      <c r="G50" s="23" t="s">
        <v>38</v>
      </c>
      <c r="H50" s="23" t="s">
        <v>38</v>
      </c>
      <c r="I50" s="23"/>
      <c r="J50" s="82" t="s">
        <v>35</v>
      </c>
      <c r="K50" s="84">
        <v>0</v>
      </c>
      <c r="L50" s="24">
        <v>230000000</v>
      </c>
      <c r="M50" s="7" t="s">
        <v>990</v>
      </c>
      <c r="N50" s="14" t="s">
        <v>119</v>
      </c>
      <c r="O50" s="23" t="s">
        <v>30</v>
      </c>
      <c r="P50" s="7" t="s">
        <v>31</v>
      </c>
      <c r="Q50" s="12" t="s">
        <v>175</v>
      </c>
      <c r="R50" s="21" t="s">
        <v>33</v>
      </c>
      <c r="S50" s="91">
        <v>796</v>
      </c>
      <c r="T50" s="7" t="s">
        <v>34</v>
      </c>
      <c r="U50" s="25">
        <v>1</v>
      </c>
      <c r="V50" s="25">
        <v>105659</v>
      </c>
      <c r="W50" s="227">
        <v>0</v>
      </c>
      <c r="X50" s="227">
        <f t="shared" si="4"/>
        <v>0</v>
      </c>
      <c r="Y50" s="7"/>
      <c r="Z50" s="7">
        <v>2016</v>
      </c>
      <c r="AA50" s="166" t="s">
        <v>1668</v>
      </c>
    </row>
    <row r="51" spans="1:27" s="27" customFormat="1" outlineLevel="1">
      <c r="A51" s="7" t="s">
        <v>1327</v>
      </c>
      <c r="B51" s="23" t="s">
        <v>27</v>
      </c>
      <c r="C51" s="9" t="s">
        <v>254</v>
      </c>
      <c r="D51" s="11" t="s">
        <v>234</v>
      </c>
      <c r="E51" s="11" t="s">
        <v>255</v>
      </c>
      <c r="F51" s="11" t="s">
        <v>255</v>
      </c>
      <c r="G51" s="23" t="s">
        <v>38</v>
      </c>
      <c r="H51" s="23" t="s">
        <v>38</v>
      </c>
      <c r="I51" s="23"/>
      <c r="J51" s="82" t="s">
        <v>35</v>
      </c>
      <c r="K51" s="84">
        <v>0</v>
      </c>
      <c r="L51" s="24">
        <v>230000000</v>
      </c>
      <c r="M51" s="7" t="s">
        <v>990</v>
      </c>
      <c r="N51" s="14" t="s">
        <v>119</v>
      </c>
      <c r="O51" s="23" t="s">
        <v>30</v>
      </c>
      <c r="P51" s="7" t="s">
        <v>31</v>
      </c>
      <c r="Q51" s="12" t="s">
        <v>175</v>
      </c>
      <c r="R51" s="21" t="s">
        <v>33</v>
      </c>
      <c r="S51" s="91">
        <v>796</v>
      </c>
      <c r="T51" s="7" t="s">
        <v>34</v>
      </c>
      <c r="U51" s="25">
        <v>10</v>
      </c>
      <c r="V51" s="25">
        <v>46646</v>
      </c>
      <c r="W51" s="227">
        <v>0</v>
      </c>
      <c r="X51" s="227">
        <f t="shared" si="4"/>
        <v>0</v>
      </c>
      <c r="Y51" s="7"/>
      <c r="Z51" s="7">
        <v>2016</v>
      </c>
      <c r="AA51" s="167" t="s">
        <v>57</v>
      </c>
    </row>
    <row r="52" spans="1:27" s="27" customFormat="1" outlineLevel="1">
      <c r="A52" s="7" t="s">
        <v>1328</v>
      </c>
      <c r="B52" s="23" t="s">
        <v>27</v>
      </c>
      <c r="C52" s="9" t="s">
        <v>242</v>
      </c>
      <c r="D52" s="11" t="s">
        <v>234</v>
      </c>
      <c r="E52" s="11" t="s">
        <v>243</v>
      </c>
      <c r="F52" s="11" t="s">
        <v>243</v>
      </c>
      <c r="G52" s="23" t="s">
        <v>38</v>
      </c>
      <c r="H52" s="23" t="s">
        <v>38</v>
      </c>
      <c r="I52" s="23"/>
      <c r="J52" s="82" t="s">
        <v>35</v>
      </c>
      <c r="K52" s="84">
        <v>0</v>
      </c>
      <c r="L52" s="24">
        <v>230000000</v>
      </c>
      <c r="M52" s="7" t="s">
        <v>990</v>
      </c>
      <c r="N52" s="14" t="s">
        <v>119</v>
      </c>
      <c r="O52" s="23" t="s">
        <v>30</v>
      </c>
      <c r="P52" s="7" t="s">
        <v>31</v>
      </c>
      <c r="Q52" s="12" t="s">
        <v>175</v>
      </c>
      <c r="R52" s="21" t="s">
        <v>33</v>
      </c>
      <c r="S52" s="91">
        <v>796</v>
      </c>
      <c r="T52" s="7" t="s">
        <v>34</v>
      </c>
      <c r="U52" s="25">
        <v>7</v>
      </c>
      <c r="V52" s="25">
        <v>55000</v>
      </c>
      <c r="W52" s="227">
        <v>0</v>
      </c>
      <c r="X52" s="227">
        <f t="shared" si="4"/>
        <v>0</v>
      </c>
      <c r="Y52" s="7"/>
      <c r="Z52" s="7">
        <v>2016</v>
      </c>
      <c r="AA52" s="167" t="s">
        <v>57</v>
      </c>
    </row>
    <row r="53" spans="1:27" s="27" customFormat="1" outlineLevel="1">
      <c r="A53" s="7" t="s">
        <v>1329</v>
      </c>
      <c r="B53" s="23" t="s">
        <v>27</v>
      </c>
      <c r="C53" s="9" t="s">
        <v>256</v>
      </c>
      <c r="D53" s="11" t="s">
        <v>234</v>
      </c>
      <c r="E53" s="11" t="s">
        <v>257</v>
      </c>
      <c r="F53" s="11" t="s">
        <v>257</v>
      </c>
      <c r="G53" s="23" t="s">
        <v>38</v>
      </c>
      <c r="H53" s="23" t="s">
        <v>38</v>
      </c>
      <c r="I53" s="23"/>
      <c r="J53" s="82" t="s">
        <v>35</v>
      </c>
      <c r="K53" s="84">
        <v>0</v>
      </c>
      <c r="L53" s="24">
        <v>230000000</v>
      </c>
      <c r="M53" s="7" t="s">
        <v>990</v>
      </c>
      <c r="N53" s="14" t="s">
        <v>119</v>
      </c>
      <c r="O53" s="23" t="s">
        <v>30</v>
      </c>
      <c r="P53" s="7" t="s">
        <v>31</v>
      </c>
      <c r="Q53" s="12" t="s">
        <v>175</v>
      </c>
      <c r="R53" s="21" t="s">
        <v>33</v>
      </c>
      <c r="S53" s="91">
        <v>796</v>
      </c>
      <c r="T53" s="7" t="s">
        <v>34</v>
      </c>
      <c r="U53" s="25">
        <v>1</v>
      </c>
      <c r="V53" s="25">
        <v>45000</v>
      </c>
      <c r="W53" s="227">
        <v>0</v>
      </c>
      <c r="X53" s="227">
        <f t="shared" si="4"/>
        <v>0</v>
      </c>
      <c r="Y53" s="7"/>
      <c r="Z53" s="7">
        <v>2016</v>
      </c>
      <c r="AA53" s="167">
        <v>11.19</v>
      </c>
    </row>
    <row r="54" spans="1:27" s="27" customFormat="1" outlineLevel="1">
      <c r="A54" s="7" t="s">
        <v>1330</v>
      </c>
      <c r="B54" s="23" t="s">
        <v>27</v>
      </c>
      <c r="C54" s="9" t="s">
        <v>258</v>
      </c>
      <c r="D54" s="11" t="s">
        <v>234</v>
      </c>
      <c r="E54" s="11" t="s">
        <v>259</v>
      </c>
      <c r="F54" s="11" t="s">
        <v>259</v>
      </c>
      <c r="G54" s="23" t="s">
        <v>38</v>
      </c>
      <c r="H54" s="23" t="s">
        <v>38</v>
      </c>
      <c r="I54" s="23"/>
      <c r="J54" s="82" t="s">
        <v>35</v>
      </c>
      <c r="K54" s="84">
        <v>0</v>
      </c>
      <c r="L54" s="24">
        <v>230000000</v>
      </c>
      <c r="M54" s="7" t="s">
        <v>990</v>
      </c>
      <c r="N54" s="14" t="s">
        <v>119</v>
      </c>
      <c r="O54" s="23" t="s">
        <v>30</v>
      </c>
      <c r="P54" s="7" t="s">
        <v>31</v>
      </c>
      <c r="Q54" s="12" t="s">
        <v>175</v>
      </c>
      <c r="R54" s="21" t="s">
        <v>33</v>
      </c>
      <c r="S54" s="91">
        <v>796</v>
      </c>
      <c r="T54" s="7" t="s">
        <v>34</v>
      </c>
      <c r="U54" s="25">
        <v>2</v>
      </c>
      <c r="V54" s="25">
        <v>286240</v>
      </c>
      <c r="W54" s="227">
        <v>0</v>
      </c>
      <c r="X54" s="227">
        <f t="shared" si="4"/>
        <v>0</v>
      </c>
      <c r="Y54" s="7"/>
      <c r="Z54" s="7">
        <v>2016</v>
      </c>
      <c r="AA54" s="166" t="s">
        <v>1668</v>
      </c>
    </row>
    <row r="55" spans="1:27" s="27" customFormat="1" outlineLevel="1">
      <c r="A55" s="7" t="s">
        <v>1331</v>
      </c>
      <c r="B55" s="23" t="s">
        <v>27</v>
      </c>
      <c r="C55" s="9" t="s">
        <v>260</v>
      </c>
      <c r="D55" s="11" t="s">
        <v>234</v>
      </c>
      <c r="E55" s="11" t="s">
        <v>261</v>
      </c>
      <c r="F55" s="11" t="s">
        <v>261</v>
      </c>
      <c r="G55" s="23" t="s">
        <v>38</v>
      </c>
      <c r="H55" s="23" t="s">
        <v>38</v>
      </c>
      <c r="I55" s="23"/>
      <c r="J55" s="82" t="s">
        <v>35</v>
      </c>
      <c r="K55" s="84">
        <v>0</v>
      </c>
      <c r="L55" s="24">
        <v>230000000</v>
      </c>
      <c r="M55" s="7" t="s">
        <v>990</v>
      </c>
      <c r="N55" s="14" t="s">
        <v>119</v>
      </c>
      <c r="O55" s="23" t="s">
        <v>30</v>
      </c>
      <c r="P55" s="7" t="s">
        <v>31</v>
      </c>
      <c r="Q55" s="12" t="s">
        <v>175</v>
      </c>
      <c r="R55" s="21" t="s">
        <v>33</v>
      </c>
      <c r="S55" s="91">
        <v>796</v>
      </c>
      <c r="T55" s="7" t="s">
        <v>34</v>
      </c>
      <c r="U55" s="25">
        <v>3</v>
      </c>
      <c r="V55" s="25">
        <v>62918.12</v>
      </c>
      <c r="W55" s="227">
        <v>0</v>
      </c>
      <c r="X55" s="227">
        <f t="shared" si="4"/>
        <v>0</v>
      </c>
      <c r="Y55" s="7"/>
      <c r="Z55" s="7">
        <v>2016</v>
      </c>
      <c r="AA55" s="167">
        <v>11.19</v>
      </c>
    </row>
    <row r="56" spans="1:27" s="27" customFormat="1" outlineLevel="1">
      <c r="A56" s="7" t="s">
        <v>1551</v>
      </c>
      <c r="B56" s="23" t="s">
        <v>27</v>
      </c>
      <c r="C56" s="9" t="s">
        <v>262</v>
      </c>
      <c r="D56" s="11" t="s">
        <v>263</v>
      </c>
      <c r="E56" s="11"/>
      <c r="F56" s="11" t="s">
        <v>264</v>
      </c>
      <c r="G56" s="11" t="s">
        <v>265</v>
      </c>
      <c r="H56" s="23" t="s">
        <v>266</v>
      </c>
      <c r="I56" s="23" t="s">
        <v>267</v>
      </c>
      <c r="J56" s="82" t="s">
        <v>29</v>
      </c>
      <c r="K56" s="84">
        <v>0</v>
      </c>
      <c r="L56" s="24">
        <v>230000000</v>
      </c>
      <c r="M56" s="7" t="s">
        <v>990</v>
      </c>
      <c r="N56" s="14" t="s">
        <v>797</v>
      </c>
      <c r="O56" s="23" t="s">
        <v>30</v>
      </c>
      <c r="P56" s="7" t="s">
        <v>31</v>
      </c>
      <c r="Q56" s="12" t="s">
        <v>32</v>
      </c>
      <c r="R56" s="15" t="s">
        <v>33</v>
      </c>
      <c r="S56" s="91">
        <v>796</v>
      </c>
      <c r="T56" s="7" t="s">
        <v>34</v>
      </c>
      <c r="U56" s="25">
        <v>1048</v>
      </c>
      <c r="V56" s="25">
        <v>22.9</v>
      </c>
      <c r="W56" s="227">
        <v>0</v>
      </c>
      <c r="X56" s="227">
        <f t="shared" si="4"/>
        <v>0</v>
      </c>
      <c r="Y56" s="7"/>
      <c r="Z56" s="7">
        <v>2016</v>
      </c>
      <c r="AA56" s="164" t="s">
        <v>1668</v>
      </c>
    </row>
    <row r="57" spans="1:27" s="27" customFormat="1" outlineLevel="1">
      <c r="A57" s="7" t="s">
        <v>273</v>
      </c>
      <c r="B57" s="23" t="s">
        <v>27</v>
      </c>
      <c r="C57" s="9" t="s">
        <v>268</v>
      </c>
      <c r="D57" s="11" t="s">
        <v>177</v>
      </c>
      <c r="E57" s="11" t="s">
        <v>269</v>
      </c>
      <c r="F57" s="11" t="s">
        <v>270</v>
      </c>
      <c r="G57" s="11" t="s">
        <v>271</v>
      </c>
      <c r="H57" s="23" t="s">
        <v>38</v>
      </c>
      <c r="I57" s="23" t="s">
        <v>272</v>
      </c>
      <c r="J57" s="82" t="s">
        <v>35</v>
      </c>
      <c r="K57" s="84">
        <v>0</v>
      </c>
      <c r="L57" s="24">
        <v>230000000</v>
      </c>
      <c r="M57" s="7" t="s">
        <v>990</v>
      </c>
      <c r="N57" s="14" t="s">
        <v>133</v>
      </c>
      <c r="O57" s="23" t="s">
        <v>30</v>
      </c>
      <c r="P57" s="7" t="s">
        <v>31</v>
      </c>
      <c r="Q57" s="12" t="s">
        <v>32</v>
      </c>
      <c r="R57" s="15" t="s">
        <v>33</v>
      </c>
      <c r="S57" s="91">
        <v>796</v>
      </c>
      <c r="T57" s="7" t="s">
        <v>34</v>
      </c>
      <c r="U57" s="25">
        <v>4</v>
      </c>
      <c r="V57" s="25">
        <v>43000</v>
      </c>
      <c r="W57" s="227">
        <v>0</v>
      </c>
      <c r="X57" s="227">
        <f t="shared" si="4"/>
        <v>0</v>
      </c>
      <c r="Y57" s="7"/>
      <c r="Z57" s="7">
        <v>2016</v>
      </c>
      <c r="AA57" s="167">
        <v>11.19</v>
      </c>
    </row>
    <row r="58" spans="1:27" s="27" customFormat="1" outlineLevel="1">
      <c r="A58" s="7" t="s">
        <v>1552</v>
      </c>
      <c r="B58" s="23" t="s">
        <v>27</v>
      </c>
      <c r="C58" s="9" t="s">
        <v>278</v>
      </c>
      <c r="D58" s="11" t="s">
        <v>279</v>
      </c>
      <c r="E58" s="11" t="s">
        <v>280</v>
      </c>
      <c r="F58" s="11" t="s">
        <v>281</v>
      </c>
      <c r="G58" s="11" t="s">
        <v>282</v>
      </c>
      <c r="H58" s="23" t="s">
        <v>38</v>
      </c>
      <c r="I58" s="23" t="s">
        <v>283</v>
      </c>
      <c r="J58" s="82" t="s">
        <v>35</v>
      </c>
      <c r="K58" s="84">
        <v>0</v>
      </c>
      <c r="L58" s="24">
        <v>230000000</v>
      </c>
      <c r="M58" s="7" t="s">
        <v>990</v>
      </c>
      <c r="N58" s="14" t="s">
        <v>797</v>
      </c>
      <c r="O58" s="23" t="s">
        <v>30</v>
      </c>
      <c r="P58" s="7" t="s">
        <v>31</v>
      </c>
      <c r="Q58" s="12" t="s">
        <v>96</v>
      </c>
      <c r="R58" s="15" t="s">
        <v>33</v>
      </c>
      <c r="S58" s="91">
        <v>839</v>
      </c>
      <c r="T58" s="7" t="s">
        <v>42</v>
      </c>
      <c r="U58" s="25">
        <v>1</v>
      </c>
      <c r="V58" s="25">
        <v>1640428.57</v>
      </c>
      <c r="W58" s="227">
        <v>0</v>
      </c>
      <c r="X58" s="227">
        <f t="shared" ref="X58:X75" si="5">W58*1.12</f>
        <v>0</v>
      </c>
      <c r="Y58" s="7"/>
      <c r="Z58" s="7">
        <v>2016</v>
      </c>
      <c r="AA58" s="164" t="s">
        <v>1668</v>
      </c>
    </row>
    <row r="59" spans="1:27" s="27" customFormat="1" outlineLevel="1">
      <c r="A59" s="7" t="s">
        <v>292</v>
      </c>
      <c r="B59" s="23" t="s">
        <v>27</v>
      </c>
      <c r="C59" s="9" t="s">
        <v>286</v>
      </c>
      <c r="D59" s="11" t="s">
        <v>229</v>
      </c>
      <c r="E59" s="11" t="s">
        <v>277</v>
      </c>
      <c r="F59" s="11" t="s">
        <v>287</v>
      </c>
      <c r="G59" s="11" t="s">
        <v>288</v>
      </c>
      <c r="H59" s="23" t="s">
        <v>38</v>
      </c>
      <c r="I59" s="23" t="s">
        <v>291</v>
      </c>
      <c r="J59" s="82" t="s">
        <v>35</v>
      </c>
      <c r="K59" s="84">
        <v>0</v>
      </c>
      <c r="L59" s="24">
        <v>230000000</v>
      </c>
      <c r="M59" s="7" t="s">
        <v>990</v>
      </c>
      <c r="N59" s="14" t="s">
        <v>133</v>
      </c>
      <c r="O59" s="23" t="s">
        <v>30</v>
      </c>
      <c r="P59" s="7" t="s">
        <v>31</v>
      </c>
      <c r="Q59" s="12" t="s">
        <v>32</v>
      </c>
      <c r="R59" s="15" t="s">
        <v>33</v>
      </c>
      <c r="S59" s="91">
        <v>796</v>
      </c>
      <c r="T59" s="7" t="s">
        <v>34</v>
      </c>
      <c r="U59" s="25">
        <v>60</v>
      </c>
      <c r="V59" s="25">
        <v>3085</v>
      </c>
      <c r="W59" s="227">
        <v>0</v>
      </c>
      <c r="X59" s="227">
        <f t="shared" si="5"/>
        <v>0</v>
      </c>
      <c r="Y59" s="7"/>
      <c r="Z59" s="7">
        <v>2016</v>
      </c>
      <c r="AA59" s="167">
        <v>11.19</v>
      </c>
    </row>
    <row r="60" spans="1:27" s="27" customFormat="1" outlineLevel="1">
      <c r="A60" s="7" t="s">
        <v>297</v>
      </c>
      <c r="B60" s="23" t="s">
        <v>27</v>
      </c>
      <c r="C60" s="9" t="s">
        <v>293</v>
      </c>
      <c r="D60" s="11" t="s">
        <v>229</v>
      </c>
      <c r="E60" s="11" t="s">
        <v>277</v>
      </c>
      <c r="F60" s="11" t="s">
        <v>294</v>
      </c>
      <c r="G60" s="11" t="s">
        <v>295</v>
      </c>
      <c r="H60" s="23" t="s">
        <v>38</v>
      </c>
      <c r="I60" s="23" t="s">
        <v>296</v>
      </c>
      <c r="J60" s="82" t="s">
        <v>35</v>
      </c>
      <c r="K60" s="84">
        <v>0</v>
      </c>
      <c r="L60" s="24">
        <v>230000000</v>
      </c>
      <c r="M60" s="7" t="s">
        <v>990</v>
      </c>
      <c r="N60" s="14" t="s">
        <v>133</v>
      </c>
      <c r="O60" s="23" t="s">
        <v>30</v>
      </c>
      <c r="P60" s="7" t="s">
        <v>31</v>
      </c>
      <c r="Q60" s="12" t="s">
        <v>32</v>
      </c>
      <c r="R60" s="15" t="s">
        <v>33</v>
      </c>
      <c r="S60" s="91">
        <v>796</v>
      </c>
      <c r="T60" s="7" t="s">
        <v>34</v>
      </c>
      <c r="U60" s="25">
        <v>168</v>
      </c>
      <c r="V60" s="25">
        <v>5066.5</v>
      </c>
      <c r="W60" s="227">
        <v>0</v>
      </c>
      <c r="X60" s="227">
        <f t="shared" si="5"/>
        <v>0</v>
      </c>
      <c r="Y60" s="7"/>
      <c r="Z60" s="7">
        <v>2016</v>
      </c>
      <c r="AA60" s="167">
        <v>11.19</v>
      </c>
    </row>
    <row r="61" spans="1:27" s="27" customFormat="1" outlineLevel="1">
      <c r="A61" s="7" t="s">
        <v>300</v>
      </c>
      <c r="B61" s="23" t="s">
        <v>27</v>
      </c>
      <c r="C61" s="9" t="s">
        <v>289</v>
      </c>
      <c r="D61" s="11" t="s">
        <v>229</v>
      </c>
      <c r="E61" s="11" t="s">
        <v>277</v>
      </c>
      <c r="F61" s="11" t="s">
        <v>290</v>
      </c>
      <c r="G61" s="11" t="s">
        <v>298</v>
      </c>
      <c r="H61" s="23" t="s">
        <v>38</v>
      </c>
      <c r="I61" s="23" t="s">
        <v>299</v>
      </c>
      <c r="J61" s="82" t="s">
        <v>35</v>
      </c>
      <c r="K61" s="84">
        <v>0</v>
      </c>
      <c r="L61" s="24">
        <v>230000000</v>
      </c>
      <c r="M61" s="7" t="s">
        <v>990</v>
      </c>
      <c r="N61" s="14" t="s">
        <v>133</v>
      </c>
      <c r="O61" s="23" t="s">
        <v>30</v>
      </c>
      <c r="P61" s="7" t="s">
        <v>31</v>
      </c>
      <c r="Q61" s="12" t="s">
        <v>32</v>
      </c>
      <c r="R61" s="15" t="s">
        <v>33</v>
      </c>
      <c r="S61" s="91">
        <v>796</v>
      </c>
      <c r="T61" s="7" t="s">
        <v>34</v>
      </c>
      <c r="U61" s="25">
        <v>47</v>
      </c>
      <c r="V61" s="25">
        <v>6915.5</v>
      </c>
      <c r="W61" s="227">
        <v>0</v>
      </c>
      <c r="X61" s="227">
        <f t="shared" si="5"/>
        <v>0</v>
      </c>
      <c r="Y61" s="7"/>
      <c r="Z61" s="7">
        <v>2016</v>
      </c>
      <c r="AA61" s="167">
        <v>11.19</v>
      </c>
    </row>
    <row r="62" spans="1:27" s="27" customFormat="1" outlineLevel="1">
      <c r="A62" s="7" t="s">
        <v>303</v>
      </c>
      <c r="B62" s="23" t="s">
        <v>27</v>
      </c>
      <c r="C62" s="9" t="s">
        <v>289</v>
      </c>
      <c r="D62" s="11" t="s">
        <v>229</v>
      </c>
      <c r="E62" s="11" t="s">
        <v>277</v>
      </c>
      <c r="F62" s="11" t="s">
        <v>290</v>
      </c>
      <c r="G62" s="11" t="s">
        <v>301</v>
      </c>
      <c r="H62" s="23" t="s">
        <v>38</v>
      </c>
      <c r="I62" s="23" t="s">
        <v>302</v>
      </c>
      <c r="J62" s="82" t="s">
        <v>35</v>
      </c>
      <c r="K62" s="84">
        <v>0</v>
      </c>
      <c r="L62" s="24">
        <v>230000000</v>
      </c>
      <c r="M62" s="7" t="s">
        <v>990</v>
      </c>
      <c r="N62" s="14" t="s">
        <v>133</v>
      </c>
      <c r="O62" s="23" t="s">
        <v>30</v>
      </c>
      <c r="P62" s="7" t="s">
        <v>31</v>
      </c>
      <c r="Q62" s="12" t="s">
        <v>32</v>
      </c>
      <c r="R62" s="15" t="s">
        <v>33</v>
      </c>
      <c r="S62" s="91">
        <v>796</v>
      </c>
      <c r="T62" s="7" t="s">
        <v>34</v>
      </c>
      <c r="U62" s="25">
        <v>17</v>
      </c>
      <c r="V62" s="25">
        <v>5881</v>
      </c>
      <c r="W62" s="227">
        <v>0</v>
      </c>
      <c r="X62" s="227">
        <f t="shared" si="5"/>
        <v>0</v>
      </c>
      <c r="Y62" s="7"/>
      <c r="Z62" s="7">
        <v>2016</v>
      </c>
      <c r="AA62" s="167">
        <v>11.19</v>
      </c>
    </row>
    <row r="63" spans="1:27" s="27" customFormat="1" outlineLevel="1">
      <c r="A63" s="7" t="s">
        <v>315</v>
      </c>
      <c r="B63" s="23" t="s">
        <v>27</v>
      </c>
      <c r="C63" s="9" t="s">
        <v>310</v>
      </c>
      <c r="D63" s="11" t="s">
        <v>311</v>
      </c>
      <c r="E63" s="11"/>
      <c r="F63" s="11" t="s">
        <v>312</v>
      </c>
      <c r="G63" s="11" t="s">
        <v>313</v>
      </c>
      <c r="H63" s="23" t="s">
        <v>38</v>
      </c>
      <c r="I63" s="23" t="s">
        <v>314</v>
      </c>
      <c r="J63" s="82" t="s">
        <v>35</v>
      </c>
      <c r="K63" s="84">
        <v>0</v>
      </c>
      <c r="L63" s="24">
        <v>230000000</v>
      </c>
      <c r="M63" s="7" t="s">
        <v>990</v>
      </c>
      <c r="N63" s="14" t="s">
        <v>133</v>
      </c>
      <c r="O63" s="23" t="s">
        <v>30</v>
      </c>
      <c r="P63" s="7" t="s">
        <v>31</v>
      </c>
      <c r="Q63" s="12" t="s">
        <v>32</v>
      </c>
      <c r="R63" s="15" t="s">
        <v>33</v>
      </c>
      <c r="S63" s="91">
        <v>796</v>
      </c>
      <c r="T63" s="7" t="s">
        <v>34</v>
      </c>
      <c r="U63" s="25">
        <v>897</v>
      </c>
      <c r="V63" s="25">
        <v>459</v>
      </c>
      <c r="W63" s="227">
        <v>0</v>
      </c>
      <c r="X63" s="227">
        <f t="shared" si="5"/>
        <v>0</v>
      </c>
      <c r="Y63" s="7"/>
      <c r="Z63" s="7">
        <v>2016</v>
      </c>
      <c r="AA63" s="167">
        <v>11.19</v>
      </c>
    </row>
    <row r="64" spans="1:27" s="27" customFormat="1" outlineLevel="1">
      <c r="A64" s="7" t="s">
        <v>316</v>
      </c>
      <c r="B64" s="23" t="s">
        <v>27</v>
      </c>
      <c r="C64" s="9" t="s">
        <v>304</v>
      </c>
      <c r="D64" s="11" t="s">
        <v>305</v>
      </c>
      <c r="E64" s="11" t="s">
        <v>306</v>
      </c>
      <c r="F64" s="11" t="s">
        <v>307</v>
      </c>
      <c r="G64" s="11" t="s">
        <v>308</v>
      </c>
      <c r="H64" s="23" t="s">
        <v>38</v>
      </c>
      <c r="I64" s="23" t="s">
        <v>309</v>
      </c>
      <c r="J64" s="82" t="s">
        <v>35</v>
      </c>
      <c r="K64" s="84">
        <v>0</v>
      </c>
      <c r="L64" s="24">
        <v>230000000</v>
      </c>
      <c r="M64" s="7" t="s">
        <v>990</v>
      </c>
      <c r="N64" s="14" t="s">
        <v>133</v>
      </c>
      <c r="O64" s="23" t="s">
        <v>30</v>
      </c>
      <c r="P64" s="7" t="s">
        <v>31</v>
      </c>
      <c r="Q64" s="12" t="s">
        <v>32</v>
      </c>
      <c r="R64" s="15" t="s">
        <v>33</v>
      </c>
      <c r="S64" s="91">
        <v>796</v>
      </c>
      <c r="T64" s="7" t="s">
        <v>34</v>
      </c>
      <c r="U64" s="25">
        <v>51</v>
      </c>
      <c r="V64" s="25">
        <v>137.5</v>
      </c>
      <c r="W64" s="227">
        <v>0</v>
      </c>
      <c r="X64" s="227">
        <f t="shared" si="5"/>
        <v>0</v>
      </c>
      <c r="Y64" s="7"/>
      <c r="Z64" s="7">
        <v>2016</v>
      </c>
      <c r="AA64" s="167">
        <v>11.19</v>
      </c>
    </row>
    <row r="65" spans="1:27" s="27" customFormat="1" outlineLevel="1">
      <c r="A65" s="7" t="s">
        <v>324</v>
      </c>
      <c r="B65" s="23" t="s">
        <v>27</v>
      </c>
      <c r="C65" s="9" t="s">
        <v>317</v>
      </c>
      <c r="D65" s="11" t="s">
        <v>318</v>
      </c>
      <c r="E65" s="11" t="s">
        <v>319</v>
      </c>
      <c r="F65" s="11" t="s">
        <v>320</v>
      </c>
      <c r="G65" s="11" t="s">
        <v>321</v>
      </c>
      <c r="H65" s="23" t="s">
        <v>322</v>
      </c>
      <c r="I65" s="23" t="s">
        <v>323</v>
      </c>
      <c r="J65" s="82" t="s">
        <v>29</v>
      </c>
      <c r="K65" s="84">
        <v>0</v>
      </c>
      <c r="L65" s="24">
        <v>230000000</v>
      </c>
      <c r="M65" s="7" t="s">
        <v>990</v>
      </c>
      <c r="N65" s="14" t="s">
        <v>119</v>
      </c>
      <c r="O65" s="23" t="s">
        <v>30</v>
      </c>
      <c r="P65" s="7" t="s">
        <v>31</v>
      </c>
      <c r="Q65" s="12" t="s">
        <v>32</v>
      </c>
      <c r="R65" s="15" t="s">
        <v>33</v>
      </c>
      <c r="S65" s="91">
        <v>796</v>
      </c>
      <c r="T65" s="7" t="s">
        <v>34</v>
      </c>
      <c r="U65" s="25">
        <v>50</v>
      </c>
      <c r="V65" s="25">
        <v>83</v>
      </c>
      <c r="W65" s="227">
        <v>0</v>
      </c>
      <c r="X65" s="227">
        <f t="shared" si="5"/>
        <v>0</v>
      </c>
      <c r="Y65" s="7"/>
      <c r="Z65" s="7">
        <v>2016</v>
      </c>
      <c r="AA65" s="83" t="s">
        <v>1668</v>
      </c>
    </row>
    <row r="66" spans="1:27" s="27" customFormat="1" outlineLevel="1">
      <c r="A66" s="7" t="s">
        <v>332</v>
      </c>
      <c r="B66" s="23" t="s">
        <v>27</v>
      </c>
      <c r="C66" s="9" t="s">
        <v>325</v>
      </c>
      <c r="D66" s="11" t="s">
        <v>326</v>
      </c>
      <c r="E66" s="11" t="s">
        <v>327</v>
      </c>
      <c r="F66" s="11" t="s">
        <v>328</v>
      </c>
      <c r="G66" s="11" t="s">
        <v>329</v>
      </c>
      <c r="H66" s="23" t="s">
        <v>330</v>
      </c>
      <c r="I66" s="23" t="s">
        <v>331</v>
      </c>
      <c r="J66" s="82" t="s">
        <v>29</v>
      </c>
      <c r="K66" s="84">
        <v>0</v>
      </c>
      <c r="L66" s="24">
        <v>230000000</v>
      </c>
      <c r="M66" s="7" t="s">
        <v>990</v>
      </c>
      <c r="N66" s="14" t="s">
        <v>119</v>
      </c>
      <c r="O66" s="23" t="s">
        <v>30</v>
      </c>
      <c r="P66" s="7" t="s">
        <v>31</v>
      </c>
      <c r="Q66" s="12" t="s">
        <v>32</v>
      </c>
      <c r="R66" s="15" t="s">
        <v>33</v>
      </c>
      <c r="S66" s="91">
        <v>796</v>
      </c>
      <c r="T66" s="7" t="s">
        <v>34</v>
      </c>
      <c r="U66" s="25">
        <v>2</v>
      </c>
      <c r="V66" s="25">
        <v>33035.71</v>
      </c>
      <c r="W66" s="227">
        <v>0</v>
      </c>
      <c r="X66" s="227">
        <f t="shared" si="5"/>
        <v>0</v>
      </c>
      <c r="Y66" s="7"/>
      <c r="Z66" s="7">
        <v>2016</v>
      </c>
      <c r="AA66" s="83" t="s">
        <v>1668</v>
      </c>
    </row>
    <row r="67" spans="1:27" s="27" customFormat="1" outlineLevel="1">
      <c r="A67" s="7" t="s">
        <v>338</v>
      </c>
      <c r="B67" s="23" t="s">
        <v>27</v>
      </c>
      <c r="C67" s="9" t="s">
        <v>333</v>
      </c>
      <c r="D67" s="11" t="s">
        <v>326</v>
      </c>
      <c r="E67" s="11"/>
      <c r="F67" s="11" t="s">
        <v>334</v>
      </c>
      <c r="G67" s="11" t="s">
        <v>335</v>
      </c>
      <c r="H67" s="23" t="s">
        <v>336</v>
      </c>
      <c r="I67" s="23" t="s">
        <v>337</v>
      </c>
      <c r="J67" s="82" t="s">
        <v>29</v>
      </c>
      <c r="K67" s="84">
        <v>0</v>
      </c>
      <c r="L67" s="24">
        <v>230000000</v>
      </c>
      <c r="M67" s="7" t="s">
        <v>990</v>
      </c>
      <c r="N67" s="14" t="s">
        <v>119</v>
      </c>
      <c r="O67" s="23" t="s">
        <v>30</v>
      </c>
      <c r="P67" s="7" t="s">
        <v>31</v>
      </c>
      <c r="Q67" s="12" t="s">
        <v>32</v>
      </c>
      <c r="R67" s="15" t="s">
        <v>33</v>
      </c>
      <c r="S67" s="91">
        <v>796</v>
      </c>
      <c r="T67" s="7" t="s">
        <v>34</v>
      </c>
      <c r="U67" s="25">
        <v>5</v>
      </c>
      <c r="V67" s="25">
        <v>5037</v>
      </c>
      <c r="W67" s="227">
        <v>0</v>
      </c>
      <c r="X67" s="227">
        <f t="shared" si="5"/>
        <v>0</v>
      </c>
      <c r="Y67" s="7"/>
      <c r="Z67" s="7">
        <v>2016</v>
      </c>
      <c r="AA67" s="83" t="s">
        <v>1668</v>
      </c>
    </row>
    <row r="68" spans="1:27" s="27" customFormat="1" outlineLevel="1">
      <c r="A68" s="7" t="s">
        <v>344</v>
      </c>
      <c r="B68" s="23" t="s">
        <v>27</v>
      </c>
      <c r="C68" s="9" t="s">
        <v>340</v>
      </c>
      <c r="D68" s="11" t="s">
        <v>207</v>
      </c>
      <c r="E68" s="11" t="s">
        <v>284</v>
      </c>
      <c r="F68" s="11" t="s">
        <v>341</v>
      </c>
      <c r="G68" s="11" t="s">
        <v>342</v>
      </c>
      <c r="H68" s="23" t="s">
        <v>38</v>
      </c>
      <c r="I68" s="23" t="s">
        <v>343</v>
      </c>
      <c r="J68" s="82" t="s">
        <v>35</v>
      </c>
      <c r="K68" s="84">
        <v>0</v>
      </c>
      <c r="L68" s="24">
        <v>230000000</v>
      </c>
      <c r="M68" s="7" t="s">
        <v>990</v>
      </c>
      <c r="N68" s="14" t="s">
        <v>133</v>
      </c>
      <c r="O68" s="23" t="s">
        <v>30</v>
      </c>
      <c r="P68" s="7" t="s">
        <v>31</v>
      </c>
      <c r="Q68" s="12" t="s">
        <v>32</v>
      </c>
      <c r="R68" s="15" t="s">
        <v>33</v>
      </c>
      <c r="S68" s="91" t="s">
        <v>101</v>
      </c>
      <c r="T68" s="7" t="s">
        <v>102</v>
      </c>
      <c r="U68" s="25">
        <v>350.5</v>
      </c>
      <c r="V68" s="25">
        <v>603.91999999999996</v>
      </c>
      <c r="W68" s="227">
        <v>0</v>
      </c>
      <c r="X68" s="227">
        <f t="shared" si="5"/>
        <v>0</v>
      </c>
      <c r="Y68" s="7"/>
      <c r="Z68" s="7">
        <v>2016</v>
      </c>
      <c r="AA68" s="167">
        <v>11.19</v>
      </c>
    </row>
    <row r="69" spans="1:27" s="27" customFormat="1" outlineLevel="1">
      <c r="A69" s="7" t="s">
        <v>350</v>
      </c>
      <c r="B69" s="23" t="s">
        <v>27</v>
      </c>
      <c r="C69" s="9" t="s">
        <v>345</v>
      </c>
      <c r="D69" s="11" t="s">
        <v>207</v>
      </c>
      <c r="E69" s="11" t="s">
        <v>284</v>
      </c>
      <c r="F69" s="11" t="s">
        <v>346</v>
      </c>
      <c r="G69" s="11" t="s">
        <v>347</v>
      </c>
      <c r="H69" s="23" t="s">
        <v>38</v>
      </c>
      <c r="I69" s="23" t="s">
        <v>348</v>
      </c>
      <c r="J69" s="82" t="s">
        <v>35</v>
      </c>
      <c r="K69" s="84">
        <v>0</v>
      </c>
      <c r="L69" s="24">
        <v>230000000</v>
      </c>
      <c r="M69" s="7" t="s">
        <v>990</v>
      </c>
      <c r="N69" s="14" t="s">
        <v>133</v>
      </c>
      <c r="O69" s="23" t="s">
        <v>30</v>
      </c>
      <c r="P69" s="7" t="s">
        <v>31</v>
      </c>
      <c r="Q69" s="12" t="s">
        <v>32</v>
      </c>
      <c r="R69" s="15" t="s">
        <v>33</v>
      </c>
      <c r="S69" s="91" t="s">
        <v>106</v>
      </c>
      <c r="T69" s="7" t="s">
        <v>349</v>
      </c>
      <c r="U69" s="25">
        <v>0.2</v>
      </c>
      <c r="V69" s="25">
        <v>1715518.28</v>
      </c>
      <c r="W69" s="227">
        <v>0</v>
      </c>
      <c r="X69" s="227">
        <f t="shared" si="5"/>
        <v>0</v>
      </c>
      <c r="Y69" s="7"/>
      <c r="Z69" s="7">
        <v>2016</v>
      </c>
      <c r="AA69" s="168" t="s">
        <v>1668</v>
      </c>
    </row>
    <row r="70" spans="1:27" s="27" customFormat="1" outlineLevel="1">
      <c r="A70" s="7" t="s">
        <v>355</v>
      </c>
      <c r="B70" s="23" t="s">
        <v>27</v>
      </c>
      <c r="C70" s="9" t="s">
        <v>351</v>
      </c>
      <c r="D70" s="11" t="s">
        <v>207</v>
      </c>
      <c r="E70" s="11" t="s">
        <v>284</v>
      </c>
      <c r="F70" s="11" t="s">
        <v>352</v>
      </c>
      <c r="G70" s="11" t="s">
        <v>353</v>
      </c>
      <c r="H70" s="23" t="s">
        <v>38</v>
      </c>
      <c r="I70" s="23" t="s">
        <v>354</v>
      </c>
      <c r="J70" s="82" t="s">
        <v>35</v>
      </c>
      <c r="K70" s="84">
        <v>0</v>
      </c>
      <c r="L70" s="24">
        <v>230000000</v>
      </c>
      <c r="M70" s="7" t="s">
        <v>990</v>
      </c>
      <c r="N70" s="14" t="s">
        <v>133</v>
      </c>
      <c r="O70" s="23" t="s">
        <v>30</v>
      </c>
      <c r="P70" s="7" t="s">
        <v>31</v>
      </c>
      <c r="Q70" s="12" t="s">
        <v>32</v>
      </c>
      <c r="R70" s="15" t="s">
        <v>33</v>
      </c>
      <c r="S70" s="91" t="s">
        <v>106</v>
      </c>
      <c r="T70" s="7" t="s">
        <v>349</v>
      </c>
      <c r="U70" s="25">
        <v>1.1000000000000001</v>
      </c>
      <c r="V70" s="25">
        <v>1171200</v>
      </c>
      <c r="W70" s="227">
        <v>0</v>
      </c>
      <c r="X70" s="227">
        <f t="shared" si="5"/>
        <v>0</v>
      </c>
      <c r="Y70" s="7"/>
      <c r="Z70" s="7">
        <v>2016</v>
      </c>
      <c r="AA70" s="168" t="s">
        <v>57</v>
      </c>
    </row>
    <row r="71" spans="1:27" s="27" customFormat="1" outlineLevel="1">
      <c r="A71" s="7" t="s">
        <v>360</v>
      </c>
      <c r="B71" s="23" t="s">
        <v>27</v>
      </c>
      <c r="C71" s="9" t="s">
        <v>356</v>
      </c>
      <c r="D71" s="11" t="s">
        <v>207</v>
      </c>
      <c r="E71" s="11" t="s">
        <v>284</v>
      </c>
      <c r="F71" s="11" t="s">
        <v>357</v>
      </c>
      <c r="G71" s="11" t="s">
        <v>358</v>
      </c>
      <c r="H71" s="23" t="s">
        <v>38</v>
      </c>
      <c r="I71" s="23" t="s">
        <v>359</v>
      </c>
      <c r="J71" s="82" t="s">
        <v>35</v>
      </c>
      <c r="K71" s="84">
        <v>0</v>
      </c>
      <c r="L71" s="24">
        <v>230000000</v>
      </c>
      <c r="M71" s="7" t="s">
        <v>990</v>
      </c>
      <c r="N71" s="14" t="s">
        <v>133</v>
      </c>
      <c r="O71" s="23" t="s">
        <v>30</v>
      </c>
      <c r="P71" s="7" t="s">
        <v>31</v>
      </c>
      <c r="Q71" s="12" t="s">
        <v>32</v>
      </c>
      <c r="R71" s="15" t="s">
        <v>33</v>
      </c>
      <c r="S71" s="91" t="s">
        <v>106</v>
      </c>
      <c r="T71" s="7" t="s">
        <v>349</v>
      </c>
      <c r="U71" s="25">
        <v>0.2</v>
      </c>
      <c r="V71" s="25">
        <v>3399107.14</v>
      </c>
      <c r="W71" s="227">
        <v>0</v>
      </c>
      <c r="X71" s="227">
        <f t="shared" si="5"/>
        <v>0</v>
      </c>
      <c r="Y71" s="7"/>
      <c r="Z71" s="7">
        <v>2016</v>
      </c>
      <c r="AA71" s="167">
        <v>11.19</v>
      </c>
    </row>
    <row r="72" spans="1:27" s="27" customFormat="1" outlineLevel="1">
      <c r="A72" s="7" t="s">
        <v>364</v>
      </c>
      <c r="B72" s="23" t="s">
        <v>27</v>
      </c>
      <c r="C72" s="9" t="s">
        <v>361</v>
      </c>
      <c r="D72" s="11" t="s">
        <v>207</v>
      </c>
      <c r="E72" s="11" t="s">
        <v>284</v>
      </c>
      <c r="F72" s="11" t="s">
        <v>362</v>
      </c>
      <c r="G72" s="11" t="s">
        <v>363</v>
      </c>
      <c r="H72" s="23" t="s">
        <v>38</v>
      </c>
      <c r="I72" s="23" t="s">
        <v>365</v>
      </c>
      <c r="J72" s="82" t="s">
        <v>35</v>
      </c>
      <c r="K72" s="84">
        <v>0</v>
      </c>
      <c r="L72" s="24">
        <v>230000000</v>
      </c>
      <c r="M72" s="7" t="s">
        <v>990</v>
      </c>
      <c r="N72" s="14" t="s">
        <v>133</v>
      </c>
      <c r="O72" s="23" t="s">
        <v>30</v>
      </c>
      <c r="P72" s="7" t="s">
        <v>31</v>
      </c>
      <c r="Q72" s="12" t="s">
        <v>32</v>
      </c>
      <c r="R72" s="15" t="s">
        <v>33</v>
      </c>
      <c r="S72" s="91" t="s">
        <v>101</v>
      </c>
      <c r="T72" s="7" t="s">
        <v>102</v>
      </c>
      <c r="U72" s="25">
        <v>500</v>
      </c>
      <c r="V72" s="25">
        <v>367.85</v>
      </c>
      <c r="W72" s="227">
        <v>0</v>
      </c>
      <c r="X72" s="227">
        <f t="shared" si="5"/>
        <v>0</v>
      </c>
      <c r="Y72" s="7"/>
      <c r="Z72" s="7">
        <v>2016</v>
      </c>
      <c r="AA72" s="168" t="s">
        <v>1668</v>
      </c>
    </row>
    <row r="73" spans="1:27" s="27" customFormat="1" outlineLevel="1">
      <c r="A73" s="7" t="s">
        <v>370</v>
      </c>
      <c r="B73" s="23" t="s">
        <v>27</v>
      </c>
      <c r="C73" s="9" t="s">
        <v>366</v>
      </c>
      <c r="D73" s="11" t="s">
        <v>207</v>
      </c>
      <c r="E73" s="11" t="s">
        <v>284</v>
      </c>
      <c r="F73" s="11" t="s">
        <v>367</v>
      </c>
      <c r="G73" s="11" t="s">
        <v>368</v>
      </c>
      <c r="H73" s="23" t="s">
        <v>38</v>
      </c>
      <c r="I73" s="23" t="s">
        <v>369</v>
      </c>
      <c r="J73" s="82" t="s">
        <v>35</v>
      </c>
      <c r="K73" s="84">
        <v>0</v>
      </c>
      <c r="L73" s="24">
        <v>230000000</v>
      </c>
      <c r="M73" s="7" t="s">
        <v>990</v>
      </c>
      <c r="N73" s="14" t="s">
        <v>133</v>
      </c>
      <c r="O73" s="23" t="s">
        <v>30</v>
      </c>
      <c r="P73" s="7" t="s">
        <v>31</v>
      </c>
      <c r="Q73" s="12" t="s">
        <v>32</v>
      </c>
      <c r="R73" s="15" t="s">
        <v>33</v>
      </c>
      <c r="S73" s="91" t="s">
        <v>101</v>
      </c>
      <c r="T73" s="7" t="s">
        <v>102</v>
      </c>
      <c r="U73" s="25">
        <v>300</v>
      </c>
      <c r="V73" s="25">
        <v>462.5</v>
      </c>
      <c r="W73" s="227">
        <v>0</v>
      </c>
      <c r="X73" s="227">
        <f t="shared" si="5"/>
        <v>0</v>
      </c>
      <c r="Y73" s="7"/>
      <c r="Z73" s="7">
        <v>2016</v>
      </c>
      <c r="AA73" s="168" t="s">
        <v>1668</v>
      </c>
    </row>
    <row r="74" spans="1:27" s="27" customFormat="1" outlineLevel="1">
      <c r="A74" s="7" t="s">
        <v>374</v>
      </c>
      <c r="B74" s="23" t="s">
        <v>27</v>
      </c>
      <c r="C74" s="9" t="s">
        <v>371</v>
      </c>
      <c r="D74" s="11" t="s">
        <v>207</v>
      </c>
      <c r="E74" s="11" t="s">
        <v>284</v>
      </c>
      <c r="F74" s="11" t="s">
        <v>372</v>
      </c>
      <c r="G74" s="11" t="s">
        <v>373</v>
      </c>
      <c r="H74" s="23" t="s">
        <v>38</v>
      </c>
      <c r="I74" s="23" t="s">
        <v>369</v>
      </c>
      <c r="J74" s="82" t="s">
        <v>35</v>
      </c>
      <c r="K74" s="84">
        <v>0</v>
      </c>
      <c r="L74" s="24">
        <v>230000000</v>
      </c>
      <c r="M74" s="7" t="s">
        <v>990</v>
      </c>
      <c r="N74" s="14" t="s">
        <v>133</v>
      </c>
      <c r="O74" s="23" t="s">
        <v>30</v>
      </c>
      <c r="P74" s="7" t="s">
        <v>31</v>
      </c>
      <c r="Q74" s="12" t="s">
        <v>32</v>
      </c>
      <c r="R74" s="15" t="s">
        <v>33</v>
      </c>
      <c r="S74" s="91" t="s">
        <v>101</v>
      </c>
      <c r="T74" s="7" t="s">
        <v>102</v>
      </c>
      <c r="U74" s="25">
        <v>600</v>
      </c>
      <c r="V74" s="25">
        <v>289.27999999999997</v>
      </c>
      <c r="W74" s="227">
        <v>0</v>
      </c>
      <c r="X74" s="227">
        <f t="shared" si="5"/>
        <v>0</v>
      </c>
      <c r="Y74" s="7"/>
      <c r="Z74" s="7">
        <v>2016</v>
      </c>
      <c r="AA74" s="168" t="s">
        <v>1668</v>
      </c>
    </row>
    <row r="75" spans="1:27" s="27" customFormat="1" outlineLevel="1">
      <c r="A75" s="7" t="s">
        <v>378</v>
      </c>
      <c r="B75" s="23" t="s">
        <v>27</v>
      </c>
      <c r="C75" s="9" t="s">
        <v>375</v>
      </c>
      <c r="D75" s="11" t="s">
        <v>207</v>
      </c>
      <c r="E75" s="11" t="s">
        <v>284</v>
      </c>
      <c r="F75" s="11" t="s">
        <v>376</v>
      </c>
      <c r="G75" s="11" t="s">
        <v>377</v>
      </c>
      <c r="H75" s="23" t="s">
        <v>38</v>
      </c>
      <c r="I75" s="23" t="s">
        <v>369</v>
      </c>
      <c r="J75" s="82" t="s">
        <v>35</v>
      </c>
      <c r="K75" s="84">
        <v>0</v>
      </c>
      <c r="L75" s="24">
        <v>230000000</v>
      </c>
      <c r="M75" s="7" t="s">
        <v>990</v>
      </c>
      <c r="N75" s="14" t="s">
        <v>133</v>
      </c>
      <c r="O75" s="23" t="s">
        <v>30</v>
      </c>
      <c r="P75" s="7" t="s">
        <v>31</v>
      </c>
      <c r="Q75" s="12" t="s">
        <v>32</v>
      </c>
      <c r="R75" s="15" t="s">
        <v>33</v>
      </c>
      <c r="S75" s="91" t="s">
        <v>101</v>
      </c>
      <c r="T75" s="7" t="s">
        <v>102</v>
      </c>
      <c r="U75" s="25">
        <v>1000</v>
      </c>
      <c r="V75" s="25">
        <v>298.20999999999998</v>
      </c>
      <c r="W75" s="227">
        <v>0</v>
      </c>
      <c r="X75" s="227">
        <f t="shared" si="5"/>
        <v>0</v>
      </c>
      <c r="Y75" s="7"/>
      <c r="Z75" s="7">
        <v>2016</v>
      </c>
      <c r="AA75" s="168" t="s">
        <v>1668</v>
      </c>
    </row>
    <row r="76" spans="1:27" s="27" customFormat="1" outlineLevel="1">
      <c r="A76" s="7" t="s">
        <v>381</v>
      </c>
      <c r="B76" s="23" t="s">
        <v>27</v>
      </c>
      <c r="C76" s="9" t="s">
        <v>366</v>
      </c>
      <c r="D76" s="11" t="s">
        <v>207</v>
      </c>
      <c r="E76" s="11" t="s">
        <v>284</v>
      </c>
      <c r="F76" s="11" t="s">
        <v>367</v>
      </c>
      <c r="G76" s="11" t="s">
        <v>379</v>
      </c>
      <c r="H76" s="23" t="s">
        <v>38</v>
      </c>
      <c r="I76" s="23" t="s">
        <v>380</v>
      </c>
      <c r="J76" s="82" t="s">
        <v>35</v>
      </c>
      <c r="K76" s="84">
        <v>0</v>
      </c>
      <c r="L76" s="24">
        <v>230000000</v>
      </c>
      <c r="M76" s="7" t="s">
        <v>990</v>
      </c>
      <c r="N76" s="14" t="s">
        <v>133</v>
      </c>
      <c r="O76" s="23" t="s">
        <v>30</v>
      </c>
      <c r="P76" s="7" t="s">
        <v>31</v>
      </c>
      <c r="Q76" s="12" t="s">
        <v>114</v>
      </c>
      <c r="R76" s="15" t="s">
        <v>33</v>
      </c>
      <c r="S76" s="91" t="s">
        <v>101</v>
      </c>
      <c r="T76" s="7" t="s">
        <v>102</v>
      </c>
      <c r="U76" s="25">
        <v>300</v>
      </c>
      <c r="V76" s="25">
        <v>1818.75</v>
      </c>
      <c r="W76" s="227">
        <v>0</v>
      </c>
      <c r="X76" s="227">
        <f t="shared" ref="X76:X97" si="6">W76*1.12</f>
        <v>0</v>
      </c>
      <c r="Y76" s="7"/>
      <c r="Z76" s="7">
        <v>2016</v>
      </c>
      <c r="AA76" s="168" t="s">
        <v>1668</v>
      </c>
    </row>
    <row r="77" spans="1:27" s="27" customFormat="1" outlineLevel="1">
      <c r="A77" s="7" t="s">
        <v>384</v>
      </c>
      <c r="B77" s="23" t="s">
        <v>27</v>
      </c>
      <c r="C77" s="9" t="s">
        <v>366</v>
      </c>
      <c r="D77" s="11" t="s">
        <v>207</v>
      </c>
      <c r="E77" s="11" t="s">
        <v>284</v>
      </c>
      <c r="F77" s="11" t="s">
        <v>367</v>
      </c>
      <c r="G77" s="11" t="s">
        <v>382</v>
      </c>
      <c r="H77" s="23" t="s">
        <v>38</v>
      </c>
      <c r="I77" s="23" t="s">
        <v>383</v>
      </c>
      <c r="J77" s="82" t="s">
        <v>35</v>
      </c>
      <c r="K77" s="84">
        <v>0</v>
      </c>
      <c r="L77" s="24">
        <v>230000000</v>
      </c>
      <c r="M77" s="7" t="s">
        <v>990</v>
      </c>
      <c r="N77" s="14" t="s">
        <v>133</v>
      </c>
      <c r="O77" s="23" t="s">
        <v>30</v>
      </c>
      <c r="P77" s="7" t="s">
        <v>31</v>
      </c>
      <c r="Q77" s="12" t="s">
        <v>32</v>
      </c>
      <c r="R77" s="15" t="s">
        <v>33</v>
      </c>
      <c r="S77" s="91" t="s">
        <v>106</v>
      </c>
      <c r="T77" s="7" t="s">
        <v>349</v>
      </c>
      <c r="U77" s="25">
        <v>0.3</v>
      </c>
      <c r="V77" s="25">
        <v>297321.42</v>
      </c>
      <c r="W77" s="227">
        <v>0</v>
      </c>
      <c r="X77" s="227">
        <f t="shared" si="6"/>
        <v>0</v>
      </c>
      <c r="Y77" s="7"/>
      <c r="Z77" s="7">
        <v>2016</v>
      </c>
      <c r="AA77" s="168" t="s">
        <v>1668</v>
      </c>
    </row>
    <row r="78" spans="1:27" s="27" customFormat="1" outlineLevel="1">
      <c r="A78" s="7" t="s">
        <v>387</v>
      </c>
      <c r="B78" s="23" t="s">
        <v>27</v>
      </c>
      <c r="C78" s="9" t="s">
        <v>366</v>
      </c>
      <c r="D78" s="11" t="s">
        <v>207</v>
      </c>
      <c r="E78" s="11" t="s">
        <v>284</v>
      </c>
      <c r="F78" s="11" t="s">
        <v>367</v>
      </c>
      <c r="G78" s="11" t="s">
        <v>385</v>
      </c>
      <c r="H78" s="23" t="s">
        <v>38</v>
      </c>
      <c r="I78" s="23" t="s">
        <v>386</v>
      </c>
      <c r="J78" s="82" t="s">
        <v>35</v>
      </c>
      <c r="K78" s="84">
        <v>0</v>
      </c>
      <c r="L78" s="24">
        <v>230000000</v>
      </c>
      <c r="M78" s="7" t="s">
        <v>990</v>
      </c>
      <c r="N78" s="14" t="s">
        <v>133</v>
      </c>
      <c r="O78" s="23" t="s">
        <v>30</v>
      </c>
      <c r="P78" s="7" t="s">
        <v>31</v>
      </c>
      <c r="Q78" s="12" t="s">
        <v>32</v>
      </c>
      <c r="R78" s="15" t="s">
        <v>33</v>
      </c>
      <c r="S78" s="91" t="s">
        <v>106</v>
      </c>
      <c r="T78" s="7" t="s">
        <v>349</v>
      </c>
      <c r="U78" s="25">
        <v>0.3</v>
      </c>
      <c r="V78" s="25">
        <v>445035.25</v>
      </c>
      <c r="W78" s="227">
        <v>0</v>
      </c>
      <c r="X78" s="227">
        <f t="shared" si="6"/>
        <v>0</v>
      </c>
      <c r="Y78" s="7"/>
      <c r="Z78" s="7">
        <v>2016</v>
      </c>
      <c r="AA78" s="168" t="s">
        <v>1668</v>
      </c>
    </row>
    <row r="79" spans="1:27" s="27" customFormat="1" outlineLevel="1">
      <c r="A79" s="7" t="s">
        <v>392</v>
      </c>
      <c r="B79" s="23" t="s">
        <v>27</v>
      </c>
      <c r="C79" s="9" t="s">
        <v>388</v>
      </c>
      <c r="D79" s="11" t="s">
        <v>207</v>
      </c>
      <c r="E79" s="11" t="s">
        <v>284</v>
      </c>
      <c r="F79" s="11" t="s">
        <v>389</v>
      </c>
      <c r="G79" s="11" t="s">
        <v>390</v>
      </c>
      <c r="H79" s="23" t="s">
        <v>38</v>
      </c>
      <c r="I79" s="23" t="s">
        <v>391</v>
      </c>
      <c r="J79" s="82" t="s">
        <v>35</v>
      </c>
      <c r="K79" s="84">
        <v>0</v>
      </c>
      <c r="L79" s="24">
        <v>230000000</v>
      </c>
      <c r="M79" s="7" t="s">
        <v>990</v>
      </c>
      <c r="N79" s="14" t="s">
        <v>133</v>
      </c>
      <c r="O79" s="23" t="s">
        <v>30</v>
      </c>
      <c r="P79" s="7" t="s">
        <v>31</v>
      </c>
      <c r="Q79" s="12" t="s">
        <v>32</v>
      </c>
      <c r="R79" s="15" t="s">
        <v>33</v>
      </c>
      <c r="S79" s="91" t="s">
        <v>106</v>
      </c>
      <c r="T79" s="7" t="s">
        <v>349</v>
      </c>
      <c r="U79" s="25">
        <v>0.3</v>
      </c>
      <c r="V79" s="25">
        <v>187611.25</v>
      </c>
      <c r="W79" s="227">
        <v>0</v>
      </c>
      <c r="X79" s="227">
        <f t="shared" si="6"/>
        <v>0</v>
      </c>
      <c r="Y79" s="7"/>
      <c r="Z79" s="7">
        <v>2016</v>
      </c>
      <c r="AA79" s="168" t="s">
        <v>1668</v>
      </c>
    </row>
    <row r="80" spans="1:27" s="27" customFormat="1" outlineLevel="1">
      <c r="A80" s="7" t="s">
        <v>397</v>
      </c>
      <c r="B80" s="23" t="s">
        <v>27</v>
      </c>
      <c r="C80" s="9" t="s">
        <v>393</v>
      </c>
      <c r="D80" s="11" t="s">
        <v>207</v>
      </c>
      <c r="E80" s="11" t="s">
        <v>284</v>
      </c>
      <c r="F80" s="11" t="s">
        <v>394</v>
      </c>
      <c r="G80" s="11" t="s">
        <v>395</v>
      </c>
      <c r="H80" s="23" t="s">
        <v>38</v>
      </c>
      <c r="I80" s="23" t="s">
        <v>396</v>
      </c>
      <c r="J80" s="82" t="s">
        <v>35</v>
      </c>
      <c r="K80" s="84">
        <v>0</v>
      </c>
      <c r="L80" s="24">
        <v>230000000</v>
      </c>
      <c r="M80" s="7" t="s">
        <v>990</v>
      </c>
      <c r="N80" s="14" t="s">
        <v>133</v>
      </c>
      <c r="O80" s="23" t="s">
        <v>30</v>
      </c>
      <c r="P80" s="7" t="s">
        <v>31</v>
      </c>
      <c r="Q80" s="12" t="s">
        <v>32</v>
      </c>
      <c r="R80" s="15" t="s">
        <v>33</v>
      </c>
      <c r="S80" s="91" t="s">
        <v>106</v>
      </c>
      <c r="T80" s="7" t="s">
        <v>349</v>
      </c>
      <c r="U80" s="25">
        <v>0.55000000000000004</v>
      </c>
      <c r="V80" s="25">
        <v>97135</v>
      </c>
      <c r="W80" s="227">
        <v>0</v>
      </c>
      <c r="X80" s="227">
        <f t="shared" si="6"/>
        <v>0</v>
      </c>
      <c r="Y80" s="7"/>
      <c r="Z80" s="7">
        <v>2016</v>
      </c>
      <c r="AA80" s="167">
        <v>11.19</v>
      </c>
    </row>
    <row r="81" spans="1:27" s="27" customFormat="1" outlineLevel="1">
      <c r="A81" s="7" t="s">
        <v>402</v>
      </c>
      <c r="B81" s="23" t="s">
        <v>27</v>
      </c>
      <c r="C81" s="9" t="s">
        <v>398</v>
      </c>
      <c r="D81" s="11" t="s">
        <v>207</v>
      </c>
      <c r="E81" s="11" t="s">
        <v>284</v>
      </c>
      <c r="F81" s="11" t="s">
        <v>399</v>
      </c>
      <c r="G81" s="11" t="s">
        <v>400</v>
      </c>
      <c r="H81" s="23" t="s">
        <v>38</v>
      </c>
      <c r="I81" s="23" t="s">
        <v>401</v>
      </c>
      <c r="J81" s="82" t="s">
        <v>35</v>
      </c>
      <c r="K81" s="84">
        <v>0</v>
      </c>
      <c r="L81" s="24">
        <v>230000000</v>
      </c>
      <c r="M81" s="7" t="s">
        <v>990</v>
      </c>
      <c r="N81" s="14" t="s">
        <v>133</v>
      </c>
      <c r="O81" s="23" t="s">
        <v>30</v>
      </c>
      <c r="P81" s="7" t="s">
        <v>31</v>
      </c>
      <c r="Q81" s="12" t="s">
        <v>32</v>
      </c>
      <c r="R81" s="15" t="s">
        <v>33</v>
      </c>
      <c r="S81" s="91" t="s">
        <v>106</v>
      </c>
      <c r="T81" s="7" t="s">
        <v>349</v>
      </c>
      <c r="U81" s="25">
        <v>0.4</v>
      </c>
      <c r="V81" s="25">
        <v>107139.14</v>
      </c>
      <c r="W81" s="227">
        <v>0</v>
      </c>
      <c r="X81" s="227">
        <f t="shared" si="6"/>
        <v>0</v>
      </c>
      <c r="Y81" s="7"/>
      <c r="Z81" s="7">
        <v>2016</v>
      </c>
      <c r="AA81" s="167">
        <v>11.19</v>
      </c>
    </row>
    <row r="82" spans="1:27" s="27" customFormat="1" outlineLevel="1">
      <c r="A82" s="7" t="s">
        <v>407</v>
      </c>
      <c r="B82" s="23" t="s">
        <v>27</v>
      </c>
      <c r="C82" s="9" t="s">
        <v>403</v>
      </c>
      <c r="D82" s="11" t="s">
        <v>207</v>
      </c>
      <c r="E82" s="11" t="s">
        <v>284</v>
      </c>
      <c r="F82" s="11" t="s">
        <v>404</v>
      </c>
      <c r="G82" s="11" t="s">
        <v>405</v>
      </c>
      <c r="H82" s="23" t="s">
        <v>38</v>
      </c>
      <c r="I82" s="23" t="s">
        <v>406</v>
      </c>
      <c r="J82" s="82" t="s">
        <v>35</v>
      </c>
      <c r="K82" s="84">
        <v>0</v>
      </c>
      <c r="L82" s="24">
        <v>230000000</v>
      </c>
      <c r="M82" s="7" t="s">
        <v>990</v>
      </c>
      <c r="N82" s="14" t="s">
        <v>133</v>
      </c>
      <c r="O82" s="23" t="s">
        <v>30</v>
      </c>
      <c r="P82" s="7" t="s">
        <v>31</v>
      </c>
      <c r="Q82" s="12" t="s">
        <v>32</v>
      </c>
      <c r="R82" s="15" t="s">
        <v>33</v>
      </c>
      <c r="S82" s="91" t="s">
        <v>106</v>
      </c>
      <c r="T82" s="7" t="s">
        <v>349</v>
      </c>
      <c r="U82" s="25">
        <v>2.2999999999999998</v>
      </c>
      <c r="V82" s="25">
        <v>604338.24</v>
      </c>
      <c r="W82" s="227">
        <v>0</v>
      </c>
      <c r="X82" s="227">
        <f t="shared" si="6"/>
        <v>0</v>
      </c>
      <c r="Y82" s="7"/>
      <c r="Z82" s="7">
        <v>2016</v>
      </c>
      <c r="AA82" s="168" t="s">
        <v>57</v>
      </c>
    </row>
    <row r="83" spans="1:27" s="27" customFormat="1" outlineLevel="1">
      <c r="A83" s="7" t="s">
        <v>412</v>
      </c>
      <c r="B83" s="23" t="s">
        <v>27</v>
      </c>
      <c r="C83" s="9" t="s">
        <v>408</v>
      </c>
      <c r="D83" s="11" t="s">
        <v>207</v>
      </c>
      <c r="E83" s="11" t="s">
        <v>284</v>
      </c>
      <c r="F83" s="11" t="s">
        <v>409</v>
      </c>
      <c r="G83" s="11" t="s">
        <v>410</v>
      </c>
      <c r="H83" s="23" t="s">
        <v>38</v>
      </c>
      <c r="I83" s="23" t="s">
        <v>411</v>
      </c>
      <c r="J83" s="82" t="s">
        <v>35</v>
      </c>
      <c r="K83" s="84">
        <v>0</v>
      </c>
      <c r="L83" s="24">
        <v>230000000</v>
      </c>
      <c r="M83" s="7" t="s">
        <v>990</v>
      </c>
      <c r="N83" s="14" t="s">
        <v>133</v>
      </c>
      <c r="O83" s="23" t="s">
        <v>30</v>
      </c>
      <c r="P83" s="7" t="s">
        <v>31</v>
      </c>
      <c r="Q83" s="12" t="s">
        <v>32</v>
      </c>
      <c r="R83" s="15" t="s">
        <v>33</v>
      </c>
      <c r="S83" s="91" t="s">
        <v>106</v>
      </c>
      <c r="T83" s="7" t="s">
        <v>349</v>
      </c>
      <c r="U83" s="25">
        <v>0.2</v>
      </c>
      <c r="V83" s="25">
        <v>9419642.8499999996</v>
      </c>
      <c r="W83" s="227">
        <v>0</v>
      </c>
      <c r="X83" s="227">
        <f t="shared" si="6"/>
        <v>0</v>
      </c>
      <c r="Y83" s="7"/>
      <c r="Z83" s="7">
        <v>2016</v>
      </c>
      <c r="AA83" s="168" t="s">
        <v>1668</v>
      </c>
    </row>
    <row r="84" spans="1:27" s="27" customFormat="1" outlineLevel="1">
      <c r="A84" s="7" t="s">
        <v>417</v>
      </c>
      <c r="B84" s="23" t="s">
        <v>27</v>
      </c>
      <c r="C84" s="9" t="s">
        <v>413</v>
      </c>
      <c r="D84" s="11" t="s">
        <v>207</v>
      </c>
      <c r="E84" s="11" t="s">
        <v>284</v>
      </c>
      <c r="F84" s="11" t="s">
        <v>414</v>
      </c>
      <c r="G84" s="11" t="s">
        <v>415</v>
      </c>
      <c r="H84" s="23" t="s">
        <v>38</v>
      </c>
      <c r="I84" s="23" t="s">
        <v>416</v>
      </c>
      <c r="J84" s="82" t="s">
        <v>35</v>
      </c>
      <c r="K84" s="84">
        <v>0</v>
      </c>
      <c r="L84" s="24">
        <v>230000000</v>
      </c>
      <c r="M84" s="7" t="s">
        <v>990</v>
      </c>
      <c r="N84" s="14" t="s">
        <v>133</v>
      </c>
      <c r="O84" s="23" t="s">
        <v>30</v>
      </c>
      <c r="P84" s="7" t="s">
        <v>31</v>
      </c>
      <c r="Q84" s="12" t="s">
        <v>32</v>
      </c>
      <c r="R84" s="15" t="s">
        <v>33</v>
      </c>
      <c r="S84" s="91" t="s">
        <v>106</v>
      </c>
      <c r="T84" s="7" t="s">
        <v>349</v>
      </c>
      <c r="U84" s="25">
        <v>1.1000000000000001</v>
      </c>
      <c r="V84" s="25">
        <v>1232637.6000000001</v>
      </c>
      <c r="W84" s="227">
        <v>0</v>
      </c>
      <c r="X84" s="227">
        <f t="shared" si="6"/>
        <v>0</v>
      </c>
      <c r="Y84" s="7"/>
      <c r="Z84" s="7">
        <v>2016</v>
      </c>
      <c r="AA84" s="168" t="s">
        <v>57</v>
      </c>
    </row>
    <row r="85" spans="1:27" s="27" customFormat="1" outlineLevel="1">
      <c r="A85" s="7" t="s">
        <v>420</v>
      </c>
      <c r="B85" s="23" t="s">
        <v>27</v>
      </c>
      <c r="C85" s="9" t="s">
        <v>366</v>
      </c>
      <c r="D85" s="11" t="s">
        <v>207</v>
      </c>
      <c r="E85" s="11" t="s">
        <v>284</v>
      </c>
      <c r="F85" s="11" t="s">
        <v>367</v>
      </c>
      <c r="G85" s="11" t="s">
        <v>418</v>
      </c>
      <c r="H85" s="23" t="s">
        <v>38</v>
      </c>
      <c r="I85" s="23" t="s">
        <v>419</v>
      </c>
      <c r="J85" s="82" t="s">
        <v>35</v>
      </c>
      <c r="K85" s="84">
        <v>0</v>
      </c>
      <c r="L85" s="24">
        <v>230000000</v>
      </c>
      <c r="M85" s="7" t="s">
        <v>990</v>
      </c>
      <c r="N85" s="14" t="s">
        <v>133</v>
      </c>
      <c r="O85" s="23" t="s">
        <v>30</v>
      </c>
      <c r="P85" s="7" t="s">
        <v>31</v>
      </c>
      <c r="Q85" s="12" t="s">
        <v>32</v>
      </c>
      <c r="R85" s="15" t="s">
        <v>33</v>
      </c>
      <c r="S85" s="91" t="s">
        <v>106</v>
      </c>
      <c r="T85" s="7" t="s">
        <v>349</v>
      </c>
      <c r="U85" s="25">
        <v>0.2</v>
      </c>
      <c r="V85" s="25">
        <v>11066071.42</v>
      </c>
      <c r="W85" s="227">
        <v>0</v>
      </c>
      <c r="X85" s="227">
        <f t="shared" si="6"/>
        <v>0</v>
      </c>
      <c r="Y85" s="7"/>
      <c r="Z85" s="7">
        <v>2016</v>
      </c>
      <c r="AA85" s="168" t="s">
        <v>1668</v>
      </c>
    </row>
    <row r="86" spans="1:27" s="27" customFormat="1" outlineLevel="1">
      <c r="A86" s="7" t="s">
        <v>425</v>
      </c>
      <c r="B86" s="23" t="s">
        <v>27</v>
      </c>
      <c r="C86" s="9" t="s">
        <v>421</v>
      </c>
      <c r="D86" s="11" t="s">
        <v>207</v>
      </c>
      <c r="E86" s="11" t="s">
        <v>284</v>
      </c>
      <c r="F86" s="11" t="s">
        <v>422</v>
      </c>
      <c r="G86" s="11" t="s">
        <v>423</v>
      </c>
      <c r="H86" s="23" t="s">
        <v>38</v>
      </c>
      <c r="I86" s="23" t="s">
        <v>424</v>
      </c>
      <c r="J86" s="82" t="s">
        <v>35</v>
      </c>
      <c r="K86" s="84">
        <v>0</v>
      </c>
      <c r="L86" s="24">
        <v>230000000</v>
      </c>
      <c r="M86" s="7" t="s">
        <v>990</v>
      </c>
      <c r="N86" s="14" t="s">
        <v>133</v>
      </c>
      <c r="O86" s="23" t="s">
        <v>30</v>
      </c>
      <c r="P86" s="7" t="s">
        <v>31</v>
      </c>
      <c r="Q86" s="12" t="s">
        <v>32</v>
      </c>
      <c r="R86" s="15" t="s">
        <v>33</v>
      </c>
      <c r="S86" s="91" t="s">
        <v>106</v>
      </c>
      <c r="T86" s="7" t="s">
        <v>349</v>
      </c>
      <c r="U86" s="25">
        <v>1.7</v>
      </c>
      <c r="V86" s="25">
        <v>178571.42</v>
      </c>
      <c r="W86" s="227">
        <v>0</v>
      </c>
      <c r="X86" s="227">
        <f t="shared" si="6"/>
        <v>0</v>
      </c>
      <c r="Y86" s="7"/>
      <c r="Z86" s="7">
        <v>2016</v>
      </c>
      <c r="AA86" s="167">
        <v>11.19</v>
      </c>
    </row>
    <row r="87" spans="1:27" s="27" customFormat="1" outlineLevel="1">
      <c r="A87" s="7" t="s">
        <v>428</v>
      </c>
      <c r="B87" s="23" t="s">
        <v>27</v>
      </c>
      <c r="C87" s="9" t="s">
        <v>366</v>
      </c>
      <c r="D87" s="11" t="s">
        <v>207</v>
      </c>
      <c r="E87" s="11" t="s">
        <v>284</v>
      </c>
      <c r="F87" s="11" t="s">
        <v>367</v>
      </c>
      <c r="G87" s="11" t="s">
        <v>426</v>
      </c>
      <c r="H87" s="23" t="s">
        <v>38</v>
      </c>
      <c r="I87" s="23" t="s">
        <v>427</v>
      </c>
      <c r="J87" s="82" t="s">
        <v>35</v>
      </c>
      <c r="K87" s="84">
        <v>0</v>
      </c>
      <c r="L87" s="24">
        <v>230000000</v>
      </c>
      <c r="M87" s="7" t="s">
        <v>990</v>
      </c>
      <c r="N87" s="14" t="s">
        <v>133</v>
      </c>
      <c r="O87" s="23" t="s">
        <v>30</v>
      </c>
      <c r="P87" s="7" t="s">
        <v>31</v>
      </c>
      <c r="Q87" s="12" t="s">
        <v>32</v>
      </c>
      <c r="R87" s="15" t="s">
        <v>33</v>
      </c>
      <c r="S87" s="91" t="s">
        <v>106</v>
      </c>
      <c r="T87" s="7" t="s">
        <v>349</v>
      </c>
      <c r="U87" s="25">
        <v>0.1</v>
      </c>
      <c r="V87" s="25">
        <v>13424107.140000001</v>
      </c>
      <c r="W87" s="227">
        <v>0</v>
      </c>
      <c r="X87" s="227">
        <f t="shared" si="6"/>
        <v>0</v>
      </c>
      <c r="Y87" s="7"/>
      <c r="Z87" s="7">
        <v>2016</v>
      </c>
      <c r="AA87" s="168" t="s">
        <v>1668</v>
      </c>
    </row>
    <row r="88" spans="1:27" s="27" customFormat="1" outlineLevel="1">
      <c r="A88" s="7" t="s">
        <v>433</v>
      </c>
      <c r="B88" s="23" t="s">
        <v>27</v>
      </c>
      <c r="C88" s="9" t="s">
        <v>429</v>
      </c>
      <c r="D88" s="11" t="s">
        <v>207</v>
      </c>
      <c r="E88" s="11" t="s">
        <v>284</v>
      </c>
      <c r="F88" s="11" t="s">
        <v>430</v>
      </c>
      <c r="G88" s="11" t="s">
        <v>431</v>
      </c>
      <c r="H88" s="23" t="s">
        <v>38</v>
      </c>
      <c r="I88" s="23" t="s">
        <v>432</v>
      </c>
      <c r="J88" s="82" t="s">
        <v>35</v>
      </c>
      <c r="K88" s="84">
        <v>0</v>
      </c>
      <c r="L88" s="24">
        <v>230000000</v>
      </c>
      <c r="M88" s="7" t="s">
        <v>990</v>
      </c>
      <c r="N88" s="14" t="s">
        <v>133</v>
      </c>
      <c r="O88" s="23" t="s">
        <v>30</v>
      </c>
      <c r="P88" s="7" t="s">
        <v>31</v>
      </c>
      <c r="Q88" s="12" t="s">
        <v>32</v>
      </c>
      <c r="R88" s="15" t="s">
        <v>33</v>
      </c>
      <c r="S88" s="91" t="s">
        <v>106</v>
      </c>
      <c r="T88" s="7" t="s">
        <v>349</v>
      </c>
      <c r="U88" s="25">
        <v>0.15</v>
      </c>
      <c r="V88" s="25">
        <v>1927303.44</v>
      </c>
      <c r="W88" s="227">
        <v>0</v>
      </c>
      <c r="X88" s="227">
        <f t="shared" si="6"/>
        <v>0</v>
      </c>
      <c r="Y88" s="7"/>
      <c r="Z88" s="7">
        <v>2016</v>
      </c>
      <c r="AA88" s="167">
        <v>11.19</v>
      </c>
    </row>
    <row r="89" spans="1:27" s="27" customFormat="1" outlineLevel="1">
      <c r="A89" s="7" t="s">
        <v>438</v>
      </c>
      <c r="B89" s="23" t="s">
        <v>27</v>
      </c>
      <c r="C89" s="9" t="s">
        <v>434</v>
      </c>
      <c r="D89" s="11" t="s">
        <v>207</v>
      </c>
      <c r="E89" s="11" t="s">
        <v>284</v>
      </c>
      <c r="F89" s="11" t="s">
        <v>435</v>
      </c>
      <c r="G89" s="11" t="s">
        <v>436</v>
      </c>
      <c r="H89" s="23" t="s">
        <v>38</v>
      </c>
      <c r="I89" s="23" t="s">
        <v>437</v>
      </c>
      <c r="J89" s="82" t="s">
        <v>35</v>
      </c>
      <c r="K89" s="84">
        <v>0</v>
      </c>
      <c r="L89" s="24">
        <v>230000000</v>
      </c>
      <c r="M89" s="7" t="s">
        <v>990</v>
      </c>
      <c r="N89" s="14" t="s">
        <v>133</v>
      </c>
      <c r="O89" s="23" t="s">
        <v>30</v>
      </c>
      <c r="P89" s="7" t="s">
        <v>31</v>
      </c>
      <c r="Q89" s="12" t="s">
        <v>32</v>
      </c>
      <c r="R89" s="15" t="s">
        <v>33</v>
      </c>
      <c r="S89" s="91" t="s">
        <v>106</v>
      </c>
      <c r="T89" s="7" t="s">
        <v>349</v>
      </c>
      <c r="U89" s="25">
        <v>1.4</v>
      </c>
      <c r="V89" s="25">
        <v>253642.1</v>
      </c>
      <c r="W89" s="227">
        <v>0</v>
      </c>
      <c r="X89" s="227">
        <f t="shared" si="6"/>
        <v>0</v>
      </c>
      <c r="Y89" s="7"/>
      <c r="Z89" s="7">
        <v>2016</v>
      </c>
      <c r="AA89" s="167">
        <v>11.19</v>
      </c>
    </row>
    <row r="90" spans="1:27" s="27" customFormat="1" outlineLevel="1">
      <c r="A90" s="7" t="s">
        <v>441</v>
      </c>
      <c r="B90" s="23" t="s">
        <v>27</v>
      </c>
      <c r="C90" s="9" t="s">
        <v>356</v>
      </c>
      <c r="D90" s="11" t="s">
        <v>207</v>
      </c>
      <c r="E90" s="11" t="s">
        <v>284</v>
      </c>
      <c r="F90" s="11" t="s">
        <v>357</v>
      </c>
      <c r="G90" s="11" t="s">
        <v>439</v>
      </c>
      <c r="H90" s="23" t="s">
        <v>38</v>
      </c>
      <c r="I90" s="23" t="s">
        <v>440</v>
      </c>
      <c r="J90" s="82" t="s">
        <v>35</v>
      </c>
      <c r="K90" s="84">
        <v>0</v>
      </c>
      <c r="L90" s="24">
        <v>230000000</v>
      </c>
      <c r="M90" s="7" t="s">
        <v>990</v>
      </c>
      <c r="N90" s="14" t="s">
        <v>133</v>
      </c>
      <c r="O90" s="23" t="s">
        <v>30</v>
      </c>
      <c r="P90" s="7" t="s">
        <v>31</v>
      </c>
      <c r="Q90" s="12" t="s">
        <v>32</v>
      </c>
      <c r="R90" s="15" t="s">
        <v>33</v>
      </c>
      <c r="S90" s="91" t="s">
        <v>106</v>
      </c>
      <c r="T90" s="7" t="s">
        <v>349</v>
      </c>
      <c r="U90" s="25">
        <v>0.35</v>
      </c>
      <c r="V90" s="25">
        <v>2568332.19</v>
      </c>
      <c r="W90" s="227">
        <v>0</v>
      </c>
      <c r="X90" s="227">
        <f t="shared" si="6"/>
        <v>0</v>
      </c>
      <c r="Y90" s="7"/>
      <c r="Z90" s="7">
        <v>2016</v>
      </c>
      <c r="AA90" s="168" t="s">
        <v>57</v>
      </c>
    </row>
    <row r="91" spans="1:27" s="27" customFormat="1" outlineLevel="1">
      <c r="A91" s="7" t="s">
        <v>446</v>
      </c>
      <c r="B91" s="23" t="s">
        <v>27</v>
      </c>
      <c r="C91" s="9" t="s">
        <v>442</v>
      </c>
      <c r="D91" s="11" t="s">
        <v>207</v>
      </c>
      <c r="E91" s="11" t="s">
        <v>284</v>
      </c>
      <c r="F91" s="11" t="s">
        <v>443</v>
      </c>
      <c r="G91" s="11" t="s">
        <v>444</v>
      </c>
      <c r="H91" s="23" t="s">
        <v>38</v>
      </c>
      <c r="I91" s="23" t="s">
        <v>445</v>
      </c>
      <c r="J91" s="82" t="s">
        <v>35</v>
      </c>
      <c r="K91" s="84">
        <v>0</v>
      </c>
      <c r="L91" s="24">
        <v>230000000</v>
      </c>
      <c r="M91" s="7" t="s">
        <v>990</v>
      </c>
      <c r="N91" s="14" t="s">
        <v>133</v>
      </c>
      <c r="O91" s="23" t="s">
        <v>30</v>
      </c>
      <c r="P91" s="7" t="s">
        <v>31</v>
      </c>
      <c r="Q91" s="12" t="s">
        <v>32</v>
      </c>
      <c r="R91" s="15" t="s">
        <v>33</v>
      </c>
      <c r="S91" s="91" t="s">
        <v>106</v>
      </c>
      <c r="T91" s="7" t="s">
        <v>349</v>
      </c>
      <c r="U91" s="25">
        <v>1</v>
      </c>
      <c r="V91" s="25">
        <v>360711.54</v>
      </c>
      <c r="W91" s="227">
        <v>0</v>
      </c>
      <c r="X91" s="227">
        <f t="shared" si="6"/>
        <v>0</v>
      </c>
      <c r="Y91" s="7"/>
      <c r="Z91" s="7">
        <v>2016</v>
      </c>
      <c r="AA91" s="167">
        <v>11.19</v>
      </c>
    </row>
    <row r="92" spans="1:27" s="27" customFormat="1" outlineLevel="1">
      <c r="A92" s="7" t="s">
        <v>449</v>
      </c>
      <c r="B92" s="23" t="s">
        <v>27</v>
      </c>
      <c r="C92" s="9" t="s">
        <v>366</v>
      </c>
      <c r="D92" s="11" t="s">
        <v>207</v>
      </c>
      <c r="E92" s="11" t="s">
        <v>284</v>
      </c>
      <c r="F92" s="11" t="s">
        <v>367</v>
      </c>
      <c r="G92" s="11" t="s">
        <v>447</v>
      </c>
      <c r="H92" s="23" t="s">
        <v>38</v>
      </c>
      <c r="I92" s="23" t="s">
        <v>448</v>
      </c>
      <c r="J92" s="82" t="s">
        <v>35</v>
      </c>
      <c r="K92" s="84">
        <v>0</v>
      </c>
      <c r="L92" s="24">
        <v>230000000</v>
      </c>
      <c r="M92" s="7" t="s">
        <v>990</v>
      </c>
      <c r="N92" s="14" t="s">
        <v>133</v>
      </c>
      <c r="O92" s="23" t="s">
        <v>30</v>
      </c>
      <c r="P92" s="7" t="s">
        <v>31</v>
      </c>
      <c r="Q92" s="12" t="s">
        <v>32</v>
      </c>
      <c r="R92" s="15" t="s">
        <v>33</v>
      </c>
      <c r="S92" s="91" t="s">
        <v>106</v>
      </c>
      <c r="T92" s="7" t="s">
        <v>349</v>
      </c>
      <c r="U92" s="25">
        <v>0.2</v>
      </c>
      <c r="V92" s="25">
        <v>6785714.2800000003</v>
      </c>
      <c r="W92" s="227">
        <v>0</v>
      </c>
      <c r="X92" s="227">
        <f t="shared" si="6"/>
        <v>0</v>
      </c>
      <c r="Y92" s="7"/>
      <c r="Z92" s="7">
        <v>2016</v>
      </c>
      <c r="AA92" s="167">
        <v>11.19</v>
      </c>
    </row>
    <row r="93" spans="1:27" s="27" customFormat="1" outlineLevel="1">
      <c r="A93" s="7" t="s">
        <v>454</v>
      </c>
      <c r="B93" s="23" t="s">
        <v>27</v>
      </c>
      <c r="C93" s="9" t="s">
        <v>450</v>
      </c>
      <c r="D93" s="11" t="s">
        <v>207</v>
      </c>
      <c r="E93" s="11" t="s">
        <v>284</v>
      </c>
      <c r="F93" s="11" t="s">
        <v>451</v>
      </c>
      <c r="G93" s="11" t="s">
        <v>452</v>
      </c>
      <c r="H93" s="23" t="s">
        <v>38</v>
      </c>
      <c r="I93" s="23" t="s">
        <v>453</v>
      </c>
      <c r="J93" s="82" t="s">
        <v>35</v>
      </c>
      <c r="K93" s="84">
        <v>0</v>
      </c>
      <c r="L93" s="24">
        <v>230000000</v>
      </c>
      <c r="M93" s="7" t="s">
        <v>990</v>
      </c>
      <c r="N93" s="14" t="s">
        <v>133</v>
      </c>
      <c r="O93" s="23" t="s">
        <v>30</v>
      </c>
      <c r="P93" s="7" t="s">
        <v>31</v>
      </c>
      <c r="Q93" s="12" t="s">
        <v>32</v>
      </c>
      <c r="R93" s="15" t="s">
        <v>33</v>
      </c>
      <c r="S93" s="91" t="s">
        <v>101</v>
      </c>
      <c r="T93" s="7" t="s">
        <v>102</v>
      </c>
      <c r="U93" s="25">
        <v>401.3</v>
      </c>
      <c r="V93" s="25">
        <v>887.43</v>
      </c>
      <c r="W93" s="227">
        <v>0</v>
      </c>
      <c r="X93" s="227">
        <f t="shared" si="6"/>
        <v>0</v>
      </c>
      <c r="Y93" s="7"/>
      <c r="Z93" s="7">
        <v>2016</v>
      </c>
      <c r="AA93" s="168" t="s">
        <v>57</v>
      </c>
    </row>
    <row r="94" spans="1:27" s="27" customFormat="1" outlineLevel="1">
      <c r="A94" s="7" t="s">
        <v>464</v>
      </c>
      <c r="B94" s="23" t="s">
        <v>27</v>
      </c>
      <c r="C94" s="9" t="s">
        <v>459</v>
      </c>
      <c r="D94" s="11" t="s">
        <v>100</v>
      </c>
      <c r="E94" s="11" t="s">
        <v>457</v>
      </c>
      <c r="F94" s="11" t="s">
        <v>460</v>
      </c>
      <c r="G94" s="11" t="s">
        <v>461</v>
      </c>
      <c r="H94" s="23" t="s">
        <v>462</v>
      </c>
      <c r="I94" s="23" t="s">
        <v>463</v>
      </c>
      <c r="J94" s="82" t="s">
        <v>29</v>
      </c>
      <c r="K94" s="84">
        <v>0</v>
      </c>
      <c r="L94" s="24">
        <v>230000000</v>
      </c>
      <c r="M94" s="7" t="s">
        <v>990</v>
      </c>
      <c r="N94" s="14" t="s">
        <v>119</v>
      </c>
      <c r="O94" s="23" t="s">
        <v>30</v>
      </c>
      <c r="P94" s="7" t="s">
        <v>31</v>
      </c>
      <c r="Q94" s="12" t="s">
        <v>114</v>
      </c>
      <c r="R94" s="15" t="s">
        <v>33</v>
      </c>
      <c r="S94" s="91">
        <v>166</v>
      </c>
      <c r="T94" s="7" t="s">
        <v>67</v>
      </c>
      <c r="U94" s="25">
        <v>60</v>
      </c>
      <c r="V94" s="25">
        <v>2315.54</v>
      </c>
      <c r="W94" s="227">
        <v>0</v>
      </c>
      <c r="X94" s="227">
        <f t="shared" si="6"/>
        <v>0</v>
      </c>
      <c r="Y94" s="7"/>
      <c r="Z94" s="7">
        <v>2016</v>
      </c>
      <c r="AA94" s="167">
        <v>11.19</v>
      </c>
    </row>
    <row r="95" spans="1:27" s="27" customFormat="1" outlineLevel="1">
      <c r="A95" s="7" t="s">
        <v>1332</v>
      </c>
      <c r="B95" s="23" t="s">
        <v>27</v>
      </c>
      <c r="C95" s="9" t="s">
        <v>467</v>
      </c>
      <c r="D95" s="11" t="s">
        <v>468</v>
      </c>
      <c r="E95" s="11" t="s">
        <v>469</v>
      </c>
      <c r="F95" s="11" t="s">
        <v>470</v>
      </c>
      <c r="G95" s="11" t="s">
        <v>471</v>
      </c>
      <c r="H95" s="23" t="s">
        <v>472</v>
      </c>
      <c r="I95" s="23" t="s">
        <v>473</v>
      </c>
      <c r="J95" s="82" t="s">
        <v>29</v>
      </c>
      <c r="K95" s="84">
        <v>0</v>
      </c>
      <c r="L95" s="24">
        <v>230000000</v>
      </c>
      <c r="M95" s="7" t="s">
        <v>990</v>
      </c>
      <c r="N95" s="14" t="s">
        <v>797</v>
      </c>
      <c r="O95" s="23" t="s">
        <v>30</v>
      </c>
      <c r="P95" s="7" t="s">
        <v>31</v>
      </c>
      <c r="Q95" s="12" t="s">
        <v>115</v>
      </c>
      <c r="R95" s="15" t="s">
        <v>33</v>
      </c>
      <c r="S95" s="91">
        <v>796</v>
      </c>
      <c r="T95" s="7" t="s">
        <v>34</v>
      </c>
      <c r="U95" s="25">
        <v>4</v>
      </c>
      <c r="V95" s="25">
        <v>68006.25</v>
      </c>
      <c r="W95" s="227">
        <v>0</v>
      </c>
      <c r="X95" s="227">
        <f t="shared" si="6"/>
        <v>0</v>
      </c>
      <c r="Y95" s="7"/>
      <c r="Z95" s="7">
        <v>2016</v>
      </c>
      <c r="AA95" s="167">
        <v>11.19</v>
      </c>
    </row>
    <row r="96" spans="1:27" s="27" customFormat="1" outlineLevel="1">
      <c r="A96" s="7" t="s">
        <v>1333</v>
      </c>
      <c r="B96" s="23" t="s">
        <v>27</v>
      </c>
      <c r="C96" s="9" t="s">
        <v>467</v>
      </c>
      <c r="D96" s="11" t="s">
        <v>468</v>
      </c>
      <c r="E96" s="11" t="s">
        <v>469</v>
      </c>
      <c r="F96" s="11" t="s">
        <v>470</v>
      </c>
      <c r="G96" s="11" t="s">
        <v>474</v>
      </c>
      <c r="H96" s="23" t="s">
        <v>475</v>
      </c>
      <c r="I96" s="23" t="s">
        <v>476</v>
      </c>
      <c r="J96" s="82" t="s">
        <v>29</v>
      </c>
      <c r="K96" s="84">
        <v>0</v>
      </c>
      <c r="L96" s="24">
        <v>230000000</v>
      </c>
      <c r="M96" s="7" t="s">
        <v>990</v>
      </c>
      <c r="N96" s="14" t="s">
        <v>797</v>
      </c>
      <c r="O96" s="23" t="s">
        <v>30</v>
      </c>
      <c r="P96" s="7" t="s">
        <v>31</v>
      </c>
      <c r="Q96" s="12" t="s">
        <v>115</v>
      </c>
      <c r="R96" s="15" t="s">
        <v>33</v>
      </c>
      <c r="S96" s="91">
        <v>796</v>
      </c>
      <c r="T96" s="7" t="s">
        <v>34</v>
      </c>
      <c r="U96" s="25">
        <v>10</v>
      </c>
      <c r="V96" s="25">
        <v>19642.849999999999</v>
      </c>
      <c r="W96" s="227">
        <v>0</v>
      </c>
      <c r="X96" s="227">
        <f t="shared" si="6"/>
        <v>0</v>
      </c>
      <c r="Y96" s="7"/>
      <c r="Z96" s="7">
        <v>2016</v>
      </c>
      <c r="AA96" s="167">
        <v>11.19</v>
      </c>
    </row>
    <row r="97" spans="1:27" s="27" customFormat="1" outlineLevel="1">
      <c r="A97" s="7" t="s">
        <v>1334</v>
      </c>
      <c r="B97" s="23" t="s">
        <v>27</v>
      </c>
      <c r="C97" s="9" t="s">
        <v>467</v>
      </c>
      <c r="D97" s="11" t="s">
        <v>468</v>
      </c>
      <c r="E97" s="11" t="s">
        <v>469</v>
      </c>
      <c r="F97" s="11" t="s">
        <v>470</v>
      </c>
      <c r="G97" s="11" t="s">
        <v>477</v>
      </c>
      <c r="H97" s="23" t="s">
        <v>478</v>
      </c>
      <c r="I97" s="23" t="s">
        <v>477</v>
      </c>
      <c r="J97" s="82" t="s">
        <v>29</v>
      </c>
      <c r="K97" s="84">
        <v>0</v>
      </c>
      <c r="L97" s="24">
        <v>230000000</v>
      </c>
      <c r="M97" s="7" t="s">
        <v>990</v>
      </c>
      <c r="N97" s="14" t="s">
        <v>797</v>
      </c>
      <c r="O97" s="23" t="s">
        <v>30</v>
      </c>
      <c r="P97" s="7" t="s">
        <v>31</v>
      </c>
      <c r="Q97" s="12" t="s">
        <v>115</v>
      </c>
      <c r="R97" s="15" t="s">
        <v>33</v>
      </c>
      <c r="S97" s="91">
        <v>796</v>
      </c>
      <c r="T97" s="7" t="s">
        <v>34</v>
      </c>
      <c r="U97" s="25">
        <v>4</v>
      </c>
      <c r="V97" s="25">
        <v>42857.14</v>
      </c>
      <c r="W97" s="227">
        <v>0</v>
      </c>
      <c r="X97" s="227">
        <f t="shared" si="6"/>
        <v>0</v>
      </c>
      <c r="Y97" s="7"/>
      <c r="Z97" s="7">
        <v>2016</v>
      </c>
      <c r="AA97" s="167">
        <v>11.19</v>
      </c>
    </row>
    <row r="98" spans="1:27" s="27" customFormat="1" outlineLevel="1">
      <c r="A98" s="7" t="s">
        <v>489</v>
      </c>
      <c r="B98" s="23" t="s">
        <v>27</v>
      </c>
      <c r="C98" s="9" t="s">
        <v>482</v>
      </c>
      <c r="D98" s="11" t="s">
        <v>483</v>
      </c>
      <c r="E98" s="11" t="s">
        <v>485</v>
      </c>
      <c r="F98" s="11" t="s">
        <v>484</v>
      </c>
      <c r="G98" s="11" t="s">
        <v>486</v>
      </c>
      <c r="H98" s="23" t="s">
        <v>487</v>
      </c>
      <c r="I98" s="23" t="s">
        <v>488</v>
      </c>
      <c r="J98" s="82" t="s">
        <v>29</v>
      </c>
      <c r="K98" s="84">
        <v>0</v>
      </c>
      <c r="L98" s="24">
        <v>230000000</v>
      </c>
      <c r="M98" s="7" t="s">
        <v>990</v>
      </c>
      <c r="N98" s="14" t="s">
        <v>119</v>
      </c>
      <c r="O98" s="23" t="s">
        <v>30</v>
      </c>
      <c r="P98" s="7" t="s">
        <v>31</v>
      </c>
      <c r="Q98" s="12" t="s">
        <v>188</v>
      </c>
      <c r="R98" s="15" t="s">
        <v>33</v>
      </c>
      <c r="S98" s="91" t="s">
        <v>101</v>
      </c>
      <c r="T98" s="7" t="s">
        <v>102</v>
      </c>
      <c r="U98" s="25">
        <v>400</v>
      </c>
      <c r="V98" s="25">
        <v>2232.14</v>
      </c>
      <c r="W98" s="227">
        <v>0</v>
      </c>
      <c r="X98" s="227">
        <f t="shared" ref="X98" si="7">W98*1.12</f>
        <v>0</v>
      </c>
      <c r="Y98" s="7"/>
      <c r="Z98" s="7">
        <v>2016</v>
      </c>
      <c r="AA98" s="168" t="s">
        <v>57</v>
      </c>
    </row>
    <row r="99" spans="1:27" s="27" customFormat="1" outlineLevel="1">
      <c r="A99" s="7" t="s">
        <v>497</v>
      </c>
      <c r="B99" s="23" t="s">
        <v>27</v>
      </c>
      <c r="C99" s="9" t="s">
        <v>490</v>
      </c>
      <c r="D99" s="11" t="s">
        <v>491</v>
      </c>
      <c r="E99" s="11" t="s">
        <v>492</v>
      </c>
      <c r="F99" s="11" t="s">
        <v>493</v>
      </c>
      <c r="G99" s="11" t="s">
        <v>494</v>
      </c>
      <c r="H99" s="23" t="s">
        <v>495</v>
      </c>
      <c r="I99" s="23" t="s">
        <v>496</v>
      </c>
      <c r="J99" s="82" t="s">
        <v>29</v>
      </c>
      <c r="K99" s="84">
        <v>0</v>
      </c>
      <c r="L99" s="24">
        <v>230000000</v>
      </c>
      <c r="M99" s="7" t="s">
        <v>990</v>
      </c>
      <c r="N99" s="14" t="s">
        <v>119</v>
      </c>
      <c r="O99" s="23" t="s">
        <v>30</v>
      </c>
      <c r="P99" s="7" t="s">
        <v>31</v>
      </c>
      <c r="Q99" s="12" t="s">
        <v>188</v>
      </c>
      <c r="R99" s="15" t="s">
        <v>33</v>
      </c>
      <c r="S99" s="91">
        <v>839</v>
      </c>
      <c r="T99" s="7" t="s">
        <v>189</v>
      </c>
      <c r="U99" s="25">
        <v>4</v>
      </c>
      <c r="V99" s="25">
        <v>1339285.71</v>
      </c>
      <c r="W99" s="227">
        <v>0</v>
      </c>
      <c r="X99" s="227">
        <f t="shared" ref="X99:X138" si="8">W99*1.12</f>
        <v>0</v>
      </c>
      <c r="Y99" s="7"/>
      <c r="Z99" s="7">
        <v>2016</v>
      </c>
      <c r="AA99" s="168" t="s">
        <v>57</v>
      </c>
    </row>
    <row r="100" spans="1:27" s="27" customFormat="1" outlineLevel="1">
      <c r="A100" s="7" t="s">
        <v>502</v>
      </c>
      <c r="B100" s="23" t="s">
        <v>27</v>
      </c>
      <c r="C100" s="9" t="s">
        <v>498</v>
      </c>
      <c r="D100" s="11" t="s">
        <v>499</v>
      </c>
      <c r="E100" s="11" t="s">
        <v>499</v>
      </c>
      <c r="F100" s="11" t="s">
        <v>500</v>
      </c>
      <c r="G100" s="11" t="s">
        <v>220</v>
      </c>
      <c r="H100" s="23" t="s">
        <v>501</v>
      </c>
      <c r="I100" s="23" t="s">
        <v>499</v>
      </c>
      <c r="J100" s="82" t="s">
        <v>29</v>
      </c>
      <c r="K100" s="84">
        <v>0</v>
      </c>
      <c r="L100" s="24">
        <v>230000000</v>
      </c>
      <c r="M100" s="7" t="s">
        <v>990</v>
      </c>
      <c r="N100" s="14" t="s">
        <v>133</v>
      </c>
      <c r="O100" s="23" t="s">
        <v>30</v>
      </c>
      <c r="P100" s="7" t="s">
        <v>31</v>
      </c>
      <c r="Q100" s="12" t="s">
        <v>188</v>
      </c>
      <c r="R100" s="15" t="s">
        <v>33</v>
      </c>
      <c r="S100" s="91">
        <v>796</v>
      </c>
      <c r="T100" s="7" t="s">
        <v>228</v>
      </c>
      <c r="U100" s="25">
        <v>8</v>
      </c>
      <c r="V100" s="25">
        <v>187500</v>
      </c>
      <c r="W100" s="227">
        <v>0</v>
      </c>
      <c r="X100" s="227">
        <f t="shared" si="8"/>
        <v>0</v>
      </c>
      <c r="Y100" s="7"/>
      <c r="Z100" s="7">
        <v>2016</v>
      </c>
      <c r="AA100" s="83" t="s">
        <v>1668</v>
      </c>
    </row>
    <row r="101" spans="1:27" s="27" customFormat="1" outlineLevel="1">
      <c r="A101" s="7" t="s">
        <v>509</v>
      </c>
      <c r="B101" s="23" t="s">
        <v>27</v>
      </c>
      <c r="C101" s="9" t="s">
        <v>503</v>
      </c>
      <c r="D101" s="11" t="s">
        <v>504</v>
      </c>
      <c r="E101" s="11" t="s">
        <v>504</v>
      </c>
      <c r="F101" s="11" t="s">
        <v>505</v>
      </c>
      <c r="G101" s="11" t="s">
        <v>506</v>
      </c>
      <c r="H101" s="23" t="s">
        <v>507</v>
      </c>
      <c r="I101" s="23" t="s">
        <v>508</v>
      </c>
      <c r="J101" s="82" t="s">
        <v>29</v>
      </c>
      <c r="K101" s="84">
        <v>0</v>
      </c>
      <c r="L101" s="24">
        <v>230000000</v>
      </c>
      <c r="M101" s="7" t="s">
        <v>990</v>
      </c>
      <c r="N101" s="14" t="s">
        <v>133</v>
      </c>
      <c r="O101" s="23" t="s">
        <v>30</v>
      </c>
      <c r="P101" s="7" t="s">
        <v>31</v>
      </c>
      <c r="Q101" s="12" t="s">
        <v>188</v>
      </c>
      <c r="R101" s="15" t="s">
        <v>33</v>
      </c>
      <c r="S101" s="91">
        <v>796</v>
      </c>
      <c r="T101" s="7" t="s">
        <v>228</v>
      </c>
      <c r="U101" s="25">
        <v>6</v>
      </c>
      <c r="V101" s="25">
        <v>8750</v>
      </c>
      <c r="W101" s="227">
        <v>0</v>
      </c>
      <c r="X101" s="227">
        <f t="shared" si="8"/>
        <v>0</v>
      </c>
      <c r="Y101" s="7"/>
      <c r="Z101" s="7">
        <v>2016</v>
      </c>
      <c r="AA101" s="83" t="s">
        <v>1668</v>
      </c>
    </row>
    <row r="102" spans="1:27" s="27" customFormat="1" outlineLevel="1">
      <c r="A102" s="7" t="s">
        <v>516</v>
      </c>
      <c r="B102" s="23" t="s">
        <v>27</v>
      </c>
      <c r="C102" s="9" t="s">
        <v>510</v>
      </c>
      <c r="D102" s="11" t="s">
        <v>217</v>
      </c>
      <c r="E102" s="11" t="s">
        <v>511</v>
      </c>
      <c r="F102" s="11" t="s">
        <v>512</v>
      </c>
      <c r="G102" s="11" t="s">
        <v>513</v>
      </c>
      <c r="H102" s="23" t="s">
        <v>514</v>
      </c>
      <c r="I102" s="23" t="s">
        <v>515</v>
      </c>
      <c r="J102" s="82" t="s">
        <v>29</v>
      </c>
      <c r="K102" s="84">
        <v>0</v>
      </c>
      <c r="L102" s="24">
        <v>230000000</v>
      </c>
      <c r="M102" s="7" t="s">
        <v>990</v>
      </c>
      <c r="N102" s="14" t="s">
        <v>133</v>
      </c>
      <c r="O102" s="23" t="s">
        <v>30</v>
      </c>
      <c r="P102" s="7" t="s">
        <v>31</v>
      </c>
      <c r="Q102" s="12" t="s">
        <v>188</v>
      </c>
      <c r="R102" s="15" t="s">
        <v>33</v>
      </c>
      <c r="S102" s="91">
        <v>839</v>
      </c>
      <c r="T102" s="7" t="s">
        <v>189</v>
      </c>
      <c r="U102" s="25">
        <v>3</v>
      </c>
      <c r="V102" s="25">
        <v>166964.29</v>
      </c>
      <c r="W102" s="227">
        <v>0</v>
      </c>
      <c r="X102" s="227">
        <f t="shared" si="8"/>
        <v>0</v>
      </c>
      <c r="Y102" s="7"/>
      <c r="Z102" s="7">
        <v>2016</v>
      </c>
      <c r="AA102" s="83" t="s">
        <v>1668</v>
      </c>
    </row>
    <row r="103" spans="1:27" s="27" customFormat="1" outlineLevel="1">
      <c r="A103" s="7" t="s">
        <v>524</v>
      </c>
      <c r="B103" s="23" t="s">
        <v>27</v>
      </c>
      <c r="C103" s="9" t="s">
        <v>517</v>
      </c>
      <c r="D103" s="11" t="s">
        <v>518</v>
      </c>
      <c r="E103" s="11" t="s">
        <v>519</v>
      </c>
      <c r="F103" s="11" t="s">
        <v>520</v>
      </c>
      <c r="G103" s="11" t="s">
        <v>521</v>
      </c>
      <c r="H103" s="23" t="s">
        <v>522</v>
      </c>
      <c r="I103" s="23" t="s">
        <v>523</v>
      </c>
      <c r="J103" s="82" t="s">
        <v>29</v>
      </c>
      <c r="K103" s="84">
        <v>0</v>
      </c>
      <c r="L103" s="24">
        <v>230000000</v>
      </c>
      <c r="M103" s="7" t="s">
        <v>990</v>
      </c>
      <c r="N103" s="14" t="s">
        <v>133</v>
      </c>
      <c r="O103" s="23" t="s">
        <v>30</v>
      </c>
      <c r="P103" s="7" t="s">
        <v>31</v>
      </c>
      <c r="Q103" s="12" t="s">
        <v>188</v>
      </c>
      <c r="R103" s="15" t="s">
        <v>33</v>
      </c>
      <c r="S103" s="91">
        <v>796</v>
      </c>
      <c r="T103" s="7" t="s">
        <v>228</v>
      </c>
      <c r="U103" s="25">
        <v>10</v>
      </c>
      <c r="V103" s="25">
        <v>36607.14</v>
      </c>
      <c r="W103" s="227">
        <v>0</v>
      </c>
      <c r="X103" s="227">
        <f t="shared" si="8"/>
        <v>0</v>
      </c>
      <c r="Y103" s="7"/>
      <c r="Z103" s="7">
        <v>2016</v>
      </c>
      <c r="AA103" s="167">
        <v>11.19</v>
      </c>
    </row>
    <row r="104" spans="1:27" s="27" customFormat="1" outlineLevel="1">
      <c r="A104" s="7" t="s">
        <v>526</v>
      </c>
      <c r="B104" s="23" t="s">
        <v>27</v>
      </c>
      <c r="C104" s="9" t="s">
        <v>517</v>
      </c>
      <c r="D104" s="11" t="s">
        <v>518</v>
      </c>
      <c r="E104" s="11" t="s">
        <v>519</v>
      </c>
      <c r="F104" s="11" t="s">
        <v>520</v>
      </c>
      <c r="G104" s="11" t="s">
        <v>521</v>
      </c>
      <c r="H104" s="23" t="s">
        <v>525</v>
      </c>
      <c r="I104" s="23" t="s">
        <v>523</v>
      </c>
      <c r="J104" s="82" t="s">
        <v>29</v>
      </c>
      <c r="K104" s="84">
        <v>0</v>
      </c>
      <c r="L104" s="24">
        <v>230000000</v>
      </c>
      <c r="M104" s="7" t="s">
        <v>990</v>
      </c>
      <c r="N104" s="14" t="s">
        <v>133</v>
      </c>
      <c r="O104" s="23" t="s">
        <v>30</v>
      </c>
      <c r="P104" s="7" t="s">
        <v>31</v>
      </c>
      <c r="Q104" s="12" t="s">
        <v>188</v>
      </c>
      <c r="R104" s="15" t="s">
        <v>33</v>
      </c>
      <c r="S104" s="91">
        <v>796</v>
      </c>
      <c r="T104" s="7" t="s">
        <v>228</v>
      </c>
      <c r="U104" s="25">
        <v>1</v>
      </c>
      <c r="V104" s="25">
        <v>71428.570000000007</v>
      </c>
      <c r="W104" s="227">
        <v>0</v>
      </c>
      <c r="X104" s="227">
        <f t="shared" si="8"/>
        <v>0</v>
      </c>
      <c r="Y104" s="7"/>
      <c r="Z104" s="7">
        <v>2016</v>
      </c>
      <c r="AA104" s="167">
        <v>11.19</v>
      </c>
    </row>
    <row r="105" spans="1:27" s="27" customFormat="1" outlineLevel="1">
      <c r="A105" s="7" t="s">
        <v>532</v>
      </c>
      <c r="B105" s="23" t="s">
        <v>27</v>
      </c>
      <c r="C105" s="9" t="s">
        <v>527</v>
      </c>
      <c r="D105" s="11" t="s">
        <v>518</v>
      </c>
      <c r="E105" s="11" t="s">
        <v>528</v>
      </c>
      <c r="F105" s="11" t="s">
        <v>529</v>
      </c>
      <c r="G105" s="11" t="s">
        <v>521</v>
      </c>
      <c r="H105" s="23" t="s">
        <v>530</v>
      </c>
      <c r="I105" s="23" t="s">
        <v>531</v>
      </c>
      <c r="J105" s="82" t="s">
        <v>29</v>
      </c>
      <c r="K105" s="84">
        <v>0</v>
      </c>
      <c r="L105" s="24">
        <v>230000000</v>
      </c>
      <c r="M105" s="7" t="s">
        <v>990</v>
      </c>
      <c r="N105" s="14" t="s">
        <v>133</v>
      </c>
      <c r="O105" s="23" t="s">
        <v>30</v>
      </c>
      <c r="P105" s="7" t="s">
        <v>31</v>
      </c>
      <c r="Q105" s="12" t="s">
        <v>188</v>
      </c>
      <c r="R105" s="15" t="s">
        <v>33</v>
      </c>
      <c r="S105" s="91">
        <v>796</v>
      </c>
      <c r="T105" s="7" t="s">
        <v>228</v>
      </c>
      <c r="U105" s="25">
        <v>13</v>
      </c>
      <c r="V105" s="25">
        <v>29633.93</v>
      </c>
      <c r="W105" s="227">
        <v>0</v>
      </c>
      <c r="X105" s="227">
        <f t="shared" si="8"/>
        <v>0</v>
      </c>
      <c r="Y105" s="7"/>
      <c r="Z105" s="7">
        <v>2016</v>
      </c>
      <c r="AA105" s="168" t="s">
        <v>57</v>
      </c>
    </row>
    <row r="106" spans="1:27" s="27" customFormat="1" outlineLevel="1">
      <c r="A106" s="7" t="s">
        <v>539</v>
      </c>
      <c r="B106" s="23" t="s">
        <v>27</v>
      </c>
      <c r="C106" s="9" t="s">
        <v>533</v>
      </c>
      <c r="D106" s="11" t="s">
        <v>534</v>
      </c>
      <c r="E106" s="11" t="s">
        <v>535</v>
      </c>
      <c r="F106" s="11" t="s">
        <v>536</v>
      </c>
      <c r="G106" s="11" t="s">
        <v>220</v>
      </c>
      <c r="H106" s="23" t="s">
        <v>537</v>
      </c>
      <c r="I106" s="23" t="s">
        <v>538</v>
      </c>
      <c r="J106" s="82" t="s">
        <v>29</v>
      </c>
      <c r="K106" s="84">
        <v>0</v>
      </c>
      <c r="L106" s="24">
        <v>230000000</v>
      </c>
      <c r="M106" s="7" t="s">
        <v>990</v>
      </c>
      <c r="N106" s="14" t="s">
        <v>133</v>
      </c>
      <c r="O106" s="23" t="s">
        <v>30</v>
      </c>
      <c r="P106" s="7" t="s">
        <v>31</v>
      </c>
      <c r="Q106" s="12" t="s">
        <v>188</v>
      </c>
      <c r="R106" s="15" t="s">
        <v>33</v>
      </c>
      <c r="S106" s="91">
        <v>796</v>
      </c>
      <c r="T106" s="7" t="s">
        <v>228</v>
      </c>
      <c r="U106" s="25">
        <v>15</v>
      </c>
      <c r="V106" s="25">
        <v>8000</v>
      </c>
      <c r="W106" s="227">
        <v>0</v>
      </c>
      <c r="X106" s="227">
        <f t="shared" si="8"/>
        <v>0</v>
      </c>
      <c r="Y106" s="7"/>
      <c r="Z106" s="7">
        <v>2016</v>
      </c>
      <c r="AA106" s="83" t="s">
        <v>1668</v>
      </c>
    </row>
    <row r="107" spans="1:27" s="27" customFormat="1" outlineLevel="1">
      <c r="A107" s="7" t="s">
        <v>546</v>
      </c>
      <c r="B107" s="23" t="s">
        <v>27</v>
      </c>
      <c r="C107" s="9" t="s">
        <v>540</v>
      </c>
      <c r="D107" s="11" t="s">
        <v>541</v>
      </c>
      <c r="E107" s="11" t="s">
        <v>542</v>
      </c>
      <c r="F107" s="11" t="s">
        <v>543</v>
      </c>
      <c r="G107" s="11" t="s">
        <v>220</v>
      </c>
      <c r="H107" s="23" t="s">
        <v>544</v>
      </c>
      <c r="I107" s="23" t="s">
        <v>545</v>
      </c>
      <c r="J107" s="82" t="s">
        <v>29</v>
      </c>
      <c r="K107" s="84">
        <v>0</v>
      </c>
      <c r="L107" s="24">
        <v>230000000</v>
      </c>
      <c r="M107" s="7" t="s">
        <v>990</v>
      </c>
      <c r="N107" s="14" t="s">
        <v>133</v>
      </c>
      <c r="O107" s="23" t="s">
        <v>30</v>
      </c>
      <c r="P107" s="7" t="s">
        <v>31</v>
      </c>
      <c r="Q107" s="12" t="s">
        <v>188</v>
      </c>
      <c r="R107" s="15" t="s">
        <v>33</v>
      </c>
      <c r="S107" s="91">
        <v>796</v>
      </c>
      <c r="T107" s="7" t="s">
        <v>228</v>
      </c>
      <c r="U107" s="25">
        <v>90</v>
      </c>
      <c r="V107" s="25">
        <v>4017.86</v>
      </c>
      <c r="W107" s="227">
        <v>0</v>
      </c>
      <c r="X107" s="227">
        <f t="shared" si="8"/>
        <v>0</v>
      </c>
      <c r="Y107" s="7"/>
      <c r="Z107" s="7">
        <v>2016</v>
      </c>
      <c r="AA107" s="167">
        <v>11.19</v>
      </c>
    </row>
    <row r="108" spans="1:27" s="27" customFormat="1" outlineLevel="1">
      <c r="A108" s="7" t="s">
        <v>551</v>
      </c>
      <c r="B108" s="23" t="s">
        <v>27</v>
      </c>
      <c r="C108" s="9" t="s">
        <v>547</v>
      </c>
      <c r="D108" s="11" t="s">
        <v>173</v>
      </c>
      <c r="E108" s="11" t="s">
        <v>173</v>
      </c>
      <c r="F108" s="11" t="s">
        <v>548</v>
      </c>
      <c r="G108" s="11" t="s">
        <v>220</v>
      </c>
      <c r="H108" s="23" t="s">
        <v>549</v>
      </c>
      <c r="I108" s="23" t="s">
        <v>550</v>
      </c>
      <c r="J108" s="82" t="s">
        <v>29</v>
      </c>
      <c r="K108" s="84">
        <v>0</v>
      </c>
      <c r="L108" s="24">
        <v>230000000</v>
      </c>
      <c r="M108" s="7" t="s">
        <v>990</v>
      </c>
      <c r="N108" s="14" t="s">
        <v>133</v>
      </c>
      <c r="O108" s="23" t="s">
        <v>30</v>
      </c>
      <c r="P108" s="7" t="s">
        <v>31</v>
      </c>
      <c r="Q108" s="12" t="s">
        <v>188</v>
      </c>
      <c r="R108" s="15" t="s">
        <v>33</v>
      </c>
      <c r="S108" s="91">
        <v>796</v>
      </c>
      <c r="T108" s="7" t="s">
        <v>228</v>
      </c>
      <c r="U108" s="25">
        <v>46</v>
      </c>
      <c r="V108" s="25">
        <v>500</v>
      </c>
      <c r="W108" s="227">
        <v>0</v>
      </c>
      <c r="X108" s="227">
        <f t="shared" si="8"/>
        <v>0</v>
      </c>
      <c r="Y108" s="7"/>
      <c r="Z108" s="7">
        <v>2016</v>
      </c>
      <c r="AA108" s="83" t="s">
        <v>1668</v>
      </c>
    </row>
    <row r="109" spans="1:27" s="27" customFormat="1" outlineLevel="1">
      <c r="A109" s="7" t="s">
        <v>558</v>
      </c>
      <c r="B109" s="23" t="s">
        <v>27</v>
      </c>
      <c r="C109" s="9" t="s">
        <v>552</v>
      </c>
      <c r="D109" s="11" t="s">
        <v>553</v>
      </c>
      <c r="E109" s="11" t="s">
        <v>554</v>
      </c>
      <c r="F109" s="11" t="s">
        <v>555</v>
      </c>
      <c r="G109" s="11" t="s">
        <v>220</v>
      </c>
      <c r="H109" s="23" t="s">
        <v>556</v>
      </c>
      <c r="I109" s="23" t="s">
        <v>557</v>
      </c>
      <c r="J109" s="82" t="s">
        <v>29</v>
      </c>
      <c r="K109" s="84">
        <v>0</v>
      </c>
      <c r="L109" s="24">
        <v>230000000</v>
      </c>
      <c r="M109" s="7" t="s">
        <v>990</v>
      </c>
      <c r="N109" s="14" t="s">
        <v>133</v>
      </c>
      <c r="O109" s="23" t="s">
        <v>30</v>
      </c>
      <c r="P109" s="7" t="s">
        <v>31</v>
      </c>
      <c r="Q109" s="12" t="s">
        <v>188</v>
      </c>
      <c r="R109" s="15" t="s">
        <v>33</v>
      </c>
      <c r="S109" s="91">
        <v>796</v>
      </c>
      <c r="T109" s="7" t="s">
        <v>228</v>
      </c>
      <c r="U109" s="25">
        <v>15</v>
      </c>
      <c r="V109" s="25">
        <v>13392.86</v>
      </c>
      <c r="W109" s="227">
        <v>0</v>
      </c>
      <c r="X109" s="227">
        <f t="shared" si="8"/>
        <v>0</v>
      </c>
      <c r="Y109" s="7"/>
      <c r="Z109" s="7">
        <v>2016</v>
      </c>
      <c r="AA109" s="168" t="s">
        <v>57</v>
      </c>
    </row>
    <row r="110" spans="1:27" s="27" customFormat="1" outlineLevel="1">
      <c r="A110" s="7" t="s">
        <v>566</v>
      </c>
      <c r="B110" s="23" t="s">
        <v>27</v>
      </c>
      <c r="C110" s="9" t="s">
        <v>559</v>
      </c>
      <c r="D110" s="11" t="s">
        <v>560</v>
      </c>
      <c r="E110" s="11" t="s">
        <v>561</v>
      </c>
      <c r="F110" s="11" t="s">
        <v>562</v>
      </c>
      <c r="G110" s="11" t="s">
        <v>563</v>
      </c>
      <c r="H110" s="23" t="s">
        <v>564</v>
      </c>
      <c r="I110" s="23" t="s">
        <v>565</v>
      </c>
      <c r="J110" s="82" t="s">
        <v>29</v>
      </c>
      <c r="K110" s="84">
        <v>0</v>
      </c>
      <c r="L110" s="24">
        <v>230000000</v>
      </c>
      <c r="M110" s="7" t="s">
        <v>990</v>
      </c>
      <c r="N110" s="14" t="s">
        <v>133</v>
      </c>
      <c r="O110" s="23" t="s">
        <v>30</v>
      </c>
      <c r="P110" s="7" t="s">
        <v>31</v>
      </c>
      <c r="Q110" s="12" t="s">
        <v>188</v>
      </c>
      <c r="R110" s="15" t="s">
        <v>33</v>
      </c>
      <c r="S110" s="91">
        <v>796</v>
      </c>
      <c r="T110" s="7" t="s">
        <v>228</v>
      </c>
      <c r="U110" s="25">
        <v>8</v>
      </c>
      <c r="V110" s="25">
        <v>22906.25</v>
      </c>
      <c r="W110" s="227">
        <v>0</v>
      </c>
      <c r="X110" s="227">
        <f t="shared" si="8"/>
        <v>0</v>
      </c>
      <c r="Y110" s="7"/>
      <c r="Z110" s="7">
        <v>2016</v>
      </c>
      <c r="AA110" s="167">
        <v>11.19</v>
      </c>
    </row>
    <row r="111" spans="1:27" s="27" customFormat="1" outlineLevel="1">
      <c r="A111" s="7" t="s">
        <v>574</v>
      </c>
      <c r="B111" s="23" t="s">
        <v>27</v>
      </c>
      <c r="C111" s="9" t="s">
        <v>567</v>
      </c>
      <c r="D111" s="11" t="s">
        <v>568</v>
      </c>
      <c r="E111" s="11" t="s">
        <v>569</v>
      </c>
      <c r="F111" s="11" t="s">
        <v>570</v>
      </c>
      <c r="G111" s="11" t="s">
        <v>571</v>
      </c>
      <c r="H111" s="23" t="s">
        <v>572</v>
      </c>
      <c r="I111" s="23" t="s">
        <v>573</v>
      </c>
      <c r="J111" s="82" t="s">
        <v>29</v>
      </c>
      <c r="K111" s="84">
        <v>0</v>
      </c>
      <c r="L111" s="24">
        <v>230000000</v>
      </c>
      <c r="M111" s="7" t="s">
        <v>990</v>
      </c>
      <c r="N111" s="14" t="s">
        <v>133</v>
      </c>
      <c r="O111" s="23" t="s">
        <v>30</v>
      </c>
      <c r="P111" s="7" t="s">
        <v>31</v>
      </c>
      <c r="Q111" s="12" t="s">
        <v>188</v>
      </c>
      <c r="R111" s="15" t="s">
        <v>33</v>
      </c>
      <c r="S111" s="91">
        <v>796</v>
      </c>
      <c r="T111" s="7" t="s">
        <v>228</v>
      </c>
      <c r="U111" s="25">
        <v>316</v>
      </c>
      <c r="V111" s="25">
        <v>446.43</v>
      </c>
      <c r="W111" s="227">
        <v>0</v>
      </c>
      <c r="X111" s="227">
        <f t="shared" si="8"/>
        <v>0</v>
      </c>
      <c r="Y111" s="7"/>
      <c r="Z111" s="7">
        <v>2016</v>
      </c>
      <c r="AA111" s="83" t="s">
        <v>1668</v>
      </c>
    </row>
    <row r="112" spans="1:27" s="27" customFormat="1" outlineLevel="1">
      <c r="A112" s="7" t="s">
        <v>581</v>
      </c>
      <c r="B112" s="23" t="s">
        <v>27</v>
      </c>
      <c r="C112" s="9" t="s">
        <v>575</v>
      </c>
      <c r="D112" s="11" t="s">
        <v>576</v>
      </c>
      <c r="E112" s="11" t="s">
        <v>576</v>
      </c>
      <c r="F112" s="11" t="s">
        <v>577</v>
      </c>
      <c r="G112" s="11" t="s">
        <v>578</v>
      </c>
      <c r="H112" s="23" t="s">
        <v>579</v>
      </c>
      <c r="I112" s="23" t="s">
        <v>580</v>
      </c>
      <c r="J112" s="82" t="s">
        <v>29</v>
      </c>
      <c r="K112" s="84">
        <v>0</v>
      </c>
      <c r="L112" s="24">
        <v>230000000</v>
      </c>
      <c r="M112" s="7" t="s">
        <v>990</v>
      </c>
      <c r="N112" s="14" t="s">
        <v>133</v>
      </c>
      <c r="O112" s="23" t="s">
        <v>30</v>
      </c>
      <c r="P112" s="7" t="s">
        <v>31</v>
      </c>
      <c r="Q112" s="12" t="s">
        <v>188</v>
      </c>
      <c r="R112" s="15" t="s">
        <v>33</v>
      </c>
      <c r="S112" s="91">
        <v>796</v>
      </c>
      <c r="T112" s="7" t="s">
        <v>228</v>
      </c>
      <c r="U112" s="25">
        <v>30</v>
      </c>
      <c r="V112" s="25">
        <v>3392.86</v>
      </c>
      <c r="W112" s="227">
        <v>0</v>
      </c>
      <c r="X112" s="227">
        <f t="shared" si="8"/>
        <v>0</v>
      </c>
      <c r="Y112" s="7"/>
      <c r="Z112" s="7">
        <v>2016</v>
      </c>
      <c r="AA112" s="83" t="s">
        <v>1668</v>
      </c>
    </row>
    <row r="113" spans="1:27" s="27" customFormat="1" outlineLevel="1">
      <c r="A113" s="7" t="s">
        <v>587</v>
      </c>
      <c r="B113" s="23" t="s">
        <v>27</v>
      </c>
      <c r="C113" s="9" t="s">
        <v>582</v>
      </c>
      <c r="D113" s="11" t="s">
        <v>583</v>
      </c>
      <c r="E113" s="11" t="s">
        <v>220</v>
      </c>
      <c r="F113" s="11" t="s">
        <v>584</v>
      </c>
      <c r="G113" s="11" t="s">
        <v>220</v>
      </c>
      <c r="H113" s="23" t="s">
        <v>585</v>
      </c>
      <c r="I113" s="23" t="s">
        <v>586</v>
      </c>
      <c r="J113" s="82" t="s">
        <v>29</v>
      </c>
      <c r="K113" s="84">
        <v>0</v>
      </c>
      <c r="L113" s="24">
        <v>230000000</v>
      </c>
      <c r="M113" s="7" t="s">
        <v>990</v>
      </c>
      <c r="N113" s="14" t="s">
        <v>119</v>
      </c>
      <c r="O113" s="23" t="s">
        <v>30</v>
      </c>
      <c r="P113" s="7" t="s">
        <v>31</v>
      </c>
      <c r="Q113" s="12" t="s">
        <v>188</v>
      </c>
      <c r="R113" s="15" t="s">
        <v>33</v>
      </c>
      <c r="S113" s="91" t="s">
        <v>101</v>
      </c>
      <c r="T113" s="7" t="s">
        <v>102</v>
      </c>
      <c r="U113" s="25">
        <v>28</v>
      </c>
      <c r="V113" s="25">
        <v>4017.86</v>
      </c>
      <c r="W113" s="227">
        <v>0</v>
      </c>
      <c r="X113" s="227">
        <f t="shared" si="8"/>
        <v>0</v>
      </c>
      <c r="Y113" s="7"/>
      <c r="Z113" s="7">
        <v>2016</v>
      </c>
      <c r="AA113" s="167">
        <v>11.19</v>
      </c>
    </row>
    <row r="114" spans="1:27" s="27" customFormat="1" outlineLevel="1">
      <c r="A114" s="7" t="s">
        <v>595</v>
      </c>
      <c r="B114" s="23" t="s">
        <v>27</v>
      </c>
      <c r="C114" s="9" t="s">
        <v>588</v>
      </c>
      <c r="D114" s="11" t="s">
        <v>589</v>
      </c>
      <c r="E114" s="11" t="s">
        <v>590</v>
      </c>
      <c r="F114" s="11" t="s">
        <v>591</v>
      </c>
      <c r="G114" s="11" t="s">
        <v>592</v>
      </c>
      <c r="H114" s="23" t="s">
        <v>593</v>
      </c>
      <c r="I114" s="23" t="s">
        <v>594</v>
      </c>
      <c r="J114" s="82" t="s">
        <v>29</v>
      </c>
      <c r="K114" s="84">
        <v>0</v>
      </c>
      <c r="L114" s="24">
        <v>230000000</v>
      </c>
      <c r="M114" s="7" t="s">
        <v>990</v>
      </c>
      <c r="N114" s="14" t="s">
        <v>133</v>
      </c>
      <c r="O114" s="23" t="s">
        <v>30</v>
      </c>
      <c r="P114" s="7" t="s">
        <v>31</v>
      </c>
      <c r="Q114" s="12" t="s">
        <v>188</v>
      </c>
      <c r="R114" s="15" t="s">
        <v>33</v>
      </c>
      <c r="S114" s="91">
        <v>796</v>
      </c>
      <c r="T114" s="7" t="s">
        <v>228</v>
      </c>
      <c r="U114" s="25">
        <v>6</v>
      </c>
      <c r="V114" s="25">
        <v>267.86</v>
      </c>
      <c r="W114" s="227">
        <v>0</v>
      </c>
      <c r="X114" s="227">
        <f t="shared" si="8"/>
        <v>0</v>
      </c>
      <c r="Y114" s="7"/>
      <c r="Z114" s="7">
        <v>2016</v>
      </c>
      <c r="AA114" s="167">
        <v>11.19</v>
      </c>
    </row>
    <row r="115" spans="1:27" s="27" customFormat="1" outlineLevel="1">
      <c r="A115" s="7" t="s">
        <v>601</v>
      </c>
      <c r="B115" s="23" t="s">
        <v>27</v>
      </c>
      <c r="C115" s="9" t="s">
        <v>596</v>
      </c>
      <c r="D115" s="11" t="s">
        <v>597</v>
      </c>
      <c r="E115" s="11" t="s">
        <v>597</v>
      </c>
      <c r="F115" s="11" t="s">
        <v>598</v>
      </c>
      <c r="G115" s="11" t="s">
        <v>220</v>
      </c>
      <c r="H115" s="23" t="s">
        <v>599</v>
      </c>
      <c r="I115" s="23" t="s">
        <v>600</v>
      </c>
      <c r="J115" s="82" t="s">
        <v>29</v>
      </c>
      <c r="K115" s="84">
        <v>0</v>
      </c>
      <c r="L115" s="24">
        <v>230000000</v>
      </c>
      <c r="M115" s="7" t="s">
        <v>990</v>
      </c>
      <c r="N115" s="14" t="s">
        <v>133</v>
      </c>
      <c r="O115" s="23" t="s">
        <v>30</v>
      </c>
      <c r="P115" s="7" t="s">
        <v>31</v>
      </c>
      <c r="Q115" s="12" t="s">
        <v>188</v>
      </c>
      <c r="R115" s="15" t="s">
        <v>33</v>
      </c>
      <c r="S115" s="91">
        <v>796</v>
      </c>
      <c r="T115" s="7" t="s">
        <v>228</v>
      </c>
      <c r="U115" s="25">
        <v>2</v>
      </c>
      <c r="V115" s="25">
        <v>161000</v>
      </c>
      <c r="W115" s="227">
        <v>0</v>
      </c>
      <c r="X115" s="227">
        <f t="shared" si="8"/>
        <v>0</v>
      </c>
      <c r="Y115" s="7"/>
      <c r="Z115" s="7">
        <v>2016</v>
      </c>
      <c r="AA115" s="83" t="s">
        <v>1668</v>
      </c>
    </row>
    <row r="116" spans="1:27" s="27" customFormat="1" outlineLevel="1">
      <c r="A116" s="7" t="s">
        <v>604</v>
      </c>
      <c r="B116" s="23" t="s">
        <v>27</v>
      </c>
      <c r="C116" s="9" t="s">
        <v>596</v>
      </c>
      <c r="D116" s="11" t="s">
        <v>597</v>
      </c>
      <c r="E116" s="11" t="s">
        <v>598</v>
      </c>
      <c r="F116" s="11" t="s">
        <v>598</v>
      </c>
      <c r="G116" s="11" t="s">
        <v>220</v>
      </c>
      <c r="H116" s="23" t="s">
        <v>602</v>
      </c>
      <c r="I116" s="23" t="s">
        <v>603</v>
      </c>
      <c r="J116" s="82" t="s">
        <v>29</v>
      </c>
      <c r="K116" s="84">
        <v>0</v>
      </c>
      <c r="L116" s="24">
        <v>230000000</v>
      </c>
      <c r="M116" s="7" t="s">
        <v>990</v>
      </c>
      <c r="N116" s="14" t="s">
        <v>133</v>
      </c>
      <c r="O116" s="23" t="s">
        <v>30</v>
      </c>
      <c r="P116" s="7" t="s">
        <v>31</v>
      </c>
      <c r="Q116" s="12" t="s">
        <v>188</v>
      </c>
      <c r="R116" s="15" t="s">
        <v>33</v>
      </c>
      <c r="S116" s="91">
        <v>796</v>
      </c>
      <c r="T116" s="7" t="s">
        <v>228</v>
      </c>
      <c r="U116" s="25">
        <v>5</v>
      </c>
      <c r="V116" s="25">
        <v>161000</v>
      </c>
      <c r="W116" s="227">
        <v>0</v>
      </c>
      <c r="X116" s="227">
        <f t="shared" si="8"/>
        <v>0</v>
      </c>
      <c r="Y116" s="7"/>
      <c r="Z116" s="7">
        <v>2016</v>
      </c>
      <c r="AA116" s="83" t="s">
        <v>1668</v>
      </c>
    </row>
    <row r="117" spans="1:27" s="27" customFormat="1" outlineLevel="1">
      <c r="A117" s="7" t="s">
        <v>611</v>
      </c>
      <c r="B117" s="23" t="s">
        <v>27</v>
      </c>
      <c r="C117" s="9" t="s">
        <v>605</v>
      </c>
      <c r="D117" s="11" t="s">
        <v>606</v>
      </c>
      <c r="E117" s="11" t="s">
        <v>607</v>
      </c>
      <c r="F117" s="11" t="s">
        <v>608</v>
      </c>
      <c r="G117" s="11" t="s">
        <v>28</v>
      </c>
      <c r="H117" s="23" t="s">
        <v>609</v>
      </c>
      <c r="I117" s="23" t="s">
        <v>610</v>
      </c>
      <c r="J117" s="82" t="s">
        <v>29</v>
      </c>
      <c r="K117" s="84">
        <v>0</v>
      </c>
      <c r="L117" s="24">
        <v>230000000</v>
      </c>
      <c r="M117" s="7" t="s">
        <v>990</v>
      </c>
      <c r="N117" s="14" t="s">
        <v>133</v>
      </c>
      <c r="O117" s="23" t="s">
        <v>30</v>
      </c>
      <c r="P117" s="7" t="s">
        <v>31</v>
      </c>
      <c r="Q117" s="12" t="s">
        <v>188</v>
      </c>
      <c r="R117" s="15" t="s">
        <v>33</v>
      </c>
      <c r="S117" s="91">
        <v>796</v>
      </c>
      <c r="T117" s="7" t="s">
        <v>228</v>
      </c>
      <c r="U117" s="25">
        <v>47</v>
      </c>
      <c r="V117" s="25">
        <v>500</v>
      </c>
      <c r="W117" s="227">
        <v>0</v>
      </c>
      <c r="X117" s="227">
        <f t="shared" si="8"/>
        <v>0</v>
      </c>
      <c r="Y117" s="7"/>
      <c r="Z117" s="7">
        <v>2016</v>
      </c>
      <c r="AA117" s="83" t="s">
        <v>1668</v>
      </c>
    </row>
    <row r="118" spans="1:27" s="27" customFormat="1" outlineLevel="1">
      <c r="A118" s="7" t="s">
        <v>619</v>
      </c>
      <c r="B118" s="23" t="s">
        <v>27</v>
      </c>
      <c r="C118" s="9" t="s">
        <v>612</v>
      </c>
      <c r="D118" s="11" t="s">
        <v>613</v>
      </c>
      <c r="E118" s="11" t="s">
        <v>614</v>
      </c>
      <c r="F118" s="11" t="s">
        <v>615</v>
      </c>
      <c r="G118" s="11" t="s">
        <v>616</v>
      </c>
      <c r="H118" s="23" t="s">
        <v>617</v>
      </c>
      <c r="I118" s="23" t="s">
        <v>618</v>
      </c>
      <c r="J118" s="82" t="s">
        <v>29</v>
      </c>
      <c r="K118" s="84">
        <v>0</v>
      </c>
      <c r="L118" s="24">
        <v>230000000</v>
      </c>
      <c r="M118" s="7" t="s">
        <v>990</v>
      </c>
      <c r="N118" s="14" t="s">
        <v>133</v>
      </c>
      <c r="O118" s="23" t="s">
        <v>30</v>
      </c>
      <c r="P118" s="7" t="s">
        <v>31</v>
      </c>
      <c r="Q118" s="12" t="s">
        <v>188</v>
      </c>
      <c r="R118" s="15" t="s">
        <v>33</v>
      </c>
      <c r="S118" s="91">
        <v>796</v>
      </c>
      <c r="T118" s="7" t="s">
        <v>228</v>
      </c>
      <c r="U118" s="25">
        <v>2</v>
      </c>
      <c r="V118" s="25">
        <v>446428.57</v>
      </c>
      <c r="W118" s="227">
        <v>0</v>
      </c>
      <c r="X118" s="227">
        <f t="shared" si="8"/>
        <v>0</v>
      </c>
      <c r="Y118" s="7"/>
      <c r="Z118" s="7">
        <v>2016</v>
      </c>
      <c r="AA118" s="168" t="s">
        <v>57</v>
      </c>
    </row>
    <row r="119" spans="1:27" s="27" customFormat="1" outlineLevel="1">
      <c r="A119" s="7" t="s">
        <v>626</v>
      </c>
      <c r="B119" s="23" t="s">
        <v>27</v>
      </c>
      <c r="C119" s="9" t="s">
        <v>620</v>
      </c>
      <c r="D119" s="11" t="s">
        <v>621</v>
      </c>
      <c r="E119" s="11" t="s">
        <v>622</v>
      </c>
      <c r="F119" s="11" t="s">
        <v>623</v>
      </c>
      <c r="G119" s="11" t="s">
        <v>220</v>
      </c>
      <c r="H119" s="23" t="s">
        <v>624</v>
      </c>
      <c r="I119" s="23" t="s">
        <v>625</v>
      </c>
      <c r="J119" s="82" t="s">
        <v>29</v>
      </c>
      <c r="K119" s="84">
        <v>0</v>
      </c>
      <c r="L119" s="24">
        <v>230000000</v>
      </c>
      <c r="M119" s="7" t="s">
        <v>990</v>
      </c>
      <c r="N119" s="14" t="s">
        <v>133</v>
      </c>
      <c r="O119" s="23" t="s">
        <v>30</v>
      </c>
      <c r="P119" s="7" t="s">
        <v>31</v>
      </c>
      <c r="Q119" s="12" t="s">
        <v>188</v>
      </c>
      <c r="R119" s="15" t="s">
        <v>33</v>
      </c>
      <c r="S119" s="91">
        <v>796</v>
      </c>
      <c r="T119" s="7" t="s">
        <v>228</v>
      </c>
      <c r="U119" s="25">
        <v>4</v>
      </c>
      <c r="V119" s="25">
        <v>96567</v>
      </c>
      <c r="W119" s="227">
        <v>0</v>
      </c>
      <c r="X119" s="227">
        <f t="shared" si="8"/>
        <v>0</v>
      </c>
      <c r="Y119" s="7"/>
      <c r="Z119" s="7">
        <v>2016</v>
      </c>
      <c r="AA119" s="83" t="s">
        <v>1668</v>
      </c>
    </row>
    <row r="120" spans="1:27" s="27" customFormat="1" outlineLevel="1">
      <c r="A120" s="7" t="s">
        <v>629</v>
      </c>
      <c r="B120" s="23" t="s">
        <v>27</v>
      </c>
      <c r="C120" s="9" t="s">
        <v>620</v>
      </c>
      <c r="D120" s="11" t="s">
        <v>621</v>
      </c>
      <c r="E120" s="11" t="s">
        <v>623</v>
      </c>
      <c r="F120" s="11" t="s">
        <v>623</v>
      </c>
      <c r="G120" s="11" t="s">
        <v>220</v>
      </c>
      <c r="H120" s="23" t="s">
        <v>627</v>
      </c>
      <c r="I120" s="23" t="s">
        <v>628</v>
      </c>
      <c r="J120" s="82" t="s">
        <v>29</v>
      </c>
      <c r="K120" s="84">
        <v>0</v>
      </c>
      <c r="L120" s="24">
        <v>230000000</v>
      </c>
      <c r="M120" s="7" t="s">
        <v>990</v>
      </c>
      <c r="N120" s="14" t="s">
        <v>133</v>
      </c>
      <c r="O120" s="23" t="s">
        <v>30</v>
      </c>
      <c r="P120" s="7" t="s">
        <v>31</v>
      </c>
      <c r="Q120" s="12" t="s">
        <v>188</v>
      </c>
      <c r="R120" s="15" t="s">
        <v>33</v>
      </c>
      <c r="S120" s="91">
        <v>796</v>
      </c>
      <c r="T120" s="7" t="s">
        <v>228</v>
      </c>
      <c r="U120" s="25">
        <v>24</v>
      </c>
      <c r="V120" s="25">
        <v>12500</v>
      </c>
      <c r="W120" s="227">
        <v>0</v>
      </c>
      <c r="X120" s="227">
        <f t="shared" si="8"/>
        <v>0</v>
      </c>
      <c r="Y120" s="7"/>
      <c r="Z120" s="7">
        <v>2016</v>
      </c>
      <c r="AA120" s="83" t="s">
        <v>1668</v>
      </c>
    </row>
    <row r="121" spans="1:27" s="27" customFormat="1" outlineLevel="1">
      <c r="A121" s="7" t="s">
        <v>632</v>
      </c>
      <c r="B121" s="23" t="s">
        <v>27</v>
      </c>
      <c r="C121" s="9" t="s">
        <v>620</v>
      </c>
      <c r="D121" s="11" t="s">
        <v>621</v>
      </c>
      <c r="E121" s="11" t="s">
        <v>623</v>
      </c>
      <c r="F121" s="11" t="s">
        <v>623</v>
      </c>
      <c r="G121" s="11" t="s">
        <v>220</v>
      </c>
      <c r="H121" s="23" t="s">
        <v>630</v>
      </c>
      <c r="I121" s="23" t="s">
        <v>631</v>
      </c>
      <c r="J121" s="82" t="s">
        <v>29</v>
      </c>
      <c r="K121" s="84">
        <v>0</v>
      </c>
      <c r="L121" s="24">
        <v>230000000</v>
      </c>
      <c r="M121" s="7" t="s">
        <v>990</v>
      </c>
      <c r="N121" s="14" t="s">
        <v>133</v>
      </c>
      <c r="O121" s="23" t="s">
        <v>30</v>
      </c>
      <c r="P121" s="7" t="s">
        <v>31</v>
      </c>
      <c r="Q121" s="12" t="s">
        <v>188</v>
      </c>
      <c r="R121" s="15" t="s">
        <v>33</v>
      </c>
      <c r="S121" s="91">
        <v>796</v>
      </c>
      <c r="T121" s="7" t="s">
        <v>228</v>
      </c>
      <c r="U121" s="25">
        <v>24</v>
      </c>
      <c r="V121" s="25">
        <v>13392.86</v>
      </c>
      <c r="W121" s="227">
        <v>0</v>
      </c>
      <c r="X121" s="227">
        <f t="shared" si="8"/>
        <v>0</v>
      </c>
      <c r="Y121" s="7"/>
      <c r="Z121" s="7">
        <v>2016</v>
      </c>
      <c r="AA121" s="83" t="s">
        <v>1668</v>
      </c>
    </row>
    <row r="122" spans="1:27" s="27" customFormat="1" outlineLevel="1">
      <c r="A122" s="7" t="s">
        <v>635</v>
      </c>
      <c r="B122" s="23" t="s">
        <v>27</v>
      </c>
      <c r="C122" s="9" t="s">
        <v>620</v>
      </c>
      <c r="D122" s="11" t="s">
        <v>621</v>
      </c>
      <c r="E122" s="11" t="s">
        <v>623</v>
      </c>
      <c r="F122" s="11" t="s">
        <v>623</v>
      </c>
      <c r="G122" s="11" t="s">
        <v>220</v>
      </c>
      <c r="H122" s="23" t="s">
        <v>633</v>
      </c>
      <c r="I122" s="23" t="s">
        <v>634</v>
      </c>
      <c r="J122" s="82" t="s">
        <v>29</v>
      </c>
      <c r="K122" s="84">
        <v>0</v>
      </c>
      <c r="L122" s="24">
        <v>230000000</v>
      </c>
      <c r="M122" s="7" t="s">
        <v>990</v>
      </c>
      <c r="N122" s="14" t="s">
        <v>133</v>
      </c>
      <c r="O122" s="23" t="s">
        <v>30</v>
      </c>
      <c r="P122" s="7" t="s">
        <v>31</v>
      </c>
      <c r="Q122" s="12" t="s">
        <v>188</v>
      </c>
      <c r="R122" s="15" t="s">
        <v>33</v>
      </c>
      <c r="S122" s="91">
        <v>796</v>
      </c>
      <c r="T122" s="7" t="s">
        <v>228</v>
      </c>
      <c r="U122" s="25">
        <v>14</v>
      </c>
      <c r="V122" s="25">
        <v>14285.71</v>
      </c>
      <c r="W122" s="227">
        <v>0</v>
      </c>
      <c r="X122" s="227">
        <f t="shared" si="8"/>
        <v>0</v>
      </c>
      <c r="Y122" s="7"/>
      <c r="Z122" s="7">
        <v>2016</v>
      </c>
      <c r="AA122" s="83" t="s">
        <v>1668</v>
      </c>
    </row>
    <row r="123" spans="1:27" s="27" customFormat="1" outlineLevel="1">
      <c r="A123" s="7" t="s">
        <v>638</v>
      </c>
      <c r="B123" s="23" t="s">
        <v>27</v>
      </c>
      <c r="C123" s="9" t="s">
        <v>620</v>
      </c>
      <c r="D123" s="11" t="s">
        <v>621</v>
      </c>
      <c r="E123" s="11" t="s">
        <v>623</v>
      </c>
      <c r="F123" s="11" t="s">
        <v>623</v>
      </c>
      <c r="G123" s="11" t="s">
        <v>220</v>
      </c>
      <c r="H123" s="23" t="s">
        <v>636</v>
      </c>
      <c r="I123" s="23" t="s">
        <v>637</v>
      </c>
      <c r="J123" s="82" t="s">
        <v>29</v>
      </c>
      <c r="K123" s="84">
        <v>0</v>
      </c>
      <c r="L123" s="24">
        <v>230000000</v>
      </c>
      <c r="M123" s="7" t="s">
        <v>990</v>
      </c>
      <c r="N123" s="14" t="s">
        <v>133</v>
      </c>
      <c r="O123" s="23" t="s">
        <v>30</v>
      </c>
      <c r="P123" s="7" t="s">
        <v>31</v>
      </c>
      <c r="Q123" s="12" t="s">
        <v>188</v>
      </c>
      <c r="R123" s="15" t="s">
        <v>33</v>
      </c>
      <c r="S123" s="91">
        <v>796</v>
      </c>
      <c r="T123" s="7" t="s">
        <v>228</v>
      </c>
      <c r="U123" s="25">
        <v>18</v>
      </c>
      <c r="V123" s="25">
        <v>16071.43</v>
      </c>
      <c r="W123" s="227">
        <v>0</v>
      </c>
      <c r="X123" s="227">
        <f t="shared" si="8"/>
        <v>0</v>
      </c>
      <c r="Y123" s="7"/>
      <c r="Z123" s="7">
        <v>2016</v>
      </c>
      <c r="AA123" s="83" t="s">
        <v>1668</v>
      </c>
    </row>
    <row r="124" spans="1:27" s="27" customFormat="1" outlineLevel="1">
      <c r="A124" s="7" t="s">
        <v>641</v>
      </c>
      <c r="B124" s="23" t="s">
        <v>27</v>
      </c>
      <c r="C124" s="9" t="s">
        <v>620</v>
      </c>
      <c r="D124" s="11" t="s">
        <v>621</v>
      </c>
      <c r="E124" s="11" t="s">
        <v>623</v>
      </c>
      <c r="F124" s="11" t="s">
        <v>623</v>
      </c>
      <c r="G124" s="11" t="s">
        <v>220</v>
      </c>
      <c r="H124" s="23" t="s">
        <v>639</v>
      </c>
      <c r="I124" s="23" t="s">
        <v>640</v>
      </c>
      <c r="J124" s="82" t="s">
        <v>29</v>
      </c>
      <c r="K124" s="84">
        <v>0</v>
      </c>
      <c r="L124" s="24">
        <v>230000000</v>
      </c>
      <c r="M124" s="7" t="s">
        <v>990</v>
      </c>
      <c r="N124" s="14" t="s">
        <v>133</v>
      </c>
      <c r="O124" s="23" t="s">
        <v>30</v>
      </c>
      <c r="P124" s="7" t="s">
        <v>31</v>
      </c>
      <c r="Q124" s="12" t="s">
        <v>188</v>
      </c>
      <c r="R124" s="15" t="s">
        <v>33</v>
      </c>
      <c r="S124" s="91">
        <v>796</v>
      </c>
      <c r="T124" s="7" t="s">
        <v>228</v>
      </c>
      <c r="U124" s="25">
        <v>14</v>
      </c>
      <c r="V124" s="25">
        <v>17857.14</v>
      </c>
      <c r="W124" s="227">
        <v>0</v>
      </c>
      <c r="X124" s="227">
        <f t="shared" si="8"/>
        <v>0</v>
      </c>
      <c r="Y124" s="7"/>
      <c r="Z124" s="7">
        <v>2016</v>
      </c>
      <c r="AA124" s="83" t="s">
        <v>1668</v>
      </c>
    </row>
    <row r="125" spans="1:27" s="27" customFormat="1" outlineLevel="1">
      <c r="A125" s="7" t="s">
        <v>644</v>
      </c>
      <c r="B125" s="23" t="s">
        <v>27</v>
      </c>
      <c r="C125" s="9" t="s">
        <v>620</v>
      </c>
      <c r="D125" s="11" t="s">
        <v>621</v>
      </c>
      <c r="E125" s="11" t="s">
        <v>623</v>
      </c>
      <c r="F125" s="11" t="s">
        <v>623</v>
      </c>
      <c r="G125" s="11" t="s">
        <v>220</v>
      </c>
      <c r="H125" s="23" t="s">
        <v>642</v>
      </c>
      <c r="I125" s="23" t="s">
        <v>643</v>
      </c>
      <c r="J125" s="82" t="s">
        <v>29</v>
      </c>
      <c r="K125" s="84">
        <v>0</v>
      </c>
      <c r="L125" s="24">
        <v>230000000</v>
      </c>
      <c r="M125" s="7" t="s">
        <v>990</v>
      </c>
      <c r="N125" s="14" t="s">
        <v>133</v>
      </c>
      <c r="O125" s="23" t="s">
        <v>30</v>
      </c>
      <c r="P125" s="7" t="s">
        <v>31</v>
      </c>
      <c r="Q125" s="12" t="s">
        <v>188</v>
      </c>
      <c r="R125" s="15" t="s">
        <v>33</v>
      </c>
      <c r="S125" s="91">
        <v>796</v>
      </c>
      <c r="T125" s="7" t="s">
        <v>228</v>
      </c>
      <c r="U125" s="25">
        <v>6</v>
      </c>
      <c r="V125" s="25">
        <v>22500</v>
      </c>
      <c r="W125" s="227">
        <v>0</v>
      </c>
      <c r="X125" s="227">
        <f t="shared" si="8"/>
        <v>0</v>
      </c>
      <c r="Y125" s="7"/>
      <c r="Z125" s="7">
        <v>2016</v>
      </c>
      <c r="AA125" s="83" t="s">
        <v>1668</v>
      </c>
    </row>
    <row r="126" spans="1:27" s="27" customFormat="1" outlineLevel="1">
      <c r="A126" s="7" t="s">
        <v>647</v>
      </c>
      <c r="B126" s="23" t="s">
        <v>27</v>
      </c>
      <c r="C126" s="9" t="s">
        <v>620</v>
      </c>
      <c r="D126" s="11" t="s">
        <v>621</v>
      </c>
      <c r="E126" s="11" t="s">
        <v>623</v>
      </c>
      <c r="F126" s="11" t="s">
        <v>623</v>
      </c>
      <c r="G126" s="11" t="s">
        <v>220</v>
      </c>
      <c r="H126" s="23" t="s">
        <v>645</v>
      </c>
      <c r="I126" s="23" t="s">
        <v>646</v>
      </c>
      <c r="J126" s="82" t="s">
        <v>29</v>
      </c>
      <c r="K126" s="84">
        <v>0</v>
      </c>
      <c r="L126" s="24">
        <v>230000000</v>
      </c>
      <c r="M126" s="7" t="s">
        <v>990</v>
      </c>
      <c r="N126" s="14" t="s">
        <v>133</v>
      </c>
      <c r="O126" s="23" t="s">
        <v>30</v>
      </c>
      <c r="P126" s="7" t="s">
        <v>31</v>
      </c>
      <c r="Q126" s="12" t="s">
        <v>188</v>
      </c>
      <c r="R126" s="15" t="s">
        <v>33</v>
      </c>
      <c r="S126" s="91">
        <v>796</v>
      </c>
      <c r="T126" s="7" t="s">
        <v>228</v>
      </c>
      <c r="U126" s="25">
        <v>6</v>
      </c>
      <c r="V126" s="25">
        <v>22347.8</v>
      </c>
      <c r="W126" s="227">
        <v>0</v>
      </c>
      <c r="X126" s="227">
        <f t="shared" si="8"/>
        <v>0</v>
      </c>
      <c r="Y126" s="7"/>
      <c r="Z126" s="7">
        <v>2016</v>
      </c>
      <c r="AA126" s="83" t="s">
        <v>1668</v>
      </c>
    </row>
    <row r="127" spans="1:27" s="27" customFormat="1" outlineLevel="1">
      <c r="A127" s="7" t="s">
        <v>650</v>
      </c>
      <c r="B127" s="23" t="s">
        <v>27</v>
      </c>
      <c r="C127" s="9" t="s">
        <v>620</v>
      </c>
      <c r="D127" s="11" t="s">
        <v>621</v>
      </c>
      <c r="E127" s="11" t="s">
        <v>623</v>
      </c>
      <c r="F127" s="11" t="s">
        <v>623</v>
      </c>
      <c r="G127" s="11" t="s">
        <v>220</v>
      </c>
      <c r="H127" s="23" t="s">
        <v>648</v>
      </c>
      <c r="I127" s="23" t="s">
        <v>649</v>
      </c>
      <c r="J127" s="82" t="s">
        <v>29</v>
      </c>
      <c r="K127" s="84">
        <v>0</v>
      </c>
      <c r="L127" s="24">
        <v>230000000</v>
      </c>
      <c r="M127" s="7" t="s">
        <v>990</v>
      </c>
      <c r="N127" s="14" t="s">
        <v>133</v>
      </c>
      <c r="O127" s="23" t="s">
        <v>30</v>
      </c>
      <c r="P127" s="7" t="s">
        <v>31</v>
      </c>
      <c r="Q127" s="12" t="s">
        <v>188</v>
      </c>
      <c r="R127" s="15" t="s">
        <v>33</v>
      </c>
      <c r="S127" s="91">
        <v>796</v>
      </c>
      <c r="T127" s="7" t="s">
        <v>228</v>
      </c>
      <c r="U127" s="25">
        <v>5</v>
      </c>
      <c r="V127" s="25">
        <v>20535.71</v>
      </c>
      <c r="W127" s="227">
        <v>0</v>
      </c>
      <c r="X127" s="227">
        <f t="shared" si="8"/>
        <v>0</v>
      </c>
      <c r="Y127" s="7"/>
      <c r="Z127" s="7">
        <v>2016</v>
      </c>
      <c r="AA127" s="83" t="s">
        <v>1668</v>
      </c>
    </row>
    <row r="128" spans="1:27" s="27" customFormat="1" outlineLevel="1">
      <c r="A128" s="7" t="s">
        <v>653</v>
      </c>
      <c r="B128" s="23" t="s">
        <v>27</v>
      </c>
      <c r="C128" s="9" t="s">
        <v>620</v>
      </c>
      <c r="D128" s="11" t="s">
        <v>621</v>
      </c>
      <c r="E128" s="11" t="s">
        <v>623</v>
      </c>
      <c r="F128" s="11" t="s">
        <v>623</v>
      </c>
      <c r="G128" s="11" t="s">
        <v>220</v>
      </c>
      <c r="H128" s="23" t="s">
        <v>651</v>
      </c>
      <c r="I128" s="23" t="s">
        <v>652</v>
      </c>
      <c r="J128" s="82" t="s">
        <v>29</v>
      </c>
      <c r="K128" s="84">
        <v>0</v>
      </c>
      <c r="L128" s="24">
        <v>230000000</v>
      </c>
      <c r="M128" s="7" t="s">
        <v>990</v>
      </c>
      <c r="N128" s="14" t="s">
        <v>133</v>
      </c>
      <c r="O128" s="23" t="s">
        <v>30</v>
      </c>
      <c r="P128" s="7" t="s">
        <v>31</v>
      </c>
      <c r="Q128" s="12" t="s">
        <v>188</v>
      </c>
      <c r="R128" s="15" t="s">
        <v>33</v>
      </c>
      <c r="S128" s="91">
        <v>796</v>
      </c>
      <c r="T128" s="7" t="s">
        <v>228</v>
      </c>
      <c r="U128" s="25">
        <v>6</v>
      </c>
      <c r="V128" s="25">
        <v>31000</v>
      </c>
      <c r="W128" s="227">
        <v>0</v>
      </c>
      <c r="X128" s="227">
        <f t="shared" si="8"/>
        <v>0</v>
      </c>
      <c r="Y128" s="7"/>
      <c r="Z128" s="7">
        <v>2016</v>
      </c>
      <c r="AA128" s="83" t="s">
        <v>1668</v>
      </c>
    </row>
    <row r="129" spans="1:1019" s="27" customFormat="1" outlineLevel="1">
      <c r="A129" s="7" t="s">
        <v>656</v>
      </c>
      <c r="B129" s="23" t="s">
        <v>27</v>
      </c>
      <c r="C129" s="9" t="s">
        <v>620</v>
      </c>
      <c r="D129" s="11" t="s">
        <v>621</v>
      </c>
      <c r="E129" s="11" t="s">
        <v>623</v>
      </c>
      <c r="F129" s="11" t="s">
        <v>623</v>
      </c>
      <c r="G129" s="11" t="s">
        <v>220</v>
      </c>
      <c r="H129" s="23" t="s">
        <v>654</v>
      </c>
      <c r="I129" s="23" t="s">
        <v>655</v>
      </c>
      <c r="J129" s="82" t="s">
        <v>29</v>
      </c>
      <c r="K129" s="84">
        <v>0</v>
      </c>
      <c r="L129" s="24">
        <v>230000000</v>
      </c>
      <c r="M129" s="7" t="s">
        <v>990</v>
      </c>
      <c r="N129" s="14" t="s">
        <v>133</v>
      </c>
      <c r="O129" s="23" t="s">
        <v>30</v>
      </c>
      <c r="P129" s="7" t="s">
        <v>31</v>
      </c>
      <c r="Q129" s="12" t="s">
        <v>188</v>
      </c>
      <c r="R129" s="15" t="s">
        <v>33</v>
      </c>
      <c r="S129" s="91">
        <v>796</v>
      </c>
      <c r="T129" s="7" t="s">
        <v>228</v>
      </c>
      <c r="U129" s="25">
        <v>5</v>
      </c>
      <c r="V129" s="25">
        <v>40000</v>
      </c>
      <c r="W129" s="227">
        <v>0</v>
      </c>
      <c r="X129" s="227">
        <f t="shared" si="8"/>
        <v>0</v>
      </c>
      <c r="Y129" s="7"/>
      <c r="Z129" s="7">
        <v>2016</v>
      </c>
      <c r="AA129" s="83" t="s">
        <v>1668</v>
      </c>
    </row>
    <row r="130" spans="1:1019" s="27" customFormat="1" outlineLevel="1">
      <c r="A130" s="7" t="s">
        <v>663</v>
      </c>
      <c r="B130" s="23" t="s">
        <v>27</v>
      </c>
      <c r="C130" s="9" t="s">
        <v>657</v>
      </c>
      <c r="D130" s="11" t="s">
        <v>658</v>
      </c>
      <c r="E130" s="11" t="s">
        <v>659</v>
      </c>
      <c r="F130" s="11" t="s">
        <v>660</v>
      </c>
      <c r="G130" s="11" t="s">
        <v>220</v>
      </c>
      <c r="H130" s="23" t="s">
        <v>661</v>
      </c>
      <c r="I130" s="23" t="s">
        <v>662</v>
      </c>
      <c r="J130" s="82" t="s">
        <v>29</v>
      </c>
      <c r="K130" s="84">
        <v>0</v>
      </c>
      <c r="L130" s="24">
        <v>230000000</v>
      </c>
      <c r="M130" s="7" t="s">
        <v>990</v>
      </c>
      <c r="N130" s="14" t="s">
        <v>133</v>
      </c>
      <c r="O130" s="23" t="s">
        <v>30</v>
      </c>
      <c r="P130" s="7" t="s">
        <v>31</v>
      </c>
      <c r="Q130" s="12" t="s">
        <v>188</v>
      </c>
      <c r="R130" s="15" t="s">
        <v>33</v>
      </c>
      <c r="S130" s="91">
        <v>166</v>
      </c>
      <c r="T130" s="7" t="s">
        <v>67</v>
      </c>
      <c r="U130" s="25">
        <v>26</v>
      </c>
      <c r="V130" s="25">
        <v>2500</v>
      </c>
      <c r="W130" s="227">
        <v>0</v>
      </c>
      <c r="X130" s="227">
        <f t="shared" si="8"/>
        <v>0</v>
      </c>
      <c r="Y130" s="7"/>
      <c r="Z130" s="7">
        <v>2016</v>
      </c>
      <c r="AA130" s="83" t="s">
        <v>1668</v>
      </c>
    </row>
    <row r="131" spans="1:1019" s="27" customFormat="1" outlineLevel="1">
      <c r="A131" s="7" t="s">
        <v>670</v>
      </c>
      <c r="B131" s="23" t="s">
        <v>27</v>
      </c>
      <c r="C131" s="9" t="s">
        <v>664</v>
      </c>
      <c r="D131" s="11" t="s">
        <v>665</v>
      </c>
      <c r="E131" s="11" t="s">
        <v>666</v>
      </c>
      <c r="F131" s="11" t="s">
        <v>667</v>
      </c>
      <c r="G131" s="11" t="s">
        <v>220</v>
      </c>
      <c r="H131" s="23" t="s">
        <v>668</v>
      </c>
      <c r="I131" s="23" t="s">
        <v>669</v>
      </c>
      <c r="J131" s="82" t="s">
        <v>29</v>
      </c>
      <c r="K131" s="84">
        <v>0</v>
      </c>
      <c r="L131" s="24">
        <v>230000000</v>
      </c>
      <c r="M131" s="7" t="s">
        <v>990</v>
      </c>
      <c r="N131" s="14" t="s">
        <v>133</v>
      </c>
      <c r="O131" s="23" t="s">
        <v>30</v>
      </c>
      <c r="P131" s="7" t="s">
        <v>31</v>
      </c>
      <c r="Q131" s="12" t="s">
        <v>188</v>
      </c>
      <c r="R131" s="15" t="s">
        <v>33</v>
      </c>
      <c r="S131" s="91">
        <v>796</v>
      </c>
      <c r="T131" s="7" t="s">
        <v>228</v>
      </c>
      <c r="U131" s="25">
        <v>9</v>
      </c>
      <c r="V131" s="25">
        <v>1350</v>
      </c>
      <c r="W131" s="227">
        <v>0</v>
      </c>
      <c r="X131" s="227">
        <f t="shared" si="8"/>
        <v>0</v>
      </c>
      <c r="Y131" s="7"/>
      <c r="Z131" s="7">
        <v>2016</v>
      </c>
      <c r="AA131" s="83" t="s">
        <v>1668</v>
      </c>
    </row>
    <row r="132" spans="1:1019" s="27" customFormat="1" outlineLevel="1">
      <c r="A132" s="7" t="s">
        <v>673</v>
      </c>
      <c r="B132" s="23" t="s">
        <v>27</v>
      </c>
      <c r="C132" s="9" t="s">
        <v>664</v>
      </c>
      <c r="D132" s="11" t="s">
        <v>665</v>
      </c>
      <c r="E132" s="11" t="s">
        <v>666</v>
      </c>
      <c r="F132" s="11" t="s">
        <v>667</v>
      </c>
      <c r="G132" s="11" t="s">
        <v>220</v>
      </c>
      <c r="H132" s="23" t="s">
        <v>671</v>
      </c>
      <c r="I132" s="23" t="s">
        <v>672</v>
      </c>
      <c r="J132" s="82" t="s">
        <v>29</v>
      </c>
      <c r="K132" s="84">
        <v>0</v>
      </c>
      <c r="L132" s="24">
        <v>230000000</v>
      </c>
      <c r="M132" s="7" t="s">
        <v>990</v>
      </c>
      <c r="N132" s="14" t="s">
        <v>133</v>
      </c>
      <c r="O132" s="23" t="s">
        <v>30</v>
      </c>
      <c r="P132" s="7" t="s">
        <v>31</v>
      </c>
      <c r="Q132" s="12" t="s">
        <v>188</v>
      </c>
      <c r="R132" s="15" t="s">
        <v>33</v>
      </c>
      <c r="S132" s="91">
        <v>796</v>
      </c>
      <c r="T132" s="7" t="s">
        <v>228</v>
      </c>
      <c r="U132" s="25">
        <v>6</v>
      </c>
      <c r="V132" s="25">
        <v>1350</v>
      </c>
      <c r="W132" s="227">
        <v>0</v>
      </c>
      <c r="X132" s="227">
        <f t="shared" si="8"/>
        <v>0</v>
      </c>
      <c r="Y132" s="7"/>
      <c r="Z132" s="7">
        <v>2016</v>
      </c>
      <c r="AA132" s="83" t="s">
        <v>1668</v>
      </c>
    </row>
    <row r="133" spans="1:1019" s="27" customFormat="1" outlineLevel="1">
      <c r="A133" s="7" t="s">
        <v>676</v>
      </c>
      <c r="B133" s="23" t="s">
        <v>27</v>
      </c>
      <c r="C133" s="9" t="s">
        <v>664</v>
      </c>
      <c r="D133" s="11" t="s">
        <v>665</v>
      </c>
      <c r="E133" s="11" t="s">
        <v>666</v>
      </c>
      <c r="F133" s="11" t="s">
        <v>667</v>
      </c>
      <c r="G133" s="11" t="s">
        <v>220</v>
      </c>
      <c r="H133" s="23" t="s">
        <v>674</v>
      </c>
      <c r="I133" s="23" t="s">
        <v>675</v>
      </c>
      <c r="J133" s="82" t="s">
        <v>29</v>
      </c>
      <c r="K133" s="84">
        <v>0</v>
      </c>
      <c r="L133" s="24">
        <v>230000000</v>
      </c>
      <c r="M133" s="7" t="s">
        <v>990</v>
      </c>
      <c r="N133" s="14" t="s">
        <v>133</v>
      </c>
      <c r="O133" s="23" t="s">
        <v>30</v>
      </c>
      <c r="P133" s="7" t="s">
        <v>31</v>
      </c>
      <c r="Q133" s="12" t="s">
        <v>188</v>
      </c>
      <c r="R133" s="15" t="s">
        <v>33</v>
      </c>
      <c r="S133" s="91">
        <v>796</v>
      </c>
      <c r="T133" s="7" t="s">
        <v>228</v>
      </c>
      <c r="U133" s="25">
        <v>4</v>
      </c>
      <c r="V133" s="25">
        <v>1350</v>
      </c>
      <c r="W133" s="227">
        <v>0</v>
      </c>
      <c r="X133" s="227">
        <f t="shared" si="8"/>
        <v>0</v>
      </c>
      <c r="Y133" s="7"/>
      <c r="Z133" s="7">
        <v>2016</v>
      </c>
      <c r="AA133" s="83" t="s">
        <v>1668</v>
      </c>
    </row>
    <row r="134" spans="1:1019" s="27" customFormat="1" outlineLevel="1">
      <c r="A134" s="7" t="s">
        <v>682</v>
      </c>
      <c r="B134" s="23" t="s">
        <v>27</v>
      </c>
      <c r="C134" s="9" t="s">
        <v>678</v>
      </c>
      <c r="D134" s="11" t="s">
        <v>103</v>
      </c>
      <c r="E134" s="11" t="s">
        <v>677</v>
      </c>
      <c r="F134" s="11" t="s">
        <v>679</v>
      </c>
      <c r="G134" s="11" t="s">
        <v>220</v>
      </c>
      <c r="H134" s="23" t="s">
        <v>680</v>
      </c>
      <c r="I134" s="23" t="s">
        <v>681</v>
      </c>
      <c r="J134" s="82" t="s">
        <v>29</v>
      </c>
      <c r="K134" s="84">
        <v>0</v>
      </c>
      <c r="L134" s="24">
        <v>230000000</v>
      </c>
      <c r="M134" s="7" t="s">
        <v>990</v>
      </c>
      <c r="N134" s="14" t="s">
        <v>133</v>
      </c>
      <c r="O134" s="23" t="s">
        <v>30</v>
      </c>
      <c r="P134" s="7" t="s">
        <v>31</v>
      </c>
      <c r="Q134" s="12" t="s">
        <v>188</v>
      </c>
      <c r="R134" s="15" t="s">
        <v>33</v>
      </c>
      <c r="S134" s="91" t="s">
        <v>101</v>
      </c>
      <c r="T134" s="7" t="s">
        <v>102</v>
      </c>
      <c r="U134" s="25">
        <v>120</v>
      </c>
      <c r="V134" s="25">
        <v>446.43</v>
      </c>
      <c r="W134" s="227">
        <v>0</v>
      </c>
      <c r="X134" s="227">
        <f t="shared" si="8"/>
        <v>0</v>
      </c>
      <c r="Y134" s="7"/>
      <c r="Z134" s="7">
        <v>2016</v>
      </c>
      <c r="AA134" s="83" t="s">
        <v>1668</v>
      </c>
    </row>
    <row r="135" spans="1:1019" s="27" customFormat="1" outlineLevel="1">
      <c r="A135" s="7" t="s">
        <v>687</v>
      </c>
      <c r="B135" s="23" t="s">
        <v>27</v>
      </c>
      <c r="C135" s="9" t="s">
        <v>683</v>
      </c>
      <c r="D135" s="11" t="s">
        <v>103</v>
      </c>
      <c r="E135" s="11" t="s">
        <v>677</v>
      </c>
      <c r="F135" s="11" t="s">
        <v>684</v>
      </c>
      <c r="G135" s="11" t="s">
        <v>220</v>
      </c>
      <c r="H135" s="23" t="s">
        <v>685</v>
      </c>
      <c r="I135" s="23" t="s">
        <v>686</v>
      </c>
      <c r="J135" s="82" t="s">
        <v>29</v>
      </c>
      <c r="K135" s="84">
        <v>0</v>
      </c>
      <c r="L135" s="24">
        <v>230000000</v>
      </c>
      <c r="M135" s="7" t="s">
        <v>990</v>
      </c>
      <c r="N135" s="14" t="s">
        <v>133</v>
      </c>
      <c r="O135" s="23" t="s">
        <v>30</v>
      </c>
      <c r="P135" s="7" t="s">
        <v>31</v>
      </c>
      <c r="Q135" s="12" t="s">
        <v>188</v>
      </c>
      <c r="R135" s="15" t="s">
        <v>33</v>
      </c>
      <c r="S135" s="91" t="s">
        <v>101</v>
      </c>
      <c r="T135" s="7" t="s">
        <v>102</v>
      </c>
      <c r="U135" s="25">
        <v>40</v>
      </c>
      <c r="V135" s="25">
        <v>700</v>
      </c>
      <c r="W135" s="227">
        <v>0</v>
      </c>
      <c r="X135" s="227">
        <f t="shared" si="8"/>
        <v>0</v>
      </c>
      <c r="Y135" s="7"/>
      <c r="Z135" s="7">
        <v>2016</v>
      </c>
      <c r="AA135" s="83" t="s">
        <v>1668</v>
      </c>
    </row>
    <row r="136" spans="1:1019" s="27" customFormat="1" outlineLevel="1">
      <c r="A136" s="7" t="s">
        <v>694</v>
      </c>
      <c r="B136" s="23" t="s">
        <v>27</v>
      </c>
      <c r="C136" s="9" t="s">
        <v>688</v>
      </c>
      <c r="D136" s="11" t="s">
        <v>120</v>
      </c>
      <c r="E136" s="11" t="s">
        <v>689</v>
      </c>
      <c r="F136" s="11" t="s">
        <v>690</v>
      </c>
      <c r="G136" s="11" t="s">
        <v>691</v>
      </c>
      <c r="H136" s="23" t="s">
        <v>692</v>
      </c>
      <c r="I136" s="23" t="s">
        <v>693</v>
      </c>
      <c r="J136" s="82" t="s">
        <v>29</v>
      </c>
      <c r="K136" s="84">
        <v>0</v>
      </c>
      <c r="L136" s="24">
        <v>230000000</v>
      </c>
      <c r="M136" s="7" t="s">
        <v>990</v>
      </c>
      <c r="N136" s="14" t="s">
        <v>133</v>
      </c>
      <c r="O136" s="23" t="s">
        <v>30</v>
      </c>
      <c r="P136" s="7" t="s">
        <v>31</v>
      </c>
      <c r="Q136" s="12" t="s">
        <v>188</v>
      </c>
      <c r="R136" s="15" t="s">
        <v>33</v>
      </c>
      <c r="S136" s="91">
        <v>796</v>
      </c>
      <c r="T136" s="7" t="s">
        <v>228</v>
      </c>
      <c r="U136" s="25">
        <v>20</v>
      </c>
      <c r="V136" s="25">
        <v>250</v>
      </c>
      <c r="W136" s="227">
        <v>0</v>
      </c>
      <c r="X136" s="227">
        <f t="shared" si="8"/>
        <v>0</v>
      </c>
      <c r="Y136" s="7"/>
      <c r="Z136" s="7">
        <v>2016</v>
      </c>
      <c r="AA136" s="83" t="s">
        <v>1668</v>
      </c>
    </row>
    <row r="137" spans="1:1019" s="27" customFormat="1" outlineLevel="1">
      <c r="A137" s="7" t="s">
        <v>697</v>
      </c>
      <c r="B137" s="23" t="s">
        <v>27</v>
      </c>
      <c r="C137" s="9" t="s">
        <v>688</v>
      </c>
      <c r="D137" s="11" t="s">
        <v>120</v>
      </c>
      <c r="E137" s="11" t="s">
        <v>689</v>
      </c>
      <c r="F137" s="11" t="s">
        <v>690</v>
      </c>
      <c r="G137" s="11" t="s">
        <v>691</v>
      </c>
      <c r="H137" s="23" t="s">
        <v>695</v>
      </c>
      <c r="I137" s="23" t="s">
        <v>696</v>
      </c>
      <c r="J137" s="82" t="s">
        <v>29</v>
      </c>
      <c r="K137" s="84">
        <v>0</v>
      </c>
      <c r="L137" s="24">
        <v>230000000</v>
      </c>
      <c r="M137" s="7" t="s">
        <v>990</v>
      </c>
      <c r="N137" s="14" t="s">
        <v>133</v>
      </c>
      <c r="O137" s="23" t="s">
        <v>30</v>
      </c>
      <c r="P137" s="7" t="s">
        <v>31</v>
      </c>
      <c r="Q137" s="12" t="s">
        <v>188</v>
      </c>
      <c r="R137" s="15" t="s">
        <v>33</v>
      </c>
      <c r="S137" s="91">
        <v>796</v>
      </c>
      <c r="T137" s="7" t="s">
        <v>228</v>
      </c>
      <c r="U137" s="25">
        <v>20</v>
      </c>
      <c r="V137" s="25">
        <v>350</v>
      </c>
      <c r="W137" s="227">
        <v>0</v>
      </c>
      <c r="X137" s="227">
        <f t="shared" si="8"/>
        <v>0</v>
      </c>
      <c r="Y137" s="7"/>
      <c r="Z137" s="7">
        <v>2016</v>
      </c>
      <c r="AA137" s="83" t="s">
        <v>1668</v>
      </c>
    </row>
    <row r="138" spans="1:1019" s="27" customFormat="1" outlineLevel="1">
      <c r="A138" s="7" t="s">
        <v>703</v>
      </c>
      <c r="B138" s="23" t="s">
        <v>27</v>
      </c>
      <c r="C138" s="9" t="s">
        <v>698</v>
      </c>
      <c r="D138" s="11" t="s">
        <v>699</v>
      </c>
      <c r="E138" s="11" t="s">
        <v>699</v>
      </c>
      <c r="F138" s="11" t="s">
        <v>700</v>
      </c>
      <c r="G138" s="11" t="s">
        <v>28</v>
      </c>
      <c r="H138" s="23" t="s">
        <v>701</v>
      </c>
      <c r="I138" s="23" t="s">
        <v>702</v>
      </c>
      <c r="J138" s="82" t="s">
        <v>29</v>
      </c>
      <c r="K138" s="84">
        <v>0</v>
      </c>
      <c r="L138" s="24">
        <v>230000000</v>
      </c>
      <c r="M138" s="7" t="s">
        <v>990</v>
      </c>
      <c r="N138" s="14" t="s">
        <v>133</v>
      </c>
      <c r="O138" s="23" t="s">
        <v>30</v>
      </c>
      <c r="P138" s="7" t="s">
        <v>31</v>
      </c>
      <c r="Q138" s="12" t="s">
        <v>188</v>
      </c>
      <c r="R138" s="15" t="s">
        <v>33</v>
      </c>
      <c r="S138" s="91">
        <v>166</v>
      </c>
      <c r="T138" s="7" t="s">
        <v>67</v>
      </c>
      <c r="U138" s="25">
        <v>1</v>
      </c>
      <c r="V138" s="25">
        <v>12500</v>
      </c>
      <c r="W138" s="227">
        <v>0</v>
      </c>
      <c r="X138" s="227">
        <f t="shared" si="8"/>
        <v>0</v>
      </c>
      <c r="Y138" s="7"/>
      <c r="Z138" s="7">
        <v>2016</v>
      </c>
      <c r="AA138" s="83" t="s">
        <v>1668</v>
      </c>
    </row>
    <row r="139" spans="1:1019" s="27" customFormat="1" outlineLevel="1">
      <c r="A139" s="7" t="s">
        <v>710</v>
      </c>
      <c r="B139" s="23" t="s">
        <v>27</v>
      </c>
      <c r="C139" s="9" t="s">
        <v>705</v>
      </c>
      <c r="D139" s="11" t="s">
        <v>704</v>
      </c>
      <c r="E139" s="11" t="s">
        <v>706</v>
      </c>
      <c r="F139" s="11" t="s">
        <v>707</v>
      </c>
      <c r="G139" s="11" t="s">
        <v>220</v>
      </c>
      <c r="H139" s="23" t="s">
        <v>708</v>
      </c>
      <c r="I139" s="23" t="s">
        <v>709</v>
      </c>
      <c r="J139" s="82" t="s">
        <v>29</v>
      </c>
      <c r="K139" s="84">
        <v>0</v>
      </c>
      <c r="L139" s="24">
        <v>230000000</v>
      </c>
      <c r="M139" s="7" t="s">
        <v>990</v>
      </c>
      <c r="N139" s="14" t="s">
        <v>133</v>
      </c>
      <c r="O139" s="23" t="s">
        <v>30</v>
      </c>
      <c r="P139" s="7" t="s">
        <v>31</v>
      </c>
      <c r="Q139" s="12" t="s">
        <v>188</v>
      </c>
      <c r="R139" s="15" t="s">
        <v>33</v>
      </c>
      <c r="S139" s="91">
        <v>166</v>
      </c>
      <c r="T139" s="7" t="s">
        <v>67</v>
      </c>
      <c r="U139" s="25">
        <v>75</v>
      </c>
      <c r="V139" s="25">
        <v>3250</v>
      </c>
      <c r="W139" s="227">
        <v>0</v>
      </c>
      <c r="X139" s="227">
        <f t="shared" ref="X139:X141" si="9">W139*1.12</f>
        <v>0</v>
      </c>
      <c r="Y139" s="7"/>
      <c r="Z139" s="7">
        <v>2016</v>
      </c>
      <c r="AA139" s="83" t="s">
        <v>1668</v>
      </c>
    </row>
    <row r="140" spans="1:1019" s="27" customFormat="1" outlineLevel="1">
      <c r="A140" s="7" t="s">
        <v>717</v>
      </c>
      <c r="B140" s="23" t="s">
        <v>27</v>
      </c>
      <c r="C140" s="9" t="s">
        <v>711</v>
      </c>
      <c r="D140" s="11" t="s">
        <v>704</v>
      </c>
      <c r="E140" s="11" t="s">
        <v>712</v>
      </c>
      <c r="F140" s="11" t="s">
        <v>713</v>
      </c>
      <c r="G140" s="11" t="s">
        <v>714</v>
      </c>
      <c r="H140" s="23" t="s">
        <v>715</v>
      </c>
      <c r="I140" s="23" t="s">
        <v>716</v>
      </c>
      <c r="J140" s="82" t="s">
        <v>29</v>
      </c>
      <c r="K140" s="84">
        <v>0</v>
      </c>
      <c r="L140" s="24">
        <v>230000000</v>
      </c>
      <c r="M140" s="7" t="s">
        <v>990</v>
      </c>
      <c r="N140" s="14" t="s">
        <v>133</v>
      </c>
      <c r="O140" s="23" t="s">
        <v>30</v>
      </c>
      <c r="P140" s="7" t="s">
        <v>31</v>
      </c>
      <c r="Q140" s="12" t="s">
        <v>188</v>
      </c>
      <c r="R140" s="15" t="s">
        <v>33</v>
      </c>
      <c r="S140" s="91">
        <v>166</v>
      </c>
      <c r="T140" s="7" t="s">
        <v>67</v>
      </c>
      <c r="U140" s="25">
        <v>30</v>
      </c>
      <c r="V140" s="25">
        <v>1785.71</v>
      </c>
      <c r="W140" s="227">
        <v>0</v>
      </c>
      <c r="X140" s="227">
        <f t="shared" si="9"/>
        <v>0</v>
      </c>
      <c r="Y140" s="7"/>
      <c r="Z140" s="7">
        <v>2016</v>
      </c>
      <c r="AA140" s="83" t="s">
        <v>1668</v>
      </c>
    </row>
    <row r="141" spans="1:1019" s="36" customFormat="1" outlineLevel="1">
      <c r="A141" s="183" t="s">
        <v>1547</v>
      </c>
      <c r="B141" s="184" t="s">
        <v>27</v>
      </c>
      <c r="C141" s="194" t="s">
        <v>730</v>
      </c>
      <c r="D141" s="183" t="s">
        <v>731</v>
      </c>
      <c r="E141" s="183"/>
      <c r="F141" s="183" t="s">
        <v>732</v>
      </c>
      <c r="G141" s="183"/>
      <c r="H141" s="184" t="s">
        <v>38</v>
      </c>
      <c r="I141" s="183"/>
      <c r="J141" s="195" t="s">
        <v>35</v>
      </c>
      <c r="K141" s="195">
        <v>0</v>
      </c>
      <c r="L141" s="188">
        <v>230000000</v>
      </c>
      <c r="M141" s="7" t="s">
        <v>990</v>
      </c>
      <c r="N141" s="189" t="s">
        <v>797</v>
      </c>
      <c r="O141" s="184" t="s">
        <v>30</v>
      </c>
      <c r="P141" s="22" t="s">
        <v>31</v>
      </c>
      <c r="Q141" s="183" t="s">
        <v>32</v>
      </c>
      <c r="R141" s="191" t="s">
        <v>33</v>
      </c>
      <c r="S141" s="192">
        <v>839</v>
      </c>
      <c r="T141" s="22" t="s">
        <v>42</v>
      </c>
      <c r="U141" s="196">
        <v>6</v>
      </c>
      <c r="V141" s="196">
        <v>846662</v>
      </c>
      <c r="W141" s="227">
        <v>0</v>
      </c>
      <c r="X141" s="227">
        <f t="shared" si="9"/>
        <v>0</v>
      </c>
      <c r="Y141" s="22"/>
      <c r="Z141" s="183">
        <v>2016</v>
      </c>
      <c r="AA141" s="172" t="s">
        <v>792</v>
      </c>
      <c r="AB141" s="27"/>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c r="ALO141" s="1"/>
      <c r="ALP141" s="1"/>
      <c r="ALQ141" s="1"/>
      <c r="ALR141" s="1"/>
      <c r="ALS141" s="1"/>
      <c r="ALT141" s="1"/>
      <c r="ALU141" s="1"/>
      <c r="ALV141" s="1"/>
      <c r="ALW141" s="1"/>
      <c r="ALX141" s="1"/>
      <c r="ALY141" s="1"/>
      <c r="ALZ141" s="1"/>
      <c r="AMA141" s="1"/>
      <c r="AMB141" s="1"/>
      <c r="AMC141" s="1"/>
      <c r="AMD141" s="1"/>
      <c r="AME141" s="1"/>
    </row>
    <row r="142" spans="1:1019" s="27" customFormat="1" outlineLevel="1">
      <c r="A142" s="8" t="s">
        <v>1548</v>
      </c>
      <c r="B142" s="23" t="s">
        <v>27</v>
      </c>
      <c r="C142" s="197" t="s">
        <v>733</v>
      </c>
      <c r="D142" s="8" t="s">
        <v>731</v>
      </c>
      <c r="E142" s="8"/>
      <c r="F142" s="8" t="s">
        <v>734</v>
      </c>
      <c r="G142" s="8"/>
      <c r="H142" s="23" t="s">
        <v>38</v>
      </c>
      <c r="I142" s="8"/>
      <c r="J142" s="173" t="s">
        <v>35</v>
      </c>
      <c r="K142" s="173">
        <v>0</v>
      </c>
      <c r="L142" s="24">
        <v>230000000</v>
      </c>
      <c r="M142" s="7" t="s">
        <v>990</v>
      </c>
      <c r="N142" s="14" t="s">
        <v>797</v>
      </c>
      <c r="O142" s="23" t="s">
        <v>30</v>
      </c>
      <c r="P142" s="7" t="s">
        <v>31</v>
      </c>
      <c r="Q142" s="8" t="s">
        <v>32</v>
      </c>
      <c r="R142" s="15" t="s">
        <v>33</v>
      </c>
      <c r="S142" s="91">
        <v>839</v>
      </c>
      <c r="T142" s="7" t="s">
        <v>42</v>
      </c>
      <c r="U142" s="29">
        <v>6</v>
      </c>
      <c r="V142" s="29">
        <v>613045.21</v>
      </c>
      <c r="W142" s="227">
        <v>0</v>
      </c>
      <c r="X142" s="227">
        <f t="shared" ref="X142:X144" si="10">W142*1.12</f>
        <v>0</v>
      </c>
      <c r="Y142" s="7"/>
      <c r="Z142" s="8">
        <v>2016</v>
      </c>
      <c r="AA142" s="170" t="s">
        <v>1473</v>
      </c>
    </row>
    <row r="143" spans="1:1019" s="36" customFormat="1" outlineLevel="1">
      <c r="A143" s="22" t="s">
        <v>1335</v>
      </c>
      <c r="B143" s="184" t="s">
        <v>27</v>
      </c>
      <c r="C143" s="185" t="s">
        <v>735</v>
      </c>
      <c r="D143" s="182" t="s">
        <v>60</v>
      </c>
      <c r="E143" s="182" t="s">
        <v>1336</v>
      </c>
      <c r="F143" s="182" t="s">
        <v>736</v>
      </c>
      <c r="G143" s="184"/>
      <c r="H143" s="184" t="s">
        <v>38</v>
      </c>
      <c r="I143" s="184"/>
      <c r="J143" s="186" t="s">
        <v>35</v>
      </c>
      <c r="K143" s="84">
        <v>0</v>
      </c>
      <c r="L143" s="188">
        <v>230000000</v>
      </c>
      <c r="M143" s="7" t="s">
        <v>990</v>
      </c>
      <c r="N143" s="189" t="s">
        <v>119</v>
      </c>
      <c r="O143" s="184" t="s">
        <v>30</v>
      </c>
      <c r="P143" s="22" t="s">
        <v>31</v>
      </c>
      <c r="Q143" s="190" t="s">
        <v>32</v>
      </c>
      <c r="R143" s="21" t="s">
        <v>33</v>
      </c>
      <c r="S143" s="192">
        <v>168</v>
      </c>
      <c r="T143" s="22" t="s">
        <v>63</v>
      </c>
      <c r="U143" s="193">
        <v>2</v>
      </c>
      <c r="V143" s="193">
        <v>160714.29</v>
      </c>
      <c r="W143" s="227">
        <v>0</v>
      </c>
      <c r="X143" s="130">
        <f t="shared" si="10"/>
        <v>0</v>
      </c>
      <c r="Y143" s="22"/>
      <c r="Z143" s="22">
        <v>2016</v>
      </c>
      <c r="AA143" s="169">
        <v>11</v>
      </c>
      <c r="AB143" s="27"/>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row>
    <row r="144" spans="1:1019" s="36" customFormat="1" outlineLevel="1">
      <c r="A144" s="22" t="s">
        <v>1337</v>
      </c>
      <c r="B144" s="184" t="s">
        <v>27</v>
      </c>
      <c r="C144" s="185" t="s">
        <v>737</v>
      </c>
      <c r="D144" s="182" t="s">
        <v>60</v>
      </c>
      <c r="E144" s="182" t="s">
        <v>1336</v>
      </c>
      <c r="F144" s="182" t="s">
        <v>738</v>
      </c>
      <c r="G144" s="184"/>
      <c r="H144" s="184" t="s">
        <v>38</v>
      </c>
      <c r="I144" s="184"/>
      <c r="J144" s="186" t="s">
        <v>35</v>
      </c>
      <c r="K144" s="84">
        <v>0</v>
      </c>
      <c r="L144" s="188">
        <v>230000000</v>
      </c>
      <c r="M144" s="7" t="s">
        <v>990</v>
      </c>
      <c r="N144" s="189" t="s">
        <v>119</v>
      </c>
      <c r="O144" s="184" t="s">
        <v>30</v>
      </c>
      <c r="P144" s="22" t="s">
        <v>31</v>
      </c>
      <c r="Q144" s="190" t="s">
        <v>32</v>
      </c>
      <c r="R144" s="21" t="s">
        <v>33</v>
      </c>
      <c r="S144" s="192">
        <v>168</v>
      </c>
      <c r="T144" s="22" t="s">
        <v>63</v>
      </c>
      <c r="U144" s="193">
        <v>3.98</v>
      </c>
      <c r="V144" s="193">
        <v>160714.29</v>
      </c>
      <c r="W144" s="227">
        <v>0</v>
      </c>
      <c r="X144" s="130">
        <f t="shared" si="10"/>
        <v>0</v>
      </c>
      <c r="Y144" s="22"/>
      <c r="Z144" s="22">
        <v>2016</v>
      </c>
      <c r="AA144" s="169">
        <v>11</v>
      </c>
      <c r="AB144" s="27"/>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c r="ALO144" s="1"/>
      <c r="ALP144" s="1"/>
      <c r="ALQ144" s="1"/>
      <c r="ALR144" s="1"/>
      <c r="ALS144" s="1"/>
      <c r="ALT144" s="1"/>
      <c r="ALU144" s="1"/>
      <c r="ALV144" s="1"/>
      <c r="ALW144" s="1"/>
      <c r="ALX144" s="1"/>
      <c r="ALY144" s="1"/>
      <c r="ALZ144" s="1"/>
      <c r="AMA144" s="1"/>
      <c r="AMB144" s="1"/>
      <c r="AMC144" s="1"/>
      <c r="AMD144" s="1"/>
      <c r="AME144" s="1"/>
    </row>
    <row r="145" spans="1:1019" s="27" customFormat="1" outlineLevel="1">
      <c r="A145" s="7" t="s">
        <v>1566</v>
      </c>
      <c r="B145" s="23" t="s">
        <v>27</v>
      </c>
      <c r="C145" s="9" t="s">
        <v>1187</v>
      </c>
      <c r="D145" s="11" t="s">
        <v>1188</v>
      </c>
      <c r="E145" s="11"/>
      <c r="F145" s="11" t="s">
        <v>1189</v>
      </c>
      <c r="G145" s="11"/>
      <c r="H145" s="23" t="s">
        <v>741</v>
      </c>
      <c r="I145" s="23"/>
      <c r="J145" s="82" t="s">
        <v>29</v>
      </c>
      <c r="K145" s="84">
        <v>0</v>
      </c>
      <c r="L145" s="24">
        <v>230000000</v>
      </c>
      <c r="M145" s="7" t="s">
        <v>990</v>
      </c>
      <c r="N145" s="14" t="s">
        <v>797</v>
      </c>
      <c r="O145" s="23" t="s">
        <v>30</v>
      </c>
      <c r="P145" s="7" t="s">
        <v>31</v>
      </c>
      <c r="Q145" s="12" t="s">
        <v>114</v>
      </c>
      <c r="R145" s="15" t="s">
        <v>33</v>
      </c>
      <c r="S145" s="91">
        <v>113</v>
      </c>
      <c r="T145" s="7" t="s">
        <v>481</v>
      </c>
      <c r="U145" s="25">
        <v>15</v>
      </c>
      <c r="V145" s="25">
        <v>6562.4999999999991</v>
      </c>
      <c r="W145" s="227">
        <v>0</v>
      </c>
      <c r="X145" s="227">
        <f t="shared" ref="X145:X150" si="11">W145*1.12</f>
        <v>0</v>
      </c>
      <c r="Y145" s="7"/>
      <c r="Z145" s="7">
        <v>2016</v>
      </c>
      <c r="AA145" s="167">
        <v>11.19</v>
      </c>
    </row>
    <row r="146" spans="1:1019" s="27" customFormat="1" outlineLevel="1">
      <c r="A146" s="7" t="s">
        <v>1338</v>
      </c>
      <c r="B146" s="23" t="s">
        <v>27</v>
      </c>
      <c r="C146" s="9" t="s">
        <v>746</v>
      </c>
      <c r="D146" s="11" t="s">
        <v>747</v>
      </c>
      <c r="E146" s="11"/>
      <c r="F146" s="11" t="s">
        <v>748</v>
      </c>
      <c r="G146" s="23"/>
      <c r="H146" s="23" t="s">
        <v>749</v>
      </c>
      <c r="I146" s="23"/>
      <c r="J146" s="82" t="s">
        <v>29</v>
      </c>
      <c r="K146" s="84">
        <v>0</v>
      </c>
      <c r="L146" s="24">
        <v>230000000</v>
      </c>
      <c r="M146" s="7" t="s">
        <v>990</v>
      </c>
      <c r="N146" s="14" t="s">
        <v>119</v>
      </c>
      <c r="O146" s="23" t="s">
        <v>30</v>
      </c>
      <c r="P146" s="7" t="s">
        <v>31</v>
      </c>
      <c r="Q146" s="12" t="s">
        <v>114</v>
      </c>
      <c r="R146" s="21" t="s">
        <v>33</v>
      </c>
      <c r="S146" s="91">
        <v>166</v>
      </c>
      <c r="T146" s="7" t="s">
        <v>67</v>
      </c>
      <c r="U146" s="25">
        <v>210</v>
      </c>
      <c r="V146" s="25">
        <v>824.45</v>
      </c>
      <c r="W146" s="227">
        <v>0</v>
      </c>
      <c r="X146" s="227">
        <f t="shared" si="11"/>
        <v>0</v>
      </c>
      <c r="Y146" s="7"/>
      <c r="Z146" s="7">
        <v>2016</v>
      </c>
      <c r="AA146" s="167">
        <v>11.19</v>
      </c>
    </row>
    <row r="147" spans="1:1019" s="27" customFormat="1" outlineLevel="1">
      <c r="A147" s="7" t="s">
        <v>1340</v>
      </c>
      <c r="B147" s="23" t="s">
        <v>27</v>
      </c>
      <c r="C147" s="9" t="s">
        <v>750</v>
      </c>
      <c r="D147" s="11" t="s">
        <v>739</v>
      </c>
      <c r="E147" s="11"/>
      <c r="F147" s="11" t="s">
        <v>751</v>
      </c>
      <c r="G147" s="23"/>
      <c r="H147" s="23" t="s">
        <v>1339</v>
      </c>
      <c r="I147" s="23"/>
      <c r="J147" s="82" t="s">
        <v>29</v>
      </c>
      <c r="K147" s="84">
        <v>0</v>
      </c>
      <c r="L147" s="24">
        <v>230000000</v>
      </c>
      <c r="M147" s="7" t="s">
        <v>990</v>
      </c>
      <c r="N147" s="14" t="s">
        <v>119</v>
      </c>
      <c r="O147" s="23" t="s">
        <v>30</v>
      </c>
      <c r="P147" s="7" t="s">
        <v>31</v>
      </c>
      <c r="Q147" s="12" t="s">
        <v>114</v>
      </c>
      <c r="R147" s="21" t="s">
        <v>33</v>
      </c>
      <c r="S147" s="91">
        <v>166</v>
      </c>
      <c r="T147" s="7" t="s">
        <v>67</v>
      </c>
      <c r="U147" s="25">
        <v>1050</v>
      </c>
      <c r="V147" s="25">
        <v>1071.54</v>
      </c>
      <c r="W147" s="227">
        <v>0</v>
      </c>
      <c r="X147" s="227">
        <f t="shared" si="11"/>
        <v>0</v>
      </c>
      <c r="Y147" s="7"/>
      <c r="Z147" s="7">
        <v>2016</v>
      </c>
      <c r="AA147" s="167">
        <v>11.19</v>
      </c>
    </row>
    <row r="148" spans="1:1019" s="27" customFormat="1" outlineLevel="1">
      <c r="A148" s="7" t="s">
        <v>1341</v>
      </c>
      <c r="B148" s="23" t="s">
        <v>27</v>
      </c>
      <c r="C148" s="9" t="s">
        <v>757</v>
      </c>
      <c r="D148" s="11" t="s">
        <v>740</v>
      </c>
      <c r="E148" s="11"/>
      <c r="F148" s="11" t="s">
        <v>758</v>
      </c>
      <c r="G148" s="23"/>
      <c r="H148" s="23" t="s">
        <v>756</v>
      </c>
      <c r="I148" s="23"/>
      <c r="J148" s="82" t="s">
        <v>29</v>
      </c>
      <c r="K148" s="84">
        <v>0</v>
      </c>
      <c r="L148" s="24">
        <v>230000000</v>
      </c>
      <c r="M148" s="7" t="s">
        <v>990</v>
      </c>
      <c r="N148" s="14" t="s">
        <v>119</v>
      </c>
      <c r="O148" s="23" t="s">
        <v>30</v>
      </c>
      <c r="P148" s="7" t="s">
        <v>31</v>
      </c>
      <c r="Q148" s="12" t="s">
        <v>114</v>
      </c>
      <c r="R148" s="21" t="s">
        <v>33</v>
      </c>
      <c r="S148" s="91">
        <v>113</v>
      </c>
      <c r="T148" s="7" t="s">
        <v>481</v>
      </c>
      <c r="U148" s="25">
        <v>60</v>
      </c>
      <c r="V148" s="25">
        <v>20525.54</v>
      </c>
      <c r="W148" s="227">
        <v>0</v>
      </c>
      <c r="X148" s="227">
        <f t="shared" si="11"/>
        <v>0</v>
      </c>
      <c r="Y148" s="7"/>
      <c r="Z148" s="7">
        <v>2016</v>
      </c>
      <c r="AA148" s="167">
        <v>11.19</v>
      </c>
    </row>
    <row r="149" spans="1:1019" s="27" customFormat="1" outlineLevel="1">
      <c r="A149" s="7" t="s">
        <v>1342</v>
      </c>
      <c r="B149" s="23" t="s">
        <v>27</v>
      </c>
      <c r="C149" s="9" t="s">
        <v>760</v>
      </c>
      <c r="D149" s="11" t="s">
        <v>122</v>
      </c>
      <c r="E149" s="11"/>
      <c r="F149" s="11" t="s">
        <v>761</v>
      </c>
      <c r="G149" s="23"/>
      <c r="H149" s="23" t="s">
        <v>759</v>
      </c>
      <c r="I149" s="23"/>
      <c r="J149" s="82" t="s">
        <v>29</v>
      </c>
      <c r="K149" s="84">
        <v>0</v>
      </c>
      <c r="L149" s="24">
        <v>230000000</v>
      </c>
      <c r="M149" s="7" t="s">
        <v>990</v>
      </c>
      <c r="N149" s="14" t="s">
        <v>119</v>
      </c>
      <c r="O149" s="23" t="s">
        <v>30</v>
      </c>
      <c r="P149" s="7" t="s">
        <v>31</v>
      </c>
      <c r="Q149" s="12" t="s">
        <v>114</v>
      </c>
      <c r="R149" s="21" t="s">
        <v>33</v>
      </c>
      <c r="S149" s="91">
        <v>796</v>
      </c>
      <c r="T149" s="7" t="s">
        <v>34</v>
      </c>
      <c r="U149" s="25">
        <v>108</v>
      </c>
      <c r="V149" s="25">
        <v>19.57</v>
      </c>
      <c r="W149" s="227">
        <v>0</v>
      </c>
      <c r="X149" s="227">
        <f t="shared" si="11"/>
        <v>0</v>
      </c>
      <c r="Y149" s="7"/>
      <c r="Z149" s="7">
        <v>2016</v>
      </c>
      <c r="AA149" s="167">
        <v>11.19</v>
      </c>
    </row>
    <row r="150" spans="1:1019" s="27" customFormat="1" outlineLevel="1">
      <c r="A150" s="7" t="s">
        <v>1343</v>
      </c>
      <c r="B150" s="23" t="s">
        <v>27</v>
      </c>
      <c r="C150" s="9" t="s">
        <v>763</v>
      </c>
      <c r="D150" s="11" t="s">
        <v>122</v>
      </c>
      <c r="E150" s="11"/>
      <c r="F150" s="11" t="s">
        <v>764</v>
      </c>
      <c r="G150" s="23"/>
      <c r="H150" s="23" t="s">
        <v>762</v>
      </c>
      <c r="I150" s="23"/>
      <c r="J150" s="82" t="s">
        <v>29</v>
      </c>
      <c r="K150" s="84">
        <v>0</v>
      </c>
      <c r="L150" s="24">
        <v>230000000</v>
      </c>
      <c r="M150" s="7" t="s">
        <v>990</v>
      </c>
      <c r="N150" s="14" t="s">
        <v>119</v>
      </c>
      <c r="O150" s="23" t="s">
        <v>30</v>
      </c>
      <c r="P150" s="7" t="s">
        <v>31</v>
      </c>
      <c r="Q150" s="12" t="s">
        <v>114</v>
      </c>
      <c r="R150" s="21" t="s">
        <v>33</v>
      </c>
      <c r="S150" s="91">
        <v>796</v>
      </c>
      <c r="T150" s="7" t="s">
        <v>34</v>
      </c>
      <c r="U150" s="25">
        <v>53</v>
      </c>
      <c r="V150" s="25">
        <v>36.700000000000003</v>
      </c>
      <c r="W150" s="227">
        <v>0</v>
      </c>
      <c r="X150" s="227">
        <f t="shared" si="11"/>
        <v>0</v>
      </c>
      <c r="Y150" s="7"/>
      <c r="Z150" s="7">
        <v>2016</v>
      </c>
      <c r="AA150" s="167">
        <v>11.19</v>
      </c>
    </row>
    <row r="151" spans="1:1019" s="27" customFormat="1" outlineLevel="1">
      <c r="A151" s="7" t="s">
        <v>1344</v>
      </c>
      <c r="B151" s="23" t="s">
        <v>27</v>
      </c>
      <c r="C151" s="9" t="s">
        <v>274</v>
      </c>
      <c r="D151" s="11" t="s">
        <v>275</v>
      </c>
      <c r="E151" s="11"/>
      <c r="F151" s="11" t="s">
        <v>276</v>
      </c>
      <c r="G151" s="23"/>
      <c r="H151" s="23" t="s">
        <v>765</v>
      </c>
      <c r="I151" s="23"/>
      <c r="J151" s="82" t="s">
        <v>29</v>
      </c>
      <c r="K151" s="84">
        <v>0</v>
      </c>
      <c r="L151" s="24">
        <v>230000000</v>
      </c>
      <c r="M151" s="7" t="s">
        <v>990</v>
      </c>
      <c r="N151" s="14" t="s">
        <v>119</v>
      </c>
      <c r="O151" s="23" t="s">
        <v>30</v>
      </c>
      <c r="P151" s="7" t="s">
        <v>31</v>
      </c>
      <c r="Q151" s="12" t="s">
        <v>114</v>
      </c>
      <c r="R151" s="21" t="s">
        <v>33</v>
      </c>
      <c r="S151" s="91">
        <v>796</v>
      </c>
      <c r="T151" s="7" t="s">
        <v>34</v>
      </c>
      <c r="U151" s="25">
        <v>1</v>
      </c>
      <c r="V151" s="25">
        <v>119594.66</v>
      </c>
      <c r="W151" s="227">
        <v>0</v>
      </c>
      <c r="X151" s="227">
        <f t="shared" ref="X151:X155" si="12">W151*1.12</f>
        <v>0</v>
      </c>
      <c r="Y151" s="7"/>
      <c r="Z151" s="7">
        <v>2016</v>
      </c>
      <c r="AA151" s="167">
        <v>11.19</v>
      </c>
    </row>
    <row r="152" spans="1:1019" s="27" customFormat="1" outlineLevel="1">
      <c r="A152" s="7" t="s">
        <v>1345</v>
      </c>
      <c r="B152" s="23" t="s">
        <v>27</v>
      </c>
      <c r="C152" s="9" t="s">
        <v>767</v>
      </c>
      <c r="D152" s="11" t="s">
        <v>768</v>
      </c>
      <c r="E152" s="11"/>
      <c r="F152" s="11" t="s">
        <v>769</v>
      </c>
      <c r="G152" s="23"/>
      <c r="H152" s="23" t="s">
        <v>766</v>
      </c>
      <c r="I152" s="23"/>
      <c r="J152" s="82" t="s">
        <v>29</v>
      </c>
      <c r="K152" s="84">
        <v>0</v>
      </c>
      <c r="L152" s="24">
        <v>230000000</v>
      </c>
      <c r="M152" s="7" t="s">
        <v>990</v>
      </c>
      <c r="N152" s="14" t="s">
        <v>119</v>
      </c>
      <c r="O152" s="23" t="s">
        <v>30</v>
      </c>
      <c r="P152" s="7" t="s">
        <v>31</v>
      </c>
      <c r="Q152" s="12" t="s">
        <v>114</v>
      </c>
      <c r="R152" s="21" t="s">
        <v>33</v>
      </c>
      <c r="S152" s="91">
        <v>796</v>
      </c>
      <c r="T152" s="7" t="s">
        <v>34</v>
      </c>
      <c r="U152" s="25">
        <v>36</v>
      </c>
      <c r="V152" s="25">
        <v>9174.11</v>
      </c>
      <c r="W152" s="227">
        <v>0</v>
      </c>
      <c r="X152" s="227">
        <f t="shared" si="12"/>
        <v>0</v>
      </c>
      <c r="Y152" s="7"/>
      <c r="Z152" s="7">
        <v>2016</v>
      </c>
      <c r="AA152" s="167">
        <v>11.19</v>
      </c>
    </row>
    <row r="153" spans="1:1019" s="27" customFormat="1" outlineLevel="1">
      <c r="A153" s="8" t="s">
        <v>773</v>
      </c>
      <c r="B153" s="23" t="s">
        <v>27</v>
      </c>
      <c r="C153" s="28" t="s">
        <v>770</v>
      </c>
      <c r="D153" s="8" t="s">
        <v>208</v>
      </c>
      <c r="E153" s="8"/>
      <c r="F153" s="8" t="s">
        <v>771</v>
      </c>
      <c r="G153" s="8"/>
      <c r="H153" s="8" t="s">
        <v>772</v>
      </c>
      <c r="I153" s="8"/>
      <c r="J153" s="173" t="s">
        <v>43</v>
      </c>
      <c r="K153" s="173">
        <v>0</v>
      </c>
      <c r="L153" s="24">
        <v>230000000</v>
      </c>
      <c r="M153" s="7" t="s">
        <v>990</v>
      </c>
      <c r="N153" s="8" t="s">
        <v>119</v>
      </c>
      <c r="O153" s="23" t="s">
        <v>30</v>
      </c>
      <c r="P153" s="7" t="s">
        <v>31</v>
      </c>
      <c r="Q153" s="8" t="s">
        <v>114</v>
      </c>
      <c r="R153" s="15" t="s">
        <v>33</v>
      </c>
      <c r="S153" s="91">
        <v>796</v>
      </c>
      <c r="T153" s="7" t="s">
        <v>34</v>
      </c>
      <c r="U153" s="29">
        <v>36</v>
      </c>
      <c r="V153" s="29">
        <v>393.88</v>
      </c>
      <c r="W153" s="227">
        <v>0</v>
      </c>
      <c r="X153" s="227">
        <f t="shared" si="12"/>
        <v>0</v>
      </c>
      <c r="Y153" s="8"/>
      <c r="Z153" s="8">
        <v>2016</v>
      </c>
      <c r="AA153" s="170" t="s">
        <v>1667</v>
      </c>
    </row>
    <row r="154" spans="1:1019" s="27" customFormat="1" outlineLevel="1">
      <c r="A154" s="7" t="s">
        <v>1521</v>
      </c>
      <c r="B154" s="23" t="s">
        <v>27</v>
      </c>
      <c r="C154" s="9" t="s">
        <v>774</v>
      </c>
      <c r="D154" s="11" t="s">
        <v>775</v>
      </c>
      <c r="E154" s="11"/>
      <c r="F154" s="11" t="s">
        <v>776</v>
      </c>
      <c r="G154" s="11"/>
      <c r="H154" s="23" t="s">
        <v>777</v>
      </c>
      <c r="I154" s="23"/>
      <c r="J154" s="85" t="s">
        <v>29</v>
      </c>
      <c r="K154" s="173">
        <v>0</v>
      </c>
      <c r="L154" s="24">
        <v>230000000</v>
      </c>
      <c r="M154" s="7" t="s">
        <v>990</v>
      </c>
      <c r="N154" s="7" t="s">
        <v>119</v>
      </c>
      <c r="O154" s="23" t="s">
        <v>30</v>
      </c>
      <c r="P154" s="7" t="s">
        <v>31</v>
      </c>
      <c r="Q154" s="7" t="s">
        <v>114</v>
      </c>
      <c r="R154" s="15" t="s">
        <v>33</v>
      </c>
      <c r="S154" s="91">
        <v>796</v>
      </c>
      <c r="T154" s="7" t="s">
        <v>34</v>
      </c>
      <c r="U154" s="25">
        <v>250</v>
      </c>
      <c r="V154" s="25">
        <v>428.13</v>
      </c>
      <c r="W154" s="227">
        <v>0</v>
      </c>
      <c r="X154" s="227">
        <f t="shared" si="12"/>
        <v>0</v>
      </c>
      <c r="Y154" s="7"/>
      <c r="Z154" s="7">
        <v>2016</v>
      </c>
      <c r="AA154" s="165">
        <v>19</v>
      </c>
    </row>
    <row r="155" spans="1:1019" s="27" customFormat="1" outlineLevel="1">
      <c r="A155" s="7" t="s">
        <v>1649</v>
      </c>
      <c r="B155" s="23" t="s">
        <v>27</v>
      </c>
      <c r="C155" s="9" t="s">
        <v>781</v>
      </c>
      <c r="D155" s="11" t="s">
        <v>779</v>
      </c>
      <c r="E155" s="11"/>
      <c r="F155" s="11" t="s">
        <v>782</v>
      </c>
      <c r="G155" s="11"/>
      <c r="H155" s="23" t="s">
        <v>780</v>
      </c>
      <c r="I155" s="23"/>
      <c r="J155" s="85" t="s">
        <v>43</v>
      </c>
      <c r="K155" s="173">
        <v>0</v>
      </c>
      <c r="L155" s="24">
        <v>230000000</v>
      </c>
      <c r="M155" s="7" t="s">
        <v>990</v>
      </c>
      <c r="N155" s="7" t="s">
        <v>999</v>
      </c>
      <c r="O155" s="23" t="s">
        <v>30</v>
      </c>
      <c r="P155" s="7" t="s">
        <v>31</v>
      </c>
      <c r="Q155" s="7" t="s">
        <v>114</v>
      </c>
      <c r="R155" s="15" t="s">
        <v>33</v>
      </c>
      <c r="S155" s="91">
        <v>796</v>
      </c>
      <c r="T155" s="7" t="s">
        <v>34</v>
      </c>
      <c r="U155" s="25">
        <v>300</v>
      </c>
      <c r="V155" s="25">
        <v>1699.9999999999998</v>
      </c>
      <c r="W155" s="227">
        <v>0</v>
      </c>
      <c r="X155" s="227">
        <f t="shared" si="12"/>
        <v>0</v>
      </c>
      <c r="Y155" s="7"/>
      <c r="Z155" s="7">
        <v>2016</v>
      </c>
      <c r="AA155" s="165">
        <v>19</v>
      </c>
    </row>
    <row r="156" spans="1:1019" s="27" customFormat="1" outlineLevel="1">
      <c r="A156" s="8" t="s">
        <v>784</v>
      </c>
      <c r="B156" s="23" t="s">
        <v>27</v>
      </c>
      <c r="C156" s="28" t="s">
        <v>785</v>
      </c>
      <c r="D156" s="8" t="s">
        <v>207</v>
      </c>
      <c r="E156" s="8"/>
      <c r="F156" s="8" t="s">
        <v>786</v>
      </c>
      <c r="G156" s="8"/>
      <c r="H156" s="198" t="s">
        <v>787</v>
      </c>
      <c r="I156" s="8"/>
      <c r="J156" s="82" t="s">
        <v>35</v>
      </c>
      <c r="K156" s="173">
        <v>40</v>
      </c>
      <c r="L156" s="24">
        <v>230000000</v>
      </c>
      <c r="M156" s="7" t="s">
        <v>990</v>
      </c>
      <c r="N156" s="8" t="s">
        <v>52</v>
      </c>
      <c r="O156" s="23" t="s">
        <v>30</v>
      </c>
      <c r="P156" s="7" t="s">
        <v>31</v>
      </c>
      <c r="Q156" s="12" t="s">
        <v>32</v>
      </c>
      <c r="R156" s="15" t="s">
        <v>36</v>
      </c>
      <c r="S156" s="92" t="s">
        <v>106</v>
      </c>
      <c r="T156" s="7" t="s">
        <v>107</v>
      </c>
      <c r="U156" s="29">
        <v>1</v>
      </c>
      <c r="V156" s="29">
        <v>271957.38</v>
      </c>
      <c r="W156" s="227">
        <v>0</v>
      </c>
      <c r="X156" s="227">
        <f t="shared" ref="X156:X159" si="13">W156*1.12</f>
        <v>0</v>
      </c>
      <c r="Y156" s="8" t="s">
        <v>37</v>
      </c>
      <c r="Z156" s="8">
        <v>2016</v>
      </c>
      <c r="AA156" s="170" t="s">
        <v>1667</v>
      </c>
    </row>
    <row r="157" spans="1:1019" s="27" customFormat="1" outlineLevel="1">
      <c r="A157" s="8" t="s">
        <v>788</v>
      </c>
      <c r="B157" s="23" t="s">
        <v>27</v>
      </c>
      <c r="C157" s="28" t="s">
        <v>789</v>
      </c>
      <c r="D157" s="8" t="s">
        <v>206</v>
      </c>
      <c r="E157" s="8"/>
      <c r="F157" s="8" t="s">
        <v>790</v>
      </c>
      <c r="G157" s="8"/>
      <c r="H157" s="198" t="s">
        <v>791</v>
      </c>
      <c r="I157" s="8"/>
      <c r="J157" s="173" t="s">
        <v>29</v>
      </c>
      <c r="K157" s="173">
        <v>0</v>
      </c>
      <c r="L157" s="24">
        <v>230000000</v>
      </c>
      <c r="M157" s="7" t="s">
        <v>990</v>
      </c>
      <c r="N157" s="8" t="s">
        <v>52</v>
      </c>
      <c r="O157" s="23" t="s">
        <v>30</v>
      </c>
      <c r="P157" s="7" t="s">
        <v>31</v>
      </c>
      <c r="Q157" s="8" t="s">
        <v>114</v>
      </c>
      <c r="R157" s="15" t="s">
        <v>33</v>
      </c>
      <c r="S157" s="91">
        <v>796</v>
      </c>
      <c r="T157" s="7" t="s">
        <v>34</v>
      </c>
      <c r="U157" s="29">
        <v>1</v>
      </c>
      <c r="V157" s="29">
        <v>26878.13</v>
      </c>
      <c r="W157" s="227">
        <v>0</v>
      </c>
      <c r="X157" s="227">
        <f t="shared" si="13"/>
        <v>0</v>
      </c>
      <c r="Y157" s="7"/>
      <c r="Z157" s="8">
        <v>2016</v>
      </c>
      <c r="AA157" s="170" t="s">
        <v>1667</v>
      </c>
    </row>
    <row r="158" spans="1:1019" s="27" customFormat="1" outlineLevel="1">
      <c r="A158" s="8" t="s">
        <v>1346</v>
      </c>
      <c r="B158" s="8" t="s">
        <v>27</v>
      </c>
      <c r="C158" s="28" t="s">
        <v>793</v>
      </c>
      <c r="D158" s="8" t="s">
        <v>794</v>
      </c>
      <c r="E158" s="8" t="s">
        <v>795</v>
      </c>
      <c r="F158" s="8" t="s">
        <v>795</v>
      </c>
      <c r="G158" s="8"/>
      <c r="H158" s="198" t="s">
        <v>796</v>
      </c>
      <c r="I158" s="8"/>
      <c r="J158" s="85" t="s">
        <v>29</v>
      </c>
      <c r="K158" s="173">
        <v>0</v>
      </c>
      <c r="L158" s="24">
        <v>230000000</v>
      </c>
      <c r="M158" s="7" t="s">
        <v>990</v>
      </c>
      <c r="N158" s="14" t="s">
        <v>119</v>
      </c>
      <c r="O158" s="23" t="s">
        <v>30</v>
      </c>
      <c r="P158" s="7" t="s">
        <v>31</v>
      </c>
      <c r="Q158" s="8" t="s">
        <v>48</v>
      </c>
      <c r="R158" s="15" t="s">
        <v>33</v>
      </c>
      <c r="S158" s="91">
        <v>796</v>
      </c>
      <c r="T158" s="7" t="s">
        <v>34</v>
      </c>
      <c r="U158" s="29">
        <v>1</v>
      </c>
      <c r="V158" s="29">
        <v>798689</v>
      </c>
      <c r="W158" s="227">
        <v>0</v>
      </c>
      <c r="X158" s="227">
        <f t="shared" si="13"/>
        <v>0</v>
      </c>
      <c r="Y158" s="7"/>
      <c r="Z158" s="8">
        <v>2016</v>
      </c>
      <c r="AA158" s="167">
        <v>11.19</v>
      </c>
    </row>
    <row r="159" spans="1:1019" s="36" customFormat="1" outlineLevel="1">
      <c r="A159" s="183" t="s">
        <v>1549</v>
      </c>
      <c r="B159" s="184" t="s">
        <v>27</v>
      </c>
      <c r="C159" s="194" t="s">
        <v>728</v>
      </c>
      <c r="D159" s="183" t="s">
        <v>727</v>
      </c>
      <c r="E159" s="183"/>
      <c r="F159" s="183" t="s">
        <v>729</v>
      </c>
      <c r="G159" s="183"/>
      <c r="H159" s="184" t="s">
        <v>38</v>
      </c>
      <c r="I159" s="183"/>
      <c r="J159" s="199" t="s">
        <v>35</v>
      </c>
      <c r="K159" s="199">
        <v>0</v>
      </c>
      <c r="L159" s="188">
        <v>230000000</v>
      </c>
      <c r="M159" s="7" t="s">
        <v>990</v>
      </c>
      <c r="N159" s="189" t="s">
        <v>797</v>
      </c>
      <c r="O159" s="184" t="s">
        <v>30</v>
      </c>
      <c r="P159" s="22" t="s">
        <v>31</v>
      </c>
      <c r="Q159" s="183" t="s">
        <v>32</v>
      </c>
      <c r="R159" s="191" t="s">
        <v>33</v>
      </c>
      <c r="S159" s="192">
        <v>796</v>
      </c>
      <c r="T159" s="22" t="s">
        <v>34</v>
      </c>
      <c r="U159" s="196">
        <v>21</v>
      </c>
      <c r="V159" s="196">
        <v>38483</v>
      </c>
      <c r="W159" s="227">
        <v>0</v>
      </c>
      <c r="X159" s="227">
        <f t="shared" si="13"/>
        <v>0</v>
      </c>
      <c r="Y159" s="22"/>
      <c r="Z159" s="183">
        <v>2016</v>
      </c>
      <c r="AA159" s="171">
        <v>11</v>
      </c>
      <c r="AB159" s="27"/>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c r="ALO159" s="1"/>
      <c r="ALP159" s="1"/>
      <c r="ALQ159" s="1"/>
      <c r="ALR159" s="1"/>
      <c r="ALS159" s="1"/>
      <c r="ALT159" s="1"/>
      <c r="ALU159" s="1"/>
      <c r="ALV159" s="1"/>
      <c r="ALW159" s="1"/>
      <c r="ALX159" s="1"/>
      <c r="ALY159" s="1"/>
      <c r="ALZ159" s="1"/>
      <c r="AMA159" s="1"/>
      <c r="AMB159" s="1"/>
      <c r="AMC159" s="1"/>
      <c r="AMD159" s="1"/>
      <c r="AME159" s="1"/>
    </row>
    <row r="160" spans="1:1019" s="27" customFormat="1" outlineLevel="1">
      <c r="A160" s="8" t="s">
        <v>1567</v>
      </c>
      <c r="B160" s="23" t="s">
        <v>27</v>
      </c>
      <c r="C160" s="28" t="s">
        <v>801</v>
      </c>
      <c r="D160" s="8" t="s">
        <v>455</v>
      </c>
      <c r="E160" s="8"/>
      <c r="F160" s="8" t="s">
        <v>802</v>
      </c>
      <c r="G160" s="8"/>
      <c r="H160" s="8" t="s">
        <v>803</v>
      </c>
      <c r="I160" s="8"/>
      <c r="J160" s="173" t="s">
        <v>29</v>
      </c>
      <c r="K160" s="84">
        <v>0</v>
      </c>
      <c r="L160" s="24">
        <v>230000000</v>
      </c>
      <c r="M160" s="7" t="s">
        <v>990</v>
      </c>
      <c r="N160" s="14" t="s">
        <v>797</v>
      </c>
      <c r="O160" s="23" t="s">
        <v>30</v>
      </c>
      <c r="P160" s="7" t="s">
        <v>31</v>
      </c>
      <c r="Q160" s="8" t="s">
        <v>114</v>
      </c>
      <c r="R160" s="15" t="s">
        <v>33</v>
      </c>
      <c r="S160" s="91">
        <v>796</v>
      </c>
      <c r="T160" s="7" t="s">
        <v>34</v>
      </c>
      <c r="U160" s="29">
        <v>72</v>
      </c>
      <c r="V160" s="29">
        <v>163.91</v>
      </c>
      <c r="W160" s="227">
        <v>0</v>
      </c>
      <c r="X160" s="227">
        <f t="shared" ref="X160:X174" si="14">W160*1.12</f>
        <v>0</v>
      </c>
      <c r="Y160" s="7"/>
      <c r="Z160" s="8">
        <v>2016</v>
      </c>
      <c r="AA160" s="167">
        <v>11.19</v>
      </c>
    </row>
    <row r="161" spans="1:1019" s="27" customFormat="1" outlineLevel="1">
      <c r="A161" s="8" t="s">
        <v>1616</v>
      </c>
      <c r="B161" s="23" t="s">
        <v>27</v>
      </c>
      <c r="C161" s="8" t="s">
        <v>805</v>
      </c>
      <c r="D161" s="8" t="s">
        <v>100</v>
      </c>
      <c r="E161" s="8"/>
      <c r="F161" s="8" t="s">
        <v>806</v>
      </c>
      <c r="G161" s="8"/>
      <c r="H161" s="8" t="s">
        <v>807</v>
      </c>
      <c r="I161" s="8"/>
      <c r="J161" s="173" t="s">
        <v>35</v>
      </c>
      <c r="K161" s="173">
        <v>0</v>
      </c>
      <c r="L161" s="24">
        <v>230000000</v>
      </c>
      <c r="M161" s="7" t="s">
        <v>990</v>
      </c>
      <c r="N161" s="14" t="s">
        <v>1001</v>
      </c>
      <c r="O161" s="23" t="s">
        <v>30</v>
      </c>
      <c r="P161" s="7" t="s">
        <v>31</v>
      </c>
      <c r="Q161" s="8" t="s">
        <v>114</v>
      </c>
      <c r="R161" s="15" t="s">
        <v>33</v>
      </c>
      <c r="S161" s="91">
        <v>166</v>
      </c>
      <c r="T161" s="7" t="s">
        <v>804</v>
      </c>
      <c r="U161" s="29">
        <v>20</v>
      </c>
      <c r="V161" s="29">
        <v>2481.9699999999998</v>
      </c>
      <c r="W161" s="227">
        <v>0</v>
      </c>
      <c r="X161" s="227">
        <f t="shared" si="14"/>
        <v>0</v>
      </c>
      <c r="Y161" s="7"/>
      <c r="Z161" s="8">
        <v>2016</v>
      </c>
      <c r="AA161" s="170" t="s">
        <v>1667</v>
      </c>
      <c r="AC161" s="54"/>
    </row>
    <row r="162" spans="1:1019" s="27" customFormat="1" outlineLevel="1">
      <c r="A162" s="8" t="s">
        <v>1617</v>
      </c>
      <c r="B162" s="23" t="s">
        <v>27</v>
      </c>
      <c r="C162" s="8" t="s">
        <v>808</v>
      </c>
      <c r="D162" s="8" t="s">
        <v>100</v>
      </c>
      <c r="E162" s="8"/>
      <c r="F162" s="8" t="s">
        <v>809</v>
      </c>
      <c r="G162" s="8"/>
      <c r="H162" s="8" t="s">
        <v>810</v>
      </c>
      <c r="I162" s="8"/>
      <c r="J162" s="173" t="s">
        <v>35</v>
      </c>
      <c r="K162" s="173">
        <v>0</v>
      </c>
      <c r="L162" s="24">
        <v>230000000</v>
      </c>
      <c r="M162" s="7" t="s">
        <v>990</v>
      </c>
      <c r="N162" s="14" t="s">
        <v>1001</v>
      </c>
      <c r="O162" s="23" t="s">
        <v>30</v>
      </c>
      <c r="P162" s="7" t="s">
        <v>31</v>
      </c>
      <c r="Q162" s="8" t="s">
        <v>114</v>
      </c>
      <c r="R162" s="15" t="s">
        <v>33</v>
      </c>
      <c r="S162" s="91">
        <v>166</v>
      </c>
      <c r="T162" s="7" t="s">
        <v>804</v>
      </c>
      <c r="U162" s="29">
        <v>300</v>
      </c>
      <c r="V162" s="29">
        <v>2292.3000000000002</v>
      </c>
      <c r="W162" s="227">
        <v>0</v>
      </c>
      <c r="X162" s="227">
        <f t="shared" si="14"/>
        <v>0</v>
      </c>
      <c r="Y162" s="7"/>
      <c r="Z162" s="8">
        <v>2016</v>
      </c>
      <c r="AA162" s="170" t="s">
        <v>745</v>
      </c>
    </row>
    <row r="163" spans="1:1019" s="27" customFormat="1" outlineLevel="1">
      <c r="A163" s="8" t="s">
        <v>1618</v>
      </c>
      <c r="B163" s="23" t="s">
        <v>27</v>
      </c>
      <c r="C163" s="8" t="s">
        <v>811</v>
      </c>
      <c r="D163" s="8" t="s">
        <v>100</v>
      </c>
      <c r="E163" s="8"/>
      <c r="F163" s="8" t="s">
        <v>812</v>
      </c>
      <c r="G163" s="8"/>
      <c r="H163" s="8" t="s">
        <v>813</v>
      </c>
      <c r="I163" s="8"/>
      <c r="J163" s="173" t="s">
        <v>35</v>
      </c>
      <c r="K163" s="173">
        <v>0</v>
      </c>
      <c r="L163" s="24">
        <v>230000000</v>
      </c>
      <c r="M163" s="7" t="s">
        <v>990</v>
      </c>
      <c r="N163" s="14" t="s">
        <v>1001</v>
      </c>
      <c r="O163" s="23" t="s">
        <v>30</v>
      </c>
      <c r="P163" s="7" t="s">
        <v>31</v>
      </c>
      <c r="Q163" s="8" t="s">
        <v>114</v>
      </c>
      <c r="R163" s="15" t="s">
        <v>33</v>
      </c>
      <c r="S163" s="91">
        <v>166</v>
      </c>
      <c r="T163" s="7" t="s">
        <v>804</v>
      </c>
      <c r="U163" s="29">
        <v>300</v>
      </c>
      <c r="V163" s="29">
        <v>2292.3000000000002</v>
      </c>
      <c r="W163" s="227">
        <v>0</v>
      </c>
      <c r="X163" s="227">
        <f t="shared" si="14"/>
        <v>0</v>
      </c>
      <c r="Y163" s="7"/>
      <c r="Z163" s="8">
        <v>2016</v>
      </c>
      <c r="AA163" s="170" t="s">
        <v>745</v>
      </c>
      <c r="AC163" s="54"/>
    </row>
    <row r="164" spans="1:1019" s="27" customFormat="1" outlineLevel="1">
      <c r="A164" s="8" t="s">
        <v>1619</v>
      </c>
      <c r="B164" s="23" t="s">
        <v>27</v>
      </c>
      <c r="C164" s="8" t="s">
        <v>814</v>
      </c>
      <c r="D164" s="8" t="s">
        <v>100</v>
      </c>
      <c r="E164" s="8"/>
      <c r="F164" s="8" t="s">
        <v>815</v>
      </c>
      <c r="G164" s="8"/>
      <c r="H164" s="8" t="s">
        <v>816</v>
      </c>
      <c r="I164" s="8"/>
      <c r="J164" s="173" t="s">
        <v>35</v>
      </c>
      <c r="K164" s="173">
        <v>0</v>
      </c>
      <c r="L164" s="24">
        <v>230000000</v>
      </c>
      <c r="M164" s="7" t="s">
        <v>990</v>
      </c>
      <c r="N164" s="14" t="s">
        <v>1001</v>
      </c>
      <c r="O164" s="23" t="s">
        <v>30</v>
      </c>
      <c r="P164" s="7" t="s">
        <v>31</v>
      </c>
      <c r="Q164" s="8" t="s">
        <v>114</v>
      </c>
      <c r="R164" s="15" t="s">
        <v>33</v>
      </c>
      <c r="S164" s="91">
        <v>166</v>
      </c>
      <c r="T164" s="7" t="s">
        <v>804</v>
      </c>
      <c r="U164" s="29">
        <v>300</v>
      </c>
      <c r="V164" s="29">
        <v>2291.35</v>
      </c>
      <c r="W164" s="227">
        <v>0</v>
      </c>
      <c r="X164" s="227">
        <f t="shared" si="14"/>
        <v>0</v>
      </c>
      <c r="Y164" s="7"/>
      <c r="Z164" s="8">
        <v>2016</v>
      </c>
      <c r="AA164" s="170" t="s">
        <v>745</v>
      </c>
    </row>
    <row r="165" spans="1:1019" s="27" customFormat="1" outlineLevel="1">
      <c r="A165" s="8" t="s">
        <v>1620</v>
      </c>
      <c r="B165" s="23" t="s">
        <v>27</v>
      </c>
      <c r="C165" s="8" t="s">
        <v>817</v>
      </c>
      <c r="D165" s="8" t="s">
        <v>100</v>
      </c>
      <c r="E165" s="8"/>
      <c r="F165" s="8" t="s">
        <v>818</v>
      </c>
      <c r="G165" s="8"/>
      <c r="H165" s="8" t="s">
        <v>819</v>
      </c>
      <c r="I165" s="8"/>
      <c r="J165" s="173" t="s">
        <v>35</v>
      </c>
      <c r="K165" s="173">
        <v>0</v>
      </c>
      <c r="L165" s="24">
        <v>230000000</v>
      </c>
      <c r="M165" s="7" t="s">
        <v>990</v>
      </c>
      <c r="N165" s="14" t="s">
        <v>1001</v>
      </c>
      <c r="O165" s="23" t="s">
        <v>30</v>
      </c>
      <c r="P165" s="7" t="s">
        <v>31</v>
      </c>
      <c r="Q165" s="8" t="s">
        <v>114</v>
      </c>
      <c r="R165" s="15" t="s">
        <v>33</v>
      </c>
      <c r="S165" s="91">
        <v>166</v>
      </c>
      <c r="T165" s="7" t="s">
        <v>804</v>
      </c>
      <c r="U165" s="29">
        <v>300</v>
      </c>
      <c r="V165" s="29">
        <v>2290.89</v>
      </c>
      <c r="W165" s="227">
        <v>0</v>
      </c>
      <c r="X165" s="227">
        <f t="shared" si="14"/>
        <v>0</v>
      </c>
      <c r="Y165" s="7"/>
      <c r="Z165" s="8">
        <v>2016</v>
      </c>
      <c r="AA165" s="170" t="s">
        <v>745</v>
      </c>
    </row>
    <row r="166" spans="1:1019" s="27" customFormat="1" outlineLevel="1">
      <c r="A166" s="8" t="s">
        <v>1621</v>
      </c>
      <c r="B166" s="23" t="s">
        <v>27</v>
      </c>
      <c r="C166" s="8" t="s">
        <v>820</v>
      </c>
      <c r="D166" s="8" t="s">
        <v>100</v>
      </c>
      <c r="E166" s="8"/>
      <c r="F166" s="8" t="s">
        <v>821</v>
      </c>
      <c r="G166" s="8"/>
      <c r="H166" s="8" t="s">
        <v>822</v>
      </c>
      <c r="I166" s="8"/>
      <c r="J166" s="173" t="s">
        <v>35</v>
      </c>
      <c r="K166" s="173">
        <v>0</v>
      </c>
      <c r="L166" s="24">
        <v>230000000</v>
      </c>
      <c r="M166" s="7" t="s">
        <v>990</v>
      </c>
      <c r="N166" s="14" t="s">
        <v>1001</v>
      </c>
      <c r="O166" s="23" t="s">
        <v>30</v>
      </c>
      <c r="P166" s="7" t="s">
        <v>31</v>
      </c>
      <c r="Q166" s="8" t="s">
        <v>114</v>
      </c>
      <c r="R166" s="15" t="s">
        <v>33</v>
      </c>
      <c r="S166" s="91">
        <v>166</v>
      </c>
      <c r="T166" s="7" t="s">
        <v>804</v>
      </c>
      <c r="U166" s="29">
        <v>300</v>
      </c>
      <c r="V166" s="29">
        <v>2290.16</v>
      </c>
      <c r="W166" s="227">
        <v>0</v>
      </c>
      <c r="X166" s="227">
        <f t="shared" si="14"/>
        <v>0</v>
      </c>
      <c r="Y166" s="7"/>
      <c r="Z166" s="8">
        <v>2016</v>
      </c>
      <c r="AA166" s="170" t="s">
        <v>745</v>
      </c>
      <c r="AC166" s="54"/>
    </row>
    <row r="167" spans="1:1019" s="27" customFormat="1" outlineLevel="1">
      <c r="A167" s="8" t="s">
        <v>1622</v>
      </c>
      <c r="B167" s="23" t="s">
        <v>27</v>
      </c>
      <c r="C167" s="8" t="s">
        <v>823</v>
      </c>
      <c r="D167" s="8" t="s">
        <v>100</v>
      </c>
      <c r="E167" s="8"/>
      <c r="F167" s="8" t="s">
        <v>824</v>
      </c>
      <c r="G167" s="8"/>
      <c r="H167" s="8" t="s">
        <v>825</v>
      </c>
      <c r="I167" s="8"/>
      <c r="J167" s="173" t="s">
        <v>35</v>
      </c>
      <c r="K167" s="173">
        <v>0</v>
      </c>
      <c r="L167" s="24">
        <v>230000000</v>
      </c>
      <c r="M167" s="7" t="s">
        <v>990</v>
      </c>
      <c r="N167" s="14" t="s">
        <v>1001</v>
      </c>
      <c r="O167" s="23" t="s">
        <v>30</v>
      </c>
      <c r="P167" s="7" t="s">
        <v>31</v>
      </c>
      <c r="Q167" s="8" t="s">
        <v>114</v>
      </c>
      <c r="R167" s="15" t="s">
        <v>33</v>
      </c>
      <c r="S167" s="91">
        <v>166</v>
      </c>
      <c r="T167" s="7" t="s">
        <v>804</v>
      </c>
      <c r="U167" s="29">
        <v>20</v>
      </c>
      <c r="V167" s="29">
        <v>2463.91</v>
      </c>
      <c r="W167" s="227">
        <v>0</v>
      </c>
      <c r="X167" s="227">
        <f t="shared" si="14"/>
        <v>0</v>
      </c>
      <c r="Y167" s="7"/>
      <c r="Z167" s="8">
        <v>2016</v>
      </c>
      <c r="AA167" s="170" t="s">
        <v>745</v>
      </c>
    </row>
    <row r="168" spans="1:1019" s="27" customFormat="1" outlineLevel="1">
      <c r="A168" s="8" t="s">
        <v>1623</v>
      </c>
      <c r="B168" s="23" t="s">
        <v>27</v>
      </c>
      <c r="C168" s="8" t="s">
        <v>826</v>
      </c>
      <c r="D168" s="8" t="s">
        <v>100</v>
      </c>
      <c r="E168" s="8"/>
      <c r="F168" s="8" t="s">
        <v>827</v>
      </c>
      <c r="G168" s="8"/>
      <c r="H168" s="8" t="s">
        <v>828</v>
      </c>
      <c r="I168" s="8"/>
      <c r="J168" s="173" t="s">
        <v>35</v>
      </c>
      <c r="K168" s="173">
        <v>0</v>
      </c>
      <c r="L168" s="24">
        <v>230000000</v>
      </c>
      <c r="M168" s="7" t="s">
        <v>990</v>
      </c>
      <c r="N168" s="14" t="s">
        <v>1001</v>
      </c>
      <c r="O168" s="23" t="s">
        <v>30</v>
      </c>
      <c r="P168" s="7" t="s">
        <v>31</v>
      </c>
      <c r="Q168" s="8" t="s">
        <v>114</v>
      </c>
      <c r="R168" s="15" t="s">
        <v>33</v>
      </c>
      <c r="S168" s="91">
        <v>166</v>
      </c>
      <c r="T168" s="7" t="s">
        <v>804</v>
      </c>
      <c r="U168" s="29">
        <v>120</v>
      </c>
      <c r="V168" s="29">
        <v>2304.38</v>
      </c>
      <c r="W168" s="227">
        <v>0</v>
      </c>
      <c r="X168" s="227">
        <f t="shared" si="14"/>
        <v>0</v>
      </c>
      <c r="Y168" s="7"/>
      <c r="Z168" s="8">
        <v>2016</v>
      </c>
      <c r="AA168" s="170" t="s">
        <v>745</v>
      </c>
    </row>
    <row r="169" spans="1:1019" s="27" customFormat="1" outlineLevel="1">
      <c r="A169" s="8" t="s">
        <v>1624</v>
      </c>
      <c r="B169" s="23" t="s">
        <v>27</v>
      </c>
      <c r="C169" s="8" t="s">
        <v>829</v>
      </c>
      <c r="D169" s="8" t="s">
        <v>100</v>
      </c>
      <c r="E169" s="8"/>
      <c r="F169" s="8" t="s">
        <v>830</v>
      </c>
      <c r="G169" s="8"/>
      <c r="H169" s="8" t="s">
        <v>831</v>
      </c>
      <c r="I169" s="8"/>
      <c r="J169" s="173" t="s">
        <v>35</v>
      </c>
      <c r="K169" s="173">
        <v>0</v>
      </c>
      <c r="L169" s="24">
        <v>230000000</v>
      </c>
      <c r="M169" s="7" t="s">
        <v>990</v>
      </c>
      <c r="N169" s="14" t="s">
        <v>1001</v>
      </c>
      <c r="O169" s="23" t="s">
        <v>30</v>
      </c>
      <c r="P169" s="7" t="s">
        <v>31</v>
      </c>
      <c r="Q169" s="8" t="s">
        <v>114</v>
      </c>
      <c r="R169" s="15" t="s">
        <v>33</v>
      </c>
      <c r="S169" s="91">
        <v>166</v>
      </c>
      <c r="T169" s="7" t="s">
        <v>804</v>
      </c>
      <c r="U169" s="29">
        <v>60</v>
      </c>
      <c r="V169" s="29">
        <v>2426.77</v>
      </c>
      <c r="W169" s="227">
        <v>0</v>
      </c>
      <c r="X169" s="227">
        <f t="shared" si="14"/>
        <v>0</v>
      </c>
      <c r="Y169" s="7"/>
      <c r="Z169" s="8">
        <v>2016</v>
      </c>
      <c r="AA169" s="170" t="s">
        <v>1667</v>
      </c>
      <c r="AC169" s="54"/>
    </row>
    <row r="170" spans="1:1019" s="27" customFormat="1" outlineLevel="1">
      <c r="A170" s="8" t="s">
        <v>1625</v>
      </c>
      <c r="B170" s="23" t="s">
        <v>27</v>
      </c>
      <c r="C170" s="8" t="s">
        <v>832</v>
      </c>
      <c r="D170" s="8" t="s">
        <v>100</v>
      </c>
      <c r="E170" s="8"/>
      <c r="F170" s="8" t="s">
        <v>833</v>
      </c>
      <c r="G170" s="8"/>
      <c r="H170" s="8" t="s">
        <v>834</v>
      </c>
      <c r="I170" s="8"/>
      <c r="J170" s="173" t="s">
        <v>35</v>
      </c>
      <c r="K170" s="173">
        <v>0</v>
      </c>
      <c r="L170" s="24">
        <v>230000000</v>
      </c>
      <c r="M170" s="7" t="s">
        <v>990</v>
      </c>
      <c r="N170" s="14" t="s">
        <v>1001</v>
      </c>
      <c r="O170" s="23" t="s">
        <v>30</v>
      </c>
      <c r="P170" s="7" t="s">
        <v>31</v>
      </c>
      <c r="Q170" s="8" t="s">
        <v>114</v>
      </c>
      <c r="R170" s="15" t="s">
        <v>33</v>
      </c>
      <c r="S170" s="91">
        <v>166</v>
      </c>
      <c r="T170" s="7" t="s">
        <v>804</v>
      </c>
      <c r="U170" s="29">
        <v>60</v>
      </c>
      <c r="V170" s="29">
        <v>2415.3000000000002</v>
      </c>
      <c r="W170" s="227">
        <v>0</v>
      </c>
      <c r="X170" s="227">
        <f t="shared" si="14"/>
        <v>0</v>
      </c>
      <c r="Y170" s="7"/>
      <c r="Z170" s="8">
        <v>2016</v>
      </c>
      <c r="AA170" s="170" t="s">
        <v>1667</v>
      </c>
      <c r="AC170" s="54"/>
    </row>
    <row r="171" spans="1:1019" s="27" customFormat="1" outlineLevel="1">
      <c r="A171" s="8" t="s">
        <v>1626</v>
      </c>
      <c r="B171" s="23" t="s">
        <v>27</v>
      </c>
      <c r="C171" s="8" t="s">
        <v>835</v>
      </c>
      <c r="D171" s="8" t="s">
        <v>100</v>
      </c>
      <c r="E171" s="8"/>
      <c r="F171" s="8" t="s">
        <v>836</v>
      </c>
      <c r="G171" s="8"/>
      <c r="H171" s="8" t="s">
        <v>837</v>
      </c>
      <c r="I171" s="8"/>
      <c r="J171" s="173" t="s">
        <v>35</v>
      </c>
      <c r="K171" s="173">
        <v>0</v>
      </c>
      <c r="L171" s="24">
        <v>230000000</v>
      </c>
      <c r="M171" s="7" t="s">
        <v>990</v>
      </c>
      <c r="N171" s="14" t="s">
        <v>1001</v>
      </c>
      <c r="O171" s="23" t="s">
        <v>30</v>
      </c>
      <c r="P171" s="7" t="s">
        <v>31</v>
      </c>
      <c r="Q171" s="8" t="s">
        <v>114</v>
      </c>
      <c r="R171" s="15" t="s">
        <v>33</v>
      </c>
      <c r="S171" s="91">
        <v>166</v>
      </c>
      <c r="T171" s="7" t="s">
        <v>804</v>
      </c>
      <c r="U171" s="29">
        <v>60</v>
      </c>
      <c r="V171" s="29">
        <v>2380.19</v>
      </c>
      <c r="W171" s="227">
        <v>0</v>
      </c>
      <c r="X171" s="227">
        <f t="shared" si="14"/>
        <v>0</v>
      </c>
      <c r="Y171" s="7"/>
      <c r="Z171" s="8">
        <v>2016</v>
      </c>
      <c r="AA171" s="170" t="s">
        <v>1667</v>
      </c>
    </row>
    <row r="172" spans="1:1019" s="27" customFormat="1" outlineLevel="1">
      <c r="A172" s="8" t="s">
        <v>1627</v>
      </c>
      <c r="B172" s="23" t="s">
        <v>27</v>
      </c>
      <c r="C172" s="8" t="s">
        <v>838</v>
      </c>
      <c r="D172" s="8" t="s">
        <v>100</v>
      </c>
      <c r="E172" s="8"/>
      <c r="F172" s="8" t="s">
        <v>839</v>
      </c>
      <c r="G172" s="8"/>
      <c r="H172" s="8" t="s">
        <v>840</v>
      </c>
      <c r="I172" s="8"/>
      <c r="J172" s="173" t="s">
        <v>35</v>
      </c>
      <c r="K172" s="173">
        <v>0</v>
      </c>
      <c r="L172" s="24">
        <v>230000000</v>
      </c>
      <c r="M172" s="7" t="s">
        <v>990</v>
      </c>
      <c r="N172" s="14" t="s">
        <v>1001</v>
      </c>
      <c r="O172" s="23" t="s">
        <v>30</v>
      </c>
      <c r="P172" s="7" t="s">
        <v>31</v>
      </c>
      <c r="Q172" s="8" t="s">
        <v>114</v>
      </c>
      <c r="R172" s="15" t="s">
        <v>33</v>
      </c>
      <c r="S172" s="91">
        <v>166</v>
      </c>
      <c r="T172" s="7" t="s">
        <v>804</v>
      </c>
      <c r="U172" s="29">
        <v>80</v>
      </c>
      <c r="V172" s="29">
        <v>2309.1</v>
      </c>
      <c r="W172" s="227">
        <v>0</v>
      </c>
      <c r="X172" s="227">
        <f t="shared" si="14"/>
        <v>0</v>
      </c>
      <c r="Y172" s="7"/>
      <c r="Z172" s="8">
        <v>2016</v>
      </c>
      <c r="AA172" s="170" t="s">
        <v>1667</v>
      </c>
    </row>
    <row r="173" spans="1:1019" s="27" customFormat="1" outlineLevel="1">
      <c r="A173" s="8" t="s">
        <v>1628</v>
      </c>
      <c r="B173" s="23" t="s">
        <v>27</v>
      </c>
      <c r="C173" s="8" t="s">
        <v>841</v>
      </c>
      <c r="D173" s="8" t="s">
        <v>100</v>
      </c>
      <c r="E173" s="8"/>
      <c r="F173" s="8" t="s">
        <v>842</v>
      </c>
      <c r="G173" s="8"/>
      <c r="H173" s="8" t="s">
        <v>843</v>
      </c>
      <c r="I173" s="8"/>
      <c r="J173" s="173" t="s">
        <v>35</v>
      </c>
      <c r="K173" s="173">
        <v>0</v>
      </c>
      <c r="L173" s="24">
        <v>230000000</v>
      </c>
      <c r="M173" s="7" t="s">
        <v>990</v>
      </c>
      <c r="N173" s="14" t="s">
        <v>1001</v>
      </c>
      <c r="O173" s="23" t="s">
        <v>30</v>
      </c>
      <c r="P173" s="7" t="s">
        <v>31</v>
      </c>
      <c r="Q173" s="8" t="s">
        <v>114</v>
      </c>
      <c r="R173" s="15" t="s">
        <v>33</v>
      </c>
      <c r="S173" s="91">
        <v>166</v>
      </c>
      <c r="T173" s="7" t="s">
        <v>804</v>
      </c>
      <c r="U173" s="29">
        <v>250</v>
      </c>
      <c r="V173" s="29">
        <v>2296.04</v>
      </c>
      <c r="W173" s="227">
        <v>0</v>
      </c>
      <c r="X173" s="227">
        <f t="shared" si="14"/>
        <v>0</v>
      </c>
      <c r="Y173" s="7"/>
      <c r="Z173" s="8">
        <v>2016</v>
      </c>
      <c r="AA173" s="170" t="s">
        <v>1667</v>
      </c>
    </row>
    <row r="174" spans="1:1019" s="36" customFormat="1" outlineLevel="1">
      <c r="A174" s="8" t="s">
        <v>1629</v>
      </c>
      <c r="B174" s="23" t="s">
        <v>27</v>
      </c>
      <c r="C174" s="8" t="s">
        <v>844</v>
      </c>
      <c r="D174" s="8" t="s">
        <v>845</v>
      </c>
      <c r="E174" s="8"/>
      <c r="F174" s="8" t="s">
        <v>846</v>
      </c>
      <c r="G174" s="8"/>
      <c r="H174" s="23" t="s">
        <v>847</v>
      </c>
      <c r="I174" s="8"/>
      <c r="J174" s="173" t="s">
        <v>35</v>
      </c>
      <c r="K174" s="173">
        <v>0</v>
      </c>
      <c r="L174" s="24">
        <v>230000000</v>
      </c>
      <c r="M174" s="7" t="s">
        <v>990</v>
      </c>
      <c r="N174" s="14" t="s">
        <v>1001</v>
      </c>
      <c r="O174" s="23" t="s">
        <v>30</v>
      </c>
      <c r="P174" s="7" t="s">
        <v>31</v>
      </c>
      <c r="Q174" s="8" t="s">
        <v>114</v>
      </c>
      <c r="R174" s="15" t="s">
        <v>33</v>
      </c>
      <c r="S174" s="91">
        <v>168</v>
      </c>
      <c r="T174" s="7" t="s">
        <v>231</v>
      </c>
      <c r="U174" s="29">
        <v>4</v>
      </c>
      <c r="V174" s="29">
        <v>79850</v>
      </c>
      <c r="W174" s="227">
        <v>0</v>
      </c>
      <c r="X174" s="227">
        <f t="shared" si="14"/>
        <v>0</v>
      </c>
      <c r="Y174" s="7"/>
      <c r="Z174" s="8">
        <v>2016</v>
      </c>
      <c r="AA174" s="170" t="s">
        <v>1492</v>
      </c>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c r="ALO174" s="1"/>
      <c r="ALP174" s="1"/>
      <c r="ALQ174" s="1"/>
      <c r="ALR174" s="1"/>
      <c r="ALS174" s="1"/>
      <c r="ALT174" s="1"/>
      <c r="ALU174" s="1"/>
      <c r="ALV174" s="1"/>
      <c r="ALW174" s="1"/>
      <c r="ALX174" s="1"/>
      <c r="ALY174" s="1"/>
      <c r="ALZ174" s="1"/>
      <c r="AMA174" s="1"/>
      <c r="AMB174" s="1"/>
      <c r="AMC174" s="1"/>
      <c r="AMD174" s="1"/>
      <c r="AME174" s="1"/>
    </row>
    <row r="175" spans="1:1019" s="27" customFormat="1" outlineLevel="1">
      <c r="A175" s="7" t="s">
        <v>1347</v>
      </c>
      <c r="B175" s="23" t="s">
        <v>27</v>
      </c>
      <c r="C175" s="28" t="s">
        <v>853</v>
      </c>
      <c r="D175" s="8" t="s">
        <v>209</v>
      </c>
      <c r="E175" s="8" t="s">
        <v>854</v>
      </c>
      <c r="F175" s="11" t="s">
        <v>210</v>
      </c>
      <c r="G175" s="8" t="s">
        <v>855</v>
      </c>
      <c r="H175" s="23" t="s">
        <v>856</v>
      </c>
      <c r="I175" s="8"/>
      <c r="J175" s="82" t="s">
        <v>29</v>
      </c>
      <c r="K175" s="84">
        <v>0</v>
      </c>
      <c r="L175" s="24">
        <v>230000000</v>
      </c>
      <c r="M175" s="7" t="s">
        <v>990</v>
      </c>
      <c r="N175" s="14" t="s">
        <v>1005</v>
      </c>
      <c r="O175" s="23" t="s">
        <v>30</v>
      </c>
      <c r="P175" s="7" t="s">
        <v>31</v>
      </c>
      <c r="Q175" s="12" t="s">
        <v>114</v>
      </c>
      <c r="R175" s="15" t="s">
        <v>33</v>
      </c>
      <c r="S175" s="91">
        <v>168</v>
      </c>
      <c r="T175" s="7" t="s">
        <v>231</v>
      </c>
      <c r="U175" s="29">
        <v>18</v>
      </c>
      <c r="V175" s="29">
        <v>230164.73</v>
      </c>
      <c r="W175" s="227">
        <v>0</v>
      </c>
      <c r="X175" s="227">
        <f t="shared" ref="X175:X191" si="15">W175*1.12</f>
        <v>0</v>
      </c>
      <c r="Y175" s="7"/>
      <c r="Z175" s="7">
        <v>2016</v>
      </c>
      <c r="AA175" s="170" t="s">
        <v>1667</v>
      </c>
    </row>
    <row r="176" spans="1:1019" s="27" customFormat="1" outlineLevel="1">
      <c r="A176" s="7" t="s">
        <v>1522</v>
      </c>
      <c r="B176" s="23" t="s">
        <v>27</v>
      </c>
      <c r="C176" s="28" t="s">
        <v>857</v>
      </c>
      <c r="D176" s="8" t="s">
        <v>858</v>
      </c>
      <c r="E176" s="8"/>
      <c r="F176" s="11" t="s">
        <v>859</v>
      </c>
      <c r="G176" s="8"/>
      <c r="H176" s="11" t="s">
        <v>860</v>
      </c>
      <c r="I176" s="8"/>
      <c r="J176" s="82" t="s">
        <v>43</v>
      </c>
      <c r="K176" s="84">
        <v>0</v>
      </c>
      <c r="L176" s="24">
        <v>230000000</v>
      </c>
      <c r="M176" s="7" t="s">
        <v>990</v>
      </c>
      <c r="N176" s="7" t="s">
        <v>797</v>
      </c>
      <c r="O176" s="23" t="s">
        <v>30</v>
      </c>
      <c r="P176" s="7" t="s">
        <v>31</v>
      </c>
      <c r="Q176" s="12" t="s">
        <v>114</v>
      </c>
      <c r="R176" s="15" t="s">
        <v>33</v>
      </c>
      <c r="S176" s="91">
        <v>796</v>
      </c>
      <c r="T176" s="7" t="s">
        <v>34</v>
      </c>
      <c r="U176" s="29">
        <v>2</v>
      </c>
      <c r="V176" s="29">
        <v>214732.14</v>
      </c>
      <c r="W176" s="227">
        <v>0</v>
      </c>
      <c r="X176" s="227">
        <f t="shared" si="15"/>
        <v>0</v>
      </c>
      <c r="Y176" s="8"/>
      <c r="Z176" s="7">
        <v>2016</v>
      </c>
      <c r="AA176" s="170" t="s">
        <v>1668</v>
      </c>
    </row>
    <row r="177" spans="1:27" outlineLevel="1">
      <c r="A177" s="7" t="s">
        <v>1523</v>
      </c>
      <c r="B177" s="23" t="s">
        <v>27</v>
      </c>
      <c r="C177" s="28" t="s">
        <v>867</v>
      </c>
      <c r="D177" s="8" t="s">
        <v>868</v>
      </c>
      <c r="E177" s="8"/>
      <c r="F177" s="11" t="s">
        <v>869</v>
      </c>
      <c r="G177" s="8"/>
      <c r="H177" s="11" t="s">
        <v>870</v>
      </c>
      <c r="I177" s="8"/>
      <c r="J177" s="82" t="s">
        <v>43</v>
      </c>
      <c r="K177" s="84">
        <v>0</v>
      </c>
      <c r="L177" s="24">
        <v>230000000</v>
      </c>
      <c r="M177" s="7" t="s">
        <v>990</v>
      </c>
      <c r="N177" s="7" t="s">
        <v>797</v>
      </c>
      <c r="O177" s="23" t="s">
        <v>30</v>
      </c>
      <c r="P177" s="7" t="s">
        <v>31</v>
      </c>
      <c r="Q177" s="12" t="s">
        <v>114</v>
      </c>
      <c r="R177" s="15" t="s">
        <v>33</v>
      </c>
      <c r="S177" s="91">
        <v>112</v>
      </c>
      <c r="T177" s="7" t="s">
        <v>116</v>
      </c>
      <c r="U177" s="29">
        <v>10</v>
      </c>
      <c r="V177" s="29">
        <v>446.42</v>
      </c>
      <c r="W177" s="227">
        <v>0</v>
      </c>
      <c r="X177" s="227">
        <f t="shared" si="15"/>
        <v>0</v>
      </c>
      <c r="Y177" s="8"/>
      <c r="Z177" s="7">
        <v>2016</v>
      </c>
      <c r="AA177" s="170" t="s">
        <v>1668</v>
      </c>
    </row>
    <row r="178" spans="1:27" outlineLevel="1">
      <c r="A178" s="7" t="s">
        <v>1524</v>
      </c>
      <c r="B178" s="23" t="s">
        <v>27</v>
      </c>
      <c r="C178" s="28" t="s">
        <v>871</v>
      </c>
      <c r="D178" s="8" t="s">
        <v>872</v>
      </c>
      <c r="E178" s="8"/>
      <c r="F178" s="11" t="s">
        <v>873</v>
      </c>
      <c r="G178" s="8"/>
      <c r="H178" s="11" t="s">
        <v>874</v>
      </c>
      <c r="I178" s="8"/>
      <c r="J178" s="82" t="s">
        <v>43</v>
      </c>
      <c r="K178" s="84">
        <v>0</v>
      </c>
      <c r="L178" s="24">
        <v>230000000</v>
      </c>
      <c r="M178" s="7" t="s">
        <v>990</v>
      </c>
      <c r="N178" s="7" t="s">
        <v>797</v>
      </c>
      <c r="O178" s="23" t="s">
        <v>30</v>
      </c>
      <c r="P178" s="7" t="s">
        <v>31</v>
      </c>
      <c r="Q178" s="12" t="s">
        <v>114</v>
      </c>
      <c r="R178" s="15" t="s">
        <v>33</v>
      </c>
      <c r="S178" s="91">
        <v>796</v>
      </c>
      <c r="T178" s="7" t="s">
        <v>34</v>
      </c>
      <c r="U178" s="29">
        <v>9</v>
      </c>
      <c r="V178" s="29">
        <v>3600</v>
      </c>
      <c r="W178" s="227">
        <v>0</v>
      </c>
      <c r="X178" s="227">
        <f t="shared" si="15"/>
        <v>0</v>
      </c>
      <c r="Y178" s="8"/>
      <c r="Z178" s="7">
        <v>2016</v>
      </c>
      <c r="AA178" s="170" t="s">
        <v>1668</v>
      </c>
    </row>
    <row r="179" spans="1:27" outlineLevel="1">
      <c r="A179" s="7" t="s">
        <v>1568</v>
      </c>
      <c r="B179" s="23" t="s">
        <v>27</v>
      </c>
      <c r="C179" s="28" t="s">
        <v>875</v>
      </c>
      <c r="D179" s="8" t="s">
        <v>876</v>
      </c>
      <c r="E179" s="8"/>
      <c r="F179" s="11" t="s">
        <v>877</v>
      </c>
      <c r="G179" s="8"/>
      <c r="H179" s="11" t="s">
        <v>878</v>
      </c>
      <c r="I179" s="8"/>
      <c r="J179" s="82" t="s">
        <v>29</v>
      </c>
      <c r="K179" s="84">
        <v>0</v>
      </c>
      <c r="L179" s="24">
        <v>230000000</v>
      </c>
      <c r="M179" s="7" t="s">
        <v>990</v>
      </c>
      <c r="N179" s="14" t="s">
        <v>797</v>
      </c>
      <c r="O179" s="23" t="s">
        <v>30</v>
      </c>
      <c r="P179" s="7" t="s">
        <v>31</v>
      </c>
      <c r="Q179" s="12" t="s">
        <v>32</v>
      </c>
      <c r="R179" s="15" t="s">
        <v>33</v>
      </c>
      <c r="S179" s="91">
        <v>796</v>
      </c>
      <c r="T179" s="7" t="s">
        <v>34</v>
      </c>
      <c r="U179" s="29">
        <v>5</v>
      </c>
      <c r="V179" s="29">
        <v>524766.68999999994</v>
      </c>
      <c r="W179" s="227">
        <v>0</v>
      </c>
      <c r="X179" s="227">
        <f t="shared" si="15"/>
        <v>0</v>
      </c>
      <c r="Y179" s="7"/>
      <c r="Z179" s="7">
        <v>2016</v>
      </c>
      <c r="AA179" s="170" t="s">
        <v>1668</v>
      </c>
    </row>
    <row r="180" spans="1:27" s="27" customFormat="1" outlineLevel="1">
      <c r="A180" s="7" t="s">
        <v>1569</v>
      </c>
      <c r="B180" s="23" t="s">
        <v>27</v>
      </c>
      <c r="C180" s="28" t="s">
        <v>879</v>
      </c>
      <c r="D180" s="8" t="s">
        <v>880</v>
      </c>
      <c r="E180" s="8"/>
      <c r="F180" s="11" t="s">
        <v>881</v>
      </c>
      <c r="G180" s="8"/>
      <c r="H180" s="11" t="s">
        <v>882</v>
      </c>
      <c r="I180" s="8"/>
      <c r="J180" s="82" t="s">
        <v>29</v>
      </c>
      <c r="K180" s="84">
        <v>0</v>
      </c>
      <c r="L180" s="24">
        <v>230000000</v>
      </c>
      <c r="M180" s="7" t="s">
        <v>990</v>
      </c>
      <c r="N180" s="14" t="s">
        <v>797</v>
      </c>
      <c r="O180" s="23" t="s">
        <v>30</v>
      </c>
      <c r="P180" s="7" t="s">
        <v>31</v>
      </c>
      <c r="Q180" s="12" t="s">
        <v>32</v>
      </c>
      <c r="R180" s="15" t="s">
        <v>33</v>
      </c>
      <c r="S180" s="91">
        <v>796</v>
      </c>
      <c r="T180" s="7" t="s">
        <v>34</v>
      </c>
      <c r="U180" s="29">
        <v>2</v>
      </c>
      <c r="V180" s="29">
        <v>339440</v>
      </c>
      <c r="W180" s="227">
        <v>0</v>
      </c>
      <c r="X180" s="227">
        <f t="shared" si="15"/>
        <v>0</v>
      </c>
      <c r="Y180" s="7"/>
      <c r="Z180" s="7">
        <v>2016</v>
      </c>
      <c r="AA180" s="170" t="s">
        <v>1668</v>
      </c>
    </row>
    <row r="181" spans="1:27" s="27" customFormat="1" outlineLevel="1">
      <c r="A181" s="7" t="s">
        <v>1570</v>
      </c>
      <c r="B181" s="23" t="s">
        <v>27</v>
      </c>
      <c r="C181" s="28" t="s">
        <v>883</v>
      </c>
      <c r="D181" s="8" t="s">
        <v>884</v>
      </c>
      <c r="E181" s="8"/>
      <c r="F181" s="11" t="s">
        <v>885</v>
      </c>
      <c r="G181" s="8"/>
      <c r="H181" s="11" t="s">
        <v>886</v>
      </c>
      <c r="I181" s="8"/>
      <c r="J181" s="82" t="s">
        <v>29</v>
      </c>
      <c r="K181" s="84">
        <v>0</v>
      </c>
      <c r="L181" s="24">
        <v>230000000</v>
      </c>
      <c r="M181" s="7" t="s">
        <v>990</v>
      </c>
      <c r="N181" s="14" t="s">
        <v>797</v>
      </c>
      <c r="O181" s="23" t="s">
        <v>30</v>
      </c>
      <c r="P181" s="7" t="s">
        <v>31</v>
      </c>
      <c r="Q181" s="12" t="s">
        <v>32</v>
      </c>
      <c r="R181" s="15" t="s">
        <v>33</v>
      </c>
      <c r="S181" s="91">
        <v>796</v>
      </c>
      <c r="T181" s="7" t="s">
        <v>34</v>
      </c>
      <c r="U181" s="29">
        <v>10</v>
      </c>
      <c r="V181" s="29">
        <v>4590</v>
      </c>
      <c r="W181" s="227">
        <v>0</v>
      </c>
      <c r="X181" s="227">
        <f t="shared" si="15"/>
        <v>0</v>
      </c>
      <c r="Y181" s="7"/>
      <c r="Z181" s="7">
        <v>2016</v>
      </c>
      <c r="AA181" s="170" t="s">
        <v>1668</v>
      </c>
    </row>
    <row r="182" spans="1:27" s="27" customFormat="1" outlineLevel="1">
      <c r="A182" s="7" t="s">
        <v>1571</v>
      </c>
      <c r="B182" s="23" t="s">
        <v>27</v>
      </c>
      <c r="C182" s="28" t="s">
        <v>887</v>
      </c>
      <c r="D182" s="8" t="s">
        <v>888</v>
      </c>
      <c r="E182" s="8"/>
      <c r="F182" s="11" t="s">
        <v>889</v>
      </c>
      <c r="G182" s="8"/>
      <c r="H182" s="11" t="s">
        <v>890</v>
      </c>
      <c r="I182" s="8"/>
      <c r="J182" s="82" t="s">
        <v>29</v>
      </c>
      <c r="K182" s="84">
        <v>0</v>
      </c>
      <c r="L182" s="24">
        <v>230000000</v>
      </c>
      <c r="M182" s="7" t="s">
        <v>990</v>
      </c>
      <c r="N182" s="14" t="s">
        <v>797</v>
      </c>
      <c r="O182" s="23" t="s">
        <v>30</v>
      </c>
      <c r="P182" s="7" t="s">
        <v>31</v>
      </c>
      <c r="Q182" s="12" t="s">
        <v>32</v>
      </c>
      <c r="R182" s="15" t="s">
        <v>33</v>
      </c>
      <c r="S182" s="91">
        <v>796</v>
      </c>
      <c r="T182" s="7" t="s">
        <v>34</v>
      </c>
      <c r="U182" s="29">
        <v>4</v>
      </c>
      <c r="V182" s="29">
        <v>15300</v>
      </c>
      <c r="W182" s="227">
        <v>0</v>
      </c>
      <c r="X182" s="227">
        <f t="shared" si="15"/>
        <v>0</v>
      </c>
      <c r="Y182" s="7"/>
      <c r="Z182" s="7">
        <v>2016</v>
      </c>
      <c r="AA182" s="170" t="s">
        <v>1668</v>
      </c>
    </row>
    <row r="183" spans="1:27" s="27" customFormat="1" outlineLevel="1">
      <c r="A183" s="7" t="s">
        <v>1572</v>
      </c>
      <c r="B183" s="23" t="s">
        <v>27</v>
      </c>
      <c r="C183" s="28" t="s">
        <v>891</v>
      </c>
      <c r="D183" s="8" t="s">
        <v>892</v>
      </c>
      <c r="E183" s="8"/>
      <c r="F183" s="11" t="s">
        <v>893</v>
      </c>
      <c r="G183" s="8"/>
      <c r="H183" s="11" t="s">
        <v>894</v>
      </c>
      <c r="I183" s="8"/>
      <c r="J183" s="82" t="s">
        <v>29</v>
      </c>
      <c r="K183" s="84">
        <v>0</v>
      </c>
      <c r="L183" s="24">
        <v>230000000</v>
      </c>
      <c r="M183" s="7" t="s">
        <v>990</v>
      </c>
      <c r="N183" s="14" t="s">
        <v>797</v>
      </c>
      <c r="O183" s="23" t="s">
        <v>30</v>
      </c>
      <c r="P183" s="7" t="s">
        <v>31</v>
      </c>
      <c r="Q183" s="12" t="s">
        <v>32</v>
      </c>
      <c r="R183" s="15" t="s">
        <v>33</v>
      </c>
      <c r="S183" s="91">
        <v>796</v>
      </c>
      <c r="T183" s="7" t="s">
        <v>34</v>
      </c>
      <c r="U183" s="29">
        <v>2</v>
      </c>
      <c r="V183" s="29">
        <v>60144</v>
      </c>
      <c r="W183" s="227">
        <v>0</v>
      </c>
      <c r="X183" s="227">
        <f t="shared" si="15"/>
        <v>0</v>
      </c>
      <c r="Y183" s="7"/>
      <c r="Z183" s="7">
        <v>2016</v>
      </c>
      <c r="AA183" s="170" t="s">
        <v>1668</v>
      </c>
    </row>
    <row r="184" spans="1:27" s="27" customFormat="1" outlineLevel="1">
      <c r="A184" s="7" t="s">
        <v>1573</v>
      </c>
      <c r="B184" s="23" t="s">
        <v>27</v>
      </c>
      <c r="C184" s="28" t="s">
        <v>891</v>
      </c>
      <c r="D184" s="8" t="s">
        <v>892</v>
      </c>
      <c r="E184" s="8"/>
      <c r="F184" s="11" t="s">
        <v>893</v>
      </c>
      <c r="G184" s="8"/>
      <c r="H184" s="11" t="s">
        <v>895</v>
      </c>
      <c r="I184" s="8"/>
      <c r="J184" s="82" t="s">
        <v>29</v>
      </c>
      <c r="K184" s="84">
        <v>0</v>
      </c>
      <c r="L184" s="24">
        <v>230000000</v>
      </c>
      <c r="M184" s="7" t="s">
        <v>990</v>
      </c>
      <c r="N184" s="14" t="s">
        <v>797</v>
      </c>
      <c r="O184" s="23" t="s">
        <v>30</v>
      </c>
      <c r="P184" s="7" t="s">
        <v>31</v>
      </c>
      <c r="Q184" s="12" t="s">
        <v>32</v>
      </c>
      <c r="R184" s="15" t="s">
        <v>33</v>
      </c>
      <c r="S184" s="91">
        <v>796</v>
      </c>
      <c r="T184" s="7" t="s">
        <v>34</v>
      </c>
      <c r="U184" s="29">
        <v>1</v>
      </c>
      <c r="V184" s="29">
        <v>208868</v>
      </c>
      <c r="W184" s="227">
        <v>0</v>
      </c>
      <c r="X184" s="227">
        <f t="shared" si="15"/>
        <v>0</v>
      </c>
      <c r="Y184" s="7"/>
      <c r="Z184" s="7">
        <v>2016</v>
      </c>
      <c r="AA184" s="170" t="s">
        <v>1668</v>
      </c>
    </row>
    <row r="185" spans="1:27" s="27" customFormat="1" outlineLevel="1">
      <c r="A185" s="7" t="s">
        <v>1574</v>
      </c>
      <c r="B185" s="23" t="s">
        <v>27</v>
      </c>
      <c r="C185" s="28" t="s">
        <v>896</v>
      </c>
      <c r="D185" s="8" t="s">
        <v>892</v>
      </c>
      <c r="E185" s="8"/>
      <c r="F185" s="11" t="s">
        <v>897</v>
      </c>
      <c r="G185" s="8"/>
      <c r="H185" s="11" t="s">
        <v>898</v>
      </c>
      <c r="I185" s="8"/>
      <c r="J185" s="82" t="s">
        <v>29</v>
      </c>
      <c r="K185" s="84">
        <v>0</v>
      </c>
      <c r="L185" s="24">
        <v>230000000</v>
      </c>
      <c r="M185" s="7" t="s">
        <v>990</v>
      </c>
      <c r="N185" s="14" t="s">
        <v>797</v>
      </c>
      <c r="O185" s="23" t="s">
        <v>30</v>
      </c>
      <c r="P185" s="7" t="s">
        <v>31</v>
      </c>
      <c r="Q185" s="12" t="s">
        <v>32</v>
      </c>
      <c r="R185" s="15" t="s">
        <v>33</v>
      </c>
      <c r="S185" s="91">
        <v>796</v>
      </c>
      <c r="T185" s="7" t="s">
        <v>34</v>
      </c>
      <c r="U185" s="29">
        <v>1</v>
      </c>
      <c r="V185" s="29">
        <v>182468</v>
      </c>
      <c r="W185" s="227">
        <v>0</v>
      </c>
      <c r="X185" s="227">
        <f t="shared" si="15"/>
        <v>0</v>
      </c>
      <c r="Y185" s="7"/>
      <c r="Z185" s="7">
        <v>2016</v>
      </c>
      <c r="AA185" s="170" t="s">
        <v>1668</v>
      </c>
    </row>
    <row r="186" spans="1:27" s="27" customFormat="1" outlineLevel="1">
      <c r="A186" s="7" t="s">
        <v>1575</v>
      </c>
      <c r="B186" s="23" t="s">
        <v>27</v>
      </c>
      <c r="C186" s="28" t="s">
        <v>899</v>
      </c>
      <c r="D186" s="8" t="s">
        <v>900</v>
      </c>
      <c r="E186" s="8"/>
      <c r="F186" s="11" t="s">
        <v>901</v>
      </c>
      <c r="G186" s="8"/>
      <c r="H186" s="11" t="s">
        <v>902</v>
      </c>
      <c r="I186" s="8"/>
      <c r="J186" s="82" t="s">
        <v>29</v>
      </c>
      <c r="K186" s="84">
        <v>0</v>
      </c>
      <c r="L186" s="24">
        <v>230000000</v>
      </c>
      <c r="M186" s="7" t="s">
        <v>990</v>
      </c>
      <c r="N186" s="14" t="s">
        <v>797</v>
      </c>
      <c r="O186" s="23" t="s">
        <v>30</v>
      </c>
      <c r="P186" s="7" t="s">
        <v>31</v>
      </c>
      <c r="Q186" s="12" t="s">
        <v>32</v>
      </c>
      <c r="R186" s="15" t="s">
        <v>33</v>
      </c>
      <c r="S186" s="91">
        <v>796</v>
      </c>
      <c r="T186" s="7" t="s">
        <v>34</v>
      </c>
      <c r="U186" s="29">
        <v>9</v>
      </c>
      <c r="V186" s="29">
        <v>45891.56</v>
      </c>
      <c r="W186" s="227">
        <v>0</v>
      </c>
      <c r="X186" s="227">
        <f t="shared" si="15"/>
        <v>0</v>
      </c>
      <c r="Y186" s="7"/>
      <c r="Z186" s="7">
        <v>2016</v>
      </c>
      <c r="AA186" s="170" t="s">
        <v>1668</v>
      </c>
    </row>
    <row r="187" spans="1:27" s="27" customFormat="1" outlineLevel="1">
      <c r="A187" s="7" t="s">
        <v>1576</v>
      </c>
      <c r="B187" s="23" t="s">
        <v>27</v>
      </c>
      <c r="C187" s="28" t="s">
        <v>899</v>
      </c>
      <c r="D187" s="8" t="s">
        <v>900</v>
      </c>
      <c r="E187" s="8"/>
      <c r="F187" s="11" t="s">
        <v>901</v>
      </c>
      <c r="G187" s="8"/>
      <c r="H187" s="11" t="s">
        <v>903</v>
      </c>
      <c r="I187" s="8"/>
      <c r="J187" s="82" t="s">
        <v>29</v>
      </c>
      <c r="K187" s="84">
        <v>0</v>
      </c>
      <c r="L187" s="24">
        <v>230000000</v>
      </c>
      <c r="M187" s="7" t="s">
        <v>990</v>
      </c>
      <c r="N187" s="14" t="s">
        <v>797</v>
      </c>
      <c r="O187" s="23" t="s">
        <v>30</v>
      </c>
      <c r="P187" s="7" t="s">
        <v>31</v>
      </c>
      <c r="Q187" s="12" t="s">
        <v>32</v>
      </c>
      <c r="R187" s="15" t="s">
        <v>33</v>
      </c>
      <c r="S187" s="91">
        <v>796</v>
      </c>
      <c r="T187" s="7" t="s">
        <v>34</v>
      </c>
      <c r="U187" s="29">
        <v>6</v>
      </c>
      <c r="V187" s="29">
        <v>53571.42</v>
      </c>
      <c r="W187" s="227">
        <v>0</v>
      </c>
      <c r="X187" s="227">
        <f t="shared" si="15"/>
        <v>0</v>
      </c>
      <c r="Y187" s="7"/>
      <c r="Z187" s="7">
        <v>2016</v>
      </c>
      <c r="AA187" s="170" t="s">
        <v>1668</v>
      </c>
    </row>
    <row r="188" spans="1:27" s="27" customFormat="1" outlineLevel="1">
      <c r="A188" s="7" t="s">
        <v>907</v>
      </c>
      <c r="B188" s="23" t="s">
        <v>27</v>
      </c>
      <c r="C188" s="28" t="s">
        <v>904</v>
      </c>
      <c r="D188" s="8" t="s">
        <v>60</v>
      </c>
      <c r="E188" s="8"/>
      <c r="F188" s="11" t="s">
        <v>905</v>
      </c>
      <c r="G188" s="8"/>
      <c r="H188" s="11" t="s">
        <v>906</v>
      </c>
      <c r="I188" s="8"/>
      <c r="J188" s="82" t="s">
        <v>35</v>
      </c>
      <c r="K188" s="84">
        <v>40</v>
      </c>
      <c r="L188" s="24">
        <v>230000000</v>
      </c>
      <c r="M188" s="7" t="s">
        <v>990</v>
      </c>
      <c r="N188" s="14" t="s">
        <v>119</v>
      </c>
      <c r="O188" s="23" t="s">
        <v>30</v>
      </c>
      <c r="P188" s="7" t="s">
        <v>31</v>
      </c>
      <c r="Q188" s="12" t="s">
        <v>32</v>
      </c>
      <c r="R188" s="15" t="s">
        <v>36</v>
      </c>
      <c r="S188" s="91">
        <v>168</v>
      </c>
      <c r="T188" s="7" t="s">
        <v>231</v>
      </c>
      <c r="U188" s="29">
        <v>2.34</v>
      </c>
      <c r="V188" s="29">
        <v>179464.28</v>
      </c>
      <c r="W188" s="227">
        <v>0</v>
      </c>
      <c r="X188" s="227">
        <f t="shared" si="15"/>
        <v>0</v>
      </c>
      <c r="Y188" s="7" t="s">
        <v>1185</v>
      </c>
      <c r="Z188" s="7">
        <v>2016</v>
      </c>
      <c r="AA188" s="170" t="s">
        <v>1473</v>
      </c>
    </row>
    <row r="189" spans="1:27" s="27" customFormat="1" outlineLevel="1">
      <c r="A189" s="7" t="s">
        <v>1474</v>
      </c>
      <c r="B189" s="23" t="s">
        <v>27</v>
      </c>
      <c r="C189" s="28" t="s">
        <v>92</v>
      </c>
      <c r="D189" s="8" t="s">
        <v>93</v>
      </c>
      <c r="E189" s="11" t="s">
        <v>1310</v>
      </c>
      <c r="F189" s="11" t="s">
        <v>94</v>
      </c>
      <c r="G189" s="11" t="s">
        <v>1311</v>
      </c>
      <c r="H189" s="23" t="s">
        <v>38</v>
      </c>
      <c r="I189" s="8"/>
      <c r="J189" s="82" t="s">
        <v>35</v>
      </c>
      <c r="K189" s="84">
        <v>40</v>
      </c>
      <c r="L189" s="24">
        <v>230000000</v>
      </c>
      <c r="M189" s="7" t="s">
        <v>990</v>
      </c>
      <c r="N189" s="14" t="s">
        <v>797</v>
      </c>
      <c r="O189" s="23" t="s">
        <v>30</v>
      </c>
      <c r="P189" s="7" t="s">
        <v>31</v>
      </c>
      <c r="Q189" s="12" t="s">
        <v>32</v>
      </c>
      <c r="R189" s="15" t="s">
        <v>33</v>
      </c>
      <c r="S189" s="91">
        <v>168</v>
      </c>
      <c r="T189" s="7" t="s">
        <v>231</v>
      </c>
      <c r="U189" s="29">
        <v>18</v>
      </c>
      <c r="V189" s="29">
        <v>1200000.4800000002</v>
      </c>
      <c r="W189" s="227">
        <v>0</v>
      </c>
      <c r="X189" s="227">
        <f t="shared" si="15"/>
        <v>0</v>
      </c>
      <c r="Y189" s="7" t="s">
        <v>1185</v>
      </c>
      <c r="Z189" s="7">
        <v>2016</v>
      </c>
      <c r="AA189" s="170" t="s">
        <v>1667</v>
      </c>
    </row>
    <row r="190" spans="1:27" s="27" customFormat="1" outlineLevel="1">
      <c r="A190" s="7" t="s">
        <v>1577</v>
      </c>
      <c r="B190" s="23" t="s">
        <v>27</v>
      </c>
      <c r="C190" s="28" t="s">
        <v>908</v>
      </c>
      <c r="D190" s="8" t="s">
        <v>455</v>
      </c>
      <c r="E190" s="8"/>
      <c r="F190" s="11" t="s">
        <v>909</v>
      </c>
      <c r="G190" s="8"/>
      <c r="H190" s="11" t="s">
        <v>910</v>
      </c>
      <c r="I190" s="8"/>
      <c r="J190" s="82" t="s">
        <v>29</v>
      </c>
      <c r="K190" s="84">
        <v>0</v>
      </c>
      <c r="L190" s="24">
        <v>230000000</v>
      </c>
      <c r="M190" s="7" t="s">
        <v>990</v>
      </c>
      <c r="N190" s="14" t="s">
        <v>797</v>
      </c>
      <c r="O190" s="23" t="s">
        <v>30</v>
      </c>
      <c r="P190" s="7" t="s">
        <v>31</v>
      </c>
      <c r="Q190" s="12" t="s">
        <v>32</v>
      </c>
      <c r="R190" s="15" t="s">
        <v>33</v>
      </c>
      <c r="S190" s="91">
        <v>796</v>
      </c>
      <c r="T190" s="7" t="s">
        <v>34</v>
      </c>
      <c r="U190" s="29">
        <v>100</v>
      </c>
      <c r="V190" s="29">
        <v>919.64</v>
      </c>
      <c r="W190" s="227">
        <v>0</v>
      </c>
      <c r="X190" s="227">
        <f t="shared" si="15"/>
        <v>0</v>
      </c>
      <c r="Y190" s="7"/>
      <c r="Z190" s="7">
        <v>2016</v>
      </c>
      <c r="AA190" s="170" t="s">
        <v>1668</v>
      </c>
    </row>
    <row r="191" spans="1:27" s="27" customFormat="1" outlineLevel="1">
      <c r="A191" s="7" t="s">
        <v>1578</v>
      </c>
      <c r="B191" s="23" t="s">
        <v>27</v>
      </c>
      <c r="C191" s="28" t="s">
        <v>908</v>
      </c>
      <c r="D191" s="8" t="s">
        <v>455</v>
      </c>
      <c r="E191" s="8"/>
      <c r="F191" s="11" t="s">
        <v>909</v>
      </c>
      <c r="G191" s="8"/>
      <c r="H191" s="11" t="s">
        <v>911</v>
      </c>
      <c r="I191" s="8"/>
      <c r="J191" s="82" t="s">
        <v>29</v>
      </c>
      <c r="K191" s="84">
        <v>0</v>
      </c>
      <c r="L191" s="24">
        <v>230000000</v>
      </c>
      <c r="M191" s="7" t="s">
        <v>990</v>
      </c>
      <c r="N191" s="14" t="s">
        <v>797</v>
      </c>
      <c r="O191" s="23" t="s">
        <v>30</v>
      </c>
      <c r="P191" s="7" t="s">
        <v>31</v>
      </c>
      <c r="Q191" s="12" t="s">
        <v>32</v>
      </c>
      <c r="R191" s="15" t="s">
        <v>33</v>
      </c>
      <c r="S191" s="91">
        <v>796</v>
      </c>
      <c r="T191" s="7" t="s">
        <v>34</v>
      </c>
      <c r="U191" s="29">
        <v>100</v>
      </c>
      <c r="V191" s="29">
        <v>1269.6400000000001</v>
      </c>
      <c r="W191" s="227">
        <v>0</v>
      </c>
      <c r="X191" s="227">
        <f t="shared" si="15"/>
        <v>0</v>
      </c>
      <c r="Y191" s="7"/>
      <c r="Z191" s="7">
        <v>2016</v>
      </c>
      <c r="AA191" s="170" t="s">
        <v>1668</v>
      </c>
    </row>
    <row r="192" spans="1:27" s="27" customFormat="1" outlineLevel="1">
      <c r="A192" s="7" t="s">
        <v>913</v>
      </c>
      <c r="B192" s="23" t="s">
        <v>27</v>
      </c>
      <c r="C192" s="28" t="s">
        <v>268</v>
      </c>
      <c r="D192" s="8" t="s">
        <v>177</v>
      </c>
      <c r="E192" s="8"/>
      <c r="F192" s="11" t="s">
        <v>270</v>
      </c>
      <c r="G192" s="8"/>
      <c r="H192" s="11" t="s">
        <v>912</v>
      </c>
      <c r="I192" s="8"/>
      <c r="J192" s="173" t="s">
        <v>29</v>
      </c>
      <c r="K192" s="84">
        <v>45</v>
      </c>
      <c r="L192" s="24">
        <v>230000000</v>
      </c>
      <c r="M192" s="7" t="s">
        <v>990</v>
      </c>
      <c r="N192" s="14" t="s">
        <v>119</v>
      </c>
      <c r="O192" s="23" t="s">
        <v>30</v>
      </c>
      <c r="P192" s="7" t="s">
        <v>31</v>
      </c>
      <c r="Q192" s="12" t="s">
        <v>114</v>
      </c>
      <c r="R192" s="15" t="s">
        <v>36</v>
      </c>
      <c r="S192" s="91">
        <v>796</v>
      </c>
      <c r="T192" s="7" t="s">
        <v>34</v>
      </c>
      <c r="U192" s="29">
        <v>1</v>
      </c>
      <c r="V192" s="29">
        <v>2053571.42</v>
      </c>
      <c r="W192" s="227">
        <v>0</v>
      </c>
      <c r="X192" s="227">
        <f t="shared" ref="X192:X221" si="16">W192*1.12</f>
        <v>0</v>
      </c>
      <c r="Y192" s="7" t="s">
        <v>1185</v>
      </c>
      <c r="Z192" s="7">
        <v>2016</v>
      </c>
      <c r="AA192" s="167">
        <v>11.19</v>
      </c>
    </row>
    <row r="193" spans="1:27" s="27" customFormat="1" outlineLevel="1">
      <c r="A193" s="7" t="s">
        <v>914</v>
      </c>
      <c r="B193" s="23" t="s">
        <v>27</v>
      </c>
      <c r="C193" s="28" t="s">
        <v>915</v>
      </c>
      <c r="D193" s="8" t="s">
        <v>727</v>
      </c>
      <c r="E193" s="8"/>
      <c r="F193" s="11" t="s">
        <v>916</v>
      </c>
      <c r="G193" s="8"/>
      <c r="H193" s="11" t="s">
        <v>917</v>
      </c>
      <c r="I193" s="8"/>
      <c r="J193" s="173" t="s">
        <v>29</v>
      </c>
      <c r="K193" s="84">
        <v>0</v>
      </c>
      <c r="L193" s="24">
        <v>230000000</v>
      </c>
      <c r="M193" s="7" t="s">
        <v>990</v>
      </c>
      <c r="N193" s="14" t="s">
        <v>133</v>
      </c>
      <c r="O193" s="23" t="s">
        <v>30</v>
      </c>
      <c r="P193" s="7" t="s">
        <v>31</v>
      </c>
      <c r="Q193" s="12" t="s">
        <v>114</v>
      </c>
      <c r="R193" s="15" t="s">
        <v>33</v>
      </c>
      <c r="S193" s="91">
        <v>796</v>
      </c>
      <c r="T193" s="7" t="s">
        <v>34</v>
      </c>
      <c r="U193" s="29">
        <v>56</v>
      </c>
      <c r="V193" s="29">
        <v>550.02</v>
      </c>
      <c r="W193" s="227">
        <v>0</v>
      </c>
      <c r="X193" s="227">
        <f t="shared" si="16"/>
        <v>0</v>
      </c>
      <c r="Y193" s="8"/>
      <c r="Z193" s="7">
        <v>2016</v>
      </c>
      <c r="AA193" s="170" t="s">
        <v>1668</v>
      </c>
    </row>
    <row r="194" spans="1:27" s="27" customFormat="1" outlineLevel="1">
      <c r="A194" s="7" t="s">
        <v>918</v>
      </c>
      <c r="B194" s="23" t="s">
        <v>27</v>
      </c>
      <c r="C194" s="28" t="s">
        <v>919</v>
      </c>
      <c r="D194" s="8" t="s">
        <v>465</v>
      </c>
      <c r="E194" s="8"/>
      <c r="F194" s="11" t="s">
        <v>920</v>
      </c>
      <c r="G194" s="8"/>
      <c r="H194" s="11" t="s">
        <v>921</v>
      </c>
      <c r="I194" s="8"/>
      <c r="J194" s="173" t="s">
        <v>29</v>
      </c>
      <c r="K194" s="84">
        <v>0</v>
      </c>
      <c r="L194" s="24">
        <v>230000000</v>
      </c>
      <c r="M194" s="7" t="s">
        <v>990</v>
      </c>
      <c r="N194" s="14" t="s">
        <v>133</v>
      </c>
      <c r="O194" s="23" t="s">
        <v>30</v>
      </c>
      <c r="P194" s="7" t="s">
        <v>31</v>
      </c>
      <c r="Q194" s="12" t="s">
        <v>114</v>
      </c>
      <c r="R194" s="15" t="s">
        <v>33</v>
      </c>
      <c r="S194" s="91">
        <v>796</v>
      </c>
      <c r="T194" s="7" t="s">
        <v>34</v>
      </c>
      <c r="U194" s="29">
        <v>68</v>
      </c>
      <c r="V194" s="29">
        <v>9697.67</v>
      </c>
      <c r="W194" s="227">
        <v>0</v>
      </c>
      <c r="X194" s="227">
        <f t="shared" si="16"/>
        <v>0</v>
      </c>
      <c r="Y194" s="8"/>
      <c r="Z194" s="7">
        <v>2016</v>
      </c>
      <c r="AA194" s="168" t="s">
        <v>57</v>
      </c>
    </row>
    <row r="195" spans="1:27" s="27" customFormat="1" outlineLevel="1">
      <c r="A195" s="7" t="s">
        <v>930</v>
      </c>
      <c r="B195" s="23" t="s">
        <v>27</v>
      </c>
      <c r="C195" s="28" t="s">
        <v>198</v>
      </c>
      <c r="D195" s="8" t="s">
        <v>199</v>
      </c>
      <c r="E195" s="8"/>
      <c r="F195" s="11" t="s">
        <v>200</v>
      </c>
      <c r="G195" s="8"/>
      <c r="H195" s="11" t="s">
        <v>929</v>
      </c>
      <c r="I195" s="8"/>
      <c r="J195" s="173" t="s">
        <v>29</v>
      </c>
      <c r="K195" s="84">
        <v>45</v>
      </c>
      <c r="L195" s="24">
        <v>230000000</v>
      </c>
      <c r="M195" s="7" t="s">
        <v>990</v>
      </c>
      <c r="N195" s="14" t="s">
        <v>119</v>
      </c>
      <c r="O195" s="23" t="s">
        <v>30</v>
      </c>
      <c r="P195" s="7" t="s">
        <v>31</v>
      </c>
      <c r="Q195" s="12" t="s">
        <v>114</v>
      </c>
      <c r="R195" s="15" t="s">
        <v>36</v>
      </c>
      <c r="S195" s="91">
        <v>796</v>
      </c>
      <c r="T195" s="7" t="s">
        <v>34</v>
      </c>
      <c r="U195" s="29">
        <v>15</v>
      </c>
      <c r="V195" s="29">
        <v>178571.42</v>
      </c>
      <c r="W195" s="227">
        <v>0</v>
      </c>
      <c r="X195" s="227">
        <f t="shared" si="16"/>
        <v>0</v>
      </c>
      <c r="Y195" s="7" t="s">
        <v>1185</v>
      </c>
      <c r="Z195" s="7">
        <v>2016</v>
      </c>
      <c r="AA195" s="168" t="s">
        <v>57</v>
      </c>
    </row>
    <row r="196" spans="1:27" s="27" customFormat="1" outlineLevel="1">
      <c r="A196" s="7" t="s">
        <v>931</v>
      </c>
      <c r="B196" s="23" t="s">
        <v>27</v>
      </c>
      <c r="C196" s="28" t="s">
        <v>932</v>
      </c>
      <c r="D196" s="8" t="s">
        <v>933</v>
      </c>
      <c r="E196" s="8"/>
      <c r="F196" s="8" t="s">
        <v>934</v>
      </c>
      <c r="G196" s="8"/>
      <c r="H196" s="11" t="s">
        <v>935</v>
      </c>
      <c r="I196" s="8"/>
      <c r="J196" s="173" t="s">
        <v>29</v>
      </c>
      <c r="K196" s="84">
        <v>0</v>
      </c>
      <c r="L196" s="24">
        <v>230000000</v>
      </c>
      <c r="M196" s="7" t="s">
        <v>990</v>
      </c>
      <c r="N196" s="14" t="s">
        <v>133</v>
      </c>
      <c r="O196" s="23" t="s">
        <v>30</v>
      </c>
      <c r="P196" s="7" t="s">
        <v>31</v>
      </c>
      <c r="Q196" s="12" t="s">
        <v>114</v>
      </c>
      <c r="R196" s="15" t="s">
        <v>33</v>
      </c>
      <c r="S196" s="91">
        <v>166</v>
      </c>
      <c r="T196" s="7" t="s">
        <v>67</v>
      </c>
      <c r="U196" s="29">
        <v>1375</v>
      </c>
      <c r="V196" s="29">
        <v>401</v>
      </c>
      <c r="W196" s="227">
        <v>0</v>
      </c>
      <c r="X196" s="227">
        <f t="shared" si="16"/>
        <v>0</v>
      </c>
      <c r="Y196" s="8"/>
      <c r="Z196" s="7">
        <v>2016</v>
      </c>
      <c r="AA196" s="168" t="s">
        <v>57</v>
      </c>
    </row>
    <row r="197" spans="1:27" s="27" customFormat="1" outlineLevel="1">
      <c r="A197" s="7" t="s">
        <v>936</v>
      </c>
      <c r="B197" s="23" t="s">
        <v>27</v>
      </c>
      <c r="C197" s="28" t="s">
        <v>937</v>
      </c>
      <c r="D197" s="8" t="s">
        <v>933</v>
      </c>
      <c r="E197" s="8"/>
      <c r="F197" s="8" t="s">
        <v>938</v>
      </c>
      <c r="G197" s="8"/>
      <c r="H197" s="11" t="s">
        <v>939</v>
      </c>
      <c r="I197" s="8"/>
      <c r="J197" s="173" t="s">
        <v>29</v>
      </c>
      <c r="K197" s="84">
        <v>0</v>
      </c>
      <c r="L197" s="24">
        <v>230000000</v>
      </c>
      <c r="M197" s="7" t="s">
        <v>990</v>
      </c>
      <c r="N197" s="14" t="s">
        <v>133</v>
      </c>
      <c r="O197" s="23" t="s">
        <v>30</v>
      </c>
      <c r="P197" s="7" t="s">
        <v>31</v>
      </c>
      <c r="Q197" s="12" t="s">
        <v>114</v>
      </c>
      <c r="R197" s="15" t="s">
        <v>33</v>
      </c>
      <c r="S197" s="91">
        <v>166</v>
      </c>
      <c r="T197" s="7" t="s">
        <v>67</v>
      </c>
      <c r="U197" s="29">
        <v>1344.5</v>
      </c>
      <c r="V197" s="29">
        <v>401</v>
      </c>
      <c r="W197" s="227">
        <v>0</v>
      </c>
      <c r="X197" s="227">
        <f t="shared" si="16"/>
        <v>0</v>
      </c>
      <c r="Y197" s="8"/>
      <c r="Z197" s="7">
        <v>2016</v>
      </c>
      <c r="AA197" s="168" t="s">
        <v>57</v>
      </c>
    </row>
    <row r="198" spans="1:27" s="27" customFormat="1" outlineLevel="1">
      <c r="A198" s="7" t="s">
        <v>940</v>
      </c>
      <c r="B198" s="23" t="s">
        <v>27</v>
      </c>
      <c r="C198" s="28" t="s">
        <v>932</v>
      </c>
      <c r="D198" s="8" t="s">
        <v>933</v>
      </c>
      <c r="E198" s="8"/>
      <c r="F198" s="11" t="s">
        <v>934</v>
      </c>
      <c r="G198" s="8"/>
      <c r="H198" s="11" t="s">
        <v>941</v>
      </c>
      <c r="I198" s="8"/>
      <c r="J198" s="173" t="s">
        <v>29</v>
      </c>
      <c r="K198" s="84">
        <v>0</v>
      </c>
      <c r="L198" s="24">
        <v>230000000</v>
      </c>
      <c r="M198" s="7" t="s">
        <v>990</v>
      </c>
      <c r="N198" s="14" t="s">
        <v>133</v>
      </c>
      <c r="O198" s="23" t="s">
        <v>30</v>
      </c>
      <c r="P198" s="7" t="s">
        <v>31</v>
      </c>
      <c r="Q198" s="12" t="s">
        <v>114</v>
      </c>
      <c r="R198" s="15" t="s">
        <v>33</v>
      </c>
      <c r="S198" s="91">
        <v>166</v>
      </c>
      <c r="T198" s="7" t="s">
        <v>67</v>
      </c>
      <c r="U198" s="29">
        <v>176</v>
      </c>
      <c r="V198" s="29">
        <v>434.82</v>
      </c>
      <c r="W198" s="227">
        <v>0</v>
      </c>
      <c r="X198" s="227">
        <f t="shared" si="16"/>
        <v>0</v>
      </c>
      <c r="Y198" s="8"/>
      <c r="Z198" s="7">
        <v>2016</v>
      </c>
      <c r="AA198" s="170" t="s">
        <v>1668</v>
      </c>
    </row>
    <row r="199" spans="1:27" s="27" customFormat="1" outlineLevel="1">
      <c r="A199" s="7" t="s">
        <v>943</v>
      </c>
      <c r="B199" s="23" t="s">
        <v>27</v>
      </c>
      <c r="C199" s="28" t="s">
        <v>944</v>
      </c>
      <c r="D199" s="8" t="s">
        <v>945</v>
      </c>
      <c r="E199" s="8"/>
      <c r="F199" s="11" t="s">
        <v>946</v>
      </c>
      <c r="G199" s="8"/>
      <c r="H199" s="11" t="s">
        <v>947</v>
      </c>
      <c r="I199" s="8"/>
      <c r="J199" s="173" t="s">
        <v>29</v>
      </c>
      <c r="K199" s="84">
        <v>0</v>
      </c>
      <c r="L199" s="24">
        <v>230000000</v>
      </c>
      <c r="M199" s="7" t="s">
        <v>990</v>
      </c>
      <c r="N199" s="14" t="s">
        <v>133</v>
      </c>
      <c r="O199" s="23" t="s">
        <v>30</v>
      </c>
      <c r="P199" s="7" t="s">
        <v>31</v>
      </c>
      <c r="Q199" s="12" t="s">
        <v>114</v>
      </c>
      <c r="R199" s="15" t="s">
        <v>33</v>
      </c>
      <c r="S199" s="91">
        <v>168</v>
      </c>
      <c r="T199" s="7" t="s">
        <v>231</v>
      </c>
      <c r="U199" s="29">
        <v>8</v>
      </c>
      <c r="V199" s="29">
        <v>144000</v>
      </c>
      <c r="W199" s="227">
        <v>0</v>
      </c>
      <c r="X199" s="227">
        <f t="shared" si="16"/>
        <v>0</v>
      </c>
      <c r="Y199" s="8"/>
      <c r="Z199" s="7">
        <v>2016</v>
      </c>
      <c r="AA199" s="167">
        <v>11.19</v>
      </c>
    </row>
    <row r="200" spans="1:27" s="27" customFormat="1" outlineLevel="1">
      <c r="A200" s="7" t="s">
        <v>948</v>
      </c>
      <c r="B200" s="23" t="s">
        <v>27</v>
      </c>
      <c r="C200" s="28" t="s">
        <v>949</v>
      </c>
      <c r="D200" s="8" t="s">
        <v>945</v>
      </c>
      <c r="E200" s="8"/>
      <c r="F200" s="11" t="s">
        <v>950</v>
      </c>
      <c r="G200" s="8"/>
      <c r="H200" s="11" t="s">
        <v>951</v>
      </c>
      <c r="I200" s="8"/>
      <c r="J200" s="173" t="s">
        <v>29</v>
      </c>
      <c r="K200" s="84">
        <v>0</v>
      </c>
      <c r="L200" s="24">
        <v>230000000</v>
      </c>
      <c r="M200" s="7" t="s">
        <v>990</v>
      </c>
      <c r="N200" s="14" t="s">
        <v>133</v>
      </c>
      <c r="O200" s="23" t="s">
        <v>30</v>
      </c>
      <c r="P200" s="7" t="s">
        <v>31</v>
      </c>
      <c r="Q200" s="12" t="s">
        <v>114</v>
      </c>
      <c r="R200" s="15" t="s">
        <v>33</v>
      </c>
      <c r="S200" s="91">
        <v>168</v>
      </c>
      <c r="T200" s="7" t="s">
        <v>231</v>
      </c>
      <c r="U200" s="29">
        <v>8</v>
      </c>
      <c r="V200" s="29">
        <v>137000</v>
      </c>
      <c r="W200" s="227">
        <v>0</v>
      </c>
      <c r="X200" s="227">
        <f t="shared" si="16"/>
        <v>0</v>
      </c>
      <c r="Y200" s="8"/>
      <c r="Z200" s="7">
        <v>2016</v>
      </c>
      <c r="AA200" s="167">
        <v>11.19</v>
      </c>
    </row>
    <row r="201" spans="1:27" outlineLevel="1">
      <c r="A201" s="7" t="s">
        <v>955</v>
      </c>
      <c r="B201" s="23" t="s">
        <v>27</v>
      </c>
      <c r="C201" s="28" t="s">
        <v>956</v>
      </c>
      <c r="D201" s="8" t="s">
        <v>945</v>
      </c>
      <c r="E201" s="8"/>
      <c r="F201" s="11" t="s">
        <v>957</v>
      </c>
      <c r="G201" s="8"/>
      <c r="H201" s="11" t="s">
        <v>958</v>
      </c>
      <c r="I201" s="8"/>
      <c r="J201" s="173" t="s">
        <v>29</v>
      </c>
      <c r="K201" s="84">
        <v>0</v>
      </c>
      <c r="L201" s="24">
        <v>230000000</v>
      </c>
      <c r="M201" s="7" t="s">
        <v>990</v>
      </c>
      <c r="N201" s="14" t="s">
        <v>133</v>
      </c>
      <c r="O201" s="23" t="s">
        <v>30</v>
      </c>
      <c r="P201" s="7" t="s">
        <v>31</v>
      </c>
      <c r="Q201" s="12" t="s">
        <v>114</v>
      </c>
      <c r="R201" s="15" t="s">
        <v>33</v>
      </c>
      <c r="S201" s="91">
        <v>168</v>
      </c>
      <c r="T201" s="7" t="s">
        <v>231</v>
      </c>
      <c r="U201" s="29">
        <v>6</v>
      </c>
      <c r="V201" s="29">
        <v>140000</v>
      </c>
      <c r="W201" s="227">
        <v>0</v>
      </c>
      <c r="X201" s="227">
        <f t="shared" si="16"/>
        <v>0</v>
      </c>
      <c r="Y201" s="8"/>
      <c r="Z201" s="7">
        <v>2016</v>
      </c>
      <c r="AA201" s="167">
        <v>11.19</v>
      </c>
    </row>
    <row r="202" spans="1:27" outlineLevel="1">
      <c r="A202" s="7" t="s">
        <v>959</v>
      </c>
      <c r="B202" s="23" t="s">
        <v>27</v>
      </c>
      <c r="C202" s="28" t="s">
        <v>960</v>
      </c>
      <c r="D202" s="8" t="s">
        <v>124</v>
      </c>
      <c r="E202" s="8"/>
      <c r="F202" s="11" t="s">
        <v>961</v>
      </c>
      <c r="G202" s="8"/>
      <c r="H202" s="11" t="s">
        <v>962</v>
      </c>
      <c r="I202" s="8"/>
      <c r="J202" s="173" t="s">
        <v>29</v>
      </c>
      <c r="K202" s="84">
        <v>0</v>
      </c>
      <c r="L202" s="24">
        <v>230000000</v>
      </c>
      <c r="M202" s="7" t="s">
        <v>990</v>
      </c>
      <c r="N202" s="14" t="s">
        <v>133</v>
      </c>
      <c r="O202" s="23" t="s">
        <v>30</v>
      </c>
      <c r="P202" s="7" t="s">
        <v>31</v>
      </c>
      <c r="Q202" s="12" t="s">
        <v>114</v>
      </c>
      <c r="R202" s="15" t="s">
        <v>33</v>
      </c>
      <c r="S202" s="91">
        <v>168</v>
      </c>
      <c r="T202" s="7" t="s">
        <v>231</v>
      </c>
      <c r="U202" s="29">
        <v>20</v>
      </c>
      <c r="V202" s="29">
        <v>145000</v>
      </c>
      <c r="W202" s="227">
        <v>0</v>
      </c>
      <c r="X202" s="227">
        <f t="shared" si="16"/>
        <v>0</v>
      </c>
      <c r="Y202" s="8"/>
      <c r="Z202" s="7">
        <v>2016</v>
      </c>
      <c r="AA202" s="167">
        <v>11.19</v>
      </c>
    </row>
    <row r="203" spans="1:27" outlineLevel="1">
      <c r="A203" s="7" t="s">
        <v>963</v>
      </c>
      <c r="B203" s="23" t="s">
        <v>27</v>
      </c>
      <c r="C203" s="28" t="s">
        <v>964</v>
      </c>
      <c r="D203" s="8" t="s">
        <v>965</v>
      </c>
      <c r="E203" s="8"/>
      <c r="F203" s="11" t="s">
        <v>966</v>
      </c>
      <c r="G203" s="8"/>
      <c r="H203" s="11" t="s">
        <v>967</v>
      </c>
      <c r="I203" s="8"/>
      <c r="J203" s="173" t="s">
        <v>29</v>
      </c>
      <c r="K203" s="84">
        <v>0</v>
      </c>
      <c r="L203" s="24">
        <v>230000000</v>
      </c>
      <c r="M203" s="7" t="s">
        <v>990</v>
      </c>
      <c r="N203" s="14" t="s">
        <v>133</v>
      </c>
      <c r="O203" s="23" t="s">
        <v>30</v>
      </c>
      <c r="P203" s="7" t="s">
        <v>31</v>
      </c>
      <c r="Q203" s="12" t="s">
        <v>114</v>
      </c>
      <c r="R203" s="15" t="s">
        <v>33</v>
      </c>
      <c r="S203" s="91">
        <v>168</v>
      </c>
      <c r="T203" s="7" t="s">
        <v>231</v>
      </c>
      <c r="U203" s="29">
        <v>10</v>
      </c>
      <c r="V203" s="29">
        <v>141658.92000000001</v>
      </c>
      <c r="W203" s="227">
        <v>0</v>
      </c>
      <c r="X203" s="227">
        <f t="shared" si="16"/>
        <v>0</v>
      </c>
      <c r="Y203" s="8"/>
      <c r="Z203" s="7">
        <v>2016</v>
      </c>
      <c r="AA203" s="167">
        <v>11.19</v>
      </c>
    </row>
    <row r="204" spans="1:27" outlineLevel="1">
      <c r="A204" s="7" t="s">
        <v>1022</v>
      </c>
      <c r="B204" s="23" t="s">
        <v>27</v>
      </c>
      <c r="C204" s="30" t="s">
        <v>1023</v>
      </c>
      <c r="D204" s="10" t="s">
        <v>783</v>
      </c>
      <c r="E204" s="10"/>
      <c r="F204" s="11" t="s">
        <v>1024</v>
      </c>
      <c r="G204" s="10"/>
      <c r="H204" s="11" t="s">
        <v>1025</v>
      </c>
      <c r="I204" s="10"/>
      <c r="J204" s="86" t="s">
        <v>43</v>
      </c>
      <c r="K204" s="84">
        <v>0</v>
      </c>
      <c r="L204" s="13">
        <v>230000000</v>
      </c>
      <c r="M204" s="7" t="s">
        <v>990</v>
      </c>
      <c r="N204" s="14" t="s">
        <v>119</v>
      </c>
      <c r="O204" s="23" t="s">
        <v>30</v>
      </c>
      <c r="P204" s="7" t="s">
        <v>31</v>
      </c>
      <c r="Q204" s="12" t="s">
        <v>114</v>
      </c>
      <c r="R204" s="15" t="s">
        <v>33</v>
      </c>
      <c r="S204" s="91">
        <v>796</v>
      </c>
      <c r="T204" s="16" t="s">
        <v>228</v>
      </c>
      <c r="U204" s="16">
        <v>5</v>
      </c>
      <c r="V204" s="16">
        <v>334496</v>
      </c>
      <c r="W204" s="227">
        <v>0</v>
      </c>
      <c r="X204" s="227">
        <f t="shared" si="16"/>
        <v>0</v>
      </c>
      <c r="Y204" s="7"/>
      <c r="Z204" s="7">
        <v>2016</v>
      </c>
      <c r="AA204" s="170" t="s">
        <v>1668</v>
      </c>
    </row>
    <row r="205" spans="1:27" outlineLevel="1">
      <c r="A205" s="7" t="s">
        <v>1026</v>
      </c>
      <c r="B205" s="23" t="s">
        <v>27</v>
      </c>
      <c r="C205" s="30" t="s">
        <v>1027</v>
      </c>
      <c r="D205" s="10" t="s">
        <v>1028</v>
      </c>
      <c r="E205" s="10"/>
      <c r="F205" s="11" t="s">
        <v>1029</v>
      </c>
      <c r="G205" s="10"/>
      <c r="H205" s="11" t="s">
        <v>1030</v>
      </c>
      <c r="I205" s="10"/>
      <c r="J205" s="86" t="s">
        <v>43</v>
      </c>
      <c r="K205" s="84">
        <v>0</v>
      </c>
      <c r="L205" s="13">
        <v>230000000</v>
      </c>
      <c r="M205" s="7" t="s">
        <v>990</v>
      </c>
      <c r="N205" s="14" t="s">
        <v>119</v>
      </c>
      <c r="O205" s="23" t="s">
        <v>30</v>
      </c>
      <c r="P205" s="7" t="s">
        <v>31</v>
      </c>
      <c r="Q205" s="12" t="s">
        <v>114</v>
      </c>
      <c r="R205" s="15" t="s">
        <v>33</v>
      </c>
      <c r="S205" s="91">
        <v>796</v>
      </c>
      <c r="T205" s="16" t="s">
        <v>228</v>
      </c>
      <c r="U205" s="16">
        <v>14</v>
      </c>
      <c r="V205" s="16">
        <v>31199.999999999996</v>
      </c>
      <c r="W205" s="227">
        <v>0</v>
      </c>
      <c r="X205" s="227">
        <f t="shared" si="16"/>
        <v>0</v>
      </c>
      <c r="Y205" s="7"/>
      <c r="Z205" s="7">
        <v>2016</v>
      </c>
      <c r="AA205" s="170" t="s">
        <v>1668</v>
      </c>
    </row>
    <row r="206" spans="1:27" outlineLevel="1">
      <c r="A206" s="7" t="s">
        <v>1031</v>
      </c>
      <c r="B206" s="23" t="s">
        <v>27</v>
      </c>
      <c r="C206" s="30" t="s">
        <v>172</v>
      </c>
      <c r="D206" s="10" t="s">
        <v>173</v>
      </c>
      <c r="E206" s="10"/>
      <c r="F206" s="11" t="s">
        <v>174</v>
      </c>
      <c r="G206" s="10"/>
      <c r="H206" s="11" t="s">
        <v>1032</v>
      </c>
      <c r="I206" s="10"/>
      <c r="J206" s="86" t="s">
        <v>43</v>
      </c>
      <c r="K206" s="84">
        <v>0</v>
      </c>
      <c r="L206" s="13">
        <v>230000000</v>
      </c>
      <c r="M206" s="7" t="s">
        <v>990</v>
      </c>
      <c r="N206" s="14" t="s">
        <v>119</v>
      </c>
      <c r="O206" s="23" t="s">
        <v>30</v>
      </c>
      <c r="P206" s="7" t="s">
        <v>31</v>
      </c>
      <c r="Q206" s="12" t="s">
        <v>114</v>
      </c>
      <c r="R206" s="15" t="s">
        <v>33</v>
      </c>
      <c r="S206" s="91">
        <v>796</v>
      </c>
      <c r="T206" s="16" t="s">
        <v>228</v>
      </c>
      <c r="U206" s="16">
        <v>4</v>
      </c>
      <c r="V206" s="16">
        <v>437.49999999999994</v>
      </c>
      <c r="W206" s="227">
        <v>0</v>
      </c>
      <c r="X206" s="227">
        <f t="shared" si="16"/>
        <v>0</v>
      </c>
      <c r="Y206" s="7"/>
      <c r="Z206" s="7">
        <v>2016</v>
      </c>
      <c r="AA206" s="170" t="s">
        <v>1668</v>
      </c>
    </row>
    <row r="207" spans="1:27" outlineLevel="1">
      <c r="A207" s="7" t="s">
        <v>1033</v>
      </c>
      <c r="B207" s="23" t="s">
        <v>27</v>
      </c>
      <c r="C207" s="30" t="s">
        <v>720</v>
      </c>
      <c r="D207" s="10" t="s">
        <v>173</v>
      </c>
      <c r="E207" s="10"/>
      <c r="F207" s="11" t="s">
        <v>721</v>
      </c>
      <c r="G207" s="10"/>
      <c r="H207" s="11" t="s">
        <v>1034</v>
      </c>
      <c r="I207" s="10"/>
      <c r="J207" s="86" t="s">
        <v>43</v>
      </c>
      <c r="K207" s="84">
        <v>0</v>
      </c>
      <c r="L207" s="13">
        <v>230000000</v>
      </c>
      <c r="M207" s="7" t="s">
        <v>990</v>
      </c>
      <c r="N207" s="14" t="s">
        <v>119</v>
      </c>
      <c r="O207" s="23" t="s">
        <v>30</v>
      </c>
      <c r="P207" s="7" t="s">
        <v>31</v>
      </c>
      <c r="Q207" s="12" t="s">
        <v>114</v>
      </c>
      <c r="R207" s="15" t="s">
        <v>33</v>
      </c>
      <c r="S207" s="91">
        <v>796</v>
      </c>
      <c r="T207" s="16" t="s">
        <v>228</v>
      </c>
      <c r="U207" s="16">
        <v>19</v>
      </c>
      <c r="V207" s="16">
        <v>9464.2800000000007</v>
      </c>
      <c r="W207" s="227">
        <v>0</v>
      </c>
      <c r="X207" s="227">
        <f t="shared" si="16"/>
        <v>0</v>
      </c>
      <c r="Y207" s="7"/>
      <c r="Z207" s="7">
        <v>2016</v>
      </c>
      <c r="AA207" s="170" t="s">
        <v>1668</v>
      </c>
    </row>
    <row r="208" spans="1:27" outlineLevel="1">
      <c r="A208" s="7" t="s">
        <v>1035</v>
      </c>
      <c r="B208" s="23" t="s">
        <v>27</v>
      </c>
      <c r="C208" s="30" t="s">
        <v>863</v>
      </c>
      <c r="D208" s="10" t="s">
        <v>864</v>
      </c>
      <c r="E208" s="10"/>
      <c r="F208" s="11" t="s">
        <v>141</v>
      </c>
      <c r="G208" s="10"/>
      <c r="H208" s="11" t="s">
        <v>1036</v>
      </c>
      <c r="I208" s="10"/>
      <c r="J208" s="86" t="s">
        <v>43</v>
      </c>
      <c r="K208" s="84">
        <v>0</v>
      </c>
      <c r="L208" s="13">
        <v>230000000</v>
      </c>
      <c r="M208" s="7" t="s">
        <v>990</v>
      </c>
      <c r="N208" s="14" t="s">
        <v>119</v>
      </c>
      <c r="O208" s="23" t="s">
        <v>30</v>
      </c>
      <c r="P208" s="7" t="s">
        <v>31</v>
      </c>
      <c r="Q208" s="12" t="s">
        <v>114</v>
      </c>
      <c r="R208" s="15" t="s">
        <v>33</v>
      </c>
      <c r="S208" s="91">
        <v>796</v>
      </c>
      <c r="T208" s="16" t="s">
        <v>228</v>
      </c>
      <c r="U208" s="16">
        <v>3</v>
      </c>
      <c r="V208" s="16">
        <v>255999.99999999997</v>
      </c>
      <c r="W208" s="227">
        <v>0</v>
      </c>
      <c r="X208" s="227">
        <f t="shared" si="16"/>
        <v>0</v>
      </c>
      <c r="Y208" s="7"/>
      <c r="Z208" s="7">
        <v>2016</v>
      </c>
      <c r="AA208" s="170" t="s">
        <v>1668</v>
      </c>
    </row>
    <row r="209" spans="1:27" s="27" customFormat="1" outlineLevel="1">
      <c r="A209" s="7" t="s">
        <v>1037</v>
      </c>
      <c r="B209" s="23" t="s">
        <v>27</v>
      </c>
      <c r="C209" s="30" t="s">
        <v>863</v>
      </c>
      <c r="D209" s="10" t="s">
        <v>864</v>
      </c>
      <c r="E209" s="10"/>
      <c r="F209" s="11" t="s">
        <v>141</v>
      </c>
      <c r="G209" s="10"/>
      <c r="H209" s="11" t="s">
        <v>1038</v>
      </c>
      <c r="I209" s="10"/>
      <c r="J209" s="86" t="s">
        <v>43</v>
      </c>
      <c r="K209" s="84">
        <v>0</v>
      </c>
      <c r="L209" s="13">
        <v>230000000</v>
      </c>
      <c r="M209" s="7" t="s">
        <v>990</v>
      </c>
      <c r="N209" s="14" t="s">
        <v>119</v>
      </c>
      <c r="O209" s="23" t="s">
        <v>30</v>
      </c>
      <c r="P209" s="7" t="s">
        <v>31</v>
      </c>
      <c r="Q209" s="12" t="s">
        <v>114</v>
      </c>
      <c r="R209" s="15" t="s">
        <v>33</v>
      </c>
      <c r="S209" s="91">
        <v>796</v>
      </c>
      <c r="T209" s="16" t="s">
        <v>228</v>
      </c>
      <c r="U209" s="16">
        <v>1</v>
      </c>
      <c r="V209" s="16">
        <v>280000</v>
      </c>
      <c r="W209" s="227">
        <v>0</v>
      </c>
      <c r="X209" s="227">
        <f t="shared" si="16"/>
        <v>0</v>
      </c>
      <c r="Y209" s="7"/>
      <c r="Z209" s="7">
        <v>2016</v>
      </c>
      <c r="AA209" s="170" t="s">
        <v>1668</v>
      </c>
    </row>
    <row r="210" spans="1:27" s="27" customFormat="1" outlineLevel="1">
      <c r="A210" s="7" t="s">
        <v>1039</v>
      </c>
      <c r="B210" s="23" t="s">
        <v>27</v>
      </c>
      <c r="C210" s="30" t="s">
        <v>1040</v>
      </c>
      <c r="D210" s="10" t="s">
        <v>1041</v>
      </c>
      <c r="E210" s="10"/>
      <c r="F210" s="11" t="s">
        <v>1042</v>
      </c>
      <c r="G210" s="10"/>
      <c r="H210" s="11" t="s">
        <v>1043</v>
      </c>
      <c r="I210" s="10"/>
      <c r="J210" s="86" t="s">
        <v>43</v>
      </c>
      <c r="K210" s="84">
        <v>0</v>
      </c>
      <c r="L210" s="13">
        <v>230000000</v>
      </c>
      <c r="M210" s="7" t="s">
        <v>990</v>
      </c>
      <c r="N210" s="14" t="s">
        <v>119</v>
      </c>
      <c r="O210" s="23" t="s">
        <v>30</v>
      </c>
      <c r="P210" s="7" t="s">
        <v>31</v>
      </c>
      <c r="Q210" s="12" t="s">
        <v>114</v>
      </c>
      <c r="R210" s="15" t="s">
        <v>33</v>
      </c>
      <c r="S210" s="91">
        <v>796</v>
      </c>
      <c r="T210" s="16" t="s">
        <v>228</v>
      </c>
      <c r="U210" s="16">
        <v>1</v>
      </c>
      <c r="V210" s="16">
        <v>14330.35</v>
      </c>
      <c r="W210" s="227">
        <v>0</v>
      </c>
      <c r="X210" s="227">
        <f t="shared" si="16"/>
        <v>0</v>
      </c>
      <c r="Y210" s="7"/>
      <c r="Z210" s="7">
        <v>2016</v>
      </c>
      <c r="AA210" s="170" t="s">
        <v>1668</v>
      </c>
    </row>
    <row r="211" spans="1:27" s="27" customFormat="1" outlineLevel="1">
      <c r="A211" s="7" t="s">
        <v>1475</v>
      </c>
      <c r="B211" s="23" t="s">
        <v>27</v>
      </c>
      <c r="C211" s="30" t="s">
        <v>1044</v>
      </c>
      <c r="D211" s="10" t="s">
        <v>160</v>
      </c>
      <c r="E211" s="10"/>
      <c r="F211" s="11" t="s">
        <v>1045</v>
      </c>
      <c r="G211" s="10"/>
      <c r="H211" s="11" t="s">
        <v>1046</v>
      </c>
      <c r="I211" s="10"/>
      <c r="J211" s="86" t="s">
        <v>29</v>
      </c>
      <c r="K211" s="84">
        <v>40</v>
      </c>
      <c r="L211" s="13">
        <v>230000000</v>
      </c>
      <c r="M211" s="7" t="s">
        <v>990</v>
      </c>
      <c r="N211" s="14" t="s">
        <v>797</v>
      </c>
      <c r="O211" s="23" t="s">
        <v>30</v>
      </c>
      <c r="P211" s="7" t="s">
        <v>31</v>
      </c>
      <c r="Q211" s="12" t="s">
        <v>114</v>
      </c>
      <c r="R211" s="15" t="s">
        <v>33</v>
      </c>
      <c r="S211" s="91">
        <v>796</v>
      </c>
      <c r="T211" s="16" t="s">
        <v>228</v>
      </c>
      <c r="U211" s="16">
        <v>2</v>
      </c>
      <c r="V211" s="16">
        <v>71193.75</v>
      </c>
      <c r="W211" s="227">
        <v>0</v>
      </c>
      <c r="X211" s="227">
        <f t="shared" si="16"/>
        <v>0</v>
      </c>
      <c r="Y211" s="7" t="s">
        <v>1185</v>
      </c>
      <c r="Z211" s="7">
        <v>2016</v>
      </c>
      <c r="AA211" s="170" t="s">
        <v>1668</v>
      </c>
    </row>
    <row r="212" spans="1:27" s="27" customFormat="1" outlineLevel="1">
      <c r="A212" s="7" t="s">
        <v>1047</v>
      </c>
      <c r="B212" s="23" t="s">
        <v>27</v>
      </c>
      <c r="C212" s="30" t="s">
        <v>865</v>
      </c>
      <c r="D212" s="10" t="s">
        <v>726</v>
      </c>
      <c r="E212" s="10"/>
      <c r="F212" s="11" t="s">
        <v>866</v>
      </c>
      <c r="G212" s="10"/>
      <c r="H212" s="11" t="s">
        <v>1048</v>
      </c>
      <c r="I212" s="10"/>
      <c r="J212" s="86" t="s">
        <v>43</v>
      </c>
      <c r="K212" s="84">
        <v>0</v>
      </c>
      <c r="L212" s="13">
        <v>230000000</v>
      </c>
      <c r="M212" s="7" t="s">
        <v>990</v>
      </c>
      <c r="N212" s="14" t="s">
        <v>119</v>
      </c>
      <c r="O212" s="23" t="s">
        <v>30</v>
      </c>
      <c r="P212" s="7" t="s">
        <v>31</v>
      </c>
      <c r="Q212" s="12" t="s">
        <v>114</v>
      </c>
      <c r="R212" s="15" t="s">
        <v>33</v>
      </c>
      <c r="S212" s="91">
        <v>796</v>
      </c>
      <c r="T212" s="16" t="s">
        <v>228</v>
      </c>
      <c r="U212" s="16">
        <v>19</v>
      </c>
      <c r="V212" s="16">
        <v>3861.6</v>
      </c>
      <c r="W212" s="227">
        <v>0</v>
      </c>
      <c r="X212" s="227">
        <f t="shared" si="16"/>
        <v>0</v>
      </c>
      <c r="Y212" s="7"/>
      <c r="Z212" s="7">
        <v>2016</v>
      </c>
      <c r="AA212" s="170" t="s">
        <v>1668</v>
      </c>
    </row>
    <row r="213" spans="1:27" s="27" customFormat="1" outlineLevel="1">
      <c r="A213" s="7" t="s">
        <v>1049</v>
      </c>
      <c r="B213" s="23" t="s">
        <v>27</v>
      </c>
      <c r="C213" s="30" t="s">
        <v>861</v>
      </c>
      <c r="D213" s="10" t="s">
        <v>724</v>
      </c>
      <c r="E213" s="10"/>
      <c r="F213" s="11" t="s">
        <v>862</v>
      </c>
      <c r="G213" s="10"/>
      <c r="H213" s="11" t="s">
        <v>1050</v>
      </c>
      <c r="I213" s="10"/>
      <c r="J213" s="86" t="s">
        <v>43</v>
      </c>
      <c r="K213" s="84">
        <v>0</v>
      </c>
      <c r="L213" s="13">
        <v>230000000</v>
      </c>
      <c r="M213" s="7" t="s">
        <v>990</v>
      </c>
      <c r="N213" s="14" t="s">
        <v>119</v>
      </c>
      <c r="O213" s="23" t="s">
        <v>30</v>
      </c>
      <c r="P213" s="7" t="s">
        <v>31</v>
      </c>
      <c r="Q213" s="12" t="s">
        <v>114</v>
      </c>
      <c r="R213" s="15" t="s">
        <v>33</v>
      </c>
      <c r="S213" s="91">
        <v>796</v>
      </c>
      <c r="T213" s="16" t="s">
        <v>228</v>
      </c>
      <c r="U213" s="16">
        <v>11</v>
      </c>
      <c r="V213" s="16">
        <v>660.71</v>
      </c>
      <c r="W213" s="227">
        <v>0</v>
      </c>
      <c r="X213" s="227">
        <f t="shared" si="16"/>
        <v>0</v>
      </c>
      <c r="Y213" s="7"/>
      <c r="Z213" s="7">
        <v>2016</v>
      </c>
      <c r="AA213" s="170" t="s">
        <v>1668</v>
      </c>
    </row>
    <row r="214" spans="1:27" s="27" customFormat="1" outlineLevel="1">
      <c r="A214" s="7" t="s">
        <v>1051</v>
      </c>
      <c r="B214" s="23" t="s">
        <v>27</v>
      </c>
      <c r="C214" s="30" t="s">
        <v>861</v>
      </c>
      <c r="D214" s="10" t="s">
        <v>724</v>
      </c>
      <c r="E214" s="10"/>
      <c r="F214" s="11" t="s">
        <v>862</v>
      </c>
      <c r="G214" s="10"/>
      <c r="H214" s="11" t="s">
        <v>1052</v>
      </c>
      <c r="I214" s="10"/>
      <c r="J214" s="86" t="s">
        <v>43</v>
      </c>
      <c r="K214" s="84">
        <v>0</v>
      </c>
      <c r="L214" s="13">
        <v>230000000</v>
      </c>
      <c r="M214" s="7" t="s">
        <v>990</v>
      </c>
      <c r="N214" s="14" t="s">
        <v>119</v>
      </c>
      <c r="O214" s="23" t="s">
        <v>30</v>
      </c>
      <c r="P214" s="7" t="s">
        <v>31</v>
      </c>
      <c r="Q214" s="12" t="s">
        <v>114</v>
      </c>
      <c r="R214" s="15" t="s">
        <v>33</v>
      </c>
      <c r="S214" s="91">
        <v>796</v>
      </c>
      <c r="T214" s="16" t="s">
        <v>228</v>
      </c>
      <c r="U214" s="16">
        <v>12</v>
      </c>
      <c r="V214" s="16">
        <v>446.42</v>
      </c>
      <c r="W214" s="227">
        <v>0</v>
      </c>
      <c r="X214" s="227">
        <f t="shared" si="16"/>
        <v>0</v>
      </c>
      <c r="Y214" s="7"/>
      <c r="Z214" s="7">
        <v>2016</v>
      </c>
      <c r="AA214" s="170" t="s">
        <v>1668</v>
      </c>
    </row>
    <row r="215" spans="1:27" s="27" customFormat="1" outlineLevel="1">
      <c r="A215" s="7" t="s">
        <v>1053</v>
      </c>
      <c r="B215" s="23" t="s">
        <v>27</v>
      </c>
      <c r="C215" s="30" t="s">
        <v>861</v>
      </c>
      <c r="D215" s="10" t="s">
        <v>724</v>
      </c>
      <c r="E215" s="10"/>
      <c r="F215" s="11" t="s">
        <v>862</v>
      </c>
      <c r="G215" s="10"/>
      <c r="H215" s="11" t="s">
        <v>1054</v>
      </c>
      <c r="I215" s="10"/>
      <c r="J215" s="86" t="s">
        <v>43</v>
      </c>
      <c r="K215" s="84">
        <v>0</v>
      </c>
      <c r="L215" s="13">
        <v>230000000</v>
      </c>
      <c r="M215" s="7" t="s">
        <v>990</v>
      </c>
      <c r="N215" s="14" t="s">
        <v>119</v>
      </c>
      <c r="O215" s="23" t="s">
        <v>30</v>
      </c>
      <c r="P215" s="7" t="s">
        <v>31</v>
      </c>
      <c r="Q215" s="12" t="s">
        <v>114</v>
      </c>
      <c r="R215" s="15" t="s">
        <v>33</v>
      </c>
      <c r="S215" s="91">
        <v>796</v>
      </c>
      <c r="T215" s="16" t="s">
        <v>228</v>
      </c>
      <c r="U215" s="16">
        <v>3</v>
      </c>
      <c r="V215" s="16">
        <v>415.17</v>
      </c>
      <c r="W215" s="227">
        <v>0</v>
      </c>
      <c r="X215" s="227">
        <f t="shared" si="16"/>
        <v>0</v>
      </c>
      <c r="Y215" s="7"/>
      <c r="Z215" s="7">
        <v>2016</v>
      </c>
      <c r="AA215" s="170" t="s">
        <v>1668</v>
      </c>
    </row>
    <row r="216" spans="1:27" s="27" customFormat="1" outlineLevel="1">
      <c r="A216" s="7" t="s">
        <v>1055</v>
      </c>
      <c r="B216" s="23" t="s">
        <v>27</v>
      </c>
      <c r="C216" s="30" t="s">
        <v>1056</v>
      </c>
      <c r="D216" s="10" t="s">
        <v>725</v>
      </c>
      <c r="E216" s="10"/>
      <c r="F216" s="11" t="s">
        <v>1057</v>
      </c>
      <c r="G216" s="10"/>
      <c r="H216" s="11" t="s">
        <v>1058</v>
      </c>
      <c r="I216" s="10"/>
      <c r="J216" s="86" t="s">
        <v>43</v>
      </c>
      <c r="K216" s="84">
        <v>0</v>
      </c>
      <c r="L216" s="13">
        <v>230000000</v>
      </c>
      <c r="M216" s="7" t="s">
        <v>990</v>
      </c>
      <c r="N216" s="14" t="s">
        <v>119</v>
      </c>
      <c r="O216" s="23" t="s">
        <v>30</v>
      </c>
      <c r="P216" s="7" t="s">
        <v>31</v>
      </c>
      <c r="Q216" s="12" t="s">
        <v>114</v>
      </c>
      <c r="R216" s="15" t="s">
        <v>33</v>
      </c>
      <c r="S216" s="91">
        <v>796</v>
      </c>
      <c r="T216" s="16" t="s">
        <v>228</v>
      </c>
      <c r="U216" s="16">
        <v>3</v>
      </c>
      <c r="V216" s="16">
        <v>4375</v>
      </c>
      <c r="W216" s="227">
        <v>0</v>
      </c>
      <c r="X216" s="227">
        <f t="shared" si="16"/>
        <v>0</v>
      </c>
      <c r="Y216" s="7"/>
      <c r="Z216" s="7">
        <v>2016</v>
      </c>
      <c r="AA216" s="170" t="s">
        <v>1668</v>
      </c>
    </row>
    <row r="217" spans="1:27" s="27" customFormat="1" outlineLevel="1">
      <c r="A217" s="7" t="s">
        <v>1059</v>
      </c>
      <c r="B217" s="23" t="s">
        <v>27</v>
      </c>
      <c r="C217" s="30" t="s">
        <v>1060</v>
      </c>
      <c r="D217" s="10" t="s">
        <v>1061</v>
      </c>
      <c r="E217" s="10"/>
      <c r="F217" s="11" t="s">
        <v>1062</v>
      </c>
      <c r="G217" s="10"/>
      <c r="H217" s="11" t="s">
        <v>1063</v>
      </c>
      <c r="I217" s="10"/>
      <c r="J217" s="86" t="s">
        <v>43</v>
      </c>
      <c r="K217" s="84">
        <v>0</v>
      </c>
      <c r="L217" s="13">
        <v>230000000</v>
      </c>
      <c r="M217" s="7" t="s">
        <v>990</v>
      </c>
      <c r="N217" s="14" t="s">
        <v>119</v>
      </c>
      <c r="O217" s="23" t="s">
        <v>30</v>
      </c>
      <c r="P217" s="7" t="s">
        <v>31</v>
      </c>
      <c r="Q217" s="12" t="s">
        <v>114</v>
      </c>
      <c r="R217" s="15" t="s">
        <v>33</v>
      </c>
      <c r="S217" s="91">
        <v>796</v>
      </c>
      <c r="T217" s="16" t="s">
        <v>228</v>
      </c>
      <c r="U217" s="16">
        <v>4</v>
      </c>
      <c r="V217" s="16">
        <v>343.74999999999994</v>
      </c>
      <c r="W217" s="227">
        <v>0</v>
      </c>
      <c r="X217" s="227">
        <f t="shared" si="16"/>
        <v>0</v>
      </c>
      <c r="Y217" s="7"/>
      <c r="Z217" s="7">
        <v>2016</v>
      </c>
      <c r="AA217" s="170" t="s">
        <v>1668</v>
      </c>
    </row>
    <row r="218" spans="1:27" s="27" customFormat="1" outlineLevel="1">
      <c r="A218" s="7" t="s">
        <v>1064</v>
      </c>
      <c r="B218" s="23" t="s">
        <v>27</v>
      </c>
      <c r="C218" s="30" t="s">
        <v>865</v>
      </c>
      <c r="D218" s="10" t="s">
        <v>726</v>
      </c>
      <c r="E218" s="10"/>
      <c r="F218" s="11" t="s">
        <v>866</v>
      </c>
      <c r="G218" s="10"/>
      <c r="H218" s="11" t="s">
        <v>1065</v>
      </c>
      <c r="I218" s="10"/>
      <c r="J218" s="86" t="s">
        <v>43</v>
      </c>
      <c r="K218" s="84">
        <v>0</v>
      </c>
      <c r="L218" s="13">
        <v>230000000</v>
      </c>
      <c r="M218" s="7" t="s">
        <v>990</v>
      </c>
      <c r="N218" s="14" t="s">
        <v>119</v>
      </c>
      <c r="O218" s="23" t="s">
        <v>30</v>
      </c>
      <c r="P218" s="7" t="s">
        <v>31</v>
      </c>
      <c r="Q218" s="12" t="s">
        <v>114</v>
      </c>
      <c r="R218" s="15" t="s">
        <v>33</v>
      </c>
      <c r="S218" s="91">
        <v>796</v>
      </c>
      <c r="T218" s="16" t="s">
        <v>228</v>
      </c>
      <c r="U218" s="16">
        <v>8</v>
      </c>
      <c r="V218" s="16">
        <v>647.32000000000005</v>
      </c>
      <c r="W218" s="227">
        <v>0</v>
      </c>
      <c r="X218" s="227">
        <f t="shared" si="16"/>
        <v>0</v>
      </c>
      <c r="Y218" s="7"/>
      <c r="Z218" s="7">
        <v>2016</v>
      </c>
      <c r="AA218" s="170" t="s">
        <v>1668</v>
      </c>
    </row>
    <row r="219" spans="1:27" s="27" customFormat="1" outlineLevel="1">
      <c r="A219" s="7" t="s">
        <v>1066</v>
      </c>
      <c r="B219" s="23" t="s">
        <v>27</v>
      </c>
      <c r="C219" s="30" t="s">
        <v>1067</v>
      </c>
      <c r="D219" s="10" t="s">
        <v>718</v>
      </c>
      <c r="E219" s="10"/>
      <c r="F219" s="11" t="s">
        <v>1068</v>
      </c>
      <c r="G219" s="10"/>
      <c r="H219" s="11" t="s">
        <v>1069</v>
      </c>
      <c r="I219" s="10"/>
      <c r="J219" s="86" t="s">
        <v>43</v>
      </c>
      <c r="K219" s="84">
        <v>0</v>
      </c>
      <c r="L219" s="13">
        <v>230000000</v>
      </c>
      <c r="M219" s="7" t="s">
        <v>990</v>
      </c>
      <c r="N219" s="14" t="s">
        <v>119</v>
      </c>
      <c r="O219" s="23" t="s">
        <v>30</v>
      </c>
      <c r="P219" s="7" t="s">
        <v>31</v>
      </c>
      <c r="Q219" s="12" t="s">
        <v>114</v>
      </c>
      <c r="R219" s="15" t="s">
        <v>33</v>
      </c>
      <c r="S219" s="91">
        <v>796</v>
      </c>
      <c r="T219" s="16" t="s">
        <v>228</v>
      </c>
      <c r="U219" s="16">
        <v>1</v>
      </c>
      <c r="V219" s="16">
        <v>4241.07</v>
      </c>
      <c r="W219" s="227">
        <v>0</v>
      </c>
      <c r="X219" s="227">
        <f t="shared" si="16"/>
        <v>0</v>
      </c>
      <c r="Y219" s="7"/>
      <c r="Z219" s="7">
        <v>2016</v>
      </c>
      <c r="AA219" s="170" t="s">
        <v>1668</v>
      </c>
    </row>
    <row r="220" spans="1:27" s="27" customFormat="1" outlineLevel="1">
      <c r="A220" s="7" t="s">
        <v>1070</v>
      </c>
      <c r="B220" s="23" t="s">
        <v>27</v>
      </c>
      <c r="C220" s="30" t="s">
        <v>1071</v>
      </c>
      <c r="D220" s="10" t="s">
        <v>718</v>
      </c>
      <c r="E220" s="10"/>
      <c r="F220" s="11" t="s">
        <v>1072</v>
      </c>
      <c r="G220" s="10"/>
      <c r="H220" s="11" t="s">
        <v>1073</v>
      </c>
      <c r="I220" s="10"/>
      <c r="J220" s="86" t="s">
        <v>43</v>
      </c>
      <c r="K220" s="84">
        <v>0</v>
      </c>
      <c r="L220" s="13">
        <v>230000000</v>
      </c>
      <c r="M220" s="7" t="s">
        <v>990</v>
      </c>
      <c r="N220" s="14" t="s">
        <v>119</v>
      </c>
      <c r="O220" s="23" t="s">
        <v>30</v>
      </c>
      <c r="P220" s="7" t="s">
        <v>31</v>
      </c>
      <c r="Q220" s="12" t="s">
        <v>114</v>
      </c>
      <c r="R220" s="15" t="s">
        <v>33</v>
      </c>
      <c r="S220" s="91">
        <v>796</v>
      </c>
      <c r="T220" s="16" t="s">
        <v>228</v>
      </c>
      <c r="U220" s="16">
        <v>2</v>
      </c>
      <c r="V220" s="16">
        <v>825.89</v>
      </c>
      <c r="W220" s="227">
        <v>0</v>
      </c>
      <c r="X220" s="227">
        <f t="shared" si="16"/>
        <v>0</v>
      </c>
      <c r="Y220" s="7"/>
      <c r="Z220" s="7">
        <v>2016</v>
      </c>
      <c r="AA220" s="170" t="s">
        <v>1668</v>
      </c>
    </row>
    <row r="221" spans="1:27" s="27" customFormat="1" outlineLevel="1">
      <c r="A221" s="7" t="s">
        <v>1074</v>
      </c>
      <c r="B221" s="23" t="s">
        <v>27</v>
      </c>
      <c r="C221" s="30" t="s">
        <v>1075</v>
      </c>
      <c r="D221" s="10" t="s">
        <v>718</v>
      </c>
      <c r="E221" s="10"/>
      <c r="F221" s="11" t="s">
        <v>1076</v>
      </c>
      <c r="G221" s="10"/>
      <c r="H221" s="11" t="s">
        <v>1077</v>
      </c>
      <c r="I221" s="10"/>
      <c r="J221" s="86" t="s">
        <v>43</v>
      </c>
      <c r="K221" s="84">
        <v>0</v>
      </c>
      <c r="L221" s="13">
        <v>230000000</v>
      </c>
      <c r="M221" s="7" t="s">
        <v>990</v>
      </c>
      <c r="N221" s="14" t="s">
        <v>119</v>
      </c>
      <c r="O221" s="23" t="s">
        <v>30</v>
      </c>
      <c r="P221" s="7" t="s">
        <v>31</v>
      </c>
      <c r="Q221" s="12" t="s">
        <v>114</v>
      </c>
      <c r="R221" s="15" t="s">
        <v>33</v>
      </c>
      <c r="S221" s="91">
        <v>796</v>
      </c>
      <c r="T221" s="16" t="s">
        <v>228</v>
      </c>
      <c r="U221" s="16">
        <v>5</v>
      </c>
      <c r="V221" s="16">
        <v>3794.64</v>
      </c>
      <c r="W221" s="227">
        <v>0</v>
      </c>
      <c r="X221" s="227">
        <f t="shared" si="16"/>
        <v>0</v>
      </c>
      <c r="Y221" s="7"/>
      <c r="Z221" s="7">
        <v>2016</v>
      </c>
      <c r="AA221" s="170" t="s">
        <v>1668</v>
      </c>
    </row>
    <row r="222" spans="1:27" s="27" customFormat="1" outlineLevel="1">
      <c r="A222" s="7" t="s">
        <v>1078</v>
      </c>
      <c r="B222" s="23" t="s">
        <v>27</v>
      </c>
      <c r="C222" s="30" t="s">
        <v>1079</v>
      </c>
      <c r="D222" s="10" t="s">
        <v>718</v>
      </c>
      <c r="E222" s="10"/>
      <c r="F222" s="11" t="s">
        <v>1080</v>
      </c>
      <c r="G222" s="10"/>
      <c r="H222" s="11" t="s">
        <v>1081</v>
      </c>
      <c r="I222" s="10"/>
      <c r="J222" s="86" t="s">
        <v>43</v>
      </c>
      <c r="K222" s="84">
        <v>0</v>
      </c>
      <c r="L222" s="13">
        <v>230000000</v>
      </c>
      <c r="M222" s="7" t="s">
        <v>990</v>
      </c>
      <c r="N222" s="14" t="s">
        <v>119</v>
      </c>
      <c r="O222" s="23" t="s">
        <v>30</v>
      </c>
      <c r="P222" s="7" t="s">
        <v>31</v>
      </c>
      <c r="Q222" s="12" t="s">
        <v>114</v>
      </c>
      <c r="R222" s="15" t="s">
        <v>33</v>
      </c>
      <c r="S222" s="91">
        <v>796</v>
      </c>
      <c r="T222" s="16" t="s">
        <v>228</v>
      </c>
      <c r="U222" s="16">
        <v>5</v>
      </c>
      <c r="V222" s="16">
        <v>1620.53</v>
      </c>
      <c r="W222" s="227">
        <v>0</v>
      </c>
      <c r="X222" s="227">
        <f t="shared" ref="X222:X261" si="17">W222*1.12</f>
        <v>0</v>
      </c>
      <c r="Y222" s="7"/>
      <c r="Z222" s="7">
        <v>2016</v>
      </c>
      <c r="AA222" s="170" t="s">
        <v>1668</v>
      </c>
    </row>
    <row r="223" spans="1:27" s="27" customFormat="1" outlineLevel="1">
      <c r="A223" s="7" t="s">
        <v>1082</v>
      </c>
      <c r="B223" s="23" t="s">
        <v>27</v>
      </c>
      <c r="C223" s="30" t="s">
        <v>1083</v>
      </c>
      <c r="D223" s="10" t="s">
        <v>718</v>
      </c>
      <c r="E223" s="10"/>
      <c r="F223" s="11" t="s">
        <v>1084</v>
      </c>
      <c r="G223" s="10"/>
      <c r="H223" s="11" t="s">
        <v>1085</v>
      </c>
      <c r="I223" s="10"/>
      <c r="J223" s="86" t="s">
        <v>43</v>
      </c>
      <c r="K223" s="84">
        <v>0</v>
      </c>
      <c r="L223" s="13">
        <v>230000000</v>
      </c>
      <c r="M223" s="7" t="s">
        <v>990</v>
      </c>
      <c r="N223" s="14" t="s">
        <v>119</v>
      </c>
      <c r="O223" s="23" t="s">
        <v>30</v>
      </c>
      <c r="P223" s="7" t="s">
        <v>31</v>
      </c>
      <c r="Q223" s="12" t="s">
        <v>114</v>
      </c>
      <c r="R223" s="15" t="s">
        <v>33</v>
      </c>
      <c r="S223" s="91">
        <v>796</v>
      </c>
      <c r="T223" s="16" t="s">
        <v>228</v>
      </c>
      <c r="U223" s="16">
        <v>5</v>
      </c>
      <c r="V223" s="16">
        <v>366.07</v>
      </c>
      <c r="W223" s="227">
        <v>0</v>
      </c>
      <c r="X223" s="227">
        <f t="shared" si="17"/>
        <v>0</v>
      </c>
      <c r="Y223" s="7"/>
      <c r="Z223" s="7">
        <v>2016</v>
      </c>
      <c r="AA223" s="170" t="s">
        <v>1668</v>
      </c>
    </row>
    <row r="224" spans="1:27" s="27" customFormat="1" outlineLevel="1">
      <c r="A224" s="7" t="s">
        <v>1086</v>
      </c>
      <c r="B224" s="23" t="s">
        <v>27</v>
      </c>
      <c r="C224" s="30" t="s">
        <v>1087</v>
      </c>
      <c r="D224" s="10" t="s">
        <v>718</v>
      </c>
      <c r="E224" s="10"/>
      <c r="F224" s="11" t="s">
        <v>1088</v>
      </c>
      <c r="G224" s="10"/>
      <c r="H224" s="11" t="s">
        <v>1089</v>
      </c>
      <c r="I224" s="10"/>
      <c r="J224" s="86" t="s">
        <v>43</v>
      </c>
      <c r="K224" s="84">
        <v>0</v>
      </c>
      <c r="L224" s="13">
        <v>230000000</v>
      </c>
      <c r="M224" s="7" t="s">
        <v>990</v>
      </c>
      <c r="N224" s="14" t="s">
        <v>119</v>
      </c>
      <c r="O224" s="23" t="s">
        <v>30</v>
      </c>
      <c r="P224" s="7" t="s">
        <v>31</v>
      </c>
      <c r="Q224" s="12" t="s">
        <v>114</v>
      </c>
      <c r="R224" s="15" t="s">
        <v>33</v>
      </c>
      <c r="S224" s="91">
        <v>796</v>
      </c>
      <c r="T224" s="16" t="s">
        <v>228</v>
      </c>
      <c r="U224" s="16">
        <v>17</v>
      </c>
      <c r="V224" s="16">
        <v>267.85000000000002</v>
      </c>
      <c r="W224" s="227">
        <v>0</v>
      </c>
      <c r="X224" s="227">
        <f t="shared" si="17"/>
        <v>0</v>
      </c>
      <c r="Y224" s="7"/>
      <c r="Z224" s="7">
        <v>2016</v>
      </c>
      <c r="AA224" s="170" t="s">
        <v>1668</v>
      </c>
    </row>
    <row r="225" spans="1:27" s="27" customFormat="1" outlineLevel="1">
      <c r="A225" s="7" t="s">
        <v>1090</v>
      </c>
      <c r="B225" s="23" t="s">
        <v>27</v>
      </c>
      <c r="C225" s="30" t="s">
        <v>1091</v>
      </c>
      <c r="D225" s="10" t="s">
        <v>718</v>
      </c>
      <c r="E225" s="10"/>
      <c r="F225" s="11" t="s">
        <v>1092</v>
      </c>
      <c r="G225" s="10"/>
      <c r="H225" s="11" t="s">
        <v>1093</v>
      </c>
      <c r="I225" s="10"/>
      <c r="J225" s="86" t="s">
        <v>43</v>
      </c>
      <c r="K225" s="84">
        <v>0</v>
      </c>
      <c r="L225" s="13">
        <v>230000000</v>
      </c>
      <c r="M225" s="7" t="s">
        <v>990</v>
      </c>
      <c r="N225" s="14" t="s">
        <v>119</v>
      </c>
      <c r="O225" s="23" t="s">
        <v>30</v>
      </c>
      <c r="P225" s="7" t="s">
        <v>31</v>
      </c>
      <c r="Q225" s="12" t="s">
        <v>114</v>
      </c>
      <c r="R225" s="15" t="s">
        <v>33</v>
      </c>
      <c r="S225" s="91">
        <v>796</v>
      </c>
      <c r="T225" s="16" t="s">
        <v>228</v>
      </c>
      <c r="U225" s="16">
        <v>18</v>
      </c>
      <c r="V225" s="16">
        <v>330.35</v>
      </c>
      <c r="W225" s="227">
        <v>0</v>
      </c>
      <c r="X225" s="227">
        <f t="shared" si="17"/>
        <v>0</v>
      </c>
      <c r="Y225" s="7"/>
      <c r="Z225" s="7">
        <v>2016</v>
      </c>
      <c r="AA225" s="170" t="s">
        <v>1668</v>
      </c>
    </row>
    <row r="226" spans="1:27" s="27" customFormat="1" outlineLevel="1">
      <c r="A226" s="7" t="s">
        <v>1094</v>
      </c>
      <c r="B226" s="23" t="s">
        <v>27</v>
      </c>
      <c r="C226" s="30" t="s">
        <v>1095</v>
      </c>
      <c r="D226" s="10" t="s">
        <v>718</v>
      </c>
      <c r="E226" s="10"/>
      <c r="F226" s="11" t="s">
        <v>1096</v>
      </c>
      <c r="G226" s="10"/>
      <c r="H226" s="11" t="s">
        <v>1097</v>
      </c>
      <c r="I226" s="10"/>
      <c r="J226" s="86" t="s">
        <v>43</v>
      </c>
      <c r="K226" s="84">
        <v>0</v>
      </c>
      <c r="L226" s="13">
        <v>230000000</v>
      </c>
      <c r="M226" s="7" t="s">
        <v>990</v>
      </c>
      <c r="N226" s="14" t="s">
        <v>119</v>
      </c>
      <c r="O226" s="23" t="s">
        <v>30</v>
      </c>
      <c r="P226" s="7" t="s">
        <v>31</v>
      </c>
      <c r="Q226" s="12" t="s">
        <v>114</v>
      </c>
      <c r="R226" s="15" t="s">
        <v>33</v>
      </c>
      <c r="S226" s="91">
        <v>796</v>
      </c>
      <c r="T226" s="16" t="s">
        <v>228</v>
      </c>
      <c r="U226" s="16">
        <v>29</v>
      </c>
      <c r="V226" s="16">
        <v>468.74999999999994</v>
      </c>
      <c r="W226" s="227">
        <v>0</v>
      </c>
      <c r="X226" s="227">
        <f t="shared" si="17"/>
        <v>0</v>
      </c>
      <c r="Y226" s="7"/>
      <c r="Z226" s="7">
        <v>2016</v>
      </c>
      <c r="AA226" s="170" t="s">
        <v>1668</v>
      </c>
    </row>
    <row r="227" spans="1:27" s="27" customFormat="1" outlineLevel="1">
      <c r="A227" s="7" t="s">
        <v>1098</v>
      </c>
      <c r="B227" s="23" t="s">
        <v>27</v>
      </c>
      <c r="C227" s="30" t="s">
        <v>1099</v>
      </c>
      <c r="D227" s="10" t="s">
        <v>718</v>
      </c>
      <c r="E227" s="10"/>
      <c r="F227" s="11" t="s">
        <v>1100</v>
      </c>
      <c r="G227" s="10"/>
      <c r="H227" s="11" t="s">
        <v>1101</v>
      </c>
      <c r="I227" s="10"/>
      <c r="J227" s="86" t="s">
        <v>43</v>
      </c>
      <c r="K227" s="84">
        <v>0</v>
      </c>
      <c r="L227" s="13">
        <v>230000000</v>
      </c>
      <c r="M227" s="7" t="s">
        <v>990</v>
      </c>
      <c r="N227" s="14" t="s">
        <v>119</v>
      </c>
      <c r="O227" s="23" t="s">
        <v>30</v>
      </c>
      <c r="P227" s="7" t="s">
        <v>31</v>
      </c>
      <c r="Q227" s="12" t="s">
        <v>114</v>
      </c>
      <c r="R227" s="15" t="s">
        <v>33</v>
      </c>
      <c r="S227" s="91">
        <v>796</v>
      </c>
      <c r="T227" s="16" t="s">
        <v>228</v>
      </c>
      <c r="U227" s="16">
        <v>9</v>
      </c>
      <c r="V227" s="16">
        <v>714.28</v>
      </c>
      <c r="W227" s="227">
        <v>0</v>
      </c>
      <c r="X227" s="227">
        <f t="shared" si="17"/>
        <v>0</v>
      </c>
      <c r="Y227" s="7"/>
      <c r="Z227" s="7">
        <v>2016</v>
      </c>
      <c r="AA227" s="170" t="s">
        <v>1668</v>
      </c>
    </row>
    <row r="228" spans="1:27" s="27" customFormat="1" outlineLevel="1">
      <c r="A228" s="7" t="s">
        <v>1102</v>
      </c>
      <c r="B228" s="23" t="s">
        <v>27</v>
      </c>
      <c r="C228" s="30" t="s">
        <v>1103</v>
      </c>
      <c r="D228" s="10" t="s">
        <v>583</v>
      </c>
      <c r="E228" s="10"/>
      <c r="F228" s="11" t="s">
        <v>1104</v>
      </c>
      <c r="G228" s="10"/>
      <c r="H228" s="11" t="s">
        <v>1105</v>
      </c>
      <c r="I228" s="10"/>
      <c r="J228" s="86" t="s">
        <v>43</v>
      </c>
      <c r="K228" s="84">
        <v>0</v>
      </c>
      <c r="L228" s="13">
        <v>230000000</v>
      </c>
      <c r="M228" s="7" t="s">
        <v>990</v>
      </c>
      <c r="N228" s="14" t="s">
        <v>119</v>
      </c>
      <c r="O228" s="23" t="s">
        <v>30</v>
      </c>
      <c r="P228" s="7" t="s">
        <v>31</v>
      </c>
      <c r="Q228" s="12" t="s">
        <v>114</v>
      </c>
      <c r="R228" s="15" t="s">
        <v>33</v>
      </c>
      <c r="S228" s="92" t="s">
        <v>104</v>
      </c>
      <c r="T228" s="16" t="s">
        <v>1106</v>
      </c>
      <c r="U228" s="16">
        <v>205</v>
      </c>
      <c r="V228" s="16">
        <v>101</v>
      </c>
      <c r="W228" s="227">
        <v>0</v>
      </c>
      <c r="X228" s="227">
        <f t="shared" si="17"/>
        <v>0</v>
      </c>
      <c r="Y228" s="7"/>
      <c r="Z228" s="7">
        <v>2016</v>
      </c>
      <c r="AA228" s="170" t="s">
        <v>1668</v>
      </c>
    </row>
    <row r="229" spans="1:27" s="27" customFormat="1" outlineLevel="1">
      <c r="A229" s="7" t="s">
        <v>1107</v>
      </c>
      <c r="B229" s="23" t="s">
        <v>27</v>
      </c>
      <c r="C229" s="30" t="s">
        <v>1103</v>
      </c>
      <c r="D229" s="10" t="s">
        <v>583</v>
      </c>
      <c r="E229" s="10"/>
      <c r="F229" s="11" t="s">
        <v>1104</v>
      </c>
      <c r="G229" s="10"/>
      <c r="H229" s="11" t="s">
        <v>1108</v>
      </c>
      <c r="I229" s="10"/>
      <c r="J229" s="86" t="s">
        <v>43</v>
      </c>
      <c r="K229" s="84">
        <v>0</v>
      </c>
      <c r="L229" s="13">
        <v>230000000</v>
      </c>
      <c r="M229" s="7" t="s">
        <v>990</v>
      </c>
      <c r="N229" s="14" t="s">
        <v>119</v>
      </c>
      <c r="O229" s="23" t="s">
        <v>30</v>
      </c>
      <c r="P229" s="7" t="s">
        <v>31</v>
      </c>
      <c r="Q229" s="12" t="s">
        <v>114</v>
      </c>
      <c r="R229" s="15" t="s">
        <v>33</v>
      </c>
      <c r="S229" s="92" t="s">
        <v>104</v>
      </c>
      <c r="T229" s="16" t="s">
        <v>1106</v>
      </c>
      <c r="U229" s="16">
        <v>170</v>
      </c>
      <c r="V229" s="16">
        <v>467.99999999999994</v>
      </c>
      <c r="W229" s="227">
        <v>0</v>
      </c>
      <c r="X229" s="227">
        <f t="shared" si="17"/>
        <v>0</v>
      </c>
      <c r="Y229" s="7"/>
      <c r="Z229" s="7">
        <v>2016</v>
      </c>
      <c r="AA229" s="170" t="s">
        <v>1668</v>
      </c>
    </row>
    <row r="230" spans="1:27" s="27" customFormat="1" outlineLevel="1">
      <c r="A230" s="7" t="s">
        <v>1109</v>
      </c>
      <c r="B230" s="23" t="s">
        <v>27</v>
      </c>
      <c r="C230" s="30" t="s">
        <v>1110</v>
      </c>
      <c r="D230" s="10" t="s">
        <v>583</v>
      </c>
      <c r="E230" s="10"/>
      <c r="F230" s="11" t="s">
        <v>1111</v>
      </c>
      <c r="G230" s="10"/>
      <c r="H230" s="11" t="s">
        <v>1112</v>
      </c>
      <c r="I230" s="10"/>
      <c r="J230" s="86" t="s">
        <v>43</v>
      </c>
      <c r="K230" s="84">
        <v>0</v>
      </c>
      <c r="L230" s="13">
        <v>230000000</v>
      </c>
      <c r="M230" s="7" t="s">
        <v>990</v>
      </c>
      <c r="N230" s="14" t="s">
        <v>119</v>
      </c>
      <c r="O230" s="23" t="s">
        <v>30</v>
      </c>
      <c r="P230" s="7" t="s">
        <v>31</v>
      </c>
      <c r="Q230" s="12" t="s">
        <v>114</v>
      </c>
      <c r="R230" s="15" t="s">
        <v>33</v>
      </c>
      <c r="S230" s="91">
        <v>796</v>
      </c>
      <c r="T230" s="16" t="s">
        <v>228</v>
      </c>
      <c r="U230" s="16">
        <v>18</v>
      </c>
      <c r="V230" s="16">
        <v>2414.86</v>
      </c>
      <c r="W230" s="227">
        <v>0</v>
      </c>
      <c r="X230" s="227">
        <f t="shared" si="17"/>
        <v>0</v>
      </c>
      <c r="Y230" s="7"/>
      <c r="Z230" s="7">
        <v>2016</v>
      </c>
      <c r="AA230" s="170" t="s">
        <v>1668</v>
      </c>
    </row>
    <row r="231" spans="1:27" s="27" customFormat="1" outlineLevel="1">
      <c r="A231" s="7" t="s">
        <v>1113</v>
      </c>
      <c r="B231" s="23" t="s">
        <v>27</v>
      </c>
      <c r="C231" s="30" t="s">
        <v>1114</v>
      </c>
      <c r="D231" s="10" t="s">
        <v>177</v>
      </c>
      <c r="E231" s="10"/>
      <c r="F231" s="11" t="s">
        <v>1115</v>
      </c>
      <c r="G231" s="10"/>
      <c r="H231" s="11" t="s">
        <v>1116</v>
      </c>
      <c r="I231" s="10"/>
      <c r="J231" s="86" t="s">
        <v>35</v>
      </c>
      <c r="K231" s="84">
        <v>40</v>
      </c>
      <c r="L231" s="13">
        <v>230000000</v>
      </c>
      <c r="M231" s="7" t="s">
        <v>990</v>
      </c>
      <c r="N231" s="14" t="s">
        <v>119</v>
      </c>
      <c r="O231" s="23" t="s">
        <v>30</v>
      </c>
      <c r="P231" s="7" t="s">
        <v>31</v>
      </c>
      <c r="Q231" s="12" t="s">
        <v>32</v>
      </c>
      <c r="R231" s="15" t="s">
        <v>36</v>
      </c>
      <c r="S231" s="91">
        <v>796</v>
      </c>
      <c r="T231" s="16" t="s">
        <v>228</v>
      </c>
      <c r="U231" s="16">
        <v>5</v>
      </c>
      <c r="V231" s="16">
        <v>479464.28</v>
      </c>
      <c r="W231" s="227">
        <v>0</v>
      </c>
      <c r="X231" s="227">
        <f t="shared" si="17"/>
        <v>0</v>
      </c>
      <c r="Y231" s="7" t="s">
        <v>1185</v>
      </c>
      <c r="Z231" s="7">
        <v>2016</v>
      </c>
      <c r="AA231" s="170" t="s">
        <v>1668</v>
      </c>
    </row>
    <row r="232" spans="1:27" s="27" customFormat="1" outlineLevel="1">
      <c r="A232" s="7" t="s">
        <v>1117</v>
      </c>
      <c r="B232" s="23" t="s">
        <v>27</v>
      </c>
      <c r="C232" s="30" t="s">
        <v>1118</v>
      </c>
      <c r="D232" s="10" t="s">
        <v>177</v>
      </c>
      <c r="E232" s="10"/>
      <c r="F232" s="11" t="s">
        <v>1119</v>
      </c>
      <c r="G232" s="10"/>
      <c r="H232" s="11" t="s">
        <v>1120</v>
      </c>
      <c r="I232" s="10"/>
      <c r="J232" s="86" t="s">
        <v>35</v>
      </c>
      <c r="K232" s="84">
        <v>40</v>
      </c>
      <c r="L232" s="13">
        <v>230000000</v>
      </c>
      <c r="M232" s="7" t="s">
        <v>990</v>
      </c>
      <c r="N232" s="14" t="s">
        <v>119</v>
      </c>
      <c r="O232" s="23" t="s">
        <v>30</v>
      </c>
      <c r="P232" s="7" t="s">
        <v>31</v>
      </c>
      <c r="Q232" s="12" t="s">
        <v>32</v>
      </c>
      <c r="R232" s="15" t="s">
        <v>36</v>
      </c>
      <c r="S232" s="91">
        <v>796</v>
      </c>
      <c r="T232" s="16" t="s">
        <v>228</v>
      </c>
      <c r="U232" s="16">
        <v>9</v>
      </c>
      <c r="V232" s="16">
        <v>291485</v>
      </c>
      <c r="W232" s="227">
        <v>0</v>
      </c>
      <c r="X232" s="227">
        <f t="shared" si="17"/>
        <v>0</v>
      </c>
      <c r="Y232" s="7" t="s">
        <v>1185</v>
      </c>
      <c r="Z232" s="7">
        <v>2016</v>
      </c>
      <c r="AA232" s="170" t="s">
        <v>1668</v>
      </c>
    </row>
    <row r="233" spans="1:27" s="27" customFormat="1" outlineLevel="1">
      <c r="A233" s="7" t="s">
        <v>1121</v>
      </c>
      <c r="B233" s="23" t="s">
        <v>27</v>
      </c>
      <c r="C233" s="30" t="s">
        <v>1122</v>
      </c>
      <c r="D233" s="10" t="s">
        <v>177</v>
      </c>
      <c r="E233" s="10"/>
      <c r="F233" s="11" t="s">
        <v>1123</v>
      </c>
      <c r="G233" s="10"/>
      <c r="H233" s="11" t="s">
        <v>1124</v>
      </c>
      <c r="I233" s="10"/>
      <c r="J233" s="86" t="s">
        <v>35</v>
      </c>
      <c r="K233" s="84">
        <v>40</v>
      </c>
      <c r="L233" s="13">
        <v>230000000</v>
      </c>
      <c r="M233" s="7" t="s">
        <v>990</v>
      </c>
      <c r="N233" s="14" t="s">
        <v>119</v>
      </c>
      <c r="O233" s="23" t="s">
        <v>30</v>
      </c>
      <c r="P233" s="7" t="s">
        <v>31</v>
      </c>
      <c r="Q233" s="12" t="s">
        <v>32</v>
      </c>
      <c r="R233" s="15" t="s">
        <v>36</v>
      </c>
      <c r="S233" s="91">
        <v>796</v>
      </c>
      <c r="T233" s="16" t="s">
        <v>228</v>
      </c>
      <c r="U233" s="16">
        <v>13</v>
      </c>
      <c r="V233" s="16">
        <v>292746</v>
      </c>
      <c r="W233" s="227">
        <v>0</v>
      </c>
      <c r="X233" s="227">
        <f t="shared" si="17"/>
        <v>0</v>
      </c>
      <c r="Y233" s="7" t="s">
        <v>1185</v>
      </c>
      <c r="Z233" s="7">
        <v>2016</v>
      </c>
      <c r="AA233" s="170" t="s">
        <v>1668</v>
      </c>
    </row>
    <row r="234" spans="1:27" s="27" customFormat="1" outlineLevel="1">
      <c r="A234" s="7" t="s">
        <v>1476</v>
      </c>
      <c r="B234" s="23" t="s">
        <v>27</v>
      </c>
      <c r="C234" s="30" t="s">
        <v>1127</v>
      </c>
      <c r="D234" s="10" t="s">
        <v>117</v>
      </c>
      <c r="E234" s="10"/>
      <c r="F234" s="11" t="s">
        <v>1128</v>
      </c>
      <c r="G234" s="10"/>
      <c r="H234" s="11" t="s">
        <v>1129</v>
      </c>
      <c r="I234" s="10"/>
      <c r="J234" s="86" t="s">
        <v>29</v>
      </c>
      <c r="K234" s="84">
        <v>40</v>
      </c>
      <c r="L234" s="13">
        <v>230000000</v>
      </c>
      <c r="M234" s="7" t="s">
        <v>990</v>
      </c>
      <c r="N234" s="14" t="s">
        <v>797</v>
      </c>
      <c r="O234" s="23" t="s">
        <v>30</v>
      </c>
      <c r="P234" s="7" t="s">
        <v>31</v>
      </c>
      <c r="Q234" s="12" t="s">
        <v>114</v>
      </c>
      <c r="R234" s="15" t="s">
        <v>33</v>
      </c>
      <c r="S234" s="91">
        <v>796</v>
      </c>
      <c r="T234" s="16" t="s">
        <v>228</v>
      </c>
      <c r="U234" s="16">
        <v>2</v>
      </c>
      <c r="V234" s="16">
        <v>63392.85</v>
      </c>
      <c r="W234" s="227">
        <v>0</v>
      </c>
      <c r="X234" s="227">
        <f t="shared" si="17"/>
        <v>0</v>
      </c>
      <c r="Y234" s="7" t="s">
        <v>1185</v>
      </c>
      <c r="Z234" s="7">
        <v>2016</v>
      </c>
      <c r="AA234" s="170" t="s">
        <v>1668</v>
      </c>
    </row>
    <row r="235" spans="1:27" s="27" customFormat="1" outlineLevel="1">
      <c r="A235" s="7" t="s">
        <v>1130</v>
      </c>
      <c r="B235" s="23" t="s">
        <v>27</v>
      </c>
      <c r="C235" s="30" t="s">
        <v>1131</v>
      </c>
      <c r="D235" s="10" t="s">
        <v>727</v>
      </c>
      <c r="E235" s="10"/>
      <c r="F235" s="11" t="s">
        <v>1132</v>
      </c>
      <c r="G235" s="10"/>
      <c r="H235" s="11" t="s">
        <v>1133</v>
      </c>
      <c r="I235" s="10"/>
      <c r="J235" s="86" t="s">
        <v>35</v>
      </c>
      <c r="K235" s="84">
        <v>40</v>
      </c>
      <c r="L235" s="13">
        <v>230000000</v>
      </c>
      <c r="M235" s="7" t="s">
        <v>990</v>
      </c>
      <c r="N235" s="14" t="s">
        <v>119</v>
      </c>
      <c r="O235" s="23" t="s">
        <v>30</v>
      </c>
      <c r="P235" s="7" t="s">
        <v>31</v>
      </c>
      <c r="Q235" s="12" t="s">
        <v>114</v>
      </c>
      <c r="R235" s="15" t="s">
        <v>36</v>
      </c>
      <c r="S235" s="91">
        <v>796</v>
      </c>
      <c r="T235" s="16" t="s">
        <v>228</v>
      </c>
      <c r="U235" s="16">
        <v>5</v>
      </c>
      <c r="V235" s="16">
        <v>1929999.9999999998</v>
      </c>
      <c r="W235" s="227">
        <v>0</v>
      </c>
      <c r="X235" s="227">
        <f t="shared" si="17"/>
        <v>0</v>
      </c>
      <c r="Y235" s="7" t="s">
        <v>1185</v>
      </c>
      <c r="Z235" s="7">
        <v>2016</v>
      </c>
      <c r="AA235" s="170" t="s">
        <v>1668</v>
      </c>
    </row>
    <row r="236" spans="1:27" s="27" customFormat="1" outlineLevel="1">
      <c r="A236" s="7" t="s">
        <v>1134</v>
      </c>
      <c r="B236" s="23" t="s">
        <v>27</v>
      </c>
      <c r="C236" s="30" t="s">
        <v>1135</v>
      </c>
      <c r="D236" s="10" t="s">
        <v>727</v>
      </c>
      <c r="E236" s="10"/>
      <c r="F236" s="11" t="s">
        <v>1136</v>
      </c>
      <c r="G236" s="10"/>
      <c r="H236" s="11" t="s">
        <v>1137</v>
      </c>
      <c r="I236" s="10"/>
      <c r="J236" s="86" t="s">
        <v>35</v>
      </c>
      <c r="K236" s="84">
        <v>40</v>
      </c>
      <c r="L236" s="13">
        <v>230000000</v>
      </c>
      <c r="M236" s="7" t="s">
        <v>990</v>
      </c>
      <c r="N236" s="14" t="s">
        <v>119</v>
      </c>
      <c r="O236" s="23" t="s">
        <v>30</v>
      </c>
      <c r="P236" s="7" t="s">
        <v>31</v>
      </c>
      <c r="Q236" s="12" t="s">
        <v>114</v>
      </c>
      <c r="R236" s="15" t="s">
        <v>36</v>
      </c>
      <c r="S236" s="91">
        <v>796</v>
      </c>
      <c r="T236" s="16" t="s">
        <v>228</v>
      </c>
      <c r="U236" s="16">
        <v>21</v>
      </c>
      <c r="V236" s="16">
        <v>38482.999999999993</v>
      </c>
      <c r="W236" s="227">
        <v>0</v>
      </c>
      <c r="X236" s="227">
        <f t="shared" si="17"/>
        <v>0</v>
      </c>
      <c r="Y236" s="7" t="s">
        <v>1185</v>
      </c>
      <c r="Z236" s="7">
        <v>2016</v>
      </c>
      <c r="AA236" s="170" t="s">
        <v>1668</v>
      </c>
    </row>
    <row r="237" spans="1:27" s="27" customFormat="1" outlineLevel="1">
      <c r="A237" s="7" t="s">
        <v>1477</v>
      </c>
      <c r="B237" s="23" t="s">
        <v>27</v>
      </c>
      <c r="C237" s="30" t="s">
        <v>1138</v>
      </c>
      <c r="D237" s="10" t="s">
        <v>121</v>
      </c>
      <c r="E237" s="10"/>
      <c r="F237" s="11" t="s">
        <v>1139</v>
      </c>
      <c r="G237" s="10"/>
      <c r="H237" s="11" t="s">
        <v>1140</v>
      </c>
      <c r="I237" s="10"/>
      <c r="J237" s="86" t="s">
        <v>29</v>
      </c>
      <c r="K237" s="84">
        <v>40</v>
      </c>
      <c r="L237" s="13">
        <v>230000000</v>
      </c>
      <c r="M237" s="7" t="s">
        <v>990</v>
      </c>
      <c r="N237" s="14" t="s">
        <v>797</v>
      </c>
      <c r="O237" s="23" t="s">
        <v>30</v>
      </c>
      <c r="P237" s="7" t="s">
        <v>31</v>
      </c>
      <c r="Q237" s="12" t="s">
        <v>114</v>
      </c>
      <c r="R237" s="15" t="s">
        <v>33</v>
      </c>
      <c r="S237" s="91">
        <v>796</v>
      </c>
      <c r="T237" s="16" t="s">
        <v>228</v>
      </c>
      <c r="U237" s="16">
        <v>20</v>
      </c>
      <c r="V237" s="16">
        <v>14914.999999999998</v>
      </c>
      <c r="W237" s="227">
        <v>0</v>
      </c>
      <c r="X237" s="227">
        <f t="shared" si="17"/>
        <v>0</v>
      </c>
      <c r="Y237" s="7" t="s">
        <v>1185</v>
      </c>
      <c r="Z237" s="7">
        <v>2016</v>
      </c>
      <c r="AA237" s="170" t="s">
        <v>1668</v>
      </c>
    </row>
    <row r="238" spans="1:27" s="27" customFormat="1" outlineLevel="1">
      <c r="A238" s="7" t="s">
        <v>1478</v>
      </c>
      <c r="B238" s="23" t="s">
        <v>27</v>
      </c>
      <c r="C238" s="30" t="s">
        <v>887</v>
      </c>
      <c r="D238" s="10" t="s">
        <v>888</v>
      </c>
      <c r="E238" s="10"/>
      <c r="F238" s="11" t="s">
        <v>889</v>
      </c>
      <c r="G238" s="10"/>
      <c r="H238" s="11" t="s">
        <v>1141</v>
      </c>
      <c r="I238" s="10"/>
      <c r="J238" s="86" t="s">
        <v>29</v>
      </c>
      <c r="K238" s="84">
        <v>40</v>
      </c>
      <c r="L238" s="13">
        <v>230000000</v>
      </c>
      <c r="M238" s="7" t="s">
        <v>990</v>
      </c>
      <c r="N238" s="14" t="s">
        <v>797</v>
      </c>
      <c r="O238" s="23" t="s">
        <v>30</v>
      </c>
      <c r="P238" s="7" t="s">
        <v>31</v>
      </c>
      <c r="Q238" s="12" t="s">
        <v>114</v>
      </c>
      <c r="R238" s="15" t="s">
        <v>33</v>
      </c>
      <c r="S238" s="91">
        <v>796</v>
      </c>
      <c r="T238" s="16" t="s">
        <v>228</v>
      </c>
      <c r="U238" s="16">
        <v>25</v>
      </c>
      <c r="V238" s="16">
        <v>15299.999999999998</v>
      </c>
      <c r="W238" s="227">
        <v>0</v>
      </c>
      <c r="X238" s="227">
        <f t="shared" si="17"/>
        <v>0</v>
      </c>
      <c r="Y238" s="7" t="s">
        <v>1185</v>
      </c>
      <c r="Z238" s="7">
        <v>2016</v>
      </c>
      <c r="AA238" s="170" t="s">
        <v>1668</v>
      </c>
    </row>
    <row r="239" spans="1:27" s="27" customFormat="1" outlineLevel="1">
      <c r="A239" s="7" t="s">
        <v>1479</v>
      </c>
      <c r="B239" s="23" t="s">
        <v>27</v>
      </c>
      <c r="C239" s="30" t="s">
        <v>1142</v>
      </c>
      <c r="D239" s="10" t="s">
        <v>1143</v>
      </c>
      <c r="E239" s="10"/>
      <c r="F239" s="11" t="s">
        <v>1144</v>
      </c>
      <c r="G239" s="10"/>
      <c r="H239" s="11" t="s">
        <v>1145</v>
      </c>
      <c r="I239" s="10"/>
      <c r="J239" s="86" t="s">
        <v>29</v>
      </c>
      <c r="K239" s="84">
        <v>40</v>
      </c>
      <c r="L239" s="13">
        <v>230000000</v>
      </c>
      <c r="M239" s="7" t="s">
        <v>990</v>
      </c>
      <c r="N239" s="14" t="s">
        <v>797</v>
      </c>
      <c r="O239" s="23" t="s">
        <v>30</v>
      </c>
      <c r="P239" s="7" t="s">
        <v>31</v>
      </c>
      <c r="Q239" s="12" t="s">
        <v>114</v>
      </c>
      <c r="R239" s="15" t="s">
        <v>33</v>
      </c>
      <c r="S239" s="91">
        <v>796</v>
      </c>
      <c r="T239" s="16" t="s">
        <v>228</v>
      </c>
      <c r="U239" s="16">
        <v>1</v>
      </c>
      <c r="V239" s="16">
        <v>141343.75</v>
      </c>
      <c r="W239" s="227">
        <v>0</v>
      </c>
      <c r="X239" s="227">
        <f t="shared" si="17"/>
        <v>0</v>
      </c>
      <c r="Y239" s="7" t="s">
        <v>1185</v>
      </c>
      <c r="Z239" s="7">
        <v>2016</v>
      </c>
      <c r="AA239" s="170" t="s">
        <v>1668</v>
      </c>
    </row>
    <row r="240" spans="1:27" s="27" customFormat="1" outlineLevel="1">
      <c r="A240" s="7" t="s">
        <v>1480</v>
      </c>
      <c r="B240" s="23" t="s">
        <v>27</v>
      </c>
      <c r="C240" s="30" t="s">
        <v>1142</v>
      </c>
      <c r="D240" s="10" t="s">
        <v>1143</v>
      </c>
      <c r="E240" s="10"/>
      <c r="F240" s="11" t="s">
        <v>1144</v>
      </c>
      <c r="G240" s="10"/>
      <c r="H240" s="11" t="s">
        <v>1146</v>
      </c>
      <c r="I240" s="10"/>
      <c r="J240" s="86" t="s">
        <v>29</v>
      </c>
      <c r="K240" s="84">
        <v>40</v>
      </c>
      <c r="L240" s="13">
        <v>230000000</v>
      </c>
      <c r="M240" s="7" t="s">
        <v>990</v>
      </c>
      <c r="N240" s="14" t="s">
        <v>797</v>
      </c>
      <c r="O240" s="23" t="s">
        <v>30</v>
      </c>
      <c r="P240" s="7" t="s">
        <v>31</v>
      </c>
      <c r="Q240" s="12" t="s">
        <v>114</v>
      </c>
      <c r="R240" s="15" t="s">
        <v>33</v>
      </c>
      <c r="S240" s="91">
        <v>796</v>
      </c>
      <c r="T240" s="16" t="s">
        <v>228</v>
      </c>
      <c r="U240" s="16">
        <v>4</v>
      </c>
      <c r="V240" s="16">
        <v>192981.24999999997</v>
      </c>
      <c r="W240" s="227">
        <v>0</v>
      </c>
      <c r="X240" s="227">
        <f t="shared" si="17"/>
        <v>0</v>
      </c>
      <c r="Y240" s="7" t="s">
        <v>1185</v>
      </c>
      <c r="Z240" s="7">
        <v>2016</v>
      </c>
      <c r="AA240" s="170" t="s">
        <v>1668</v>
      </c>
    </row>
    <row r="241" spans="1:1019" s="27" customFormat="1" outlineLevel="1">
      <c r="A241" s="7" t="s">
        <v>1481</v>
      </c>
      <c r="B241" s="23" t="s">
        <v>27</v>
      </c>
      <c r="C241" s="30" t="s">
        <v>1147</v>
      </c>
      <c r="D241" s="10" t="s">
        <v>1148</v>
      </c>
      <c r="E241" s="10"/>
      <c r="F241" s="11" t="s">
        <v>1149</v>
      </c>
      <c r="G241" s="10"/>
      <c r="H241" s="11" t="s">
        <v>1150</v>
      </c>
      <c r="I241" s="10"/>
      <c r="J241" s="86" t="s">
        <v>29</v>
      </c>
      <c r="K241" s="84">
        <v>40</v>
      </c>
      <c r="L241" s="13">
        <v>230000000</v>
      </c>
      <c r="M241" s="7" t="s">
        <v>990</v>
      </c>
      <c r="N241" s="14" t="s">
        <v>797</v>
      </c>
      <c r="O241" s="23" t="s">
        <v>30</v>
      </c>
      <c r="P241" s="7" t="s">
        <v>31</v>
      </c>
      <c r="Q241" s="12" t="s">
        <v>114</v>
      </c>
      <c r="R241" s="15" t="s">
        <v>33</v>
      </c>
      <c r="S241" s="91">
        <v>796</v>
      </c>
      <c r="T241" s="16" t="s">
        <v>228</v>
      </c>
      <c r="U241" s="16">
        <v>164</v>
      </c>
      <c r="V241" s="16">
        <v>2678.57</v>
      </c>
      <c r="W241" s="227">
        <v>0</v>
      </c>
      <c r="X241" s="227">
        <f t="shared" si="17"/>
        <v>0</v>
      </c>
      <c r="Y241" s="7" t="s">
        <v>1185</v>
      </c>
      <c r="Z241" s="7">
        <v>2016</v>
      </c>
      <c r="AA241" s="170" t="s">
        <v>1668</v>
      </c>
    </row>
    <row r="242" spans="1:1019" s="27" customFormat="1" outlineLevel="1">
      <c r="A242" s="7" t="s">
        <v>1482</v>
      </c>
      <c r="B242" s="23" t="s">
        <v>27</v>
      </c>
      <c r="C242" s="30" t="s">
        <v>1151</v>
      </c>
      <c r="D242" s="10" t="s">
        <v>1152</v>
      </c>
      <c r="E242" s="10"/>
      <c r="F242" s="11" t="s">
        <v>1153</v>
      </c>
      <c r="G242" s="10"/>
      <c r="H242" s="11" t="s">
        <v>1154</v>
      </c>
      <c r="I242" s="10"/>
      <c r="J242" s="86" t="s">
        <v>29</v>
      </c>
      <c r="K242" s="84">
        <v>40</v>
      </c>
      <c r="L242" s="13">
        <v>230000000</v>
      </c>
      <c r="M242" s="7" t="s">
        <v>990</v>
      </c>
      <c r="N242" s="14" t="s">
        <v>797</v>
      </c>
      <c r="O242" s="23" t="s">
        <v>30</v>
      </c>
      <c r="P242" s="7" t="s">
        <v>31</v>
      </c>
      <c r="Q242" s="12" t="s">
        <v>114</v>
      </c>
      <c r="R242" s="15" t="s">
        <v>33</v>
      </c>
      <c r="S242" s="91">
        <v>839</v>
      </c>
      <c r="T242" s="16" t="s">
        <v>189</v>
      </c>
      <c r="U242" s="16">
        <v>6</v>
      </c>
      <c r="V242" s="16">
        <v>416058.03</v>
      </c>
      <c r="W242" s="227">
        <v>0</v>
      </c>
      <c r="X242" s="227">
        <f t="shared" si="17"/>
        <v>0</v>
      </c>
      <c r="Y242" s="7" t="s">
        <v>1185</v>
      </c>
      <c r="Z242" s="7">
        <v>2016</v>
      </c>
      <c r="AA242" s="170" t="s">
        <v>1668</v>
      </c>
    </row>
    <row r="243" spans="1:1019" s="27" customFormat="1" outlineLevel="1">
      <c r="A243" s="7" t="s">
        <v>1483</v>
      </c>
      <c r="B243" s="23" t="s">
        <v>27</v>
      </c>
      <c r="C243" s="30" t="s">
        <v>1151</v>
      </c>
      <c r="D243" s="10" t="s">
        <v>1152</v>
      </c>
      <c r="E243" s="10"/>
      <c r="F243" s="11" t="s">
        <v>1153</v>
      </c>
      <c r="G243" s="10"/>
      <c r="H243" s="11" t="s">
        <v>1155</v>
      </c>
      <c r="I243" s="10"/>
      <c r="J243" s="86" t="s">
        <v>29</v>
      </c>
      <c r="K243" s="84">
        <v>40</v>
      </c>
      <c r="L243" s="13">
        <v>230000000</v>
      </c>
      <c r="M243" s="7" t="s">
        <v>990</v>
      </c>
      <c r="N243" s="14" t="s">
        <v>797</v>
      </c>
      <c r="O243" s="23" t="s">
        <v>30</v>
      </c>
      <c r="P243" s="7" t="s">
        <v>31</v>
      </c>
      <c r="Q243" s="12" t="s">
        <v>114</v>
      </c>
      <c r="R243" s="15" t="s">
        <v>33</v>
      </c>
      <c r="S243" s="91">
        <v>839</v>
      </c>
      <c r="T243" s="16" t="s">
        <v>189</v>
      </c>
      <c r="U243" s="16">
        <v>6</v>
      </c>
      <c r="V243" s="16">
        <v>416058.03</v>
      </c>
      <c r="W243" s="227">
        <v>0</v>
      </c>
      <c r="X243" s="227">
        <f t="shared" si="17"/>
        <v>0</v>
      </c>
      <c r="Y243" s="7" t="s">
        <v>1185</v>
      </c>
      <c r="Z243" s="7">
        <v>2016</v>
      </c>
      <c r="AA243" s="170" t="s">
        <v>1668</v>
      </c>
    </row>
    <row r="244" spans="1:1019" s="27" customFormat="1" outlineLevel="1">
      <c r="A244" s="7" t="s">
        <v>1484</v>
      </c>
      <c r="B244" s="23" t="s">
        <v>27</v>
      </c>
      <c r="C244" s="30" t="s">
        <v>1151</v>
      </c>
      <c r="D244" s="10" t="s">
        <v>1152</v>
      </c>
      <c r="E244" s="10"/>
      <c r="F244" s="11" t="s">
        <v>1153</v>
      </c>
      <c r="G244" s="10"/>
      <c r="H244" s="11" t="s">
        <v>1156</v>
      </c>
      <c r="I244" s="10"/>
      <c r="J244" s="86" t="s">
        <v>29</v>
      </c>
      <c r="K244" s="84">
        <v>40</v>
      </c>
      <c r="L244" s="13">
        <v>230000000</v>
      </c>
      <c r="M244" s="7" t="s">
        <v>990</v>
      </c>
      <c r="N244" s="14" t="s">
        <v>797</v>
      </c>
      <c r="O244" s="23" t="s">
        <v>30</v>
      </c>
      <c r="P244" s="7" t="s">
        <v>31</v>
      </c>
      <c r="Q244" s="12" t="s">
        <v>114</v>
      </c>
      <c r="R244" s="15" t="s">
        <v>33</v>
      </c>
      <c r="S244" s="91">
        <v>839</v>
      </c>
      <c r="T244" s="16" t="s">
        <v>189</v>
      </c>
      <c r="U244" s="16">
        <v>5</v>
      </c>
      <c r="V244" s="16">
        <v>234005.69</v>
      </c>
      <c r="W244" s="227">
        <v>0</v>
      </c>
      <c r="X244" s="227">
        <f t="shared" si="17"/>
        <v>0</v>
      </c>
      <c r="Y244" s="7" t="s">
        <v>1185</v>
      </c>
      <c r="Z244" s="7">
        <v>2016</v>
      </c>
      <c r="AA244" s="170" t="s">
        <v>57</v>
      </c>
    </row>
    <row r="245" spans="1:1019" s="36" customFormat="1" outlineLevel="1">
      <c r="A245" s="7" t="s">
        <v>1157</v>
      </c>
      <c r="B245" s="23" t="s">
        <v>27</v>
      </c>
      <c r="C245" s="30" t="s">
        <v>1158</v>
      </c>
      <c r="D245" s="10" t="s">
        <v>1159</v>
      </c>
      <c r="E245" s="10"/>
      <c r="F245" s="11" t="s">
        <v>285</v>
      </c>
      <c r="G245" s="10"/>
      <c r="H245" s="11" t="s">
        <v>1160</v>
      </c>
      <c r="I245" s="10"/>
      <c r="J245" s="86" t="s">
        <v>35</v>
      </c>
      <c r="K245" s="84">
        <v>40</v>
      </c>
      <c r="L245" s="13">
        <v>230000000</v>
      </c>
      <c r="M245" s="7" t="s">
        <v>990</v>
      </c>
      <c r="N245" s="14" t="s">
        <v>119</v>
      </c>
      <c r="O245" s="23" t="s">
        <v>30</v>
      </c>
      <c r="P245" s="7" t="s">
        <v>31</v>
      </c>
      <c r="Q245" s="12" t="s">
        <v>32</v>
      </c>
      <c r="R245" s="15" t="s">
        <v>36</v>
      </c>
      <c r="S245" s="91">
        <v>796</v>
      </c>
      <c r="T245" s="16" t="s">
        <v>228</v>
      </c>
      <c r="U245" s="16">
        <v>58</v>
      </c>
      <c r="V245" s="16">
        <v>41999.999999999993</v>
      </c>
      <c r="W245" s="227">
        <v>0</v>
      </c>
      <c r="X245" s="130">
        <f>W245*1.12</f>
        <v>0</v>
      </c>
      <c r="Y245" s="22" t="s">
        <v>1185</v>
      </c>
      <c r="Z245" s="7">
        <v>2016</v>
      </c>
      <c r="AA245" s="170" t="s">
        <v>792</v>
      </c>
      <c r="AB245" s="27"/>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c r="JL245" s="1"/>
      <c r="JM245" s="1"/>
      <c r="JN245" s="1"/>
      <c r="JO245" s="1"/>
      <c r="JP245" s="1"/>
      <c r="JQ245" s="1"/>
      <c r="JR245" s="1"/>
      <c r="JS245" s="1"/>
      <c r="JT245" s="1"/>
      <c r="JU245" s="1"/>
      <c r="JV245" s="1"/>
      <c r="JW245" s="1"/>
      <c r="JX245" s="1"/>
      <c r="JY245" s="1"/>
      <c r="JZ245" s="1"/>
      <c r="KA245" s="1"/>
      <c r="KB245" s="1"/>
      <c r="KC245" s="1"/>
      <c r="KD245" s="1"/>
      <c r="KE245" s="1"/>
      <c r="KF245" s="1"/>
      <c r="KG245" s="1"/>
      <c r="KH245" s="1"/>
      <c r="KI245" s="1"/>
      <c r="KJ245" s="1"/>
      <c r="KK245" s="1"/>
      <c r="KL245" s="1"/>
      <c r="KM245" s="1"/>
      <c r="KN245" s="1"/>
      <c r="KO245" s="1"/>
      <c r="KP245" s="1"/>
      <c r="KQ245" s="1"/>
      <c r="KR245" s="1"/>
      <c r="KS245" s="1"/>
      <c r="KT245" s="1"/>
      <c r="KU245" s="1"/>
      <c r="KV245" s="1"/>
      <c r="KW245" s="1"/>
      <c r="KX245" s="1"/>
      <c r="KY245" s="1"/>
      <c r="KZ245" s="1"/>
      <c r="LA245" s="1"/>
      <c r="LB245" s="1"/>
      <c r="LC245" s="1"/>
      <c r="LD245" s="1"/>
      <c r="LE245" s="1"/>
      <c r="LF245" s="1"/>
      <c r="LG245" s="1"/>
      <c r="LH245" s="1"/>
      <c r="LI245" s="1"/>
      <c r="LJ245" s="1"/>
      <c r="LK245" s="1"/>
      <c r="LL245" s="1"/>
      <c r="LM245" s="1"/>
      <c r="LN245" s="1"/>
      <c r="LO245" s="1"/>
      <c r="LP245" s="1"/>
      <c r="LQ245" s="1"/>
      <c r="LR245" s="1"/>
      <c r="LS245" s="1"/>
      <c r="LT245" s="1"/>
      <c r="LU245" s="1"/>
      <c r="LV245" s="1"/>
      <c r="LW245" s="1"/>
      <c r="LX245" s="1"/>
      <c r="LY245" s="1"/>
      <c r="LZ245" s="1"/>
      <c r="MA245" s="1"/>
      <c r="MB245" s="1"/>
      <c r="MC245" s="1"/>
      <c r="MD245" s="1"/>
      <c r="ME245" s="1"/>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
      <c r="QU245" s="1"/>
      <c r="QV245" s="1"/>
      <c r="QW245" s="1"/>
      <c r="QX245" s="1"/>
      <c r="QY245" s="1"/>
      <c r="QZ245" s="1"/>
      <c r="RA245" s="1"/>
      <c r="RB245" s="1"/>
      <c r="RC245" s="1"/>
      <c r="RD245" s="1"/>
      <c r="RE245" s="1"/>
      <c r="RF245" s="1"/>
      <c r="RG245" s="1"/>
      <c r="RH245" s="1"/>
      <c r="RI245" s="1"/>
      <c r="RJ245" s="1"/>
      <c r="RK245" s="1"/>
      <c r="RL245" s="1"/>
      <c r="RM245" s="1"/>
      <c r="RN245" s="1"/>
      <c r="RO245" s="1"/>
      <c r="RP245" s="1"/>
      <c r="RQ245" s="1"/>
      <c r="RR245" s="1"/>
      <c r="RS245" s="1"/>
      <c r="RT245" s="1"/>
      <c r="RU245" s="1"/>
      <c r="RV245" s="1"/>
      <c r="RW245" s="1"/>
      <c r="RX245" s="1"/>
      <c r="RY245" s="1"/>
      <c r="RZ245" s="1"/>
      <c r="SA245" s="1"/>
      <c r="SB245" s="1"/>
      <c r="SC245" s="1"/>
      <c r="SD245" s="1"/>
      <c r="SE245" s="1"/>
      <c r="SF245" s="1"/>
      <c r="SG245" s="1"/>
      <c r="SH245" s="1"/>
      <c r="SI245" s="1"/>
      <c r="SJ245" s="1"/>
      <c r="SK245" s="1"/>
      <c r="SL245" s="1"/>
      <c r="SM245" s="1"/>
      <c r="SN245" s="1"/>
      <c r="SO245" s="1"/>
      <c r="SP245" s="1"/>
      <c r="SQ245" s="1"/>
      <c r="SR245" s="1"/>
      <c r="SS245" s="1"/>
      <c r="ST245" s="1"/>
      <c r="SU245" s="1"/>
      <c r="SV245" s="1"/>
      <c r="SW245" s="1"/>
      <c r="SX245" s="1"/>
      <c r="SY245" s="1"/>
      <c r="SZ245" s="1"/>
      <c r="TA245" s="1"/>
      <c r="TB245" s="1"/>
      <c r="TC245" s="1"/>
      <c r="TD245" s="1"/>
      <c r="TE245" s="1"/>
      <c r="TF245" s="1"/>
      <c r="TG245" s="1"/>
      <c r="TH245" s="1"/>
      <c r="TI245" s="1"/>
      <c r="TJ245" s="1"/>
      <c r="TK245" s="1"/>
      <c r="TL245" s="1"/>
      <c r="TM245" s="1"/>
      <c r="TN245" s="1"/>
      <c r="TO245" s="1"/>
      <c r="TP245" s="1"/>
      <c r="TQ245" s="1"/>
      <c r="TR245" s="1"/>
      <c r="TS245" s="1"/>
      <c r="TT245" s="1"/>
      <c r="TU245" s="1"/>
      <c r="TV245" s="1"/>
      <c r="TW245" s="1"/>
      <c r="TX245" s="1"/>
      <c r="TY245" s="1"/>
      <c r="TZ245" s="1"/>
      <c r="UA245" s="1"/>
      <c r="UB245" s="1"/>
      <c r="UC245" s="1"/>
      <c r="UD245" s="1"/>
      <c r="UE245" s="1"/>
      <c r="UF245" s="1"/>
      <c r="UG245" s="1"/>
      <c r="UH245" s="1"/>
      <c r="UI245" s="1"/>
      <c r="UJ245" s="1"/>
      <c r="UK245" s="1"/>
      <c r="UL245" s="1"/>
      <c r="UM245" s="1"/>
      <c r="UN245" s="1"/>
      <c r="UO245" s="1"/>
      <c r="UP245" s="1"/>
      <c r="UQ245" s="1"/>
      <c r="UR245" s="1"/>
      <c r="US245" s="1"/>
      <c r="UT245" s="1"/>
      <c r="UU245" s="1"/>
      <c r="UV245" s="1"/>
      <c r="UW245" s="1"/>
      <c r="UX245" s="1"/>
      <c r="UY245" s="1"/>
      <c r="UZ245" s="1"/>
      <c r="VA245" s="1"/>
      <c r="VB245" s="1"/>
      <c r="VC245" s="1"/>
      <c r="VD245" s="1"/>
      <c r="VE245" s="1"/>
      <c r="VF245" s="1"/>
      <c r="VG245" s="1"/>
      <c r="VH245" s="1"/>
      <c r="VI245" s="1"/>
      <c r="VJ245" s="1"/>
      <c r="VK245" s="1"/>
      <c r="VL245" s="1"/>
      <c r="VM245" s="1"/>
      <c r="VN245" s="1"/>
      <c r="VO245" s="1"/>
      <c r="VP245" s="1"/>
      <c r="VQ245" s="1"/>
      <c r="VR245" s="1"/>
      <c r="VS245" s="1"/>
      <c r="VT245" s="1"/>
      <c r="VU245" s="1"/>
      <c r="VV245" s="1"/>
      <c r="VW245" s="1"/>
      <c r="VX245" s="1"/>
      <c r="VY245" s="1"/>
      <c r="VZ245" s="1"/>
      <c r="WA245" s="1"/>
      <c r="WB245" s="1"/>
      <c r="WC245" s="1"/>
      <c r="WD245" s="1"/>
      <c r="WE245" s="1"/>
      <c r="WF245" s="1"/>
      <c r="WG245" s="1"/>
      <c r="WH245" s="1"/>
      <c r="WI245" s="1"/>
      <c r="WJ245" s="1"/>
      <c r="WK245" s="1"/>
      <c r="WL245" s="1"/>
      <c r="WM245" s="1"/>
      <c r="WN245" s="1"/>
      <c r="WO245" s="1"/>
      <c r="WP245" s="1"/>
      <c r="WQ245" s="1"/>
      <c r="WR245" s="1"/>
      <c r="WS245" s="1"/>
      <c r="WT245" s="1"/>
      <c r="WU245" s="1"/>
      <c r="WV245" s="1"/>
      <c r="WW245" s="1"/>
      <c r="WX245" s="1"/>
      <c r="WY245" s="1"/>
      <c r="WZ245" s="1"/>
      <c r="XA245" s="1"/>
      <c r="XB245" s="1"/>
      <c r="XC245" s="1"/>
      <c r="XD245" s="1"/>
      <c r="XE245" s="1"/>
      <c r="XF245" s="1"/>
      <c r="XG245" s="1"/>
      <c r="XH245" s="1"/>
      <c r="XI245" s="1"/>
      <c r="XJ245" s="1"/>
      <c r="XK245" s="1"/>
      <c r="XL245" s="1"/>
      <c r="XM245" s="1"/>
      <c r="XN245" s="1"/>
      <c r="XO245" s="1"/>
      <c r="XP245" s="1"/>
      <c r="XQ245" s="1"/>
      <c r="XR245" s="1"/>
      <c r="XS245" s="1"/>
      <c r="XT245" s="1"/>
      <c r="XU245" s="1"/>
      <c r="XV245" s="1"/>
      <c r="XW245" s="1"/>
      <c r="XX245" s="1"/>
      <c r="XY245" s="1"/>
      <c r="XZ245" s="1"/>
      <c r="YA245" s="1"/>
      <c r="YB245" s="1"/>
      <c r="YC245" s="1"/>
      <c r="YD245" s="1"/>
      <c r="YE245" s="1"/>
      <c r="YF245" s="1"/>
      <c r="YG245" s="1"/>
      <c r="YH245" s="1"/>
      <c r="YI245" s="1"/>
      <c r="YJ245" s="1"/>
      <c r="YK245" s="1"/>
      <c r="YL245" s="1"/>
      <c r="YM245" s="1"/>
      <c r="YN245" s="1"/>
      <c r="YO245" s="1"/>
      <c r="YP245" s="1"/>
      <c r="YQ245" s="1"/>
      <c r="YR245" s="1"/>
      <c r="YS245" s="1"/>
      <c r="YT245" s="1"/>
      <c r="YU245" s="1"/>
      <c r="YV245" s="1"/>
      <c r="YW245" s="1"/>
      <c r="YX245" s="1"/>
      <c r="YY245" s="1"/>
      <c r="YZ245" s="1"/>
      <c r="ZA245" s="1"/>
      <c r="ZB245" s="1"/>
      <c r="ZC245" s="1"/>
      <c r="ZD245" s="1"/>
      <c r="ZE245" s="1"/>
      <c r="ZF245" s="1"/>
      <c r="ZG245" s="1"/>
      <c r="ZH245" s="1"/>
      <c r="ZI245" s="1"/>
      <c r="ZJ245" s="1"/>
      <c r="ZK245" s="1"/>
      <c r="ZL245" s="1"/>
      <c r="ZM245" s="1"/>
      <c r="ZN245" s="1"/>
      <c r="ZO245" s="1"/>
      <c r="ZP245" s="1"/>
      <c r="ZQ245" s="1"/>
      <c r="ZR245" s="1"/>
      <c r="ZS245" s="1"/>
      <c r="ZT245" s="1"/>
      <c r="ZU245" s="1"/>
      <c r="ZV245" s="1"/>
      <c r="ZW245" s="1"/>
      <c r="ZX245" s="1"/>
      <c r="ZY245" s="1"/>
      <c r="ZZ245" s="1"/>
      <c r="AAA245" s="1"/>
      <c r="AAB245" s="1"/>
      <c r="AAC245" s="1"/>
      <c r="AAD245" s="1"/>
      <c r="AAE245" s="1"/>
      <c r="AAF245" s="1"/>
      <c r="AAG245" s="1"/>
      <c r="AAH245" s="1"/>
      <c r="AAI245" s="1"/>
      <c r="AAJ245" s="1"/>
      <c r="AAK245" s="1"/>
      <c r="AAL245" s="1"/>
      <c r="AAM245" s="1"/>
      <c r="AAN245" s="1"/>
      <c r="AAO245" s="1"/>
      <c r="AAP245" s="1"/>
      <c r="AAQ245" s="1"/>
      <c r="AAR245" s="1"/>
      <c r="AAS245" s="1"/>
      <c r="AAT245" s="1"/>
      <c r="AAU245" s="1"/>
      <c r="AAV245" s="1"/>
      <c r="AAW245" s="1"/>
      <c r="AAX245" s="1"/>
      <c r="AAY245" s="1"/>
      <c r="AAZ245" s="1"/>
      <c r="ABA245" s="1"/>
      <c r="ABB245" s="1"/>
      <c r="ABC245" s="1"/>
      <c r="ABD245" s="1"/>
      <c r="ABE245" s="1"/>
      <c r="ABF245" s="1"/>
      <c r="ABG245" s="1"/>
      <c r="ABH245" s="1"/>
      <c r="ABI245" s="1"/>
      <c r="ABJ245" s="1"/>
      <c r="ABK245" s="1"/>
      <c r="ABL245" s="1"/>
      <c r="ABM245" s="1"/>
      <c r="ABN245" s="1"/>
      <c r="ABO245" s="1"/>
      <c r="ABP245" s="1"/>
      <c r="ABQ245" s="1"/>
      <c r="ABR245" s="1"/>
      <c r="ABS245" s="1"/>
      <c r="ABT245" s="1"/>
      <c r="ABU245" s="1"/>
      <c r="ABV245" s="1"/>
      <c r="ABW245" s="1"/>
      <c r="ABX245" s="1"/>
      <c r="ABY245" s="1"/>
      <c r="ABZ245" s="1"/>
      <c r="ACA245" s="1"/>
      <c r="ACB245" s="1"/>
      <c r="ACC245" s="1"/>
      <c r="ACD245" s="1"/>
      <c r="ACE245" s="1"/>
      <c r="ACF245" s="1"/>
      <c r="ACG245" s="1"/>
      <c r="ACH245" s="1"/>
      <c r="ACI245" s="1"/>
      <c r="ACJ245" s="1"/>
      <c r="ACK245" s="1"/>
      <c r="ACL245" s="1"/>
      <c r="ACM245" s="1"/>
      <c r="ACN245" s="1"/>
      <c r="ACO245" s="1"/>
      <c r="ACP245" s="1"/>
      <c r="ACQ245" s="1"/>
      <c r="ACR245" s="1"/>
      <c r="ACS245" s="1"/>
      <c r="ACT245" s="1"/>
      <c r="ACU245" s="1"/>
      <c r="ACV245" s="1"/>
      <c r="ACW245" s="1"/>
      <c r="ACX245" s="1"/>
      <c r="ACY245" s="1"/>
      <c r="ACZ245" s="1"/>
      <c r="ADA245" s="1"/>
      <c r="ADB245" s="1"/>
      <c r="ADC245" s="1"/>
      <c r="ADD245" s="1"/>
      <c r="ADE245" s="1"/>
      <c r="ADF245" s="1"/>
      <c r="ADG245" s="1"/>
      <c r="ADH245" s="1"/>
      <c r="ADI245" s="1"/>
      <c r="ADJ245" s="1"/>
      <c r="ADK245" s="1"/>
      <c r="ADL245" s="1"/>
      <c r="ADM245" s="1"/>
      <c r="ADN245" s="1"/>
      <c r="ADO245" s="1"/>
      <c r="ADP245" s="1"/>
      <c r="ADQ245" s="1"/>
      <c r="ADR245" s="1"/>
      <c r="ADS245" s="1"/>
      <c r="ADT245" s="1"/>
      <c r="ADU245" s="1"/>
      <c r="ADV245" s="1"/>
      <c r="ADW245" s="1"/>
      <c r="ADX245" s="1"/>
      <c r="ADY245" s="1"/>
      <c r="ADZ245" s="1"/>
      <c r="AEA245" s="1"/>
      <c r="AEB245" s="1"/>
      <c r="AEC245" s="1"/>
      <c r="AED245" s="1"/>
      <c r="AEE245" s="1"/>
      <c r="AEF245" s="1"/>
      <c r="AEG245" s="1"/>
      <c r="AEH245" s="1"/>
      <c r="AEI245" s="1"/>
      <c r="AEJ245" s="1"/>
      <c r="AEK245" s="1"/>
      <c r="AEL245" s="1"/>
      <c r="AEM245" s="1"/>
      <c r="AEN245" s="1"/>
      <c r="AEO245" s="1"/>
      <c r="AEP245" s="1"/>
      <c r="AEQ245" s="1"/>
      <c r="AER245" s="1"/>
      <c r="AES245" s="1"/>
      <c r="AET245" s="1"/>
      <c r="AEU245" s="1"/>
      <c r="AEV245" s="1"/>
      <c r="AEW245" s="1"/>
      <c r="AEX245" s="1"/>
      <c r="AEY245" s="1"/>
      <c r="AEZ245" s="1"/>
      <c r="AFA245" s="1"/>
      <c r="AFB245" s="1"/>
      <c r="AFC245" s="1"/>
      <c r="AFD245" s="1"/>
      <c r="AFE245" s="1"/>
      <c r="AFF245" s="1"/>
      <c r="AFG245" s="1"/>
      <c r="AFH245" s="1"/>
      <c r="AFI245" s="1"/>
      <c r="AFJ245" s="1"/>
      <c r="AFK245" s="1"/>
      <c r="AFL245" s="1"/>
      <c r="AFM245" s="1"/>
      <c r="AFN245" s="1"/>
      <c r="AFO245" s="1"/>
      <c r="AFP245" s="1"/>
      <c r="AFQ245" s="1"/>
      <c r="AFR245" s="1"/>
      <c r="AFS245" s="1"/>
      <c r="AFT245" s="1"/>
      <c r="AFU245" s="1"/>
      <c r="AFV245" s="1"/>
      <c r="AFW245" s="1"/>
      <c r="AFX245" s="1"/>
      <c r="AFY245" s="1"/>
      <c r="AFZ245" s="1"/>
      <c r="AGA245" s="1"/>
      <c r="AGB245" s="1"/>
      <c r="AGC245" s="1"/>
      <c r="AGD245" s="1"/>
      <c r="AGE245" s="1"/>
      <c r="AGF245" s="1"/>
      <c r="AGG245" s="1"/>
      <c r="AGH245" s="1"/>
      <c r="AGI245" s="1"/>
      <c r="AGJ245" s="1"/>
      <c r="AGK245" s="1"/>
      <c r="AGL245" s="1"/>
      <c r="AGM245" s="1"/>
      <c r="AGN245" s="1"/>
      <c r="AGO245" s="1"/>
      <c r="AGP245" s="1"/>
      <c r="AGQ245" s="1"/>
      <c r="AGR245" s="1"/>
      <c r="AGS245" s="1"/>
      <c r="AGT245" s="1"/>
      <c r="AGU245" s="1"/>
      <c r="AGV245" s="1"/>
      <c r="AGW245" s="1"/>
      <c r="AGX245" s="1"/>
      <c r="AGY245" s="1"/>
      <c r="AGZ245" s="1"/>
      <c r="AHA245" s="1"/>
      <c r="AHB245" s="1"/>
      <c r="AHC245" s="1"/>
      <c r="AHD245" s="1"/>
      <c r="AHE245" s="1"/>
      <c r="AHF245" s="1"/>
      <c r="AHG245" s="1"/>
      <c r="AHH245" s="1"/>
      <c r="AHI245" s="1"/>
      <c r="AHJ245" s="1"/>
      <c r="AHK245" s="1"/>
      <c r="AHL245" s="1"/>
      <c r="AHM245" s="1"/>
      <c r="AHN245" s="1"/>
      <c r="AHO245" s="1"/>
      <c r="AHP245" s="1"/>
      <c r="AHQ245" s="1"/>
      <c r="AHR245" s="1"/>
      <c r="AHS245" s="1"/>
      <c r="AHT245" s="1"/>
      <c r="AHU245" s="1"/>
      <c r="AHV245" s="1"/>
      <c r="AHW245" s="1"/>
      <c r="AHX245" s="1"/>
      <c r="AHY245" s="1"/>
      <c r="AHZ245" s="1"/>
      <c r="AIA245" s="1"/>
      <c r="AIB245" s="1"/>
      <c r="AIC245" s="1"/>
      <c r="AID245" s="1"/>
      <c r="AIE245" s="1"/>
      <c r="AIF245" s="1"/>
      <c r="AIG245" s="1"/>
      <c r="AIH245" s="1"/>
      <c r="AII245" s="1"/>
      <c r="AIJ245" s="1"/>
      <c r="AIK245" s="1"/>
      <c r="AIL245" s="1"/>
      <c r="AIM245" s="1"/>
      <c r="AIN245" s="1"/>
      <c r="AIO245" s="1"/>
      <c r="AIP245" s="1"/>
      <c r="AIQ245" s="1"/>
      <c r="AIR245" s="1"/>
      <c r="AIS245" s="1"/>
      <c r="AIT245" s="1"/>
      <c r="AIU245" s="1"/>
      <c r="AIV245" s="1"/>
      <c r="AIW245" s="1"/>
      <c r="AIX245" s="1"/>
      <c r="AIY245" s="1"/>
      <c r="AIZ245" s="1"/>
      <c r="AJA245" s="1"/>
      <c r="AJB245" s="1"/>
      <c r="AJC245" s="1"/>
      <c r="AJD245" s="1"/>
      <c r="AJE245" s="1"/>
      <c r="AJF245" s="1"/>
      <c r="AJG245" s="1"/>
      <c r="AJH245" s="1"/>
      <c r="AJI245" s="1"/>
      <c r="AJJ245" s="1"/>
      <c r="AJK245" s="1"/>
      <c r="AJL245" s="1"/>
      <c r="AJM245" s="1"/>
      <c r="AJN245" s="1"/>
      <c r="AJO245" s="1"/>
      <c r="AJP245" s="1"/>
      <c r="AJQ245" s="1"/>
      <c r="AJR245" s="1"/>
      <c r="AJS245" s="1"/>
      <c r="AJT245" s="1"/>
      <c r="AJU245" s="1"/>
      <c r="AJV245" s="1"/>
      <c r="AJW245" s="1"/>
      <c r="AJX245" s="1"/>
      <c r="AJY245" s="1"/>
      <c r="AJZ245" s="1"/>
      <c r="AKA245" s="1"/>
      <c r="AKB245" s="1"/>
      <c r="AKC245" s="1"/>
      <c r="AKD245" s="1"/>
      <c r="AKE245" s="1"/>
      <c r="AKF245" s="1"/>
      <c r="AKG245" s="1"/>
      <c r="AKH245" s="1"/>
      <c r="AKI245" s="1"/>
      <c r="AKJ245" s="1"/>
      <c r="AKK245" s="1"/>
      <c r="AKL245" s="1"/>
      <c r="AKM245" s="1"/>
      <c r="AKN245" s="1"/>
      <c r="AKO245" s="1"/>
      <c r="AKP245" s="1"/>
      <c r="AKQ245" s="1"/>
      <c r="AKR245" s="1"/>
      <c r="AKS245" s="1"/>
      <c r="AKT245" s="1"/>
      <c r="AKU245" s="1"/>
      <c r="AKV245" s="1"/>
      <c r="AKW245" s="1"/>
      <c r="AKX245" s="1"/>
      <c r="AKY245" s="1"/>
      <c r="AKZ245" s="1"/>
      <c r="ALA245" s="1"/>
      <c r="ALB245" s="1"/>
      <c r="ALC245" s="1"/>
      <c r="ALD245" s="1"/>
      <c r="ALE245" s="1"/>
      <c r="ALF245" s="1"/>
      <c r="ALG245" s="1"/>
      <c r="ALH245" s="1"/>
      <c r="ALI245" s="1"/>
      <c r="ALJ245" s="1"/>
      <c r="ALK245" s="1"/>
      <c r="ALL245" s="1"/>
      <c r="ALM245" s="1"/>
      <c r="ALN245" s="1"/>
      <c r="ALO245" s="1"/>
      <c r="ALP245" s="1"/>
      <c r="ALQ245" s="1"/>
      <c r="ALR245" s="1"/>
      <c r="ALS245" s="1"/>
      <c r="ALT245" s="1"/>
      <c r="ALU245" s="1"/>
      <c r="ALV245" s="1"/>
      <c r="ALW245" s="1"/>
      <c r="ALX245" s="1"/>
      <c r="ALY245" s="1"/>
      <c r="ALZ245" s="1"/>
      <c r="AMA245" s="1"/>
      <c r="AMB245" s="1"/>
      <c r="AMC245" s="1"/>
      <c r="AMD245" s="1"/>
      <c r="AME245" s="1"/>
    </row>
    <row r="246" spans="1:1019" s="36" customFormat="1" outlineLevel="1">
      <c r="A246" s="7" t="s">
        <v>1161</v>
      </c>
      <c r="B246" s="23" t="s">
        <v>27</v>
      </c>
      <c r="C246" s="30" t="s">
        <v>1158</v>
      </c>
      <c r="D246" s="10" t="s">
        <v>1159</v>
      </c>
      <c r="E246" s="10"/>
      <c r="F246" s="11" t="s">
        <v>285</v>
      </c>
      <c r="G246" s="10"/>
      <c r="H246" s="11" t="s">
        <v>1162</v>
      </c>
      <c r="I246" s="10"/>
      <c r="J246" s="86" t="s">
        <v>35</v>
      </c>
      <c r="K246" s="84">
        <v>40</v>
      </c>
      <c r="L246" s="13">
        <v>230000000</v>
      </c>
      <c r="M246" s="7" t="s">
        <v>990</v>
      </c>
      <c r="N246" s="14" t="s">
        <v>119</v>
      </c>
      <c r="O246" s="23" t="s">
        <v>30</v>
      </c>
      <c r="P246" s="7" t="s">
        <v>31</v>
      </c>
      <c r="Q246" s="12" t="s">
        <v>32</v>
      </c>
      <c r="R246" s="15" t="s">
        <v>36</v>
      </c>
      <c r="S246" s="91">
        <v>796</v>
      </c>
      <c r="T246" s="16" t="s">
        <v>228</v>
      </c>
      <c r="U246" s="16">
        <v>280</v>
      </c>
      <c r="V246" s="16">
        <v>66500</v>
      </c>
      <c r="W246" s="227">
        <v>0</v>
      </c>
      <c r="X246" s="130">
        <f t="shared" ref="X246:X248" si="18">W246*1.12</f>
        <v>0</v>
      </c>
      <c r="Y246" s="22" t="s">
        <v>1185</v>
      </c>
      <c r="Z246" s="7">
        <v>2016</v>
      </c>
      <c r="AA246" s="170" t="s">
        <v>792</v>
      </c>
      <c r="AB246" s="27"/>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c r="JL246" s="1"/>
      <c r="JM246" s="1"/>
      <c r="JN246" s="1"/>
      <c r="JO246" s="1"/>
      <c r="JP246" s="1"/>
      <c r="JQ246" s="1"/>
      <c r="JR246" s="1"/>
      <c r="JS246" s="1"/>
      <c r="JT246" s="1"/>
      <c r="JU246" s="1"/>
      <c r="JV246" s="1"/>
      <c r="JW246" s="1"/>
      <c r="JX246" s="1"/>
      <c r="JY246" s="1"/>
      <c r="JZ246" s="1"/>
      <c r="KA246" s="1"/>
      <c r="KB246" s="1"/>
      <c r="KC246" s="1"/>
      <c r="KD246" s="1"/>
      <c r="KE246" s="1"/>
      <c r="KF246" s="1"/>
      <c r="KG246" s="1"/>
      <c r="KH246" s="1"/>
      <c r="KI246" s="1"/>
      <c r="KJ246" s="1"/>
      <c r="KK246" s="1"/>
      <c r="KL246" s="1"/>
      <c r="KM246" s="1"/>
      <c r="KN246" s="1"/>
      <c r="KO246" s="1"/>
      <c r="KP246" s="1"/>
      <c r="KQ246" s="1"/>
      <c r="KR246" s="1"/>
      <c r="KS246" s="1"/>
      <c r="KT246" s="1"/>
      <c r="KU246" s="1"/>
      <c r="KV246" s="1"/>
      <c r="KW246" s="1"/>
      <c r="KX246" s="1"/>
      <c r="KY246" s="1"/>
      <c r="KZ246" s="1"/>
      <c r="LA246" s="1"/>
      <c r="LB246" s="1"/>
      <c r="LC246" s="1"/>
      <c r="LD246" s="1"/>
      <c r="LE246" s="1"/>
      <c r="LF246" s="1"/>
      <c r="LG246" s="1"/>
      <c r="LH246" s="1"/>
      <c r="LI246" s="1"/>
      <c r="LJ246" s="1"/>
      <c r="LK246" s="1"/>
      <c r="LL246" s="1"/>
      <c r="LM246" s="1"/>
      <c r="LN246" s="1"/>
      <c r="LO246" s="1"/>
      <c r="LP246" s="1"/>
      <c r="LQ246" s="1"/>
      <c r="LR246" s="1"/>
      <c r="LS246" s="1"/>
      <c r="LT246" s="1"/>
      <c r="LU246" s="1"/>
      <c r="LV246" s="1"/>
      <c r="LW246" s="1"/>
      <c r="LX246" s="1"/>
      <c r="LY246" s="1"/>
      <c r="LZ246" s="1"/>
      <c r="MA246" s="1"/>
      <c r="MB246" s="1"/>
      <c r="MC246" s="1"/>
      <c r="MD246" s="1"/>
      <c r="ME246" s="1"/>
      <c r="MF246" s="1"/>
      <c r="MG246" s="1"/>
      <c r="MH246" s="1"/>
      <c r="MI246" s="1"/>
      <c r="MJ246" s="1"/>
      <c r="MK246" s="1"/>
      <c r="ML246" s="1"/>
      <c r="MM246" s="1"/>
      <c r="MN246" s="1"/>
      <c r="MO246" s="1"/>
      <c r="MP246" s="1"/>
      <c r="MQ246" s="1"/>
      <c r="MR246" s="1"/>
      <c r="MS246" s="1"/>
      <c r="MT246" s="1"/>
      <c r="MU246" s="1"/>
      <c r="MV246" s="1"/>
      <c r="MW246" s="1"/>
      <c r="MX246" s="1"/>
      <c r="MY246" s="1"/>
      <c r="MZ246" s="1"/>
      <c r="NA246" s="1"/>
      <c r="NB246" s="1"/>
      <c r="NC246" s="1"/>
      <c r="ND246" s="1"/>
      <c r="NE246" s="1"/>
      <c r="NF246" s="1"/>
      <c r="NG246" s="1"/>
      <c r="NH246" s="1"/>
      <c r="NI246" s="1"/>
      <c r="NJ246" s="1"/>
      <c r="NK246" s="1"/>
      <c r="NL246" s="1"/>
      <c r="NM246" s="1"/>
      <c r="NN246" s="1"/>
      <c r="NO246" s="1"/>
      <c r="NP246" s="1"/>
      <c r="NQ246" s="1"/>
      <c r="NR246" s="1"/>
      <c r="NS246" s="1"/>
      <c r="NT246" s="1"/>
      <c r="NU246" s="1"/>
      <c r="NV246" s="1"/>
      <c r="NW246" s="1"/>
      <c r="NX246" s="1"/>
      <c r="NY246" s="1"/>
      <c r="NZ246" s="1"/>
      <c r="OA246" s="1"/>
      <c r="OB246" s="1"/>
      <c r="OC246" s="1"/>
      <c r="OD246" s="1"/>
      <c r="OE246" s="1"/>
      <c r="OF246" s="1"/>
      <c r="OG246" s="1"/>
      <c r="OH246" s="1"/>
      <c r="OI246" s="1"/>
      <c r="OJ246" s="1"/>
      <c r="OK246" s="1"/>
      <c r="OL246" s="1"/>
      <c r="OM246" s="1"/>
      <c r="ON246" s="1"/>
      <c r="OO246" s="1"/>
      <c r="OP246" s="1"/>
      <c r="OQ246" s="1"/>
      <c r="OR246" s="1"/>
      <c r="OS246" s="1"/>
      <c r="OT246" s="1"/>
      <c r="OU246" s="1"/>
      <c r="OV246" s="1"/>
      <c r="OW246" s="1"/>
      <c r="OX246" s="1"/>
      <c r="OY246" s="1"/>
      <c r="OZ246" s="1"/>
      <c r="PA246" s="1"/>
      <c r="PB246" s="1"/>
      <c r="PC246" s="1"/>
      <c r="PD246" s="1"/>
      <c r="PE246" s="1"/>
      <c r="PF246" s="1"/>
      <c r="PG246" s="1"/>
      <c r="PH246" s="1"/>
      <c r="PI246" s="1"/>
      <c r="PJ246" s="1"/>
      <c r="PK246" s="1"/>
      <c r="PL246" s="1"/>
      <c r="PM246" s="1"/>
      <c r="PN246" s="1"/>
      <c r="PO246" s="1"/>
      <c r="PP246" s="1"/>
      <c r="PQ246" s="1"/>
      <c r="PR246" s="1"/>
      <c r="PS246" s="1"/>
      <c r="PT246" s="1"/>
      <c r="PU246" s="1"/>
      <c r="PV246" s="1"/>
      <c r="PW246" s="1"/>
      <c r="PX246" s="1"/>
      <c r="PY246" s="1"/>
      <c r="PZ246" s="1"/>
      <c r="QA246" s="1"/>
      <c r="QB246" s="1"/>
      <c r="QC246" s="1"/>
      <c r="QD246" s="1"/>
      <c r="QE246" s="1"/>
      <c r="QF246" s="1"/>
      <c r="QG246" s="1"/>
      <c r="QH246" s="1"/>
      <c r="QI246" s="1"/>
      <c r="QJ246" s="1"/>
      <c r="QK246" s="1"/>
      <c r="QL246" s="1"/>
      <c r="QM246" s="1"/>
      <c r="QN246" s="1"/>
      <c r="QO246" s="1"/>
      <c r="QP246" s="1"/>
      <c r="QQ246" s="1"/>
      <c r="QR246" s="1"/>
      <c r="QS246" s="1"/>
      <c r="QT246" s="1"/>
      <c r="QU246" s="1"/>
      <c r="QV246" s="1"/>
      <c r="QW246" s="1"/>
      <c r="QX246" s="1"/>
      <c r="QY246" s="1"/>
      <c r="QZ246" s="1"/>
      <c r="RA246" s="1"/>
      <c r="RB246" s="1"/>
      <c r="RC246" s="1"/>
      <c r="RD246" s="1"/>
      <c r="RE246" s="1"/>
      <c r="RF246" s="1"/>
      <c r="RG246" s="1"/>
      <c r="RH246" s="1"/>
      <c r="RI246" s="1"/>
      <c r="RJ246" s="1"/>
      <c r="RK246" s="1"/>
      <c r="RL246" s="1"/>
      <c r="RM246" s="1"/>
      <c r="RN246" s="1"/>
      <c r="RO246" s="1"/>
      <c r="RP246" s="1"/>
      <c r="RQ246" s="1"/>
      <c r="RR246" s="1"/>
      <c r="RS246" s="1"/>
      <c r="RT246" s="1"/>
      <c r="RU246" s="1"/>
      <c r="RV246" s="1"/>
      <c r="RW246" s="1"/>
      <c r="RX246" s="1"/>
      <c r="RY246" s="1"/>
      <c r="RZ246" s="1"/>
      <c r="SA246" s="1"/>
      <c r="SB246" s="1"/>
      <c r="SC246" s="1"/>
      <c r="SD246" s="1"/>
      <c r="SE246" s="1"/>
      <c r="SF246" s="1"/>
      <c r="SG246" s="1"/>
      <c r="SH246" s="1"/>
      <c r="SI246" s="1"/>
      <c r="SJ246" s="1"/>
      <c r="SK246" s="1"/>
      <c r="SL246" s="1"/>
      <c r="SM246" s="1"/>
      <c r="SN246" s="1"/>
      <c r="SO246" s="1"/>
      <c r="SP246" s="1"/>
      <c r="SQ246" s="1"/>
      <c r="SR246" s="1"/>
      <c r="SS246" s="1"/>
      <c r="ST246" s="1"/>
      <c r="SU246" s="1"/>
      <c r="SV246" s="1"/>
      <c r="SW246" s="1"/>
      <c r="SX246" s="1"/>
      <c r="SY246" s="1"/>
      <c r="SZ246" s="1"/>
      <c r="TA246" s="1"/>
      <c r="TB246" s="1"/>
      <c r="TC246" s="1"/>
      <c r="TD246" s="1"/>
      <c r="TE246" s="1"/>
      <c r="TF246" s="1"/>
      <c r="TG246" s="1"/>
      <c r="TH246" s="1"/>
      <c r="TI246" s="1"/>
      <c r="TJ246" s="1"/>
      <c r="TK246" s="1"/>
      <c r="TL246" s="1"/>
      <c r="TM246" s="1"/>
      <c r="TN246" s="1"/>
      <c r="TO246" s="1"/>
      <c r="TP246" s="1"/>
      <c r="TQ246" s="1"/>
      <c r="TR246" s="1"/>
      <c r="TS246" s="1"/>
      <c r="TT246" s="1"/>
      <c r="TU246" s="1"/>
      <c r="TV246" s="1"/>
      <c r="TW246" s="1"/>
      <c r="TX246" s="1"/>
      <c r="TY246" s="1"/>
      <c r="TZ246" s="1"/>
      <c r="UA246" s="1"/>
      <c r="UB246" s="1"/>
      <c r="UC246" s="1"/>
      <c r="UD246" s="1"/>
      <c r="UE246" s="1"/>
      <c r="UF246" s="1"/>
      <c r="UG246" s="1"/>
      <c r="UH246" s="1"/>
      <c r="UI246" s="1"/>
      <c r="UJ246" s="1"/>
      <c r="UK246" s="1"/>
      <c r="UL246" s="1"/>
      <c r="UM246" s="1"/>
      <c r="UN246" s="1"/>
      <c r="UO246" s="1"/>
      <c r="UP246" s="1"/>
      <c r="UQ246" s="1"/>
      <c r="UR246" s="1"/>
      <c r="US246" s="1"/>
      <c r="UT246" s="1"/>
      <c r="UU246" s="1"/>
      <c r="UV246" s="1"/>
      <c r="UW246" s="1"/>
      <c r="UX246" s="1"/>
      <c r="UY246" s="1"/>
      <c r="UZ246" s="1"/>
      <c r="VA246" s="1"/>
      <c r="VB246" s="1"/>
      <c r="VC246" s="1"/>
      <c r="VD246" s="1"/>
      <c r="VE246" s="1"/>
      <c r="VF246" s="1"/>
      <c r="VG246" s="1"/>
      <c r="VH246" s="1"/>
      <c r="VI246" s="1"/>
      <c r="VJ246" s="1"/>
      <c r="VK246" s="1"/>
      <c r="VL246" s="1"/>
      <c r="VM246" s="1"/>
      <c r="VN246" s="1"/>
      <c r="VO246" s="1"/>
      <c r="VP246" s="1"/>
      <c r="VQ246" s="1"/>
      <c r="VR246" s="1"/>
      <c r="VS246" s="1"/>
      <c r="VT246" s="1"/>
      <c r="VU246" s="1"/>
      <c r="VV246" s="1"/>
      <c r="VW246" s="1"/>
      <c r="VX246" s="1"/>
      <c r="VY246" s="1"/>
      <c r="VZ246" s="1"/>
      <c r="WA246" s="1"/>
      <c r="WB246" s="1"/>
      <c r="WC246" s="1"/>
      <c r="WD246" s="1"/>
      <c r="WE246" s="1"/>
      <c r="WF246" s="1"/>
      <c r="WG246" s="1"/>
      <c r="WH246" s="1"/>
      <c r="WI246" s="1"/>
      <c r="WJ246" s="1"/>
      <c r="WK246" s="1"/>
      <c r="WL246" s="1"/>
      <c r="WM246" s="1"/>
      <c r="WN246" s="1"/>
      <c r="WO246" s="1"/>
      <c r="WP246" s="1"/>
      <c r="WQ246" s="1"/>
      <c r="WR246" s="1"/>
      <c r="WS246" s="1"/>
      <c r="WT246" s="1"/>
      <c r="WU246" s="1"/>
      <c r="WV246" s="1"/>
      <c r="WW246" s="1"/>
      <c r="WX246" s="1"/>
      <c r="WY246" s="1"/>
      <c r="WZ246" s="1"/>
      <c r="XA246" s="1"/>
      <c r="XB246" s="1"/>
      <c r="XC246" s="1"/>
      <c r="XD246" s="1"/>
      <c r="XE246" s="1"/>
      <c r="XF246" s="1"/>
      <c r="XG246" s="1"/>
      <c r="XH246" s="1"/>
      <c r="XI246" s="1"/>
      <c r="XJ246" s="1"/>
      <c r="XK246" s="1"/>
      <c r="XL246" s="1"/>
      <c r="XM246" s="1"/>
      <c r="XN246" s="1"/>
      <c r="XO246" s="1"/>
      <c r="XP246" s="1"/>
      <c r="XQ246" s="1"/>
      <c r="XR246" s="1"/>
      <c r="XS246" s="1"/>
      <c r="XT246" s="1"/>
      <c r="XU246" s="1"/>
      <c r="XV246" s="1"/>
      <c r="XW246" s="1"/>
      <c r="XX246" s="1"/>
      <c r="XY246" s="1"/>
      <c r="XZ246" s="1"/>
      <c r="YA246" s="1"/>
      <c r="YB246" s="1"/>
      <c r="YC246" s="1"/>
      <c r="YD246" s="1"/>
      <c r="YE246" s="1"/>
      <c r="YF246" s="1"/>
      <c r="YG246" s="1"/>
      <c r="YH246" s="1"/>
      <c r="YI246" s="1"/>
      <c r="YJ246" s="1"/>
      <c r="YK246" s="1"/>
      <c r="YL246" s="1"/>
      <c r="YM246" s="1"/>
      <c r="YN246" s="1"/>
      <c r="YO246" s="1"/>
      <c r="YP246" s="1"/>
      <c r="YQ246" s="1"/>
      <c r="YR246" s="1"/>
      <c r="YS246" s="1"/>
      <c r="YT246" s="1"/>
      <c r="YU246" s="1"/>
      <c r="YV246" s="1"/>
      <c r="YW246" s="1"/>
      <c r="YX246" s="1"/>
      <c r="YY246" s="1"/>
      <c r="YZ246" s="1"/>
      <c r="ZA246" s="1"/>
      <c r="ZB246" s="1"/>
      <c r="ZC246" s="1"/>
      <c r="ZD246" s="1"/>
      <c r="ZE246" s="1"/>
      <c r="ZF246" s="1"/>
      <c r="ZG246" s="1"/>
      <c r="ZH246" s="1"/>
      <c r="ZI246" s="1"/>
      <c r="ZJ246" s="1"/>
      <c r="ZK246" s="1"/>
      <c r="ZL246" s="1"/>
      <c r="ZM246" s="1"/>
      <c r="ZN246" s="1"/>
      <c r="ZO246" s="1"/>
      <c r="ZP246" s="1"/>
      <c r="ZQ246" s="1"/>
      <c r="ZR246" s="1"/>
      <c r="ZS246" s="1"/>
      <c r="ZT246" s="1"/>
      <c r="ZU246" s="1"/>
      <c r="ZV246" s="1"/>
      <c r="ZW246" s="1"/>
      <c r="ZX246" s="1"/>
      <c r="ZY246" s="1"/>
      <c r="ZZ246" s="1"/>
      <c r="AAA246" s="1"/>
      <c r="AAB246" s="1"/>
      <c r="AAC246" s="1"/>
      <c r="AAD246" s="1"/>
      <c r="AAE246" s="1"/>
      <c r="AAF246" s="1"/>
      <c r="AAG246" s="1"/>
      <c r="AAH246" s="1"/>
      <c r="AAI246" s="1"/>
      <c r="AAJ246" s="1"/>
      <c r="AAK246" s="1"/>
      <c r="AAL246" s="1"/>
      <c r="AAM246" s="1"/>
      <c r="AAN246" s="1"/>
      <c r="AAO246" s="1"/>
      <c r="AAP246" s="1"/>
      <c r="AAQ246" s="1"/>
      <c r="AAR246" s="1"/>
      <c r="AAS246" s="1"/>
      <c r="AAT246" s="1"/>
      <c r="AAU246" s="1"/>
      <c r="AAV246" s="1"/>
      <c r="AAW246" s="1"/>
      <c r="AAX246" s="1"/>
      <c r="AAY246" s="1"/>
      <c r="AAZ246" s="1"/>
      <c r="ABA246" s="1"/>
      <c r="ABB246" s="1"/>
      <c r="ABC246" s="1"/>
      <c r="ABD246" s="1"/>
      <c r="ABE246" s="1"/>
      <c r="ABF246" s="1"/>
      <c r="ABG246" s="1"/>
      <c r="ABH246" s="1"/>
      <c r="ABI246" s="1"/>
      <c r="ABJ246" s="1"/>
      <c r="ABK246" s="1"/>
      <c r="ABL246" s="1"/>
      <c r="ABM246" s="1"/>
      <c r="ABN246" s="1"/>
      <c r="ABO246" s="1"/>
      <c r="ABP246" s="1"/>
      <c r="ABQ246" s="1"/>
      <c r="ABR246" s="1"/>
      <c r="ABS246" s="1"/>
      <c r="ABT246" s="1"/>
      <c r="ABU246" s="1"/>
      <c r="ABV246" s="1"/>
      <c r="ABW246" s="1"/>
      <c r="ABX246" s="1"/>
      <c r="ABY246" s="1"/>
      <c r="ABZ246" s="1"/>
      <c r="ACA246" s="1"/>
      <c r="ACB246" s="1"/>
      <c r="ACC246" s="1"/>
      <c r="ACD246" s="1"/>
      <c r="ACE246" s="1"/>
      <c r="ACF246" s="1"/>
      <c r="ACG246" s="1"/>
      <c r="ACH246" s="1"/>
      <c r="ACI246" s="1"/>
      <c r="ACJ246" s="1"/>
      <c r="ACK246" s="1"/>
      <c r="ACL246" s="1"/>
      <c r="ACM246" s="1"/>
      <c r="ACN246" s="1"/>
      <c r="ACO246" s="1"/>
      <c r="ACP246" s="1"/>
      <c r="ACQ246" s="1"/>
      <c r="ACR246" s="1"/>
      <c r="ACS246" s="1"/>
      <c r="ACT246" s="1"/>
      <c r="ACU246" s="1"/>
      <c r="ACV246" s="1"/>
      <c r="ACW246" s="1"/>
      <c r="ACX246" s="1"/>
      <c r="ACY246" s="1"/>
      <c r="ACZ246" s="1"/>
      <c r="ADA246" s="1"/>
      <c r="ADB246" s="1"/>
      <c r="ADC246" s="1"/>
      <c r="ADD246" s="1"/>
      <c r="ADE246" s="1"/>
      <c r="ADF246" s="1"/>
      <c r="ADG246" s="1"/>
      <c r="ADH246" s="1"/>
      <c r="ADI246" s="1"/>
      <c r="ADJ246" s="1"/>
      <c r="ADK246" s="1"/>
      <c r="ADL246" s="1"/>
      <c r="ADM246" s="1"/>
      <c r="ADN246" s="1"/>
      <c r="ADO246" s="1"/>
      <c r="ADP246" s="1"/>
      <c r="ADQ246" s="1"/>
      <c r="ADR246" s="1"/>
      <c r="ADS246" s="1"/>
      <c r="ADT246" s="1"/>
      <c r="ADU246" s="1"/>
      <c r="ADV246" s="1"/>
      <c r="ADW246" s="1"/>
      <c r="ADX246" s="1"/>
      <c r="ADY246" s="1"/>
      <c r="ADZ246" s="1"/>
      <c r="AEA246" s="1"/>
      <c r="AEB246" s="1"/>
      <c r="AEC246" s="1"/>
      <c r="AED246" s="1"/>
      <c r="AEE246" s="1"/>
      <c r="AEF246" s="1"/>
      <c r="AEG246" s="1"/>
      <c r="AEH246" s="1"/>
      <c r="AEI246" s="1"/>
      <c r="AEJ246" s="1"/>
      <c r="AEK246" s="1"/>
      <c r="AEL246" s="1"/>
      <c r="AEM246" s="1"/>
      <c r="AEN246" s="1"/>
      <c r="AEO246" s="1"/>
      <c r="AEP246" s="1"/>
      <c r="AEQ246" s="1"/>
      <c r="AER246" s="1"/>
      <c r="AES246" s="1"/>
      <c r="AET246" s="1"/>
      <c r="AEU246" s="1"/>
      <c r="AEV246" s="1"/>
      <c r="AEW246" s="1"/>
      <c r="AEX246" s="1"/>
      <c r="AEY246" s="1"/>
      <c r="AEZ246" s="1"/>
      <c r="AFA246" s="1"/>
      <c r="AFB246" s="1"/>
      <c r="AFC246" s="1"/>
      <c r="AFD246" s="1"/>
      <c r="AFE246" s="1"/>
      <c r="AFF246" s="1"/>
      <c r="AFG246" s="1"/>
      <c r="AFH246" s="1"/>
      <c r="AFI246" s="1"/>
      <c r="AFJ246" s="1"/>
      <c r="AFK246" s="1"/>
      <c r="AFL246" s="1"/>
      <c r="AFM246" s="1"/>
      <c r="AFN246" s="1"/>
      <c r="AFO246" s="1"/>
      <c r="AFP246" s="1"/>
      <c r="AFQ246" s="1"/>
      <c r="AFR246" s="1"/>
      <c r="AFS246" s="1"/>
      <c r="AFT246" s="1"/>
      <c r="AFU246" s="1"/>
      <c r="AFV246" s="1"/>
      <c r="AFW246" s="1"/>
      <c r="AFX246" s="1"/>
      <c r="AFY246" s="1"/>
      <c r="AFZ246" s="1"/>
      <c r="AGA246" s="1"/>
      <c r="AGB246" s="1"/>
      <c r="AGC246" s="1"/>
      <c r="AGD246" s="1"/>
      <c r="AGE246" s="1"/>
      <c r="AGF246" s="1"/>
      <c r="AGG246" s="1"/>
      <c r="AGH246" s="1"/>
      <c r="AGI246" s="1"/>
      <c r="AGJ246" s="1"/>
      <c r="AGK246" s="1"/>
      <c r="AGL246" s="1"/>
      <c r="AGM246" s="1"/>
      <c r="AGN246" s="1"/>
      <c r="AGO246" s="1"/>
      <c r="AGP246" s="1"/>
      <c r="AGQ246" s="1"/>
      <c r="AGR246" s="1"/>
      <c r="AGS246" s="1"/>
      <c r="AGT246" s="1"/>
      <c r="AGU246" s="1"/>
      <c r="AGV246" s="1"/>
      <c r="AGW246" s="1"/>
      <c r="AGX246" s="1"/>
      <c r="AGY246" s="1"/>
      <c r="AGZ246" s="1"/>
      <c r="AHA246" s="1"/>
      <c r="AHB246" s="1"/>
      <c r="AHC246" s="1"/>
      <c r="AHD246" s="1"/>
      <c r="AHE246" s="1"/>
      <c r="AHF246" s="1"/>
      <c r="AHG246" s="1"/>
      <c r="AHH246" s="1"/>
      <c r="AHI246" s="1"/>
      <c r="AHJ246" s="1"/>
      <c r="AHK246" s="1"/>
      <c r="AHL246" s="1"/>
      <c r="AHM246" s="1"/>
      <c r="AHN246" s="1"/>
      <c r="AHO246" s="1"/>
      <c r="AHP246" s="1"/>
      <c r="AHQ246" s="1"/>
      <c r="AHR246" s="1"/>
      <c r="AHS246" s="1"/>
      <c r="AHT246" s="1"/>
      <c r="AHU246" s="1"/>
      <c r="AHV246" s="1"/>
      <c r="AHW246" s="1"/>
      <c r="AHX246" s="1"/>
      <c r="AHY246" s="1"/>
      <c r="AHZ246" s="1"/>
      <c r="AIA246" s="1"/>
      <c r="AIB246" s="1"/>
      <c r="AIC246" s="1"/>
      <c r="AID246" s="1"/>
      <c r="AIE246" s="1"/>
      <c r="AIF246" s="1"/>
      <c r="AIG246" s="1"/>
      <c r="AIH246" s="1"/>
      <c r="AII246" s="1"/>
      <c r="AIJ246" s="1"/>
      <c r="AIK246" s="1"/>
      <c r="AIL246" s="1"/>
      <c r="AIM246" s="1"/>
      <c r="AIN246" s="1"/>
      <c r="AIO246" s="1"/>
      <c r="AIP246" s="1"/>
      <c r="AIQ246" s="1"/>
      <c r="AIR246" s="1"/>
      <c r="AIS246" s="1"/>
      <c r="AIT246" s="1"/>
      <c r="AIU246" s="1"/>
      <c r="AIV246" s="1"/>
      <c r="AIW246" s="1"/>
      <c r="AIX246" s="1"/>
      <c r="AIY246" s="1"/>
      <c r="AIZ246" s="1"/>
      <c r="AJA246" s="1"/>
      <c r="AJB246" s="1"/>
      <c r="AJC246" s="1"/>
      <c r="AJD246" s="1"/>
      <c r="AJE246" s="1"/>
      <c r="AJF246" s="1"/>
      <c r="AJG246" s="1"/>
      <c r="AJH246" s="1"/>
      <c r="AJI246" s="1"/>
      <c r="AJJ246" s="1"/>
      <c r="AJK246" s="1"/>
      <c r="AJL246" s="1"/>
      <c r="AJM246" s="1"/>
      <c r="AJN246" s="1"/>
      <c r="AJO246" s="1"/>
      <c r="AJP246" s="1"/>
      <c r="AJQ246" s="1"/>
      <c r="AJR246" s="1"/>
      <c r="AJS246" s="1"/>
      <c r="AJT246" s="1"/>
      <c r="AJU246" s="1"/>
      <c r="AJV246" s="1"/>
      <c r="AJW246" s="1"/>
      <c r="AJX246" s="1"/>
      <c r="AJY246" s="1"/>
      <c r="AJZ246" s="1"/>
      <c r="AKA246" s="1"/>
      <c r="AKB246" s="1"/>
      <c r="AKC246" s="1"/>
      <c r="AKD246" s="1"/>
      <c r="AKE246" s="1"/>
      <c r="AKF246" s="1"/>
      <c r="AKG246" s="1"/>
      <c r="AKH246" s="1"/>
      <c r="AKI246" s="1"/>
      <c r="AKJ246" s="1"/>
      <c r="AKK246" s="1"/>
      <c r="AKL246" s="1"/>
      <c r="AKM246" s="1"/>
      <c r="AKN246" s="1"/>
      <c r="AKO246" s="1"/>
      <c r="AKP246" s="1"/>
      <c r="AKQ246" s="1"/>
      <c r="AKR246" s="1"/>
      <c r="AKS246" s="1"/>
      <c r="AKT246" s="1"/>
      <c r="AKU246" s="1"/>
      <c r="AKV246" s="1"/>
      <c r="AKW246" s="1"/>
      <c r="AKX246" s="1"/>
      <c r="AKY246" s="1"/>
      <c r="AKZ246" s="1"/>
      <c r="ALA246" s="1"/>
      <c r="ALB246" s="1"/>
      <c r="ALC246" s="1"/>
      <c r="ALD246" s="1"/>
      <c r="ALE246" s="1"/>
      <c r="ALF246" s="1"/>
      <c r="ALG246" s="1"/>
      <c r="ALH246" s="1"/>
      <c r="ALI246" s="1"/>
      <c r="ALJ246" s="1"/>
      <c r="ALK246" s="1"/>
      <c r="ALL246" s="1"/>
      <c r="ALM246" s="1"/>
      <c r="ALN246" s="1"/>
      <c r="ALO246" s="1"/>
      <c r="ALP246" s="1"/>
      <c r="ALQ246" s="1"/>
      <c r="ALR246" s="1"/>
      <c r="ALS246" s="1"/>
      <c r="ALT246" s="1"/>
      <c r="ALU246" s="1"/>
      <c r="ALV246" s="1"/>
      <c r="ALW246" s="1"/>
      <c r="ALX246" s="1"/>
      <c r="ALY246" s="1"/>
      <c r="ALZ246" s="1"/>
      <c r="AMA246" s="1"/>
      <c r="AMB246" s="1"/>
      <c r="AMC246" s="1"/>
      <c r="AMD246" s="1"/>
      <c r="AME246" s="1"/>
    </row>
    <row r="247" spans="1:1019" s="36" customFormat="1" outlineLevel="1">
      <c r="A247" s="7" t="s">
        <v>1163</v>
      </c>
      <c r="B247" s="23" t="s">
        <v>27</v>
      </c>
      <c r="C247" s="30" t="s">
        <v>1164</v>
      </c>
      <c r="D247" s="10" t="s">
        <v>197</v>
      </c>
      <c r="E247" s="10"/>
      <c r="F247" s="11" t="s">
        <v>1165</v>
      </c>
      <c r="G247" s="10"/>
      <c r="H247" s="11" t="s">
        <v>1166</v>
      </c>
      <c r="I247" s="10"/>
      <c r="J247" s="86" t="s">
        <v>35</v>
      </c>
      <c r="K247" s="84">
        <v>40</v>
      </c>
      <c r="L247" s="13">
        <v>230000000</v>
      </c>
      <c r="M247" s="7" t="s">
        <v>990</v>
      </c>
      <c r="N247" s="14" t="s">
        <v>119</v>
      </c>
      <c r="O247" s="23" t="s">
        <v>30</v>
      </c>
      <c r="P247" s="7" t="s">
        <v>31</v>
      </c>
      <c r="Q247" s="12" t="s">
        <v>32</v>
      </c>
      <c r="R247" s="15" t="s">
        <v>36</v>
      </c>
      <c r="S247" s="91">
        <v>796</v>
      </c>
      <c r="T247" s="16" t="s">
        <v>228</v>
      </c>
      <c r="U247" s="16">
        <v>58</v>
      </c>
      <c r="V247" s="16">
        <v>36000</v>
      </c>
      <c r="W247" s="227">
        <v>0</v>
      </c>
      <c r="X247" s="130">
        <f t="shared" si="18"/>
        <v>0</v>
      </c>
      <c r="Y247" s="22" t="s">
        <v>1185</v>
      </c>
      <c r="Z247" s="7">
        <v>2016</v>
      </c>
      <c r="AA247" s="170" t="s">
        <v>792</v>
      </c>
      <c r="AB247" s="27"/>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c r="JL247" s="1"/>
      <c r="JM247" s="1"/>
      <c r="JN247" s="1"/>
      <c r="JO247" s="1"/>
      <c r="JP247" s="1"/>
      <c r="JQ247" s="1"/>
      <c r="JR247" s="1"/>
      <c r="JS247" s="1"/>
      <c r="JT247" s="1"/>
      <c r="JU247" s="1"/>
      <c r="JV247" s="1"/>
      <c r="JW247" s="1"/>
      <c r="JX247" s="1"/>
      <c r="JY247" s="1"/>
      <c r="JZ247" s="1"/>
      <c r="KA247" s="1"/>
      <c r="KB247" s="1"/>
      <c r="KC247" s="1"/>
      <c r="KD247" s="1"/>
      <c r="KE247" s="1"/>
      <c r="KF247" s="1"/>
      <c r="KG247" s="1"/>
      <c r="KH247" s="1"/>
      <c r="KI247" s="1"/>
      <c r="KJ247" s="1"/>
      <c r="KK247" s="1"/>
      <c r="KL247" s="1"/>
      <c r="KM247" s="1"/>
      <c r="KN247" s="1"/>
      <c r="KO247" s="1"/>
      <c r="KP247" s="1"/>
      <c r="KQ247" s="1"/>
      <c r="KR247" s="1"/>
      <c r="KS247" s="1"/>
      <c r="KT247" s="1"/>
      <c r="KU247" s="1"/>
      <c r="KV247" s="1"/>
      <c r="KW247" s="1"/>
      <c r="KX247" s="1"/>
      <c r="KY247" s="1"/>
      <c r="KZ247" s="1"/>
      <c r="LA247" s="1"/>
      <c r="LB247" s="1"/>
      <c r="LC247" s="1"/>
      <c r="LD247" s="1"/>
      <c r="LE247" s="1"/>
      <c r="LF247" s="1"/>
      <c r="LG247" s="1"/>
      <c r="LH247" s="1"/>
      <c r="LI247" s="1"/>
      <c r="LJ247" s="1"/>
      <c r="LK247" s="1"/>
      <c r="LL247" s="1"/>
      <c r="LM247" s="1"/>
      <c r="LN247" s="1"/>
      <c r="LO247" s="1"/>
      <c r="LP247" s="1"/>
      <c r="LQ247" s="1"/>
      <c r="LR247" s="1"/>
      <c r="LS247" s="1"/>
      <c r="LT247" s="1"/>
      <c r="LU247" s="1"/>
      <c r="LV247" s="1"/>
      <c r="LW247" s="1"/>
      <c r="LX247" s="1"/>
      <c r="LY247" s="1"/>
      <c r="LZ247" s="1"/>
      <c r="MA247" s="1"/>
      <c r="MB247" s="1"/>
      <c r="MC247" s="1"/>
      <c r="MD247" s="1"/>
      <c r="ME247" s="1"/>
      <c r="MF247" s="1"/>
      <c r="MG247" s="1"/>
      <c r="MH247" s="1"/>
      <c r="MI247" s="1"/>
      <c r="MJ247" s="1"/>
      <c r="MK247" s="1"/>
      <c r="ML247" s="1"/>
      <c r="MM247" s="1"/>
      <c r="MN247" s="1"/>
      <c r="MO247" s="1"/>
      <c r="MP247" s="1"/>
      <c r="MQ247" s="1"/>
      <c r="MR247" s="1"/>
      <c r="MS247" s="1"/>
      <c r="MT247" s="1"/>
      <c r="MU247" s="1"/>
      <c r="MV247" s="1"/>
      <c r="MW247" s="1"/>
      <c r="MX247" s="1"/>
      <c r="MY247" s="1"/>
      <c r="MZ247" s="1"/>
      <c r="NA247" s="1"/>
      <c r="NB247" s="1"/>
      <c r="NC247" s="1"/>
      <c r="ND247" s="1"/>
      <c r="NE247" s="1"/>
      <c r="NF247" s="1"/>
      <c r="NG247" s="1"/>
      <c r="NH247" s="1"/>
      <c r="NI247" s="1"/>
      <c r="NJ247" s="1"/>
      <c r="NK247" s="1"/>
      <c r="NL247" s="1"/>
      <c r="NM247" s="1"/>
      <c r="NN247" s="1"/>
      <c r="NO247" s="1"/>
      <c r="NP247" s="1"/>
      <c r="NQ247" s="1"/>
      <c r="NR247" s="1"/>
      <c r="NS247" s="1"/>
      <c r="NT247" s="1"/>
      <c r="NU247" s="1"/>
      <c r="NV247" s="1"/>
      <c r="NW247" s="1"/>
      <c r="NX247" s="1"/>
      <c r="NY247" s="1"/>
      <c r="NZ247" s="1"/>
      <c r="OA247" s="1"/>
      <c r="OB247" s="1"/>
      <c r="OC247" s="1"/>
      <c r="OD247" s="1"/>
      <c r="OE247" s="1"/>
      <c r="OF247" s="1"/>
      <c r="OG247" s="1"/>
      <c r="OH247" s="1"/>
      <c r="OI247" s="1"/>
      <c r="OJ247" s="1"/>
      <c r="OK247" s="1"/>
      <c r="OL247" s="1"/>
      <c r="OM247" s="1"/>
      <c r="ON247" s="1"/>
      <c r="OO247" s="1"/>
      <c r="OP247" s="1"/>
      <c r="OQ247" s="1"/>
      <c r="OR247" s="1"/>
      <c r="OS247" s="1"/>
      <c r="OT247" s="1"/>
      <c r="OU247" s="1"/>
      <c r="OV247" s="1"/>
      <c r="OW247" s="1"/>
      <c r="OX247" s="1"/>
      <c r="OY247" s="1"/>
      <c r="OZ247" s="1"/>
      <c r="PA247" s="1"/>
      <c r="PB247" s="1"/>
      <c r="PC247" s="1"/>
      <c r="PD247" s="1"/>
      <c r="PE247" s="1"/>
      <c r="PF247" s="1"/>
      <c r="PG247" s="1"/>
      <c r="PH247" s="1"/>
      <c r="PI247" s="1"/>
      <c r="PJ247" s="1"/>
      <c r="PK247" s="1"/>
      <c r="PL247" s="1"/>
      <c r="PM247" s="1"/>
      <c r="PN247" s="1"/>
      <c r="PO247" s="1"/>
      <c r="PP247" s="1"/>
      <c r="PQ247" s="1"/>
      <c r="PR247" s="1"/>
      <c r="PS247" s="1"/>
      <c r="PT247" s="1"/>
      <c r="PU247" s="1"/>
      <c r="PV247" s="1"/>
      <c r="PW247" s="1"/>
      <c r="PX247" s="1"/>
      <c r="PY247" s="1"/>
      <c r="PZ247" s="1"/>
      <c r="QA247" s="1"/>
      <c r="QB247" s="1"/>
      <c r="QC247" s="1"/>
      <c r="QD247" s="1"/>
      <c r="QE247" s="1"/>
      <c r="QF247" s="1"/>
      <c r="QG247" s="1"/>
      <c r="QH247" s="1"/>
      <c r="QI247" s="1"/>
      <c r="QJ247" s="1"/>
      <c r="QK247" s="1"/>
      <c r="QL247" s="1"/>
      <c r="QM247" s="1"/>
      <c r="QN247" s="1"/>
      <c r="QO247" s="1"/>
      <c r="QP247" s="1"/>
      <c r="QQ247" s="1"/>
      <c r="QR247" s="1"/>
      <c r="QS247" s="1"/>
      <c r="QT247" s="1"/>
      <c r="QU247" s="1"/>
      <c r="QV247" s="1"/>
      <c r="QW247" s="1"/>
      <c r="QX247" s="1"/>
      <c r="QY247" s="1"/>
      <c r="QZ247" s="1"/>
      <c r="RA247" s="1"/>
      <c r="RB247" s="1"/>
      <c r="RC247" s="1"/>
      <c r="RD247" s="1"/>
      <c r="RE247" s="1"/>
      <c r="RF247" s="1"/>
      <c r="RG247" s="1"/>
      <c r="RH247" s="1"/>
      <c r="RI247" s="1"/>
      <c r="RJ247" s="1"/>
      <c r="RK247" s="1"/>
      <c r="RL247" s="1"/>
      <c r="RM247" s="1"/>
      <c r="RN247" s="1"/>
      <c r="RO247" s="1"/>
      <c r="RP247" s="1"/>
      <c r="RQ247" s="1"/>
      <c r="RR247" s="1"/>
      <c r="RS247" s="1"/>
      <c r="RT247" s="1"/>
      <c r="RU247" s="1"/>
      <c r="RV247" s="1"/>
      <c r="RW247" s="1"/>
      <c r="RX247" s="1"/>
      <c r="RY247" s="1"/>
      <c r="RZ247" s="1"/>
      <c r="SA247" s="1"/>
      <c r="SB247" s="1"/>
      <c r="SC247" s="1"/>
      <c r="SD247" s="1"/>
      <c r="SE247" s="1"/>
      <c r="SF247" s="1"/>
      <c r="SG247" s="1"/>
      <c r="SH247" s="1"/>
      <c r="SI247" s="1"/>
      <c r="SJ247" s="1"/>
      <c r="SK247" s="1"/>
      <c r="SL247" s="1"/>
      <c r="SM247" s="1"/>
      <c r="SN247" s="1"/>
      <c r="SO247" s="1"/>
      <c r="SP247" s="1"/>
      <c r="SQ247" s="1"/>
      <c r="SR247" s="1"/>
      <c r="SS247" s="1"/>
      <c r="ST247" s="1"/>
      <c r="SU247" s="1"/>
      <c r="SV247" s="1"/>
      <c r="SW247" s="1"/>
      <c r="SX247" s="1"/>
      <c r="SY247" s="1"/>
      <c r="SZ247" s="1"/>
      <c r="TA247" s="1"/>
      <c r="TB247" s="1"/>
      <c r="TC247" s="1"/>
      <c r="TD247" s="1"/>
      <c r="TE247" s="1"/>
      <c r="TF247" s="1"/>
      <c r="TG247" s="1"/>
      <c r="TH247" s="1"/>
      <c r="TI247" s="1"/>
      <c r="TJ247" s="1"/>
      <c r="TK247" s="1"/>
      <c r="TL247" s="1"/>
      <c r="TM247" s="1"/>
      <c r="TN247" s="1"/>
      <c r="TO247" s="1"/>
      <c r="TP247" s="1"/>
      <c r="TQ247" s="1"/>
      <c r="TR247" s="1"/>
      <c r="TS247" s="1"/>
      <c r="TT247" s="1"/>
      <c r="TU247" s="1"/>
      <c r="TV247" s="1"/>
      <c r="TW247" s="1"/>
      <c r="TX247" s="1"/>
      <c r="TY247" s="1"/>
      <c r="TZ247" s="1"/>
      <c r="UA247" s="1"/>
      <c r="UB247" s="1"/>
      <c r="UC247" s="1"/>
      <c r="UD247" s="1"/>
      <c r="UE247" s="1"/>
      <c r="UF247" s="1"/>
      <c r="UG247" s="1"/>
      <c r="UH247" s="1"/>
      <c r="UI247" s="1"/>
      <c r="UJ247" s="1"/>
      <c r="UK247" s="1"/>
      <c r="UL247" s="1"/>
      <c r="UM247" s="1"/>
      <c r="UN247" s="1"/>
      <c r="UO247" s="1"/>
      <c r="UP247" s="1"/>
      <c r="UQ247" s="1"/>
      <c r="UR247" s="1"/>
      <c r="US247" s="1"/>
      <c r="UT247" s="1"/>
      <c r="UU247" s="1"/>
      <c r="UV247" s="1"/>
      <c r="UW247" s="1"/>
      <c r="UX247" s="1"/>
      <c r="UY247" s="1"/>
      <c r="UZ247" s="1"/>
      <c r="VA247" s="1"/>
      <c r="VB247" s="1"/>
      <c r="VC247" s="1"/>
      <c r="VD247" s="1"/>
      <c r="VE247" s="1"/>
      <c r="VF247" s="1"/>
      <c r="VG247" s="1"/>
      <c r="VH247" s="1"/>
      <c r="VI247" s="1"/>
      <c r="VJ247" s="1"/>
      <c r="VK247" s="1"/>
      <c r="VL247" s="1"/>
      <c r="VM247" s="1"/>
      <c r="VN247" s="1"/>
      <c r="VO247" s="1"/>
      <c r="VP247" s="1"/>
      <c r="VQ247" s="1"/>
      <c r="VR247" s="1"/>
      <c r="VS247" s="1"/>
      <c r="VT247" s="1"/>
      <c r="VU247" s="1"/>
      <c r="VV247" s="1"/>
      <c r="VW247" s="1"/>
      <c r="VX247" s="1"/>
      <c r="VY247" s="1"/>
      <c r="VZ247" s="1"/>
      <c r="WA247" s="1"/>
      <c r="WB247" s="1"/>
      <c r="WC247" s="1"/>
      <c r="WD247" s="1"/>
      <c r="WE247" s="1"/>
      <c r="WF247" s="1"/>
      <c r="WG247" s="1"/>
      <c r="WH247" s="1"/>
      <c r="WI247" s="1"/>
      <c r="WJ247" s="1"/>
      <c r="WK247" s="1"/>
      <c r="WL247" s="1"/>
      <c r="WM247" s="1"/>
      <c r="WN247" s="1"/>
      <c r="WO247" s="1"/>
      <c r="WP247" s="1"/>
      <c r="WQ247" s="1"/>
      <c r="WR247" s="1"/>
      <c r="WS247" s="1"/>
      <c r="WT247" s="1"/>
      <c r="WU247" s="1"/>
      <c r="WV247" s="1"/>
      <c r="WW247" s="1"/>
      <c r="WX247" s="1"/>
      <c r="WY247" s="1"/>
      <c r="WZ247" s="1"/>
      <c r="XA247" s="1"/>
      <c r="XB247" s="1"/>
      <c r="XC247" s="1"/>
      <c r="XD247" s="1"/>
      <c r="XE247" s="1"/>
      <c r="XF247" s="1"/>
      <c r="XG247" s="1"/>
      <c r="XH247" s="1"/>
      <c r="XI247" s="1"/>
      <c r="XJ247" s="1"/>
      <c r="XK247" s="1"/>
      <c r="XL247" s="1"/>
      <c r="XM247" s="1"/>
      <c r="XN247" s="1"/>
      <c r="XO247" s="1"/>
      <c r="XP247" s="1"/>
      <c r="XQ247" s="1"/>
      <c r="XR247" s="1"/>
      <c r="XS247" s="1"/>
      <c r="XT247" s="1"/>
      <c r="XU247" s="1"/>
      <c r="XV247" s="1"/>
      <c r="XW247" s="1"/>
      <c r="XX247" s="1"/>
      <c r="XY247" s="1"/>
      <c r="XZ247" s="1"/>
      <c r="YA247" s="1"/>
      <c r="YB247" s="1"/>
      <c r="YC247" s="1"/>
      <c r="YD247" s="1"/>
      <c r="YE247" s="1"/>
      <c r="YF247" s="1"/>
      <c r="YG247" s="1"/>
      <c r="YH247" s="1"/>
      <c r="YI247" s="1"/>
      <c r="YJ247" s="1"/>
      <c r="YK247" s="1"/>
      <c r="YL247" s="1"/>
      <c r="YM247" s="1"/>
      <c r="YN247" s="1"/>
      <c r="YO247" s="1"/>
      <c r="YP247" s="1"/>
      <c r="YQ247" s="1"/>
      <c r="YR247" s="1"/>
      <c r="YS247" s="1"/>
      <c r="YT247" s="1"/>
      <c r="YU247" s="1"/>
      <c r="YV247" s="1"/>
      <c r="YW247" s="1"/>
      <c r="YX247" s="1"/>
      <c r="YY247" s="1"/>
      <c r="YZ247" s="1"/>
      <c r="ZA247" s="1"/>
      <c r="ZB247" s="1"/>
      <c r="ZC247" s="1"/>
      <c r="ZD247" s="1"/>
      <c r="ZE247" s="1"/>
      <c r="ZF247" s="1"/>
      <c r="ZG247" s="1"/>
      <c r="ZH247" s="1"/>
      <c r="ZI247" s="1"/>
      <c r="ZJ247" s="1"/>
      <c r="ZK247" s="1"/>
      <c r="ZL247" s="1"/>
      <c r="ZM247" s="1"/>
      <c r="ZN247" s="1"/>
      <c r="ZO247" s="1"/>
      <c r="ZP247" s="1"/>
      <c r="ZQ247" s="1"/>
      <c r="ZR247" s="1"/>
      <c r="ZS247" s="1"/>
      <c r="ZT247" s="1"/>
      <c r="ZU247" s="1"/>
      <c r="ZV247" s="1"/>
      <c r="ZW247" s="1"/>
      <c r="ZX247" s="1"/>
      <c r="ZY247" s="1"/>
      <c r="ZZ247" s="1"/>
      <c r="AAA247" s="1"/>
      <c r="AAB247" s="1"/>
      <c r="AAC247" s="1"/>
      <c r="AAD247" s="1"/>
      <c r="AAE247" s="1"/>
      <c r="AAF247" s="1"/>
      <c r="AAG247" s="1"/>
      <c r="AAH247" s="1"/>
      <c r="AAI247" s="1"/>
      <c r="AAJ247" s="1"/>
      <c r="AAK247" s="1"/>
      <c r="AAL247" s="1"/>
      <c r="AAM247" s="1"/>
      <c r="AAN247" s="1"/>
      <c r="AAO247" s="1"/>
      <c r="AAP247" s="1"/>
      <c r="AAQ247" s="1"/>
      <c r="AAR247" s="1"/>
      <c r="AAS247" s="1"/>
      <c r="AAT247" s="1"/>
      <c r="AAU247" s="1"/>
      <c r="AAV247" s="1"/>
      <c r="AAW247" s="1"/>
      <c r="AAX247" s="1"/>
      <c r="AAY247" s="1"/>
      <c r="AAZ247" s="1"/>
      <c r="ABA247" s="1"/>
      <c r="ABB247" s="1"/>
      <c r="ABC247" s="1"/>
      <c r="ABD247" s="1"/>
      <c r="ABE247" s="1"/>
      <c r="ABF247" s="1"/>
      <c r="ABG247" s="1"/>
      <c r="ABH247" s="1"/>
      <c r="ABI247" s="1"/>
      <c r="ABJ247" s="1"/>
      <c r="ABK247" s="1"/>
      <c r="ABL247" s="1"/>
      <c r="ABM247" s="1"/>
      <c r="ABN247" s="1"/>
      <c r="ABO247" s="1"/>
      <c r="ABP247" s="1"/>
      <c r="ABQ247" s="1"/>
      <c r="ABR247" s="1"/>
      <c r="ABS247" s="1"/>
      <c r="ABT247" s="1"/>
      <c r="ABU247" s="1"/>
      <c r="ABV247" s="1"/>
      <c r="ABW247" s="1"/>
      <c r="ABX247" s="1"/>
      <c r="ABY247" s="1"/>
      <c r="ABZ247" s="1"/>
      <c r="ACA247" s="1"/>
      <c r="ACB247" s="1"/>
      <c r="ACC247" s="1"/>
      <c r="ACD247" s="1"/>
      <c r="ACE247" s="1"/>
      <c r="ACF247" s="1"/>
      <c r="ACG247" s="1"/>
      <c r="ACH247" s="1"/>
      <c r="ACI247" s="1"/>
      <c r="ACJ247" s="1"/>
      <c r="ACK247" s="1"/>
      <c r="ACL247" s="1"/>
      <c r="ACM247" s="1"/>
      <c r="ACN247" s="1"/>
      <c r="ACO247" s="1"/>
      <c r="ACP247" s="1"/>
      <c r="ACQ247" s="1"/>
      <c r="ACR247" s="1"/>
      <c r="ACS247" s="1"/>
      <c r="ACT247" s="1"/>
      <c r="ACU247" s="1"/>
      <c r="ACV247" s="1"/>
      <c r="ACW247" s="1"/>
      <c r="ACX247" s="1"/>
      <c r="ACY247" s="1"/>
      <c r="ACZ247" s="1"/>
      <c r="ADA247" s="1"/>
      <c r="ADB247" s="1"/>
      <c r="ADC247" s="1"/>
      <c r="ADD247" s="1"/>
      <c r="ADE247" s="1"/>
      <c r="ADF247" s="1"/>
      <c r="ADG247" s="1"/>
      <c r="ADH247" s="1"/>
      <c r="ADI247" s="1"/>
      <c r="ADJ247" s="1"/>
      <c r="ADK247" s="1"/>
      <c r="ADL247" s="1"/>
      <c r="ADM247" s="1"/>
      <c r="ADN247" s="1"/>
      <c r="ADO247" s="1"/>
      <c r="ADP247" s="1"/>
      <c r="ADQ247" s="1"/>
      <c r="ADR247" s="1"/>
      <c r="ADS247" s="1"/>
      <c r="ADT247" s="1"/>
      <c r="ADU247" s="1"/>
      <c r="ADV247" s="1"/>
      <c r="ADW247" s="1"/>
      <c r="ADX247" s="1"/>
      <c r="ADY247" s="1"/>
      <c r="ADZ247" s="1"/>
      <c r="AEA247" s="1"/>
      <c r="AEB247" s="1"/>
      <c r="AEC247" s="1"/>
      <c r="AED247" s="1"/>
      <c r="AEE247" s="1"/>
      <c r="AEF247" s="1"/>
      <c r="AEG247" s="1"/>
      <c r="AEH247" s="1"/>
      <c r="AEI247" s="1"/>
      <c r="AEJ247" s="1"/>
      <c r="AEK247" s="1"/>
      <c r="AEL247" s="1"/>
      <c r="AEM247" s="1"/>
      <c r="AEN247" s="1"/>
      <c r="AEO247" s="1"/>
      <c r="AEP247" s="1"/>
      <c r="AEQ247" s="1"/>
      <c r="AER247" s="1"/>
      <c r="AES247" s="1"/>
      <c r="AET247" s="1"/>
      <c r="AEU247" s="1"/>
      <c r="AEV247" s="1"/>
      <c r="AEW247" s="1"/>
      <c r="AEX247" s="1"/>
      <c r="AEY247" s="1"/>
      <c r="AEZ247" s="1"/>
      <c r="AFA247" s="1"/>
      <c r="AFB247" s="1"/>
      <c r="AFC247" s="1"/>
      <c r="AFD247" s="1"/>
      <c r="AFE247" s="1"/>
      <c r="AFF247" s="1"/>
      <c r="AFG247" s="1"/>
      <c r="AFH247" s="1"/>
      <c r="AFI247" s="1"/>
      <c r="AFJ247" s="1"/>
      <c r="AFK247" s="1"/>
      <c r="AFL247" s="1"/>
      <c r="AFM247" s="1"/>
      <c r="AFN247" s="1"/>
      <c r="AFO247" s="1"/>
      <c r="AFP247" s="1"/>
      <c r="AFQ247" s="1"/>
      <c r="AFR247" s="1"/>
      <c r="AFS247" s="1"/>
      <c r="AFT247" s="1"/>
      <c r="AFU247" s="1"/>
      <c r="AFV247" s="1"/>
      <c r="AFW247" s="1"/>
      <c r="AFX247" s="1"/>
      <c r="AFY247" s="1"/>
      <c r="AFZ247" s="1"/>
      <c r="AGA247" s="1"/>
      <c r="AGB247" s="1"/>
      <c r="AGC247" s="1"/>
      <c r="AGD247" s="1"/>
      <c r="AGE247" s="1"/>
      <c r="AGF247" s="1"/>
      <c r="AGG247" s="1"/>
      <c r="AGH247" s="1"/>
      <c r="AGI247" s="1"/>
      <c r="AGJ247" s="1"/>
      <c r="AGK247" s="1"/>
      <c r="AGL247" s="1"/>
      <c r="AGM247" s="1"/>
      <c r="AGN247" s="1"/>
      <c r="AGO247" s="1"/>
      <c r="AGP247" s="1"/>
      <c r="AGQ247" s="1"/>
      <c r="AGR247" s="1"/>
      <c r="AGS247" s="1"/>
      <c r="AGT247" s="1"/>
      <c r="AGU247" s="1"/>
      <c r="AGV247" s="1"/>
      <c r="AGW247" s="1"/>
      <c r="AGX247" s="1"/>
      <c r="AGY247" s="1"/>
      <c r="AGZ247" s="1"/>
      <c r="AHA247" s="1"/>
      <c r="AHB247" s="1"/>
      <c r="AHC247" s="1"/>
      <c r="AHD247" s="1"/>
      <c r="AHE247" s="1"/>
      <c r="AHF247" s="1"/>
      <c r="AHG247" s="1"/>
      <c r="AHH247" s="1"/>
      <c r="AHI247" s="1"/>
      <c r="AHJ247" s="1"/>
      <c r="AHK247" s="1"/>
      <c r="AHL247" s="1"/>
      <c r="AHM247" s="1"/>
      <c r="AHN247" s="1"/>
      <c r="AHO247" s="1"/>
      <c r="AHP247" s="1"/>
      <c r="AHQ247" s="1"/>
      <c r="AHR247" s="1"/>
      <c r="AHS247" s="1"/>
      <c r="AHT247" s="1"/>
      <c r="AHU247" s="1"/>
      <c r="AHV247" s="1"/>
      <c r="AHW247" s="1"/>
      <c r="AHX247" s="1"/>
      <c r="AHY247" s="1"/>
      <c r="AHZ247" s="1"/>
      <c r="AIA247" s="1"/>
      <c r="AIB247" s="1"/>
      <c r="AIC247" s="1"/>
      <c r="AID247" s="1"/>
      <c r="AIE247" s="1"/>
      <c r="AIF247" s="1"/>
      <c r="AIG247" s="1"/>
      <c r="AIH247" s="1"/>
      <c r="AII247" s="1"/>
      <c r="AIJ247" s="1"/>
      <c r="AIK247" s="1"/>
      <c r="AIL247" s="1"/>
      <c r="AIM247" s="1"/>
      <c r="AIN247" s="1"/>
      <c r="AIO247" s="1"/>
      <c r="AIP247" s="1"/>
      <c r="AIQ247" s="1"/>
      <c r="AIR247" s="1"/>
      <c r="AIS247" s="1"/>
      <c r="AIT247" s="1"/>
      <c r="AIU247" s="1"/>
      <c r="AIV247" s="1"/>
      <c r="AIW247" s="1"/>
      <c r="AIX247" s="1"/>
      <c r="AIY247" s="1"/>
      <c r="AIZ247" s="1"/>
      <c r="AJA247" s="1"/>
      <c r="AJB247" s="1"/>
      <c r="AJC247" s="1"/>
      <c r="AJD247" s="1"/>
      <c r="AJE247" s="1"/>
      <c r="AJF247" s="1"/>
      <c r="AJG247" s="1"/>
      <c r="AJH247" s="1"/>
      <c r="AJI247" s="1"/>
      <c r="AJJ247" s="1"/>
      <c r="AJK247" s="1"/>
      <c r="AJL247" s="1"/>
      <c r="AJM247" s="1"/>
      <c r="AJN247" s="1"/>
      <c r="AJO247" s="1"/>
      <c r="AJP247" s="1"/>
      <c r="AJQ247" s="1"/>
      <c r="AJR247" s="1"/>
      <c r="AJS247" s="1"/>
      <c r="AJT247" s="1"/>
      <c r="AJU247" s="1"/>
      <c r="AJV247" s="1"/>
      <c r="AJW247" s="1"/>
      <c r="AJX247" s="1"/>
      <c r="AJY247" s="1"/>
      <c r="AJZ247" s="1"/>
      <c r="AKA247" s="1"/>
      <c r="AKB247" s="1"/>
      <c r="AKC247" s="1"/>
      <c r="AKD247" s="1"/>
      <c r="AKE247" s="1"/>
      <c r="AKF247" s="1"/>
      <c r="AKG247" s="1"/>
      <c r="AKH247" s="1"/>
      <c r="AKI247" s="1"/>
      <c r="AKJ247" s="1"/>
      <c r="AKK247" s="1"/>
      <c r="AKL247" s="1"/>
      <c r="AKM247" s="1"/>
      <c r="AKN247" s="1"/>
      <c r="AKO247" s="1"/>
      <c r="AKP247" s="1"/>
      <c r="AKQ247" s="1"/>
      <c r="AKR247" s="1"/>
      <c r="AKS247" s="1"/>
      <c r="AKT247" s="1"/>
      <c r="AKU247" s="1"/>
      <c r="AKV247" s="1"/>
      <c r="AKW247" s="1"/>
      <c r="AKX247" s="1"/>
      <c r="AKY247" s="1"/>
      <c r="AKZ247" s="1"/>
      <c r="ALA247" s="1"/>
      <c r="ALB247" s="1"/>
      <c r="ALC247" s="1"/>
      <c r="ALD247" s="1"/>
      <c r="ALE247" s="1"/>
      <c r="ALF247" s="1"/>
      <c r="ALG247" s="1"/>
      <c r="ALH247" s="1"/>
      <c r="ALI247" s="1"/>
      <c r="ALJ247" s="1"/>
      <c r="ALK247" s="1"/>
      <c r="ALL247" s="1"/>
      <c r="ALM247" s="1"/>
      <c r="ALN247" s="1"/>
      <c r="ALO247" s="1"/>
      <c r="ALP247" s="1"/>
      <c r="ALQ247" s="1"/>
      <c r="ALR247" s="1"/>
      <c r="ALS247" s="1"/>
      <c r="ALT247" s="1"/>
      <c r="ALU247" s="1"/>
      <c r="ALV247" s="1"/>
      <c r="ALW247" s="1"/>
      <c r="ALX247" s="1"/>
      <c r="ALY247" s="1"/>
      <c r="ALZ247" s="1"/>
      <c r="AMA247" s="1"/>
      <c r="AMB247" s="1"/>
      <c r="AMC247" s="1"/>
      <c r="AMD247" s="1"/>
      <c r="AME247" s="1"/>
    </row>
    <row r="248" spans="1:1019" s="36" customFormat="1" outlineLevel="1">
      <c r="A248" s="7" t="s">
        <v>1167</v>
      </c>
      <c r="B248" s="23" t="s">
        <v>27</v>
      </c>
      <c r="C248" s="30" t="s">
        <v>1164</v>
      </c>
      <c r="D248" s="10" t="s">
        <v>197</v>
      </c>
      <c r="E248" s="10"/>
      <c r="F248" s="11" t="s">
        <v>1165</v>
      </c>
      <c r="G248" s="10"/>
      <c r="H248" s="11" t="s">
        <v>1168</v>
      </c>
      <c r="I248" s="10"/>
      <c r="J248" s="86" t="s">
        <v>35</v>
      </c>
      <c r="K248" s="84">
        <v>40</v>
      </c>
      <c r="L248" s="13">
        <v>230000000</v>
      </c>
      <c r="M248" s="7" t="s">
        <v>990</v>
      </c>
      <c r="N248" s="14" t="s">
        <v>119</v>
      </c>
      <c r="O248" s="23" t="s">
        <v>30</v>
      </c>
      <c r="P248" s="7" t="s">
        <v>31</v>
      </c>
      <c r="Q248" s="12" t="s">
        <v>32</v>
      </c>
      <c r="R248" s="15" t="s">
        <v>36</v>
      </c>
      <c r="S248" s="91">
        <v>796</v>
      </c>
      <c r="T248" s="16" t="s">
        <v>228</v>
      </c>
      <c r="U248" s="16">
        <v>280</v>
      </c>
      <c r="V248" s="16">
        <v>57999.999999999993</v>
      </c>
      <c r="W248" s="227">
        <v>0</v>
      </c>
      <c r="X248" s="130">
        <f t="shared" si="18"/>
        <v>0</v>
      </c>
      <c r="Y248" s="22" t="s">
        <v>1185</v>
      </c>
      <c r="Z248" s="7">
        <v>2016</v>
      </c>
      <c r="AA248" s="170" t="s">
        <v>792</v>
      </c>
      <c r="AB248" s="27"/>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c r="JL248" s="1"/>
      <c r="JM248" s="1"/>
      <c r="JN248" s="1"/>
      <c r="JO248" s="1"/>
      <c r="JP248" s="1"/>
      <c r="JQ248" s="1"/>
      <c r="JR248" s="1"/>
      <c r="JS248" s="1"/>
      <c r="JT248" s="1"/>
      <c r="JU248" s="1"/>
      <c r="JV248" s="1"/>
      <c r="JW248" s="1"/>
      <c r="JX248" s="1"/>
      <c r="JY248" s="1"/>
      <c r="JZ248" s="1"/>
      <c r="KA248" s="1"/>
      <c r="KB248" s="1"/>
      <c r="KC248" s="1"/>
      <c r="KD248" s="1"/>
      <c r="KE248" s="1"/>
      <c r="KF248" s="1"/>
      <c r="KG248" s="1"/>
      <c r="KH248" s="1"/>
      <c r="KI248" s="1"/>
      <c r="KJ248" s="1"/>
      <c r="KK248" s="1"/>
      <c r="KL248" s="1"/>
      <c r="KM248" s="1"/>
      <c r="KN248" s="1"/>
      <c r="KO248" s="1"/>
      <c r="KP248" s="1"/>
      <c r="KQ248" s="1"/>
      <c r="KR248" s="1"/>
      <c r="KS248" s="1"/>
      <c r="KT248" s="1"/>
      <c r="KU248" s="1"/>
      <c r="KV248" s="1"/>
      <c r="KW248" s="1"/>
      <c r="KX248" s="1"/>
      <c r="KY248" s="1"/>
      <c r="KZ248" s="1"/>
      <c r="LA248" s="1"/>
      <c r="LB248" s="1"/>
      <c r="LC248" s="1"/>
      <c r="LD248" s="1"/>
      <c r="LE248" s="1"/>
      <c r="LF248" s="1"/>
      <c r="LG248" s="1"/>
      <c r="LH248" s="1"/>
      <c r="LI248" s="1"/>
      <c r="LJ248" s="1"/>
      <c r="LK248" s="1"/>
      <c r="LL248" s="1"/>
      <c r="LM248" s="1"/>
      <c r="LN248" s="1"/>
      <c r="LO248" s="1"/>
      <c r="LP248" s="1"/>
      <c r="LQ248" s="1"/>
      <c r="LR248" s="1"/>
      <c r="LS248" s="1"/>
      <c r="LT248" s="1"/>
      <c r="LU248" s="1"/>
      <c r="LV248" s="1"/>
      <c r="LW248" s="1"/>
      <c r="LX248" s="1"/>
      <c r="LY248" s="1"/>
      <c r="LZ248" s="1"/>
      <c r="MA248" s="1"/>
      <c r="MB248" s="1"/>
      <c r="MC248" s="1"/>
      <c r="MD248" s="1"/>
      <c r="ME248" s="1"/>
      <c r="MF248" s="1"/>
      <c r="MG248" s="1"/>
      <c r="MH248" s="1"/>
      <c r="MI248" s="1"/>
      <c r="MJ248" s="1"/>
      <c r="MK248" s="1"/>
      <c r="ML248" s="1"/>
      <c r="MM248" s="1"/>
      <c r="MN248" s="1"/>
      <c r="MO248" s="1"/>
      <c r="MP248" s="1"/>
      <c r="MQ248" s="1"/>
      <c r="MR248" s="1"/>
      <c r="MS248" s="1"/>
      <c r="MT248" s="1"/>
      <c r="MU248" s="1"/>
      <c r="MV248" s="1"/>
      <c r="MW248" s="1"/>
      <c r="MX248" s="1"/>
      <c r="MY248" s="1"/>
      <c r="MZ248" s="1"/>
      <c r="NA248" s="1"/>
      <c r="NB248" s="1"/>
      <c r="NC248" s="1"/>
      <c r="ND248" s="1"/>
      <c r="NE248" s="1"/>
      <c r="NF248" s="1"/>
      <c r="NG248" s="1"/>
      <c r="NH248" s="1"/>
      <c r="NI248" s="1"/>
      <c r="NJ248" s="1"/>
      <c r="NK248" s="1"/>
      <c r="NL248" s="1"/>
      <c r="NM248" s="1"/>
      <c r="NN248" s="1"/>
      <c r="NO248" s="1"/>
      <c r="NP248" s="1"/>
      <c r="NQ248" s="1"/>
      <c r="NR248" s="1"/>
      <c r="NS248" s="1"/>
      <c r="NT248" s="1"/>
      <c r="NU248" s="1"/>
      <c r="NV248" s="1"/>
      <c r="NW248" s="1"/>
      <c r="NX248" s="1"/>
      <c r="NY248" s="1"/>
      <c r="NZ248" s="1"/>
      <c r="OA248" s="1"/>
      <c r="OB248" s="1"/>
      <c r="OC248" s="1"/>
      <c r="OD248" s="1"/>
      <c r="OE248" s="1"/>
      <c r="OF248" s="1"/>
      <c r="OG248" s="1"/>
      <c r="OH248" s="1"/>
      <c r="OI248" s="1"/>
      <c r="OJ248" s="1"/>
      <c r="OK248" s="1"/>
      <c r="OL248" s="1"/>
      <c r="OM248" s="1"/>
      <c r="ON248" s="1"/>
      <c r="OO248" s="1"/>
      <c r="OP248" s="1"/>
      <c r="OQ248" s="1"/>
      <c r="OR248" s="1"/>
      <c r="OS248" s="1"/>
      <c r="OT248" s="1"/>
      <c r="OU248" s="1"/>
      <c r="OV248" s="1"/>
      <c r="OW248" s="1"/>
      <c r="OX248" s="1"/>
      <c r="OY248" s="1"/>
      <c r="OZ248" s="1"/>
      <c r="PA248" s="1"/>
      <c r="PB248" s="1"/>
      <c r="PC248" s="1"/>
      <c r="PD248" s="1"/>
      <c r="PE248" s="1"/>
      <c r="PF248" s="1"/>
      <c r="PG248" s="1"/>
      <c r="PH248" s="1"/>
      <c r="PI248" s="1"/>
      <c r="PJ248" s="1"/>
      <c r="PK248" s="1"/>
      <c r="PL248" s="1"/>
      <c r="PM248" s="1"/>
      <c r="PN248" s="1"/>
      <c r="PO248" s="1"/>
      <c r="PP248" s="1"/>
      <c r="PQ248" s="1"/>
      <c r="PR248" s="1"/>
      <c r="PS248" s="1"/>
      <c r="PT248" s="1"/>
      <c r="PU248" s="1"/>
      <c r="PV248" s="1"/>
      <c r="PW248" s="1"/>
      <c r="PX248" s="1"/>
      <c r="PY248" s="1"/>
      <c r="PZ248" s="1"/>
      <c r="QA248" s="1"/>
      <c r="QB248" s="1"/>
      <c r="QC248" s="1"/>
      <c r="QD248" s="1"/>
      <c r="QE248" s="1"/>
      <c r="QF248" s="1"/>
      <c r="QG248" s="1"/>
      <c r="QH248" s="1"/>
      <c r="QI248" s="1"/>
      <c r="QJ248" s="1"/>
      <c r="QK248" s="1"/>
      <c r="QL248" s="1"/>
      <c r="QM248" s="1"/>
      <c r="QN248" s="1"/>
      <c r="QO248" s="1"/>
      <c r="QP248" s="1"/>
      <c r="QQ248" s="1"/>
      <c r="QR248" s="1"/>
      <c r="QS248" s="1"/>
      <c r="QT248" s="1"/>
      <c r="QU248" s="1"/>
      <c r="QV248" s="1"/>
      <c r="QW248" s="1"/>
      <c r="QX248" s="1"/>
      <c r="QY248" s="1"/>
      <c r="QZ248" s="1"/>
      <c r="RA248" s="1"/>
      <c r="RB248" s="1"/>
      <c r="RC248" s="1"/>
      <c r="RD248" s="1"/>
      <c r="RE248" s="1"/>
      <c r="RF248" s="1"/>
      <c r="RG248" s="1"/>
      <c r="RH248" s="1"/>
      <c r="RI248" s="1"/>
      <c r="RJ248" s="1"/>
      <c r="RK248" s="1"/>
      <c r="RL248" s="1"/>
      <c r="RM248" s="1"/>
      <c r="RN248" s="1"/>
      <c r="RO248" s="1"/>
      <c r="RP248" s="1"/>
      <c r="RQ248" s="1"/>
      <c r="RR248" s="1"/>
      <c r="RS248" s="1"/>
      <c r="RT248" s="1"/>
      <c r="RU248" s="1"/>
      <c r="RV248" s="1"/>
      <c r="RW248" s="1"/>
      <c r="RX248" s="1"/>
      <c r="RY248" s="1"/>
      <c r="RZ248" s="1"/>
      <c r="SA248" s="1"/>
      <c r="SB248" s="1"/>
      <c r="SC248" s="1"/>
      <c r="SD248" s="1"/>
      <c r="SE248" s="1"/>
      <c r="SF248" s="1"/>
      <c r="SG248" s="1"/>
      <c r="SH248" s="1"/>
      <c r="SI248" s="1"/>
      <c r="SJ248" s="1"/>
      <c r="SK248" s="1"/>
      <c r="SL248" s="1"/>
      <c r="SM248" s="1"/>
      <c r="SN248" s="1"/>
      <c r="SO248" s="1"/>
      <c r="SP248" s="1"/>
      <c r="SQ248" s="1"/>
      <c r="SR248" s="1"/>
      <c r="SS248" s="1"/>
      <c r="ST248" s="1"/>
      <c r="SU248" s="1"/>
      <c r="SV248" s="1"/>
      <c r="SW248" s="1"/>
      <c r="SX248" s="1"/>
      <c r="SY248" s="1"/>
      <c r="SZ248" s="1"/>
      <c r="TA248" s="1"/>
      <c r="TB248" s="1"/>
      <c r="TC248" s="1"/>
      <c r="TD248" s="1"/>
      <c r="TE248" s="1"/>
      <c r="TF248" s="1"/>
      <c r="TG248" s="1"/>
      <c r="TH248" s="1"/>
      <c r="TI248" s="1"/>
      <c r="TJ248" s="1"/>
      <c r="TK248" s="1"/>
      <c r="TL248" s="1"/>
      <c r="TM248" s="1"/>
      <c r="TN248" s="1"/>
      <c r="TO248" s="1"/>
      <c r="TP248" s="1"/>
      <c r="TQ248" s="1"/>
      <c r="TR248" s="1"/>
      <c r="TS248" s="1"/>
      <c r="TT248" s="1"/>
      <c r="TU248" s="1"/>
      <c r="TV248" s="1"/>
      <c r="TW248" s="1"/>
      <c r="TX248" s="1"/>
      <c r="TY248" s="1"/>
      <c r="TZ248" s="1"/>
      <c r="UA248" s="1"/>
      <c r="UB248" s="1"/>
      <c r="UC248" s="1"/>
      <c r="UD248" s="1"/>
      <c r="UE248" s="1"/>
      <c r="UF248" s="1"/>
      <c r="UG248" s="1"/>
      <c r="UH248" s="1"/>
      <c r="UI248" s="1"/>
      <c r="UJ248" s="1"/>
      <c r="UK248" s="1"/>
      <c r="UL248" s="1"/>
      <c r="UM248" s="1"/>
      <c r="UN248" s="1"/>
      <c r="UO248" s="1"/>
      <c r="UP248" s="1"/>
      <c r="UQ248" s="1"/>
      <c r="UR248" s="1"/>
      <c r="US248" s="1"/>
      <c r="UT248" s="1"/>
      <c r="UU248" s="1"/>
      <c r="UV248" s="1"/>
      <c r="UW248" s="1"/>
      <c r="UX248" s="1"/>
      <c r="UY248" s="1"/>
      <c r="UZ248" s="1"/>
      <c r="VA248" s="1"/>
      <c r="VB248" s="1"/>
      <c r="VC248" s="1"/>
      <c r="VD248" s="1"/>
      <c r="VE248" s="1"/>
      <c r="VF248" s="1"/>
      <c r="VG248" s="1"/>
      <c r="VH248" s="1"/>
      <c r="VI248" s="1"/>
      <c r="VJ248" s="1"/>
      <c r="VK248" s="1"/>
      <c r="VL248" s="1"/>
      <c r="VM248" s="1"/>
      <c r="VN248" s="1"/>
      <c r="VO248" s="1"/>
      <c r="VP248" s="1"/>
      <c r="VQ248" s="1"/>
      <c r="VR248" s="1"/>
      <c r="VS248" s="1"/>
      <c r="VT248" s="1"/>
      <c r="VU248" s="1"/>
      <c r="VV248" s="1"/>
      <c r="VW248" s="1"/>
      <c r="VX248" s="1"/>
      <c r="VY248" s="1"/>
      <c r="VZ248" s="1"/>
      <c r="WA248" s="1"/>
      <c r="WB248" s="1"/>
      <c r="WC248" s="1"/>
      <c r="WD248" s="1"/>
      <c r="WE248" s="1"/>
      <c r="WF248" s="1"/>
      <c r="WG248" s="1"/>
      <c r="WH248" s="1"/>
      <c r="WI248" s="1"/>
      <c r="WJ248" s="1"/>
      <c r="WK248" s="1"/>
      <c r="WL248" s="1"/>
      <c r="WM248" s="1"/>
      <c r="WN248" s="1"/>
      <c r="WO248" s="1"/>
      <c r="WP248" s="1"/>
      <c r="WQ248" s="1"/>
      <c r="WR248" s="1"/>
      <c r="WS248" s="1"/>
      <c r="WT248" s="1"/>
      <c r="WU248" s="1"/>
      <c r="WV248" s="1"/>
      <c r="WW248" s="1"/>
      <c r="WX248" s="1"/>
      <c r="WY248" s="1"/>
      <c r="WZ248" s="1"/>
      <c r="XA248" s="1"/>
      <c r="XB248" s="1"/>
      <c r="XC248" s="1"/>
      <c r="XD248" s="1"/>
      <c r="XE248" s="1"/>
      <c r="XF248" s="1"/>
      <c r="XG248" s="1"/>
      <c r="XH248" s="1"/>
      <c r="XI248" s="1"/>
      <c r="XJ248" s="1"/>
      <c r="XK248" s="1"/>
      <c r="XL248" s="1"/>
      <c r="XM248" s="1"/>
      <c r="XN248" s="1"/>
      <c r="XO248" s="1"/>
      <c r="XP248" s="1"/>
      <c r="XQ248" s="1"/>
      <c r="XR248" s="1"/>
      <c r="XS248" s="1"/>
      <c r="XT248" s="1"/>
      <c r="XU248" s="1"/>
      <c r="XV248" s="1"/>
      <c r="XW248" s="1"/>
      <c r="XX248" s="1"/>
      <c r="XY248" s="1"/>
      <c r="XZ248" s="1"/>
      <c r="YA248" s="1"/>
      <c r="YB248" s="1"/>
      <c r="YC248" s="1"/>
      <c r="YD248" s="1"/>
      <c r="YE248" s="1"/>
      <c r="YF248" s="1"/>
      <c r="YG248" s="1"/>
      <c r="YH248" s="1"/>
      <c r="YI248" s="1"/>
      <c r="YJ248" s="1"/>
      <c r="YK248" s="1"/>
      <c r="YL248" s="1"/>
      <c r="YM248" s="1"/>
      <c r="YN248" s="1"/>
      <c r="YO248" s="1"/>
      <c r="YP248" s="1"/>
      <c r="YQ248" s="1"/>
      <c r="YR248" s="1"/>
      <c r="YS248" s="1"/>
      <c r="YT248" s="1"/>
      <c r="YU248" s="1"/>
      <c r="YV248" s="1"/>
      <c r="YW248" s="1"/>
      <c r="YX248" s="1"/>
      <c r="YY248" s="1"/>
      <c r="YZ248" s="1"/>
      <c r="ZA248" s="1"/>
      <c r="ZB248" s="1"/>
      <c r="ZC248" s="1"/>
      <c r="ZD248" s="1"/>
      <c r="ZE248" s="1"/>
      <c r="ZF248" s="1"/>
      <c r="ZG248" s="1"/>
      <c r="ZH248" s="1"/>
      <c r="ZI248" s="1"/>
      <c r="ZJ248" s="1"/>
      <c r="ZK248" s="1"/>
      <c r="ZL248" s="1"/>
      <c r="ZM248" s="1"/>
      <c r="ZN248" s="1"/>
      <c r="ZO248" s="1"/>
      <c r="ZP248" s="1"/>
      <c r="ZQ248" s="1"/>
      <c r="ZR248" s="1"/>
      <c r="ZS248" s="1"/>
      <c r="ZT248" s="1"/>
      <c r="ZU248" s="1"/>
      <c r="ZV248" s="1"/>
      <c r="ZW248" s="1"/>
      <c r="ZX248" s="1"/>
      <c r="ZY248" s="1"/>
      <c r="ZZ248" s="1"/>
      <c r="AAA248" s="1"/>
      <c r="AAB248" s="1"/>
      <c r="AAC248" s="1"/>
      <c r="AAD248" s="1"/>
      <c r="AAE248" s="1"/>
      <c r="AAF248" s="1"/>
      <c r="AAG248" s="1"/>
      <c r="AAH248" s="1"/>
      <c r="AAI248" s="1"/>
      <c r="AAJ248" s="1"/>
      <c r="AAK248" s="1"/>
      <c r="AAL248" s="1"/>
      <c r="AAM248" s="1"/>
      <c r="AAN248" s="1"/>
      <c r="AAO248" s="1"/>
      <c r="AAP248" s="1"/>
      <c r="AAQ248" s="1"/>
      <c r="AAR248" s="1"/>
      <c r="AAS248" s="1"/>
      <c r="AAT248" s="1"/>
      <c r="AAU248" s="1"/>
      <c r="AAV248" s="1"/>
      <c r="AAW248" s="1"/>
      <c r="AAX248" s="1"/>
      <c r="AAY248" s="1"/>
      <c r="AAZ248" s="1"/>
      <c r="ABA248" s="1"/>
      <c r="ABB248" s="1"/>
      <c r="ABC248" s="1"/>
      <c r="ABD248" s="1"/>
      <c r="ABE248" s="1"/>
      <c r="ABF248" s="1"/>
      <c r="ABG248" s="1"/>
      <c r="ABH248" s="1"/>
      <c r="ABI248" s="1"/>
      <c r="ABJ248" s="1"/>
      <c r="ABK248" s="1"/>
      <c r="ABL248" s="1"/>
      <c r="ABM248" s="1"/>
      <c r="ABN248" s="1"/>
      <c r="ABO248" s="1"/>
      <c r="ABP248" s="1"/>
      <c r="ABQ248" s="1"/>
      <c r="ABR248" s="1"/>
      <c r="ABS248" s="1"/>
      <c r="ABT248" s="1"/>
      <c r="ABU248" s="1"/>
      <c r="ABV248" s="1"/>
      <c r="ABW248" s="1"/>
      <c r="ABX248" s="1"/>
      <c r="ABY248" s="1"/>
      <c r="ABZ248" s="1"/>
      <c r="ACA248" s="1"/>
      <c r="ACB248" s="1"/>
      <c r="ACC248" s="1"/>
      <c r="ACD248" s="1"/>
      <c r="ACE248" s="1"/>
      <c r="ACF248" s="1"/>
      <c r="ACG248" s="1"/>
      <c r="ACH248" s="1"/>
      <c r="ACI248" s="1"/>
      <c r="ACJ248" s="1"/>
      <c r="ACK248" s="1"/>
      <c r="ACL248" s="1"/>
      <c r="ACM248" s="1"/>
      <c r="ACN248" s="1"/>
      <c r="ACO248" s="1"/>
      <c r="ACP248" s="1"/>
      <c r="ACQ248" s="1"/>
      <c r="ACR248" s="1"/>
      <c r="ACS248" s="1"/>
      <c r="ACT248" s="1"/>
      <c r="ACU248" s="1"/>
      <c r="ACV248" s="1"/>
      <c r="ACW248" s="1"/>
      <c r="ACX248" s="1"/>
      <c r="ACY248" s="1"/>
      <c r="ACZ248" s="1"/>
      <c r="ADA248" s="1"/>
      <c r="ADB248" s="1"/>
      <c r="ADC248" s="1"/>
      <c r="ADD248" s="1"/>
      <c r="ADE248" s="1"/>
      <c r="ADF248" s="1"/>
      <c r="ADG248" s="1"/>
      <c r="ADH248" s="1"/>
      <c r="ADI248" s="1"/>
      <c r="ADJ248" s="1"/>
      <c r="ADK248" s="1"/>
      <c r="ADL248" s="1"/>
      <c r="ADM248" s="1"/>
      <c r="ADN248" s="1"/>
      <c r="ADO248" s="1"/>
      <c r="ADP248" s="1"/>
      <c r="ADQ248" s="1"/>
      <c r="ADR248" s="1"/>
      <c r="ADS248" s="1"/>
      <c r="ADT248" s="1"/>
      <c r="ADU248" s="1"/>
      <c r="ADV248" s="1"/>
      <c r="ADW248" s="1"/>
      <c r="ADX248" s="1"/>
      <c r="ADY248" s="1"/>
      <c r="ADZ248" s="1"/>
      <c r="AEA248" s="1"/>
      <c r="AEB248" s="1"/>
      <c r="AEC248" s="1"/>
      <c r="AED248" s="1"/>
      <c r="AEE248" s="1"/>
      <c r="AEF248" s="1"/>
      <c r="AEG248" s="1"/>
      <c r="AEH248" s="1"/>
      <c r="AEI248" s="1"/>
      <c r="AEJ248" s="1"/>
      <c r="AEK248" s="1"/>
      <c r="AEL248" s="1"/>
      <c r="AEM248" s="1"/>
      <c r="AEN248" s="1"/>
      <c r="AEO248" s="1"/>
      <c r="AEP248" s="1"/>
      <c r="AEQ248" s="1"/>
      <c r="AER248" s="1"/>
      <c r="AES248" s="1"/>
      <c r="AET248" s="1"/>
      <c r="AEU248" s="1"/>
      <c r="AEV248" s="1"/>
      <c r="AEW248" s="1"/>
      <c r="AEX248" s="1"/>
      <c r="AEY248" s="1"/>
      <c r="AEZ248" s="1"/>
      <c r="AFA248" s="1"/>
      <c r="AFB248" s="1"/>
      <c r="AFC248" s="1"/>
      <c r="AFD248" s="1"/>
      <c r="AFE248" s="1"/>
      <c r="AFF248" s="1"/>
      <c r="AFG248" s="1"/>
      <c r="AFH248" s="1"/>
      <c r="AFI248" s="1"/>
      <c r="AFJ248" s="1"/>
      <c r="AFK248" s="1"/>
      <c r="AFL248" s="1"/>
      <c r="AFM248" s="1"/>
      <c r="AFN248" s="1"/>
      <c r="AFO248" s="1"/>
      <c r="AFP248" s="1"/>
      <c r="AFQ248" s="1"/>
      <c r="AFR248" s="1"/>
      <c r="AFS248" s="1"/>
      <c r="AFT248" s="1"/>
      <c r="AFU248" s="1"/>
      <c r="AFV248" s="1"/>
      <c r="AFW248" s="1"/>
      <c r="AFX248" s="1"/>
      <c r="AFY248" s="1"/>
      <c r="AFZ248" s="1"/>
      <c r="AGA248" s="1"/>
      <c r="AGB248" s="1"/>
      <c r="AGC248" s="1"/>
      <c r="AGD248" s="1"/>
      <c r="AGE248" s="1"/>
      <c r="AGF248" s="1"/>
      <c r="AGG248" s="1"/>
      <c r="AGH248" s="1"/>
      <c r="AGI248" s="1"/>
      <c r="AGJ248" s="1"/>
      <c r="AGK248" s="1"/>
      <c r="AGL248" s="1"/>
      <c r="AGM248" s="1"/>
      <c r="AGN248" s="1"/>
      <c r="AGO248" s="1"/>
      <c r="AGP248" s="1"/>
      <c r="AGQ248" s="1"/>
      <c r="AGR248" s="1"/>
      <c r="AGS248" s="1"/>
      <c r="AGT248" s="1"/>
      <c r="AGU248" s="1"/>
      <c r="AGV248" s="1"/>
      <c r="AGW248" s="1"/>
      <c r="AGX248" s="1"/>
      <c r="AGY248" s="1"/>
      <c r="AGZ248" s="1"/>
      <c r="AHA248" s="1"/>
      <c r="AHB248" s="1"/>
      <c r="AHC248" s="1"/>
      <c r="AHD248" s="1"/>
      <c r="AHE248" s="1"/>
      <c r="AHF248" s="1"/>
      <c r="AHG248" s="1"/>
      <c r="AHH248" s="1"/>
      <c r="AHI248" s="1"/>
      <c r="AHJ248" s="1"/>
      <c r="AHK248" s="1"/>
      <c r="AHL248" s="1"/>
      <c r="AHM248" s="1"/>
      <c r="AHN248" s="1"/>
      <c r="AHO248" s="1"/>
      <c r="AHP248" s="1"/>
      <c r="AHQ248" s="1"/>
      <c r="AHR248" s="1"/>
      <c r="AHS248" s="1"/>
      <c r="AHT248" s="1"/>
      <c r="AHU248" s="1"/>
      <c r="AHV248" s="1"/>
      <c r="AHW248" s="1"/>
      <c r="AHX248" s="1"/>
      <c r="AHY248" s="1"/>
      <c r="AHZ248" s="1"/>
      <c r="AIA248" s="1"/>
      <c r="AIB248" s="1"/>
      <c r="AIC248" s="1"/>
      <c r="AID248" s="1"/>
      <c r="AIE248" s="1"/>
      <c r="AIF248" s="1"/>
      <c r="AIG248" s="1"/>
      <c r="AIH248" s="1"/>
      <c r="AII248" s="1"/>
      <c r="AIJ248" s="1"/>
      <c r="AIK248" s="1"/>
      <c r="AIL248" s="1"/>
      <c r="AIM248" s="1"/>
      <c r="AIN248" s="1"/>
      <c r="AIO248" s="1"/>
      <c r="AIP248" s="1"/>
      <c r="AIQ248" s="1"/>
      <c r="AIR248" s="1"/>
      <c r="AIS248" s="1"/>
      <c r="AIT248" s="1"/>
      <c r="AIU248" s="1"/>
      <c r="AIV248" s="1"/>
      <c r="AIW248" s="1"/>
      <c r="AIX248" s="1"/>
      <c r="AIY248" s="1"/>
      <c r="AIZ248" s="1"/>
      <c r="AJA248" s="1"/>
      <c r="AJB248" s="1"/>
      <c r="AJC248" s="1"/>
      <c r="AJD248" s="1"/>
      <c r="AJE248" s="1"/>
      <c r="AJF248" s="1"/>
      <c r="AJG248" s="1"/>
      <c r="AJH248" s="1"/>
      <c r="AJI248" s="1"/>
      <c r="AJJ248" s="1"/>
      <c r="AJK248" s="1"/>
      <c r="AJL248" s="1"/>
      <c r="AJM248" s="1"/>
      <c r="AJN248" s="1"/>
      <c r="AJO248" s="1"/>
      <c r="AJP248" s="1"/>
      <c r="AJQ248" s="1"/>
      <c r="AJR248" s="1"/>
      <c r="AJS248" s="1"/>
      <c r="AJT248" s="1"/>
      <c r="AJU248" s="1"/>
      <c r="AJV248" s="1"/>
      <c r="AJW248" s="1"/>
      <c r="AJX248" s="1"/>
      <c r="AJY248" s="1"/>
      <c r="AJZ248" s="1"/>
      <c r="AKA248" s="1"/>
      <c r="AKB248" s="1"/>
      <c r="AKC248" s="1"/>
      <c r="AKD248" s="1"/>
      <c r="AKE248" s="1"/>
      <c r="AKF248" s="1"/>
      <c r="AKG248" s="1"/>
      <c r="AKH248" s="1"/>
      <c r="AKI248" s="1"/>
      <c r="AKJ248" s="1"/>
      <c r="AKK248" s="1"/>
      <c r="AKL248" s="1"/>
      <c r="AKM248" s="1"/>
      <c r="AKN248" s="1"/>
      <c r="AKO248" s="1"/>
      <c r="AKP248" s="1"/>
      <c r="AKQ248" s="1"/>
      <c r="AKR248" s="1"/>
      <c r="AKS248" s="1"/>
      <c r="AKT248" s="1"/>
      <c r="AKU248" s="1"/>
      <c r="AKV248" s="1"/>
      <c r="AKW248" s="1"/>
      <c r="AKX248" s="1"/>
      <c r="AKY248" s="1"/>
      <c r="AKZ248" s="1"/>
      <c r="ALA248" s="1"/>
      <c r="ALB248" s="1"/>
      <c r="ALC248" s="1"/>
      <c r="ALD248" s="1"/>
      <c r="ALE248" s="1"/>
      <c r="ALF248" s="1"/>
      <c r="ALG248" s="1"/>
      <c r="ALH248" s="1"/>
      <c r="ALI248" s="1"/>
      <c r="ALJ248" s="1"/>
      <c r="ALK248" s="1"/>
      <c r="ALL248" s="1"/>
      <c r="ALM248" s="1"/>
      <c r="ALN248" s="1"/>
      <c r="ALO248" s="1"/>
      <c r="ALP248" s="1"/>
      <c r="ALQ248" s="1"/>
      <c r="ALR248" s="1"/>
      <c r="ALS248" s="1"/>
      <c r="ALT248" s="1"/>
      <c r="ALU248" s="1"/>
      <c r="ALV248" s="1"/>
      <c r="ALW248" s="1"/>
      <c r="ALX248" s="1"/>
      <c r="ALY248" s="1"/>
      <c r="ALZ248" s="1"/>
      <c r="AMA248" s="1"/>
      <c r="AMB248" s="1"/>
      <c r="AMC248" s="1"/>
      <c r="AMD248" s="1"/>
      <c r="AME248" s="1"/>
    </row>
    <row r="249" spans="1:1019" s="27" customFormat="1" outlineLevel="1">
      <c r="A249" s="7" t="s">
        <v>1169</v>
      </c>
      <c r="B249" s="23" t="s">
        <v>27</v>
      </c>
      <c r="C249" s="30" t="s">
        <v>1170</v>
      </c>
      <c r="D249" s="10" t="s">
        <v>171</v>
      </c>
      <c r="E249" s="10"/>
      <c r="F249" s="11" t="s">
        <v>1171</v>
      </c>
      <c r="G249" s="10"/>
      <c r="H249" s="11" t="s">
        <v>1172</v>
      </c>
      <c r="I249" s="10"/>
      <c r="J249" s="86" t="s">
        <v>35</v>
      </c>
      <c r="K249" s="84">
        <v>40</v>
      </c>
      <c r="L249" s="13">
        <v>230000000</v>
      </c>
      <c r="M249" s="7" t="s">
        <v>990</v>
      </c>
      <c r="N249" s="14" t="s">
        <v>119</v>
      </c>
      <c r="O249" s="23" t="s">
        <v>30</v>
      </c>
      <c r="P249" s="7" t="s">
        <v>31</v>
      </c>
      <c r="Q249" s="12" t="s">
        <v>32</v>
      </c>
      <c r="R249" s="15" t="s">
        <v>36</v>
      </c>
      <c r="S249" s="91">
        <v>796</v>
      </c>
      <c r="T249" s="16" t="s">
        <v>228</v>
      </c>
      <c r="U249" s="16">
        <v>7</v>
      </c>
      <c r="V249" s="16">
        <v>593760.26</v>
      </c>
      <c r="W249" s="227">
        <v>0</v>
      </c>
      <c r="X249" s="227">
        <f t="shared" si="17"/>
        <v>0</v>
      </c>
      <c r="Y249" s="7" t="s">
        <v>1185</v>
      </c>
      <c r="Z249" s="7">
        <v>2016</v>
      </c>
      <c r="AA249" s="170" t="s">
        <v>1668</v>
      </c>
    </row>
    <row r="250" spans="1:1019" s="27" customFormat="1" outlineLevel="1">
      <c r="A250" s="7" t="s">
        <v>1485</v>
      </c>
      <c r="B250" s="23" t="s">
        <v>27</v>
      </c>
      <c r="C250" s="30" t="s">
        <v>1173</v>
      </c>
      <c r="D250" s="10" t="s">
        <v>1174</v>
      </c>
      <c r="E250" s="10"/>
      <c r="F250" s="11" t="s">
        <v>1175</v>
      </c>
      <c r="G250" s="10"/>
      <c r="H250" s="11" t="s">
        <v>1176</v>
      </c>
      <c r="I250" s="10"/>
      <c r="J250" s="86" t="s">
        <v>29</v>
      </c>
      <c r="K250" s="84">
        <v>40</v>
      </c>
      <c r="L250" s="13">
        <v>230000000</v>
      </c>
      <c r="M250" s="7" t="s">
        <v>990</v>
      </c>
      <c r="N250" s="14" t="s">
        <v>797</v>
      </c>
      <c r="O250" s="23" t="s">
        <v>30</v>
      </c>
      <c r="P250" s="7" t="s">
        <v>31</v>
      </c>
      <c r="Q250" s="12" t="s">
        <v>114</v>
      </c>
      <c r="R250" s="15" t="s">
        <v>33</v>
      </c>
      <c r="S250" s="91">
        <v>796</v>
      </c>
      <c r="T250" s="16" t="s">
        <v>228</v>
      </c>
      <c r="U250" s="16">
        <v>10</v>
      </c>
      <c r="V250" s="16">
        <v>8928.57</v>
      </c>
      <c r="W250" s="227">
        <v>0</v>
      </c>
      <c r="X250" s="227">
        <f t="shared" si="17"/>
        <v>0</v>
      </c>
      <c r="Y250" s="7" t="s">
        <v>1185</v>
      </c>
      <c r="Z250" s="7">
        <v>2016</v>
      </c>
      <c r="AA250" s="170" t="s">
        <v>1668</v>
      </c>
    </row>
    <row r="251" spans="1:1019" s="27" customFormat="1" outlineLevel="1">
      <c r="A251" s="7" t="s">
        <v>1486</v>
      </c>
      <c r="B251" s="23" t="s">
        <v>27</v>
      </c>
      <c r="C251" s="30" t="s">
        <v>1177</v>
      </c>
      <c r="D251" s="10" t="s">
        <v>1178</v>
      </c>
      <c r="E251" s="10"/>
      <c r="F251" s="11" t="s">
        <v>1179</v>
      </c>
      <c r="G251" s="10"/>
      <c r="H251" s="11" t="s">
        <v>1180</v>
      </c>
      <c r="I251" s="10"/>
      <c r="J251" s="86" t="s">
        <v>29</v>
      </c>
      <c r="K251" s="84">
        <v>40</v>
      </c>
      <c r="L251" s="13">
        <v>230000000</v>
      </c>
      <c r="M251" s="7" t="s">
        <v>990</v>
      </c>
      <c r="N251" s="14" t="s">
        <v>797</v>
      </c>
      <c r="O251" s="23" t="s">
        <v>30</v>
      </c>
      <c r="P251" s="7" t="s">
        <v>31</v>
      </c>
      <c r="Q251" s="12" t="s">
        <v>114</v>
      </c>
      <c r="R251" s="15" t="s">
        <v>33</v>
      </c>
      <c r="S251" s="91">
        <v>168</v>
      </c>
      <c r="T251" s="7" t="s">
        <v>231</v>
      </c>
      <c r="U251" s="16">
        <v>0.15</v>
      </c>
      <c r="V251" s="16">
        <v>8892.85</v>
      </c>
      <c r="W251" s="227">
        <v>0</v>
      </c>
      <c r="X251" s="227">
        <f t="shared" si="17"/>
        <v>0</v>
      </c>
      <c r="Y251" s="7" t="s">
        <v>1185</v>
      </c>
      <c r="Z251" s="7">
        <v>2016</v>
      </c>
      <c r="AA251" s="170" t="s">
        <v>1668</v>
      </c>
    </row>
    <row r="252" spans="1:1019" s="27" customFormat="1" outlineLevel="1">
      <c r="A252" s="7" t="s">
        <v>1579</v>
      </c>
      <c r="B252" s="23" t="s">
        <v>27</v>
      </c>
      <c r="C252" s="30" t="s">
        <v>1181</v>
      </c>
      <c r="D252" s="10" t="s">
        <v>177</v>
      </c>
      <c r="E252" s="10"/>
      <c r="F252" s="11" t="s">
        <v>1182</v>
      </c>
      <c r="G252" s="10"/>
      <c r="H252" s="11" t="s">
        <v>1183</v>
      </c>
      <c r="I252" s="10"/>
      <c r="J252" s="86" t="s">
        <v>29</v>
      </c>
      <c r="K252" s="84">
        <v>0</v>
      </c>
      <c r="L252" s="13">
        <v>230000000</v>
      </c>
      <c r="M252" s="7" t="s">
        <v>990</v>
      </c>
      <c r="N252" s="14" t="s">
        <v>797</v>
      </c>
      <c r="O252" s="23" t="s">
        <v>30</v>
      </c>
      <c r="P252" s="7" t="s">
        <v>31</v>
      </c>
      <c r="Q252" s="12" t="s">
        <v>114</v>
      </c>
      <c r="R252" s="15" t="s">
        <v>33</v>
      </c>
      <c r="S252" s="91">
        <v>796</v>
      </c>
      <c r="T252" s="16" t="s">
        <v>228</v>
      </c>
      <c r="U252" s="16">
        <v>1</v>
      </c>
      <c r="V252" s="16">
        <v>19192.23</v>
      </c>
      <c r="W252" s="227">
        <v>0</v>
      </c>
      <c r="X252" s="227">
        <f t="shared" si="17"/>
        <v>0</v>
      </c>
      <c r="Y252" s="7"/>
      <c r="Z252" s="7">
        <v>2016</v>
      </c>
      <c r="AA252" s="167">
        <v>11.19</v>
      </c>
    </row>
    <row r="253" spans="1:1019" s="27" customFormat="1" outlineLevel="1">
      <c r="A253" s="7" t="s">
        <v>1190</v>
      </c>
      <c r="B253" s="23" t="s">
        <v>27</v>
      </c>
      <c r="C253" s="9" t="s">
        <v>1191</v>
      </c>
      <c r="D253" s="11" t="s">
        <v>1192</v>
      </c>
      <c r="E253" s="11"/>
      <c r="F253" s="11" t="s">
        <v>1193</v>
      </c>
      <c r="G253" s="11"/>
      <c r="H253" s="23" t="s">
        <v>38</v>
      </c>
      <c r="I253" s="23"/>
      <c r="J253" s="82" t="s">
        <v>29</v>
      </c>
      <c r="K253" s="84">
        <v>0</v>
      </c>
      <c r="L253" s="24">
        <v>230000000</v>
      </c>
      <c r="M253" s="7" t="s">
        <v>990</v>
      </c>
      <c r="N253" s="14" t="s">
        <v>1005</v>
      </c>
      <c r="O253" s="23" t="s">
        <v>30</v>
      </c>
      <c r="P253" s="7" t="s">
        <v>31</v>
      </c>
      <c r="Q253" s="12" t="s">
        <v>115</v>
      </c>
      <c r="R253" s="15" t="s">
        <v>33</v>
      </c>
      <c r="S253" s="91">
        <v>168</v>
      </c>
      <c r="T253" s="7" t="s">
        <v>466</v>
      </c>
      <c r="U253" s="25">
        <v>0.8</v>
      </c>
      <c r="V253" s="25">
        <v>324374.99999999994</v>
      </c>
      <c r="W253" s="227">
        <v>0</v>
      </c>
      <c r="X253" s="227">
        <f t="shared" si="17"/>
        <v>0</v>
      </c>
      <c r="Y253" s="7"/>
      <c r="Z253" s="7">
        <v>2016</v>
      </c>
      <c r="AA253" s="168" t="s">
        <v>57</v>
      </c>
    </row>
    <row r="254" spans="1:1019" s="27" customFormat="1" outlineLevel="1">
      <c r="A254" s="7" t="s">
        <v>1580</v>
      </c>
      <c r="B254" s="23" t="s">
        <v>27</v>
      </c>
      <c r="C254" s="9" t="s">
        <v>1194</v>
      </c>
      <c r="D254" s="11" t="s">
        <v>60</v>
      </c>
      <c r="E254" s="11"/>
      <c r="F254" s="11" t="s">
        <v>1195</v>
      </c>
      <c r="G254" s="11"/>
      <c r="H254" s="23" t="s">
        <v>1196</v>
      </c>
      <c r="I254" s="23"/>
      <c r="J254" s="82" t="s">
        <v>29</v>
      </c>
      <c r="K254" s="84">
        <v>0</v>
      </c>
      <c r="L254" s="24">
        <v>230000000</v>
      </c>
      <c r="M254" s="7" t="s">
        <v>990</v>
      </c>
      <c r="N254" s="14" t="s">
        <v>797</v>
      </c>
      <c r="O254" s="23" t="s">
        <v>30</v>
      </c>
      <c r="P254" s="7" t="s">
        <v>31</v>
      </c>
      <c r="Q254" s="12" t="s">
        <v>114</v>
      </c>
      <c r="R254" s="15" t="s">
        <v>33</v>
      </c>
      <c r="S254" s="91" t="s">
        <v>101</v>
      </c>
      <c r="T254" s="7" t="s">
        <v>102</v>
      </c>
      <c r="U254" s="25">
        <v>200</v>
      </c>
      <c r="V254" s="25">
        <v>119.87</v>
      </c>
      <c r="W254" s="227">
        <v>0</v>
      </c>
      <c r="X254" s="227">
        <f t="shared" si="17"/>
        <v>0</v>
      </c>
      <c r="Y254" s="7"/>
      <c r="Z254" s="7">
        <v>2016</v>
      </c>
      <c r="AA254" s="167">
        <v>11.19</v>
      </c>
    </row>
    <row r="255" spans="1:1019" s="27" customFormat="1" outlineLevel="1">
      <c r="A255" s="7" t="s">
        <v>1581</v>
      </c>
      <c r="B255" s="23" t="s">
        <v>27</v>
      </c>
      <c r="C255" s="9" t="s">
        <v>1197</v>
      </c>
      <c r="D255" s="11" t="s">
        <v>60</v>
      </c>
      <c r="E255" s="11"/>
      <c r="F255" s="11" t="s">
        <v>1198</v>
      </c>
      <c r="G255" s="11"/>
      <c r="H255" s="23" t="s">
        <v>1199</v>
      </c>
      <c r="I255" s="23"/>
      <c r="J255" s="82" t="s">
        <v>29</v>
      </c>
      <c r="K255" s="84">
        <v>0</v>
      </c>
      <c r="L255" s="24">
        <v>230000000</v>
      </c>
      <c r="M255" s="7" t="s">
        <v>990</v>
      </c>
      <c r="N255" s="14" t="s">
        <v>797</v>
      </c>
      <c r="O255" s="23" t="s">
        <v>30</v>
      </c>
      <c r="P255" s="7" t="s">
        <v>31</v>
      </c>
      <c r="Q255" s="12" t="s">
        <v>114</v>
      </c>
      <c r="R255" s="15" t="s">
        <v>33</v>
      </c>
      <c r="S255" s="91" t="s">
        <v>104</v>
      </c>
      <c r="T255" s="7" t="s">
        <v>105</v>
      </c>
      <c r="U255" s="25">
        <v>40</v>
      </c>
      <c r="V255" s="25">
        <v>944.32</v>
      </c>
      <c r="W255" s="227">
        <v>0</v>
      </c>
      <c r="X255" s="227">
        <f t="shared" si="17"/>
        <v>0</v>
      </c>
      <c r="Y255" s="7"/>
      <c r="Z255" s="7">
        <v>2016</v>
      </c>
      <c r="AA255" s="167">
        <v>11.19</v>
      </c>
    </row>
    <row r="256" spans="1:1019" s="27" customFormat="1" outlineLevel="1">
      <c r="A256" s="7" t="s">
        <v>1582</v>
      </c>
      <c r="B256" s="23" t="s">
        <v>27</v>
      </c>
      <c r="C256" s="9" t="s">
        <v>1201</v>
      </c>
      <c r="D256" s="11" t="s">
        <v>60</v>
      </c>
      <c r="E256" s="11"/>
      <c r="F256" s="11" t="s">
        <v>1202</v>
      </c>
      <c r="G256" s="11"/>
      <c r="H256" s="23" t="s">
        <v>1203</v>
      </c>
      <c r="I256" s="23"/>
      <c r="J256" s="82" t="s">
        <v>29</v>
      </c>
      <c r="K256" s="84">
        <v>0</v>
      </c>
      <c r="L256" s="24">
        <v>230000000</v>
      </c>
      <c r="M256" s="7" t="s">
        <v>990</v>
      </c>
      <c r="N256" s="14" t="s">
        <v>797</v>
      </c>
      <c r="O256" s="23" t="s">
        <v>30</v>
      </c>
      <c r="P256" s="7" t="s">
        <v>31</v>
      </c>
      <c r="Q256" s="12" t="s">
        <v>114</v>
      </c>
      <c r="R256" s="15" t="s">
        <v>33</v>
      </c>
      <c r="S256" s="91" t="s">
        <v>104</v>
      </c>
      <c r="T256" s="7" t="s">
        <v>102</v>
      </c>
      <c r="U256" s="25">
        <v>210</v>
      </c>
      <c r="V256" s="25">
        <v>418.33</v>
      </c>
      <c r="W256" s="227">
        <v>0</v>
      </c>
      <c r="X256" s="227">
        <f t="shared" si="17"/>
        <v>0</v>
      </c>
      <c r="Y256" s="7"/>
      <c r="Z256" s="7">
        <v>2016</v>
      </c>
      <c r="AA256" s="167">
        <v>11.19</v>
      </c>
    </row>
    <row r="257" spans="1:27" s="27" customFormat="1" outlineLevel="1">
      <c r="A257" s="7" t="s">
        <v>1583</v>
      </c>
      <c r="B257" s="23" t="s">
        <v>27</v>
      </c>
      <c r="C257" s="9" t="s">
        <v>1204</v>
      </c>
      <c r="D257" s="11" t="s">
        <v>122</v>
      </c>
      <c r="E257" s="11"/>
      <c r="F257" s="11" t="s">
        <v>1205</v>
      </c>
      <c r="G257" s="11"/>
      <c r="H257" s="23" t="s">
        <v>1206</v>
      </c>
      <c r="I257" s="23"/>
      <c r="J257" s="82" t="s">
        <v>29</v>
      </c>
      <c r="K257" s="84">
        <v>0</v>
      </c>
      <c r="L257" s="24">
        <v>230000000</v>
      </c>
      <c r="M257" s="7" t="s">
        <v>990</v>
      </c>
      <c r="N257" s="14" t="s">
        <v>797</v>
      </c>
      <c r="O257" s="23" t="s">
        <v>30</v>
      </c>
      <c r="P257" s="7" t="s">
        <v>31</v>
      </c>
      <c r="Q257" s="12" t="s">
        <v>114</v>
      </c>
      <c r="R257" s="15" t="s">
        <v>33</v>
      </c>
      <c r="S257" s="91">
        <v>796</v>
      </c>
      <c r="T257" s="7" t="s">
        <v>34</v>
      </c>
      <c r="U257" s="25">
        <v>6</v>
      </c>
      <c r="V257" s="25">
        <v>1678.25</v>
      </c>
      <c r="W257" s="227">
        <v>0</v>
      </c>
      <c r="X257" s="227">
        <f t="shared" si="17"/>
        <v>0</v>
      </c>
      <c r="Y257" s="7"/>
      <c r="Z257" s="7">
        <v>2016</v>
      </c>
      <c r="AA257" s="167">
        <v>11.19</v>
      </c>
    </row>
    <row r="258" spans="1:27" s="27" customFormat="1" outlineLevel="1">
      <c r="A258" s="7" t="s">
        <v>1584</v>
      </c>
      <c r="B258" s="23" t="s">
        <v>27</v>
      </c>
      <c r="C258" s="9" t="s">
        <v>1207</v>
      </c>
      <c r="D258" s="11" t="s">
        <v>60</v>
      </c>
      <c r="E258" s="11"/>
      <c r="F258" s="11" t="s">
        <v>1208</v>
      </c>
      <c r="G258" s="11"/>
      <c r="H258" s="23" t="s">
        <v>1209</v>
      </c>
      <c r="I258" s="23"/>
      <c r="J258" s="82" t="s">
        <v>29</v>
      </c>
      <c r="K258" s="84">
        <v>0</v>
      </c>
      <c r="L258" s="24">
        <v>230000000</v>
      </c>
      <c r="M258" s="7" t="s">
        <v>990</v>
      </c>
      <c r="N258" s="14" t="s">
        <v>797</v>
      </c>
      <c r="O258" s="23" t="s">
        <v>30</v>
      </c>
      <c r="P258" s="7" t="s">
        <v>31</v>
      </c>
      <c r="Q258" s="12" t="s">
        <v>114</v>
      </c>
      <c r="R258" s="15" t="s">
        <v>33</v>
      </c>
      <c r="S258" s="91" t="s">
        <v>101</v>
      </c>
      <c r="T258" s="7" t="s">
        <v>102</v>
      </c>
      <c r="U258" s="25">
        <v>300</v>
      </c>
      <c r="V258" s="25">
        <v>579.79999999999995</v>
      </c>
      <c r="W258" s="227">
        <v>0</v>
      </c>
      <c r="X258" s="227">
        <f t="shared" si="17"/>
        <v>0</v>
      </c>
      <c r="Y258" s="7"/>
      <c r="Z258" s="7">
        <v>2016</v>
      </c>
      <c r="AA258" s="167">
        <v>11.19</v>
      </c>
    </row>
    <row r="259" spans="1:27" s="27" customFormat="1" ht="14.25" customHeight="1" outlineLevel="1">
      <c r="A259" s="7" t="s">
        <v>1585</v>
      </c>
      <c r="B259" s="23" t="s">
        <v>27</v>
      </c>
      <c r="C259" s="9" t="s">
        <v>1210</v>
      </c>
      <c r="D259" s="11" t="s">
        <v>60</v>
      </c>
      <c r="E259" s="11"/>
      <c r="F259" s="11" t="s">
        <v>1211</v>
      </c>
      <c r="G259" s="11"/>
      <c r="H259" s="23" t="s">
        <v>1212</v>
      </c>
      <c r="I259" s="23"/>
      <c r="J259" s="82" t="s">
        <v>29</v>
      </c>
      <c r="K259" s="84">
        <v>0</v>
      </c>
      <c r="L259" s="24">
        <v>230000000</v>
      </c>
      <c r="M259" s="7" t="s">
        <v>990</v>
      </c>
      <c r="N259" s="14" t="s">
        <v>797</v>
      </c>
      <c r="O259" s="23" t="s">
        <v>30</v>
      </c>
      <c r="P259" s="7" t="s">
        <v>31</v>
      </c>
      <c r="Q259" s="12" t="s">
        <v>114</v>
      </c>
      <c r="R259" s="15" t="s">
        <v>33</v>
      </c>
      <c r="S259" s="91" t="s">
        <v>101</v>
      </c>
      <c r="T259" s="7" t="s">
        <v>102</v>
      </c>
      <c r="U259" s="25">
        <v>100</v>
      </c>
      <c r="V259" s="25">
        <v>78.28</v>
      </c>
      <c r="W259" s="227">
        <v>0</v>
      </c>
      <c r="X259" s="227">
        <f t="shared" si="17"/>
        <v>0</v>
      </c>
      <c r="Y259" s="7"/>
      <c r="Z259" s="7">
        <v>2016</v>
      </c>
      <c r="AA259" s="167">
        <v>11.19</v>
      </c>
    </row>
    <row r="260" spans="1:27" s="27" customFormat="1" outlineLevel="1">
      <c r="A260" s="7" t="s">
        <v>1586</v>
      </c>
      <c r="B260" s="23" t="s">
        <v>27</v>
      </c>
      <c r="C260" s="9" t="s">
        <v>1207</v>
      </c>
      <c r="D260" s="11" t="s">
        <v>60</v>
      </c>
      <c r="E260" s="11"/>
      <c r="F260" s="11" t="s">
        <v>1208</v>
      </c>
      <c r="G260" s="11"/>
      <c r="H260" s="23" t="s">
        <v>1213</v>
      </c>
      <c r="I260" s="23"/>
      <c r="J260" s="82" t="s">
        <v>29</v>
      </c>
      <c r="K260" s="84">
        <v>0</v>
      </c>
      <c r="L260" s="24">
        <v>230000000</v>
      </c>
      <c r="M260" s="7" t="s">
        <v>990</v>
      </c>
      <c r="N260" s="14" t="s">
        <v>797</v>
      </c>
      <c r="O260" s="23" t="s">
        <v>30</v>
      </c>
      <c r="P260" s="7" t="s">
        <v>31</v>
      </c>
      <c r="Q260" s="12" t="s">
        <v>114</v>
      </c>
      <c r="R260" s="15" t="s">
        <v>33</v>
      </c>
      <c r="S260" s="91" t="s">
        <v>101</v>
      </c>
      <c r="T260" s="7" t="s">
        <v>102</v>
      </c>
      <c r="U260" s="25">
        <v>80</v>
      </c>
      <c r="V260" s="25">
        <v>557.78</v>
      </c>
      <c r="W260" s="227">
        <v>0</v>
      </c>
      <c r="X260" s="227">
        <f t="shared" si="17"/>
        <v>0</v>
      </c>
      <c r="Y260" s="7"/>
      <c r="Z260" s="7">
        <v>2016</v>
      </c>
      <c r="AA260" s="167">
        <v>11.19</v>
      </c>
    </row>
    <row r="261" spans="1:27" s="27" customFormat="1" outlineLevel="1">
      <c r="A261" s="7" t="s">
        <v>1650</v>
      </c>
      <c r="B261" s="23" t="s">
        <v>27</v>
      </c>
      <c r="C261" s="9" t="s">
        <v>1214</v>
      </c>
      <c r="D261" s="11" t="s">
        <v>942</v>
      </c>
      <c r="E261" s="11"/>
      <c r="F261" s="11" t="s">
        <v>1587</v>
      </c>
      <c r="G261" s="11"/>
      <c r="H261" s="23" t="s">
        <v>1215</v>
      </c>
      <c r="I261" s="23"/>
      <c r="J261" s="82" t="s">
        <v>43</v>
      </c>
      <c r="K261" s="84">
        <v>0</v>
      </c>
      <c r="L261" s="24">
        <v>230000000</v>
      </c>
      <c r="M261" s="7" t="s">
        <v>990</v>
      </c>
      <c r="N261" s="14" t="s">
        <v>999</v>
      </c>
      <c r="O261" s="23" t="s">
        <v>30</v>
      </c>
      <c r="P261" s="7" t="s">
        <v>31</v>
      </c>
      <c r="Q261" s="12" t="s">
        <v>114</v>
      </c>
      <c r="R261" s="15" t="s">
        <v>33</v>
      </c>
      <c r="S261" s="91">
        <v>796</v>
      </c>
      <c r="T261" s="7" t="s">
        <v>34</v>
      </c>
      <c r="U261" s="25">
        <v>30</v>
      </c>
      <c r="V261" s="25">
        <v>552.89</v>
      </c>
      <c r="W261" s="227">
        <v>0</v>
      </c>
      <c r="X261" s="227">
        <f t="shared" si="17"/>
        <v>0</v>
      </c>
      <c r="Y261" s="7"/>
      <c r="Z261" s="7">
        <v>2016</v>
      </c>
      <c r="AA261" s="167">
        <v>11.19</v>
      </c>
    </row>
    <row r="262" spans="1:27" s="27" customFormat="1" outlineLevel="1">
      <c r="A262" s="7" t="s">
        <v>1651</v>
      </c>
      <c r="B262" s="23" t="s">
        <v>27</v>
      </c>
      <c r="C262" s="9" t="s">
        <v>1214</v>
      </c>
      <c r="D262" s="11" t="s">
        <v>942</v>
      </c>
      <c r="E262" s="11"/>
      <c r="F262" s="11" t="s">
        <v>1587</v>
      </c>
      <c r="G262" s="11"/>
      <c r="H262" s="23" t="s">
        <v>1216</v>
      </c>
      <c r="I262" s="23"/>
      <c r="J262" s="82" t="s">
        <v>43</v>
      </c>
      <c r="K262" s="84">
        <v>0</v>
      </c>
      <c r="L262" s="24">
        <v>230000000</v>
      </c>
      <c r="M262" s="7" t="s">
        <v>990</v>
      </c>
      <c r="N262" s="14" t="s">
        <v>999</v>
      </c>
      <c r="O262" s="23" t="s">
        <v>30</v>
      </c>
      <c r="P262" s="7" t="s">
        <v>31</v>
      </c>
      <c r="Q262" s="12" t="s">
        <v>114</v>
      </c>
      <c r="R262" s="15" t="s">
        <v>33</v>
      </c>
      <c r="S262" s="91">
        <v>796</v>
      </c>
      <c r="T262" s="7" t="s">
        <v>34</v>
      </c>
      <c r="U262" s="25">
        <v>20</v>
      </c>
      <c r="V262" s="25">
        <v>589.58000000000004</v>
      </c>
      <c r="W262" s="227">
        <v>0</v>
      </c>
      <c r="X262" s="227">
        <f t="shared" ref="X262:X289" si="19">W262*1.12</f>
        <v>0</v>
      </c>
      <c r="Y262" s="7"/>
      <c r="Z262" s="7">
        <v>2016</v>
      </c>
      <c r="AA262" s="167">
        <v>11.19</v>
      </c>
    </row>
    <row r="263" spans="1:27" s="27" customFormat="1" outlineLevel="1">
      <c r="A263" s="7" t="s">
        <v>1652</v>
      </c>
      <c r="B263" s="23" t="s">
        <v>27</v>
      </c>
      <c r="C263" s="9" t="s">
        <v>1214</v>
      </c>
      <c r="D263" s="11" t="s">
        <v>942</v>
      </c>
      <c r="E263" s="11"/>
      <c r="F263" s="11" t="s">
        <v>1587</v>
      </c>
      <c r="G263" s="11"/>
      <c r="H263" s="23" t="s">
        <v>1217</v>
      </c>
      <c r="I263" s="23"/>
      <c r="J263" s="82" t="s">
        <v>43</v>
      </c>
      <c r="K263" s="84">
        <v>0</v>
      </c>
      <c r="L263" s="24">
        <v>230000000</v>
      </c>
      <c r="M263" s="7" t="s">
        <v>990</v>
      </c>
      <c r="N263" s="14" t="s">
        <v>999</v>
      </c>
      <c r="O263" s="23" t="s">
        <v>30</v>
      </c>
      <c r="P263" s="7" t="s">
        <v>31</v>
      </c>
      <c r="Q263" s="12" t="s">
        <v>114</v>
      </c>
      <c r="R263" s="15" t="s">
        <v>33</v>
      </c>
      <c r="S263" s="91">
        <v>796</v>
      </c>
      <c r="T263" s="7" t="s">
        <v>34</v>
      </c>
      <c r="U263" s="25">
        <v>15</v>
      </c>
      <c r="V263" s="25">
        <v>939.42</v>
      </c>
      <c r="W263" s="227">
        <v>0</v>
      </c>
      <c r="X263" s="227">
        <f t="shared" si="19"/>
        <v>0</v>
      </c>
      <c r="Y263" s="7"/>
      <c r="Z263" s="7">
        <v>2016</v>
      </c>
      <c r="AA263" s="167">
        <v>11.19</v>
      </c>
    </row>
    <row r="264" spans="1:27" s="27" customFormat="1" outlineLevel="1">
      <c r="A264" s="7" t="s">
        <v>1653</v>
      </c>
      <c r="B264" s="23" t="s">
        <v>27</v>
      </c>
      <c r="C264" s="9" t="s">
        <v>1214</v>
      </c>
      <c r="D264" s="11" t="s">
        <v>942</v>
      </c>
      <c r="E264" s="11"/>
      <c r="F264" s="11" t="s">
        <v>1587</v>
      </c>
      <c r="G264" s="11"/>
      <c r="H264" s="23" t="s">
        <v>1218</v>
      </c>
      <c r="I264" s="23"/>
      <c r="J264" s="82" t="s">
        <v>43</v>
      </c>
      <c r="K264" s="84">
        <v>0</v>
      </c>
      <c r="L264" s="24">
        <v>230000000</v>
      </c>
      <c r="M264" s="7" t="s">
        <v>990</v>
      </c>
      <c r="N264" s="14" t="s">
        <v>999</v>
      </c>
      <c r="O264" s="23" t="s">
        <v>30</v>
      </c>
      <c r="P264" s="7" t="s">
        <v>31</v>
      </c>
      <c r="Q264" s="12" t="s">
        <v>114</v>
      </c>
      <c r="R264" s="15" t="s">
        <v>33</v>
      </c>
      <c r="S264" s="91">
        <v>796</v>
      </c>
      <c r="T264" s="7" t="s">
        <v>34</v>
      </c>
      <c r="U264" s="25">
        <v>4</v>
      </c>
      <c r="V264" s="25">
        <v>3620.71</v>
      </c>
      <c r="W264" s="227">
        <v>0</v>
      </c>
      <c r="X264" s="227">
        <f t="shared" si="19"/>
        <v>0</v>
      </c>
      <c r="Y264" s="7"/>
      <c r="Z264" s="7">
        <v>2016</v>
      </c>
      <c r="AA264" s="167">
        <v>11.19</v>
      </c>
    </row>
    <row r="265" spans="1:27" s="27" customFormat="1" outlineLevel="1">
      <c r="A265" s="7" t="s">
        <v>1588</v>
      </c>
      <c r="B265" s="23" t="s">
        <v>27</v>
      </c>
      <c r="C265" s="9" t="s">
        <v>1219</v>
      </c>
      <c r="D265" s="11" t="s">
        <v>60</v>
      </c>
      <c r="E265" s="11"/>
      <c r="F265" s="11" t="s">
        <v>1220</v>
      </c>
      <c r="G265" s="11"/>
      <c r="H265" s="23" t="s">
        <v>1221</v>
      </c>
      <c r="I265" s="23"/>
      <c r="J265" s="82" t="s">
        <v>29</v>
      </c>
      <c r="K265" s="84">
        <v>0</v>
      </c>
      <c r="L265" s="24">
        <v>230000000</v>
      </c>
      <c r="M265" s="7" t="s">
        <v>990</v>
      </c>
      <c r="N265" s="14" t="s">
        <v>797</v>
      </c>
      <c r="O265" s="23" t="s">
        <v>30</v>
      </c>
      <c r="P265" s="7" t="s">
        <v>31</v>
      </c>
      <c r="Q265" s="12" t="s">
        <v>114</v>
      </c>
      <c r="R265" s="15" t="s">
        <v>33</v>
      </c>
      <c r="S265" s="91" t="s">
        <v>101</v>
      </c>
      <c r="T265" s="7" t="s">
        <v>102</v>
      </c>
      <c r="U265" s="25">
        <v>90</v>
      </c>
      <c r="V265" s="25">
        <v>1144.92</v>
      </c>
      <c r="W265" s="227">
        <v>0</v>
      </c>
      <c r="X265" s="227">
        <f t="shared" si="19"/>
        <v>0</v>
      </c>
      <c r="Y265" s="7"/>
      <c r="Z265" s="7">
        <v>2016</v>
      </c>
      <c r="AA265" s="167">
        <v>11.19</v>
      </c>
    </row>
    <row r="266" spans="1:27" s="27" customFormat="1" outlineLevel="1">
      <c r="A266" s="7" t="s">
        <v>1222</v>
      </c>
      <c r="B266" s="23" t="s">
        <v>27</v>
      </c>
      <c r="C266" s="9" t="s">
        <v>203</v>
      </c>
      <c r="D266" s="11" t="s">
        <v>204</v>
      </c>
      <c r="E266" s="11"/>
      <c r="F266" s="11" t="s">
        <v>205</v>
      </c>
      <c r="G266" s="11"/>
      <c r="H266" s="23" t="s">
        <v>1223</v>
      </c>
      <c r="I266" s="23"/>
      <c r="J266" s="85" t="s">
        <v>29</v>
      </c>
      <c r="K266" s="84">
        <v>0</v>
      </c>
      <c r="L266" s="24">
        <v>230000000</v>
      </c>
      <c r="M266" s="7" t="s">
        <v>990</v>
      </c>
      <c r="N266" s="14" t="s">
        <v>1005</v>
      </c>
      <c r="O266" s="23" t="s">
        <v>30</v>
      </c>
      <c r="P266" s="7" t="s">
        <v>31</v>
      </c>
      <c r="Q266" s="12" t="s">
        <v>114</v>
      </c>
      <c r="R266" s="15" t="s">
        <v>33</v>
      </c>
      <c r="S266" s="91">
        <v>796</v>
      </c>
      <c r="T266" s="7" t="s">
        <v>34</v>
      </c>
      <c r="U266" s="25">
        <v>2</v>
      </c>
      <c r="V266" s="25">
        <v>45999.999999999993</v>
      </c>
      <c r="W266" s="227">
        <v>0</v>
      </c>
      <c r="X266" s="227">
        <f t="shared" si="19"/>
        <v>0</v>
      </c>
      <c r="Y266" s="7"/>
      <c r="Z266" s="7">
        <v>2016</v>
      </c>
      <c r="AA266" s="167">
        <v>11.19</v>
      </c>
    </row>
    <row r="267" spans="1:27" s="27" customFormat="1" outlineLevel="1">
      <c r="A267" s="7" t="s">
        <v>1224</v>
      </c>
      <c r="B267" s="23" t="s">
        <v>27</v>
      </c>
      <c r="C267" s="9" t="s">
        <v>1225</v>
      </c>
      <c r="D267" s="11" t="s">
        <v>727</v>
      </c>
      <c r="E267" s="11"/>
      <c r="F267" s="11" t="s">
        <v>1226</v>
      </c>
      <c r="G267" s="11"/>
      <c r="H267" s="23" t="s">
        <v>1227</v>
      </c>
      <c r="I267" s="23"/>
      <c r="J267" s="85" t="s">
        <v>35</v>
      </c>
      <c r="K267" s="84">
        <v>0</v>
      </c>
      <c r="L267" s="24">
        <v>230000000</v>
      </c>
      <c r="M267" s="7" t="s">
        <v>990</v>
      </c>
      <c r="N267" s="14" t="s">
        <v>1005</v>
      </c>
      <c r="O267" s="23" t="s">
        <v>30</v>
      </c>
      <c r="P267" s="7" t="s">
        <v>31</v>
      </c>
      <c r="Q267" s="12" t="s">
        <v>114</v>
      </c>
      <c r="R267" s="15" t="s">
        <v>33</v>
      </c>
      <c r="S267" s="91">
        <v>796</v>
      </c>
      <c r="T267" s="7" t="s">
        <v>34</v>
      </c>
      <c r="U267" s="25">
        <v>53</v>
      </c>
      <c r="V267" s="25">
        <v>731</v>
      </c>
      <c r="W267" s="227">
        <v>0</v>
      </c>
      <c r="X267" s="227">
        <f t="shared" si="19"/>
        <v>0</v>
      </c>
      <c r="Y267" s="7" t="s">
        <v>1185</v>
      </c>
      <c r="Z267" s="7">
        <v>2016</v>
      </c>
      <c r="AA267" s="168" t="s">
        <v>1668</v>
      </c>
    </row>
    <row r="268" spans="1:27" s="27" customFormat="1" outlineLevel="1">
      <c r="A268" s="7" t="s">
        <v>1228</v>
      </c>
      <c r="B268" s="23" t="s">
        <v>27</v>
      </c>
      <c r="C268" s="9" t="s">
        <v>1229</v>
      </c>
      <c r="D268" s="11" t="s">
        <v>727</v>
      </c>
      <c r="E268" s="11"/>
      <c r="F268" s="11" t="s">
        <v>1230</v>
      </c>
      <c r="G268" s="11"/>
      <c r="H268" s="23" t="s">
        <v>1231</v>
      </c>
      <c r="I268" s="23"/>
      <c r="J268" s="85" t="s">
        <v>35</v>
      </c>
      <c r="K268" s="84">
        <v>0</v>
      </c>
      <c r="L268" s="24">
        <v>230000000</v>
      </c>
      <c r="M268" s="7" t="s">
        <v>990</v>
      </c>
      <c r="N268" s="14" t="s">
        <v>1005</v>
      </c>
      <c r="O268" s="23" t="s">
        <v>30</v>
      </c>
      <c r="P268" s="7" t="s">
        <v>31</v>
      </c>
      <c r="Q268" s="12" t="s">
        <v>114</v>
      </c>
      <c r="R268" s="15" t="s">
        <v>33</v>
      </c>
      <c r="S268" s="91">
        <v>796</v>
      </c>
      <c r="T268" s="7" t="s">
        <v>34</v>
      </c>
      <c r="U268" s="25">
        <v>42</v>
      </c>
      <c r="V268" s="25">
        <v>596.63</v>
      </c>
      <c r="W268" s="227">
        <v>0</v>
      </c>
      <c r="X268" s="227">
        <f t="shared" si="19"/>
        <v>0</v>
      </c>
      <c r="Y268" s="7" t="s">
        <v>1185</v>
      </c>
      <c r="Z268" s="7">
        <v>2016</v>
      </c>
      <c r="AA268" s="167">
        <v>11.19</v>
      </c>
    </row>
    <row r="269" spans="1:27" s="27" customFormat="1" outlineLevel="1">
      <c r="A269" s="7" t="s">
        <v>1232</v>
      </c>
      <c r="B269" s="23" t="s">
        <v>27</v>
      </c>
      <c r="C269" s="9" t="s">
        <v>1233</v>
      </c>
      <c r="D269" s="11" t="s">
        <v>727</v>
      </c>
      <c r="E269" s="11"/>
      <c r="F269" s="11" t="s">
        <v>1234</v>
      </c>
      <c r="G269" s="11"/>
      <c r="H269" s="23" t="s">
        <v>1235</v>
      </c>
      <c r="I269" s="23"/>
      <c r="J269" s="85" t="s">
        <v>35</v>
      </c>
      <c r="K269" s="84">
        <v>0</v>
      </c>
      <c r="L269" s="24">
        <v>230000000</v>
      </c>
      <c r="M269" s="7" t="s">
        <v>990</v>
      </c>
      <c r="N269" s="14" t="s">
        <v>1005</v>
      </c>
      <c r="O269" s="23" t="s">
        <v>30</v>
      </c>
      <c r="P269" s="7" t="s">
        <v>31</v>
      </c>
      <c r="Q269" s="12" t="s">
        <v>114</v>
      </c>
      <c r="R269" s="15" t="s">
        <v>33</v>
      </c>
      <c r="S269" s="91">
        <v>796</v>
      </c>
      <c r="T269" s="7" t="s">
        <v>34</v>
      </c>
      <c r="U269" s="25">
        <v>45</v>
      </c>
      <c r="V269" s="25">
        <v>1364.9999999999998</v>
      </c>
      <c r="W269" s="227">
        <v>0</v>
      </c>
      <c r="X269" s="227">
        <f t="shared" si="19"/>
        <v>0</v>
      </c>
      <c r="Y269" s="7" t="s">
        <v>1185</v>
      </c>
      <c r="Z269" s="7">
        <v>2016</v>
      </c>
      <c r="AA269" s="167">
        <v>11.19</v>
      </c>
    </row>
    <row r="270" spans="1:27" s="27" customFormat="1" outlineLevel="1">
      <c r="A270" s="7" t="s">
        <v>1236</v>
      </c>
      <c r="B270" s="23" t="s">
        <v>27</v>
      </c>
      <c r="C270" s="9" t="s">
        <v>915</v>
      </c>
      <c r="D270" s="11" t="s">
        <v>727</v>
      </c>
      <c r="E270" s="11"/>
      <c r="F270" s="11" t="s">
        <v>916</v>
      </c>
      <c r="G270" s="11"/>
      <c r="H270" s="23" t="s">
        <v>1237</v>
      </c>
      <c r="I270" s="23"/>
      <c r="J270" s="85" t="s">
        <v>35</v>
      </c>
      <c r="K270" s="84">
        <v>0</v>
      </c>
      <c r="L270" s="24">
        <v>230000000</v>
      </c>
      <c r="M270" s="7" t="s">
        <v>990</v>
      </c>
      <c r="N270" s="14" t="s">
        <v>1005</v>
      </c>
      <c r="O270" s="23" t="s">
        <v>30</v>
      </c>
      <c r="P270" s="7" t="s">
        <v>31</v>
      </c>
      <c r="Q270" s="12" t="s">
        <v>114</v>
      </c>
      <c r="R270" s="15" t="s">
        <v>33</v>
      </c>
      <c r="S270" s="91">
        <v>796</v>
      </c>
      <c r="T270" s="7" t="s">
        <v>34</v>
      </c>
      <c r="U270" s="25">
        <v>49</v>
      </c>
      <c r="V270" s="25">
        <v>964</v>
      </c>
      <c r="W270" s="227">
        <v>0</v>
      </c>
      <c r="X270" s="227">
        <f t="shared" si="19"/>
        <v>0</v>
      </c>
      <c r="Y270" s="7" t="s">
        <v>1185</v>
      </c>
      <c r="Z270" s="7">
        <v>2016</v>
      </c>
      <c r="AA270" s="167">
        <v>11.19</v>
      </c>
    </row>
    <row r="271" spans="1:27" s="27" customFormat="1" outlineLevel="1">
      <c r="A271" s="7" t="s">
        <v>1238</v>
      </c>
      <c r="B271" s="23" t="s">
        <v>27</v>
      </c>
      <c r="C271" s="9" t="s">
        <v>1229</v>
      </c>
      <c r="D271" s="11" t="s">
        <v>727</v>
      </c>
      <c r="E271" s="11"/>
      <c r="F271" s="11" t="s">
        <v>1230</v>
      </c>
      <c r="G271" s="11"/>
      <c r="H271" s="23" t="s">
        <v>1239</v>
      </c>
      <c r="I271" s="23"/>
      <c r="J271" s="85" t="s">
        <v>35</v>
      </c>
      <c r="K271" s="84">
        <v>0</v>
      </c>
      <c r="L271" s="24">
        <v>230000000</v>
      </c>
      <c r="M271" s="7" t="s">
        <v>990</v>
      </c>
      <c r="N271" s="14" t="s">
        <v>1005</v>
      </c>
      <c r="O271" s="23" t="s">
        <v>30</v>
      </c>
      <c r="P271" s="7" t="s">
        <v>31</v>
      </c>
      <c r="Q271" s="12" t="s">
        <v>114</v>
      </c>
      <c r="R271" s="15" t="s">
        <v>33</v>
      </c>
      <c r="S271" s="91">
        <v>796</v>
      </c>
      <c r="T271" s="7" t="s">
        <v>34</v>
      </c>
      <c r="U271" s="25">
        <v>45</v>
      </c>
      <c r="V271" s="25">
        <v>1487</v>
      </c>
      <c r="W271" s="227">
        <v>0</v>
      </c>
      <c r="X271" s="227">
        <f t="shared" si="19"/>
        <v>0</v>
      </c>
      <c r="Y271" s="7" t="s">
        <v>1185</v>
      </c>
      <c r="Z271" s="7">
        <v>2016</v>
      </c>
      <c r="AA271" s="167">
        <v>11.19</v>
      </c>
    </row>
    <row r="272" spans="1:27" s="27" customFormat="1" outlineLevel="1">
      <c r="A272" s="7" t="s">
        <v>1240</v>
      </c>
      <c r="B272" s="23" t="s">
        <v>27</v>
      </c>
      <c r="C272" s="9" t="s">
        <v>1241</v>
      </c>
      <c r="D272" s="11" t="s">
        <v>727</v>
      </c>
      <c r="E272" s="11"/>
      <c r="F272" s="11" t="s">
        <v>1242</v>
      </c>
      <c r="G272" s="11"/>
      <c r="H272" s="23" t="s">
        <v>1243</v>
      </c>
      <c r="I272" s="23"/>
      <c r="J272" s="85" t="s">
        <v>35</v>
      </c>
      <c r="K272" s="84">
        <v>0</v>
      </c>
      <c r="L272" s="24">
        <v>230000000</v>
      </c>
      <c r="M272" s="7" t="s">
        <v>990</v>
      </c>
      <c r="N272" s="14" t="s">
        <v>1005</v>
      </c>
      <c r="O272" s="23" t="s">
        <v>30</v>
      </c>
      <c r="P272" s="7" t="s">
        <v>31</v>
      </c>
      <c r="Q272" s="12" t="s">
        <v>114</v>
      </c>
      <c r="R272" s="15" t="s">
        <v>33</v>
      </c>
      <c r="S272" s="91">
        <v>796</v>
      </c>
      <c r="T272" s="7" t="s">
        <v>34</v>
      </c>
      <c r="U272" s="25">
        <v>50</v>
      </c>
      <c r="V272" s="25">
        <v>1606.9999999999998</v>
      </c>
      <c r="W272" s="227">
        <v>0</v>
      </c>
      <c r="X272" s="227">
        <f t="shared" si="19"/>
        <v>0</v>
      </c>
      <c r="Y272" s="7" t="s">
        <v>1185</v>
      </c>
      <c r="Z272" s="7">
        <v>2016</v>
      </c>
      <c r="AA272" s="167">
        <v>11.19</v>
      </c>
    </row>
    <row r="273" spans="1:27" s="27" customFormat="1" outlineLevel="1">
      <c r="A273" s="7" t="s">
        <v>1244</v>
      </c>
      <c r="B273" s="23" t="s">
        <v>27</v>
      </c>
      <c r="C273" s="9" t="s">
        <v>1245</v>
      </c>
      <c r="D273" s="11" t="s">
        <v>727</v>
      </c>
      <c r="E273" s="11"/>
      <c r="F273" s="11" t="s">
        <v>1246</v>
      </c>
      <c r="G273" s="11"/>
      <c r="H273" s="23" t="s">
        <v>1247</v>
      </c>
      <c r="I273" s="23"/>
      <c r="J273" s="85" t="s">
        <v>35</v>
      </c>
      <c r="K273" s="84">
        <v>0</v>
      </c>
      <c r="L273" s="24">
        <v>230000000</v>
      </c>
      <c r="M273" s="7" t="s">
        <v>990</v>
      </c>
      <c r="N273" s="14" t="s">
        <v>1005</v>
      </c>
      <c r="O273" s="23" t="s">
        <v>30</v>
      </c>
      <c r="P273" s="7" t="s">
        <v>31</v>
      </c>
      <c r="Q273" s="12" t="s">
        <v>114</v>
      </c>
      <c r="R273" s="15" t="s">
        <v>33</v>
      </c>
      <c r="S273" s="91">
        <v>796</v>
      </c>
      <c r="T273" s="7" t="s">
        <v>34</v>
      </c>
      <c r="U273" s="25">
        <v>38</v>
      </c>
      <c r="V273" s="25">
        <v>1785.71</v>
      </c>
      <c r="W273" s="227">
        <v>0</v>
      </c>
      <c r="X273" s="227">
        <f t="shared" si="19"/>
        <v>0</v>
      </c>
      <c r="Y273" s="7" t="s">
        <v>1185</v>
      </c>
      <c r="Z273" s="7">
        <v>2016</v>
      </c>
      <c r="AA273" s="167">
        <v>11.19</v>
      </c>
    </row>
    <row r="274" spans="1:27" s="27" customFormat="1" outlineLevel="1">
      <c r="A274" s="7" t="s">
        <v>1248</v>
      </c>
      <c r="B274" s="23" t="s">
        <v>27</v>
      </c>
      <c r="C274" s="9" t="s">
        <v>1249</v>
      </c>
      <c r="D274" s="11" t="s">
        <v>727</v>
      </c>
      <c r="E274" s="11"/>
      <c r="F274" s="11" t="s">
        <v>1250</v>
      </c>
      <c r="G274" s="11"/>
      <c r="H274" s="23" t="s">
        <v>1251</v>
      </c>
      <c r="I274" s="23"/>
      <c r="J274" s="85" t="s">
        <v>35</v>
      </c>
      <c r="K274" s="84">
        <v>0</v>
      </c>
      <c r="L274" s="24">
        <v>230000000</v>
      </c>
      <c r="M274" s="7" t="s">
        <v>990</v>
      </c>
      <c r="N274" s="14" t="s">
        <v>1005</v>
      </c>
      <c r="O274" s="23" t="s">
        <v>30</v>
      </c>
      <c r="P274" s="7" t="s">
        <v>31</v>
      </c>
      <c r="Q274" s="12" t="s">
        <v>114</v>
      </c>
      <c r="R274" s="15" t="s">
        <v>33</v>
      </c>
      <c r="S274" s="91">
        <v>796</v>
      </c>
      <c r="T274" s="7" t="s">
        <v>34</v>
      </c>
      <c r="U274" s="25">
        <v>40</v>
      </c>
      <c r="V274" s="25">
        <v>1785.71</v>
      </c>
      <c r="W274" s="227">
        <v>0</v>
      </c>
      <c r="X274" s="227">
        <f t="shared" si="19"/>
        <v>0</v>
      </c>
      <c r="Y274" s="7" t="s">
        <v>1185</v>
      </c>
      <c r="Z274" s="7">
        <v>2016</v>
      </c>
      <c r="AA274" s="167">
        <v>11.19</v>
      </c>
    </row>
    <row r="275" spans="1:27" s="27" customFormat="1" outlineLevel="1">
      <c r="A275" s="7" t="s">
        <v>1630</v>
      </c>
      <c r="B275" s="23" t="s">
        <v>27</v>
      </c>
      <c r="C275" s="9" t="s">
        <v>1252</v>
      </c>
      <c r="D275" s="11" t="s">
        <v>727</v>
      </c>
      <c r="E275" s="11"/>
      <c r="F275" s="11" t="s">
        <v>1253</v>
      </c>
      <c r="G275" s="11"/>
      <c r="H275" s="23" t="s">
        <v>1254</v>
      </c>
      <c r="I275" s="23"/>
      <c r="J275" s="85" t="s">
        <v>35</v>
      </c>
      <c r="K275" s="84">
        <v>0</v>
      </c>
      <c r="L275" s="24">
        <v>230000000</v>
      </c>
      <c r="M275" s="7" t="s">
        <v>990</v>
      </c>
      <c r="N275" s="14" t="s">
        <v>1001</v>
      </c>
      <c r="O275" s="23" t="s">
        <v>30</v>
      </c>
      <c r="P275" s="7" t="s">
        <v>31</v>
      </c>
      <c r="Q275" s="12" t="s">
        <v>114</v>
      </c>
      <c r="R275" s="15" t="s">
        <v>33</v>
      </c>
      <c r="S275" s="91">
        <v>796</v>
      </c>
      <c r="T275" s="7" t="s">
        <v>34</v>
      </c>
      <c r="U275" s="25">
        <v>40</v>
      </c>
      <c r="V275" s="25">
        <v>8500</v>
      </c>
      <c r="W275" s="227">
        <v>0</v>
      </c>
      <c r="X275" s="227">
        <f t="shared" si="19"/>
        <v>0</v>
      </c>
      <c r="Y275" s="7"/>
      <c r="Z275" s="7">
        <v>2016</v>
      </c>
      <c r="AA275" s="167">
        <v>11.19</v>
      </c>
    </row>
    <row r="276" spans="1:27" s="27" customFormat="1" outlineLevel="1">
      <c r="A276" s="7" t="s">
        <v>1631</v>
      </c>
      <c r="B276" s="23" t="s">
        <v>27</v>
      </c>
      <c r="C276" s="9" t="s">
        <v>1255</v>
      </c>
      <c r="D276" s="11" t="s">
        <v>727</v>
      </c>
      <c r="E276" s="11"/>
      <c r="F276" s="11" t="s">
        <v>1256</v>
      </c>
      <c r="G276" s="11"/>
      <c r="H276" s="23" t="s">
        <v>1257</v>
      </c>
      <c r="I276" s="23"/>
      <c r="J276" s="85" t="s">
        <v>35</v>
      </c>
      <c r="K276" s="84">
        <v>0</v>
      </c>
      <c r="L276" s="24">
        <v>230000000</v>
      </c>
      <c r="M276" s="7" t="s">
        <v>990</v>
      </c>
      <c r="N276" s="14" t="s">
        <v>1001</v>
      </c>
      <c r="O276" s="23" t="s">
        <v>30</v>
      </c>
      <c r="P276" s="7" t="s">
        <v>31</v>
      </c>
      <c r="Q276" s="12" t="s">
        <v>114</v>
      </c>
      <c r="R276" s="15" t="s">
        <v>33</v>
      </c>
      <c r="S276" s="91">
        <v>796</v>
      </c>
      <c r="T276" s="7" t="s">
        <v>34</v>
      </c>
      <c r="U276" s="25">
        <v>40</v>
      </c>
      <c r="V276" s="25">
        <v>9769.9999999999982</v>
      </c>
      <c r="W276" s="227">
        <v>0</v>
      </c>
      <c r="X276" s="227">
        <f t="shared" si="19"/>
        <v>0</v>
      </c>
      <c r="Y276" s="7"/>
      <c r="Z276" s="7">
        <v>2016</v>
      </c>
      <c r="AA276" s="167">
        <v>11.19</v>
      </c>
    </row>
    <row r="277" spans="1:27" s="27" customFormat="1" outlineLevel="1">
      <c r="A277" s="7" t="s">
        <v>1258</v>
      </c>
      <c r="B277" s="23" t="s">
        <v>27</v>
      </c>
      <c r="C277" s="9" t="s">
        <v>1259</v>
      </c>
      <c r="D277" s="11" t="s">
        <v>465</v>
      </c>
      <c r="E277" s="11"/>
      <c r="F277" s="11" t="s">
        <v>1260</v>
      </c>
      <c r="G277" s="11"/>
      <c r="H277" s="23" t="s">
        <v>1261</v>
      </c>
      <c r="I277" s="23"/>
      <c r="J277" s="85" t="s">
        <v>35</v>
      </c>
      <c r="K277" s="84">
        <v>0</v>
      </c>
      <c r="L277" s="24">
        <v>230000000</v>
      </c>
      <c r="M277" s="7" t="s">
        <v>990</v>
      </c>
      <c r="N277" s="14" t="s">
        <v>1005</v>
      </c>
      <c r="O277" s="23" t="s">
        <v>30</v>
      </c>
      <c r="P277" s="7" t="s">
        <v>31</v>
      </c>
      <c r="Q277" s="12" t="s">
        <v>114</v>
      </c>
      <c r="R277" s="15" t="s">
        <v>33</v>
      </c>
      <c r="S277" s="91">
        <v>796</v>
      </c>
      <c r="T277" s="7" t="s">
        <v>34</v>
      </c>
      <c r="U277" s="25">
        <v>92</v>
      </c>
      <c r="V277" s="25">
        <v>4285.71</v>
      </c>
      <c r="W277" s="227">
        <v>0</v>
      </c>
      <c r="X277" s="227">
        <f t="shared" si="19"/>
        <v>0</v>
      </c>
      <c r="Y277" s="7" t="s">
        <v>1185</v>
      </c>
      <c r="Z277" s="7">
        <v>2016</v>
      </c>
      <c r="AA277" s="168" t="s">
        <v>57</v>
      </c>
    </row>
    <row r="278" spans="1:27" s="27" customFormat="1" outlineLevel="1">
      <c r="A278" s="7" t="s">
        <v>1262</v>
      </c>
      <c r="B278" s="23" t="s">
        <v>27</v>
      </c>
      <c r="C278" s="9" t="s">
        <v>922</v>
      </c>
      <c r="D278" s="11" t="s">
        <v>465</v>
      </c>
      <c r="E278" s="11"/>
      <c r="F278" s="11" t="s">
        <v>923</v>
      </c>
      <c r="G278" s="11"/>
      <c r="H278" s="23" t="s">
        <v>1263</v>
      </c>
      <c r="I278" s="23"/>
      <c r="J278" s="85" t="s">
        <v>35</v>
      </c>
      <c r="K278" s="84">
        <v>0</v>
      </c>
      <c r="L278" s="24">
        <v>230000000</v>
      </c>
      <c r="M278" s="7" t="s">
        <v>990</v>
      </c>
      <c r="N278" s="14" t="s">
        <v>1005</v>
      </c>
      <c r="O278" s="23" t="s">
        <v>30</v>
      </c>
      <c r="P278" s="7" t="s">
        <v>31</v>
      </c>
      <c r="Q278" s="12" t="s">
        <v>114</v>
      </c>
      <c r="R278" s="15" t="s">
        <v>33</v>
      </c>
      <c r="S278" s="91">
        <v>796</v>
      </c>
      <c r="T278" s="7" t="s">
        <v>34</v>
      </c>
      <c r="U278" s="25">
        <v>47</v>
      </c>
      <c r="V278" s="25">
        <v>9821.42</v>
      </c>
      <c r="W278" s="227">
        <v>0</v>
      </c>
      <c r="X278" s="227">
        <f t="shared" si="19"/>
        <v>0</v>
      </c>
      <c r="Y278" s="7" t="s">
        <v>1185</v>
      </c>
      <c r="Z278" s="7">
        <v>2016</v>
      </c>
      <c r="AA278" s="168" t="s">
        <v>57</v>
      </c>
    </row>
    <row r="279" spans="1:27" s="27" customFormat="1" outlineLevel="1">
      <c r="A279" s="7" t="s">
        <v>1268</v>
      </c>
      <c r="B279" s="23" t="s">
        <v>27</v>
      </c>
      <c r="C279" s="9" t="s">
        <v>1269</v>
      </c>
      <c r="D279" s="11" t="s">
        <v>1270</v>
      </c>
      <c r="E279" s="11"/>
      <c r="F279" s="11" t="s">
        <v>1271</v>
      </c>
      <c r="G279" s="11"/>
      <c r="H279" s="23" t="s">
        <v>1272</v>
      </c>
      <c r="I279" s="23"/>
      <c r="J279" s="85" t="s">
        <v>29</v>
      </c>
      <c r="K279" s="84">
        <v>0</v>
      </c>
      <c r="L279" s="24">
        <v>230000000</v>
      </c>
      <c r="M279" s="7" t="s">
        <v>990</v>
      </c>
      <c r="N279" s="14" t="s">
        <v>1005</v>
      </c>
      <c r="O279" s="23" t="s">
        <v>30</v>
      </c>
      <c r="P279" s="7" t="s">
        <v>31</v>
      </c>
      <c r="Q279" s="12" t="s">
        <v>114</v>
      </c>
      <c r="R279" s="15" t="s">
        <v>33</v>
      </c>
      <c r="S279" s="91">
        <v>166</v>
      </c>
      <c r="T279" s="7" t="s">
        <v>67</v>
      </c>
      <c r="U279" s="25">
        <v>260</v>
      </c>
      <c r="V279" s="25">
        <v>834.24999999999989</v>
      </c>
      <c r="W279" s="227">
        <v>0</v>
      </c>
      <c r="X279" s="227">
        <f t="shared" si="19"/>
        <v>0</v>
      </c>
      <c r="Y279" s="7"/>
      <c r="Z279" s="7">
        <v>2016</v>
      </c>
      <c r="AA279" s="168" t="s">
        <v>1668</v>
      </c>
    </row>
    <row r="280" spans="1:27" s="27" customFormat="1" outlineLevel="1">
      <c r="A280" s="7" t="s">
        <v>1273</v>
      </c>
      <c r="B280" s="23" t="s">
        <v>27</v>
      </c>
      <c r="C280" s="9" t="s">
        <v>1269</v>
      </c>
      <c r="D280" s="11" t="s">
        <v>1270</v>
      </c>
      <c r="E280" s="11"/>
      <c r="F280" s="11" t="s">
        <v>1271</v>
      </c>
      <c r="G280" s="11"/>
      <c r="H280" s="23" t="s">
        <v>1274</v>
      </c>
      <c r="I280" s="23"/>
      <c r="J280" s="85" t="s">
        <v>29</v>
      </c>
      <c r="K280" s="84">
        <v>0</v>
      </c>
      <c r="L280" s="24">
        <v>230000000</v>
      </c>
      <c r="M280" s="7" t="s">
        <v>990</v>
      </c>
      <c r="N280" s="14" t="s">
        <v>1005</v>
      </c>
      <c r="O280" s="23" t="s">
        <v>30</v>
      </c>
      <c r="P280" s="7" t="s">
        <v>31</v>
      </c>
      <c r="Q280" s="12" t="s">
        <v>114</v>
      </c>
      <c r="R280" s="15" t="s">
        <v>33</v>
      </c>
      <c r="S280" s="91">
        <v>166</v>
      </c>
      <c r="T280" s="7" t="s">
        <v>67</v>
      </c>
      <c r="U280" s="25">
        <v>60</v>
      </c>
      <c r="V280" s="25">
        <v>834.24999999999989</v>
      </c>
      <c r="W280" s="227">
        <v>0</v>
      </c>
      <c r="X280" s="227">
        <f t="shared" si="19"/>
        <v>0</v>
      </c>
      <c r="Y280" s="7"/>
      <c r="Z280" s="7">
        <v>2016</v>
      </c>
      <c r="AA280" s="168" t="s">
        <v>1668</v>
      </c>
    </row>
    <row r="281" spans="1:27" s="27" customFormat="1" outlineLevel="1">
      <c r="A281" s="7" t="s">
        <v>1275</v>
      </c>
      <c r="B281" s="23" t="s">
        <v>27</v>
      </c>
      <c r="C281" s="9" t="s">
        <v>1276</v>
      </c>
      <c r="D281" s="11" t="s">
        <v>1277</v>
      </c>
      <c r="E281" s="11"/>
      <c r="F281" s="11" t="s">
        <v>1278</v>
      </c>
      <c r="G281" s="11"/>
      <c r="H281" s="23" t="s">
        <v>1279</v>
      </c>
      <c r="I281" s="23"/>
      <c r="J281" s="85" t="s">
        <v>29</v>
      </c>
      <c r="K281" s="84">
        <v>0</v>
      </c>
      <c r="L281" s="24">
        <v>230000000</v>
      </c>
      <c r="M281" s="7" t="s">
        <v>990</v>
      </c>
      <c r="N281" s="14" t="s">
        <v>1005</v>
      </c>
      <c r="O281" s="23" t="s">
        <v>30</v>
      </c>
      <c r="P281" s="7" t="s">
        <v>31</v>
      </c>
      <c r="Q281" s="12" t="s">
        <v>114</v>
      </c>
      <c r="R281" s="15" t="s">
        <v>33</v>
      </c>
      <c r="S281" s="91">
        <v>168</v>
      </c>
      <c r="T281" s="7" t="s">
        <v>466</v>
      </c>
      <c r="U281" s="25">
        <v>1</v>
      </c>
      <c r="V281" s="25">
        <v>219999.99999999997</v>
      </c>
      <c r="W281" s="227">
        <v>0</v>
      </c>
      <c r="X281" s="227">
        <f t="shared" si="19"/>
        <v>0</v>
      </c>
      <c r="Y281" s="7"/>
      <c r="Z281" s="7">
        <v>2016</v>
      </c>
      <c r="AA281" s="168" t="s">
        <v>1668</v>
      </c>
    </row>
    <row r="282" spans="1:27" s="27" customFormat="1" outlineLevel="1">
      <c r="A282" s="7" t="s">
        <v>1280</v>
      </c>
      <c r="B282" s="23" t="s">
        <v>27</v>
      </c>
      <c r="C282" s="9" t="s">
        <v>1281</v>
      </c>
      <c r="D282" s="11" t="s">
        <v>1282</v>
      </c>
      <c r="E282" s="11"/>
      <c r="F282" s="11" t="s">
        <v>1283</v>
      </c>
      <c r="G282" s="11"/>
      <c r="H282" s="23" t="s">
        <v>1284</v>
      </c>
      <c r="I282" s="23"/>
      <c r="J282" s="85" t="s">
        <v>29</v>
      </c>
      <c r="K282" s="84">
        <v>0</v>
      </c>
      <c r="L282" s="24">
        <v>230000000</v>
      </c>
      <c r="M282" s="7" t="s">
        <v>990</v>
      </c>
      <c r="N282" s="14" t="s">
        <v>1005</v>
      </c>
      <c r="O282" s="23" t="s">
        <v>30</v>
      </c>
      <c r="P282" s="7" t="s">
        <v>31</v>
      </c>
      <c r="Q282" s="12" t="s">
        <v>114</v>
      </c>
      <c r="R282" s="15" t="s">
        <v>33</v>
      </c>
      <c r="S282" s="91">
        <v>168</v>
      </c>
      <c r="T282" s="7" t="s">
        <v>466</v>
      </c>
      <c r="U282" s="25">
        <v>3.0009999999999999</v>
      </c>
      <c r="V282" s="25">
        <v>146000</v>
      </c>
      <c r="W282" s="227">
        <v>0</v>
      </c>
      <c r="X282" s="227">
        <f t="shared" si="19"/>
        <v>0</v>
      </c>
      <c r="Y282" s="7"/>
      <c r="Z282" s="7">
        <v>2016</v>
      </c>
      <c r="AA282" s="168" t="s">
        <v>1668</v>
      </c>
    </row>
    <row r="283" spans="1:27" s="27" customFormat="1" outlineLevel="1">
      <c r="A283" s="7" t="s">
        <v>1285</v>
      </c>
      <c r="B283" s="23" t="s">
        <v>27</v>
      </c>
      <c r="C283" s="9" t="s">
        <v>1286</v>
      </c>
      <c r="D283" s="11" t="s">
        <v>1282</v>
      </c>
      <c r="E283" s="11"/>
      <c r="F283" s="11" t="s">
        <v>1287</v>
      </c>
      <c r="G283" s="11"/>
      <c r="H283" s="23" t="s">
        <v>1288</v>
      </c>
      <c r="I283" s="23"/>
      <c r="J283" s="85" t="s">
        <v>29</v>
      </c>
      <c r="K283" s="84">
        <v>0</v>
      </c>
      <c r="L283" s="24">
        <v>230000000</v>
      </c>
      <c r="M283" s="7" t="s">
        <v>990</v>
      </c>
      <c r="N283" s="14" t="s">
        <v>1005</v>
      </c>
      <c r="O283" s="23" t="s">
        <v>30</v>
      </c>
      <c r="P283" s="7" t="s">
        <v>31</v>
      </c>
      <c r="Q283" s="12" t="s">
        <v>114</v>
      </c>
      <c r="R283" s="15" t="s">
        <v>33</v>
      </c>
      <c r="S283" s="91">
        <v>168</v>
      </c>
      <c r="T283" s="7" t="s">
        <v>466</v>
      </c>
      <c r="U283" s="25">
        <v>2.3780000000000001</v>
      </c>
      <c r="V283" s="25">
        <v>190580</v>
      </c>
      <c r="W283" s="227">
        <v>0</v>
      </c>
      <c r="X283" s="227">
        <f t="shared" si="19"/>
        <v>0</v>
      </c>
      <c r="Y283" s="7"/>
      <c r="Z283" s="7">
        <v>2016</v>
      </c>
      <c r="AA283" s="168" t="s">
        <v>1668</v>
      </c>
    </row>
    <row r="284" spans="1:27" s="27" customFormat="1" outlineLevel="1">
      <c r="A284" s="7" t="s">
        <v>1289</v>
      </c>
      <c r="B284" s="23" t="s">
        <v>27</v>
      </c>
      <c r="C284" s="9" t="s">
        <v>1290</v>
      </c>
      <c r="D284" s="11" t="s">
        <v>945</v>
      </c>
      <c r="E284" s="11"/>
      <c r="F284" s="11" t="s">
        <v>1291</v>
      </c>
      <c r="G284" s="11"/>
      <c r="H284" s="23" t="s">
        <v>1292</v>
      </c>
      <c r="I284" s="23"/>
      <c r="J284" s="85" t="s">
        <v>29</v>
      </c>
      <c r="K284" s="84">
        <v>0</v>
      </c>
      <c r="L284" s="24">
        <v>230000000</v>
      </c>
      <c r="M284" s="7" t="s">
        <v>990</v>
      </c>
      <c r="N284" s="14" t="s">
        <v>1005</v>
      </c>
      <c r="O284" s="23" t="s">
        <v>30</v>
      </c>
      <c r="P284" s="7" t="s">
        <v>31</v>
      </c>
      <c r="Q284" s="12" t="s">
        <v>114</v>
      </c>
      <c r="R284" s="15" t="s">
        <v>33</v>
      </c>
      <c r="S284" s="91">
        <v>168</v>
      </c>
      <c r="T284" s="7" t="s">
        <v>466</v>
      </c>
      <c r="U284" s="25">
        <v>2</v>
      </c>
      <c r="V284" s="25">
        <v>144000</v>
      </c>
      <c r="W284" s="227">
        <v>0</v>
      </c>
      <c r="X284" s="227">
        <f t="shared" si="19"/>
        <v>0</v>
      </c>
      <c r="Y284" s="7"/>
      <c r="Z284" s="7">
        <v>2016</v>
      </c>
      <c r="AA284" s="168" t="s">
        <v>1668</v>
      </c>
    </row>
    <row r="285" spans="1:27" s="27" customFormat="1" outlineLevel="1">
      <c r="A285" s="7" t="s">
        <v>1293</v>
      </c>
      <c r="B285" s="23" t="s">
        <v>27</v>
      </c>
      <c r="C285" s="9" t="s">
        <v>952</v>
      </c>
      <c r="D285" s="11" t="s">
        <v>945</v>
      </c>
      <c r="E285" s="11"/>
      <c r="F285" s="11" t="s">
        <v>953</v>
      </c>
      <c r="G285" s="11"/>
      <c r="H285" s="23" t="s">
        <v>954</v>
      </c>
      <c r="I285" s="23"/>
      <c r="J285" s="85" t="s">
        <v>29</v>
      </c>
      <c r="K285" s="84">
        <v>0</v>
      </c>
      <c r="L285" s="24">
        <v>230000000</v>
      </c>
      <c r="M285" s="7" t="s">
        <v>990</v>
      </c>
      <c r="N285" s="14" t="s">
        <v>1005</v>
      </c>
      <c r="O285" s="23" t="s">
        <v>30</v>
      </c>
      <c r="P285" s="7" t="s">
        <v>31</v>
      </c>
      <c r="Q285" s="12" t="s">
        <v>114</v>
      </c>
      <c r="R285" s="15" t="s">
        <v>33</v>
      </c>
      <c r="S285" s="91">
        <v>168</v>
      </c>
      <c r="T285" s="7" t="s">
        <v>466</v>
      </c>
      <c r="U285" s="25">
        <v>8</v>
      </c>
      <c r="V285" s="25">
        <v>144000</v>
      </c>
      <c r="W285" s="227">
        <v>0</v>
      </c>
      <c r="X285" s="227">
        <f t="shared" si="19"/>
        <v>0</v>
      </c>
      <c r="Y285" s="7"/>
      <c r="Z285" s="7">
        <v>2016</v>
      </c>
      <c r="AA285" s="167">
        <v>11.19</v>
      </c>
    </row>
    <row r="286" spans="1:27" s="27" customFormat="1" outlineLevel="1">
      <c r="A286" s="7" t="s">
        <v>1294</v>
      </c>
      <c r="B286" s="23" t="s">
        <v>27</v>
      </c>
      <c r="C286" s="9" t="s">
        <v>1295</v>
      </c>
      <c r="D286" s="11" t="s">
        <v>778</v>
      </c>
      <c r="E286" s="11"/>
      <c r="F286" s="11" t="s">
        <v>1296</v>
      </c>
      <c r="G286" s="11"/>
      <c r="H286" s="23" t="s">
        <v>1297</v>
      </c>
      <c r="I286" s="23"/>
      <c r="J286" s="85" t="s">
        <v>29</v>
      </c>
      <c r="K286" s="84">
        <v>0</v>
      </c>
      <c r="L286" s="24">
        <v>230000000</v>
      </c>
      <c r="M286" s="7" t="s">
        <v>990</v>
      </c>
      <c r="N286" s="14" t="s">
        <v>1005</v>
      </c>
      <c r="O286" s="23" t="s">
        <v>30</v>
      </c>
      <c r="P286" s="7" t="s">
        <v>31</v>
      </c>
      <c r="Q286" s="12" t="s">
        <v>114</v>
      </c>
      <c r="R286" s="15" t="s">
        <v>33</v>
      </c>
      <c r="S286" s="91">
        <v>168</v>
      </c>
      <c r="T286" s="7" t="s">
        <v>466</v>
      </c>
      <c r="U286" s="25">
        <v>2</v>
      </c>
      <c r="V286" s="25">
        <v>229119.99999999997</v>
      </c>
      <c r="W286" s="227">
        <v>0</v>
      </c>
      <c r="X286" s="227">
        <f t="shared" si="19"/>
        <v>0</v>
      </c>
      <c r="Y286" s="7"/>
      <c r="Z286" s="7">
        <v>2016</v>
      </c>
      <c r="AA286" s="167">
        <v>11.19</v>
      </c>
    </row>
    <row r="287" spans="1:27" s="27" customFormat="1" outlineLevel="1">
      <c r="A287" s="7" t="s">
        <v>1298</v>
      </c>
      <c r="B287" s="23" t="s">
        <v>27</v>
      </c>
      <c r="C287" s="9" t="s">
        <v>1299</v>
      </c>
      <c r="D287" s="11" t="s">
        <v>778</v>
      </c>
      <c r="E287" s="11"/>
      <c r="F287" s="11" t="s">
        <v>1300</v>
      </c>
      <c r="G287" s="11"/>
      <c r="H287" s="23" t="s">
        <v>1301</v>
      </c>
      <c r="I287" s="23"/>
      <c r="J287" s="85" t="s">
        <v>29</v>
      </c>
      <c r="K287" s="84">
        <v>0</v>
      </c>
      <c r="L287" s="24">
        <v>230000000</v>
      </c>
      <c r="M287" s="7" t="s">
        <v>990</v>
      </c>
      <c r="N287" s="14" t="s">
        <v>1005</v>
      </c>
      <c r="O287" s="23" t="s">
        <v>30</v>
      </c>
      <c r="P287" s="7" t="s">
        <v>31</v>
      </c>
      <c r="Q287" s="12" t="s">
        <v>114</v>
      </c>
      <c r="R287" s="15" t="s">
        <v>33</v>
      </c>
      <c r="S287" s="91">
        <v>168</v>
      </c>
      <c r="T287" s="7" t="s">
        <v>466</v>
      </c>
      <c r="U287" s="25">
        <v>6.5</v>
      </c>
      <c r="V287" s="25">
        <v>132000</v>
      </c>
      <c r="W287" s="227">
        <v>0</v>
      </c>
      <c r="X287" s="227">
        <f t="shared" si="19"/>
        <v>0</v>
      </c>
      <c r="Y287" s="7"/>
      <c r="Z287" s="7">
        <v>2016</v>
      </c>
      <c r="AA287" s="168" t="s">
        <v>57</v>
      </c>
    </row>
    <row r="288" spans="1:27" s="27" customFormat="1" outlineLevel="1">
      <c r="A288" s="7" t="s">
        <v>1302</v>
      </c>
      <c r="B288" s="23" t="s">
        <v>27</v>
      </c>
      <c r="C288" s="9" t="s">
        <v>1303</v>
      </c>
      <c r="D288" s="11" t="s">
        <v>778</v>
      </c>
      <c r="E288" s="11"/>
      <c r="F288" s="11" t="s">
        <v>1304</v>
      </c>
      <c r="G288" s="11"/>
      <c r="H288" s="23" t="s">
        <v>1305</v>
      </c>
      <c r="I288" s="23"/>
      <c r="J288" s="85" t="s">
        <v>29</v>
      </c>
      <c r="K288" s="84">
        <v>0</v>
      </c>
      <c r="L288" s="24">
        <v>230000000</v>
      </c>
      <c r="M288" s="7" t="s">
        <v>990</v>
      </c>
      <c r="N288" s="14" t="s">
        <v>1005</v>
      </c>
      <c r="O288" s="23" t="s">
        <v>30</v>
      </c>
      <c r="P288" s="7" t="s">
        <v>31</v>
      </c>
      <c r="Q288" s="12" t="s">
        <v>114</v>
      </c>
      <c r="R288" s="15" t="s">
        <v>33</v>
      </c>
      <c r="S288" s="91">
        <v>168</v>
      </c>
      <c r="T288" s="7" t="s">
        <v>466</v>
      </c>
      <c r="U288" s="25">
        <v>3.9939999999999998</v>
      </c>
      <c r="V288" s="25">
        <v>132000</v>
      </c>
      <c r="W288" s="227">
        <v>0</v>
      </c>
      <c r="X288" s="227">
        <f t="shared" si="19"/>
        <v>0</v>
      </c>
      <c r="Y288" s="7"/>
      <c r="Z288" s="7">
        <v>2016</v>
      </c>
      <c r="AA288" s="168" t="s">
        <v>57</v>
      </c>
    </row>
    <row r="289" spans="1:27" s="27" customFormat="1" outlineLevel="1">
      <c r="A289" s="7" t="s">
        <v>1306</v>
      </c>
      <c r="B289" s="23" t="s">
        <v>27</v>
      </c>
      <c r="C289" s="9" t="s">
        <v>1307</v>
      </c>
      <c r="D289" s="11" t="s">
        <v>778</v>
      </c>
      <c r="E289" s="11"/>
      <c r="F289" s="11" t="s">
        <v>1308</v>
      </c>
      <c r="G289" s="11"/>
      <c r="H289" s="23" t="s">
        <v>1309</v>
      </c>
      <c r="I289" s="23"/>
      <c r="J289" s="85" t="s">
        <v>29</v>
      </c>
      <c r="K289" s="84">
        <v>0</v>
      </c>
      <c r="L289" s="24">
        <v>230000000</v>
      </c>
      <c r="M289" s="7" t="s">
        <v>990</v>
      </c>
      <c r="N289" s="14" t="s">
        <v>1005</v>
      </c>
      <c r="O289" s="23" t="s">
        <v>30</v>
      </c>
      <c r="P289" s="7" t="s">
        <v>31</v>
      </c>
      <c r="Q289" s="12" t="s">
        <v>114</v>
      </c>
      <c r="R289" s="15" t="s">
        <v>33</v>
      </c>
      <c r="S289" s="91">
        <v>796</v>
      </c>
      <c r="T289" s="7" t="s">
        <v>34</v>
      </c>
      <c r="U289" s="25">
        <v>2</v>
      </c>
      <c r="V289" s="25">
        <v>132000</v>
      </c>
      <c r="W289" s="227">
        <v>0</v>
      </c>
      <c r="X289" s="227">
        <f t="shared" si="19"/>
        <v>0</v>
      </c>
      <c r="Y289" s="7"/>
      <c r="Z289" s="7">
        <v>2016</v>
      </c>
      <c r="AA289" s="168" t="s">
        <v>57</v>
      </c>
    </row>
    <row r="290" spans="1:27" s="27" customFormat="1" outlineLevel="1">
      <c r="A290" s="7" t="s">
        <v>1487</v>
      </c>
      <c r="B290" s="23" t="s">
        <v>27</v>
      </c>
      <c r="C290" s="30" t="s">
        <v>92</v>
      </c>
      <c r="D290" s="10" t="s">
        <v>1310</v>
      </c>
      <c r="E290" s="10" t="s">
        <v>1310</v>
      </c>
      <c r="F290" s="11" t="s">
        <v>94</v>
      </c>
      <c r="G290" s="10" t="s">
        <v>1311</v>
      </c>
      <c r="H290" s="11" t="s">
        <v>94</v>
      </c>
      <c r="I290" s="10"/>
      <c r="J290" s="86" t="s">
        <v>43</v>
      </c>
      <c r="K290" s="84">
        <v>0</v>
      </c>
      <c r="L290" s="13">
        <v>230000000</v>
      </c>
      <c r="M290" s="7" t="s">
        <v>990</v>
      </c>
      <c r="N290" s="14" t="s">
        <v>1358</v>
      </c>
      <c r="O290" s="23" t="s">
        <v>30</v>
      </c>
      <c r="P290" s="7" t="s">
        <v>31</v>
      </c>
      <c r="Q290" s="12" t="s">
        <v>1312</v>
      </c>
      <c r="R290" s="15" t="s">
        <v>33</v>
      </c>
      <c r="S290" s="91">
        <v>168</v>
      </c>
      <c r="T290" s="7" t="s">
        <v>231</v>
      </c>
      <c r="U290" s="16">
        <v>18</v>
      </c>
      <c r="V290" s="29">
        <v>1200000.4800000002</v>
      </c>
      <c r="W290" s="227">
        <v>0</v>
      </c>
      <c r="X290" s="227">
        <f t="shared" ref="X290:X304" si="20">W290*1.12</f>
        <v>0</v>
      </c>
      <c r="Y290" s="7"/>
      <c r="Z290" s="7">
        <v>2016</v>
      </c>
      <c r="AA290" s="170" t="s">
        <v>1667</v>
      </c>
    </row>
    <row r="291" spans="1:27" s="27" customFormat="1" outlineLevel="1">
      <c r="A291" s="7" t="s">
        <v>1348</v>
      </c>
      <c r="B291" s="23" t="s">
        <v>27</v>
      </c>
      <c r="C291" s="28" t="s">
        <v>1349</v>
      </c>
      <c r="D291" s="8" t="s">
        <v>1350</v>
      </c>
      <c r="E291" s="8"/>
      <c r="F291" s="8" t="s">
        <v>1351</v>
      </c>
      <c r="G291" s="8"/>
      <c r="H291" s="23" t="s">
        <v>1352</v>
      </c>
      <c r="I291" s="8"/>
      <c r="J291" s="82" t="s">
        <v>29</v>
      </c>
      <c r="K291" s="84">
        <v>0</v>
      </c>
      <c r="L291" s="24">
        <v>230000000</v>
      </c>
      <c r="M291" s="7" t="s">
        <v>990</v>
      </c>
      <c r="N291" s="14" t="s">
        <v>1005</v>
      </c>
      <c r="O291" s="23" t="s">
        <v>30</v>
      </c>
      <c r="P291" s="7" t="s">
        <v>31</v>
      </c>
      <c r="Q291" s="12" t="s">
        <v>115</v>
      </c>
      <c r="R291" s="15" t="s">
        <v>33</v>
      </c>
      <c r="S291" s="91">
        <v>168</v>
      </c>
      <c r="T291" s="7" t="s">
        <v>231</v>
      </c>
      <c r="U291" s="29">
        <v>0.4</v>
      </c>
      <c r="V291" s="29">
        <v>213044.65</v>
      </c>
      <c r="W291" s="227">
        <v>0</v>
      </c>
      <c r="X291" s="227">
        <f t="shared" si="20"/>
        <v>0</v>
      </c>
      <c r="Y291" s="7"/>
      <c r="Z291" s="8">
        <v>2016</v>
      </c>
      <c r="AA291" s="167">
        <v>11.19</v>
      </c>
    </row>
    <row r="292" spans="1:27" s="27" customFormat="1" outlineLevel="1">
      <c r="A292" s="7" t="s">
        <v>1353</v>
      </c>
      <c r="B292" s="23" t="s">
        <v>27</v>
      </c>
      <c r="C292" s="9" t="s">
        <v>924</v>
      </c>
      <c r="D292" s="11" t="s">
        <v>925</v>
      </c>
      <c r="E292" s="11" t="s">
        <v>1354</v>
      </c>
      <c r="F292" s="11" t="s">
        <v>1355</v>
      </c>
      <c r="G292" s="11" t="s">
        <v>1356</v>
      </c>
      <c r="H292" s="23" t="s">
        <v>1357</v>
      </c>
      <c r="I292" s="23" t="s">
        <v>1357</v>
      </c>
      <c r="J292" s="85" t="s">
        <v>29</v>
      </c>
      <c r="K292" s="84">
        <v>0</v>
      </c>
      <c r="L292" s="12">
        <v>230000000</v>
      </c>
      <c r="M292" s="7" t="s">
        <v>990</v>
      </c>
      <c r="N292" s="7" t="s">
        <v>1358</v>
      </c>
      <c r="O292" s="14" t="s">
        <v>30</v>
      </c>
      <c r="P292" s="23" t="s">
        <v>31</v>
      </c>
      <c r="Q292" s="7" t="s">
        <v>188</v>
      </c>
      <c r="R292" s="12" t="s">
        <v>33</v>
      </c>
      <c r="S292" s="91">
        <v>796</v>
      </c>
      <c r="T292" s="7" t="s">
        <v>34</v>
      </c>
      <c r="U292" s="7">
        <v>6</v>
      </c>
      <c r="V292" s="25">
        <v>75483.48</v>
      </c>
      <c r="W292" s="227">
        <v>0</v>
      </c>
      <c r="X292" s="227">
        <f t="shared" si="20"/>
        <v>0</v>
      </c>
      <c r="Y292" s="7"/>
      <c r="Z292" s="7">
        <v>2016</v>
      </c>
      <c r="AA292" s="165">
        <v>19</v>
      </c>
    </row>
    <row r="293" spans="1:27" s="27" customFormat="1" outlineLevel="1">
      <c r="A293" s="7" t="s">
        <v>1359</v>
      </c>
      <c r="B293" s="23" t="s">
        <v>27</v>
      </c>
      <c r="C293" s="9" t="s">
        <v>1264</v>
      </c>
      <c r="D293" s="11" t="s">
        <v>1360</v>
      </c>
      <c r="E293" s="11" t="s">
        <v>1361</v>
      </c>
      <c r="F293" s="11" t="s">
        <v>1362</v>
      </c>
      <c r="G293" s="11" t="s">
        <v>1363</v>
      </c>
      <c r="H293" s="23" t="s">
        <v>1364</v>
      </c>
      <c r="I293" s="23" t="s">
        <v>1365</v>
      </c>
      <c r="J293" s="85" t="s">
        <v>29</v>
      </c>
      <c r="K293" s="84">
        <v>0</v>
      </c>
      <c r="L293" s="12">
        <v>230000000</v>
      </c>
      <c r="M293" s="7" t="s">
        <v>990</v>
      </c>
      <c r="N293" s="7" t="s">
        <v>1358</v>
      </c>
      <c r="O293" s="14" t="s">
        <v>30</v>
      </c>
      <c r="P293" s="23" t="s">
        <v>31</v>
      </c>
      <c r="Q293" s="7" t="s">
        <v>188</v>
      </c>
      <c r="R293" s="12" t="s">
        <v>33</v>
      </c>
      <c r="S293" s="91">
        <v>796</v>
      </c>
      <c r="T293" s="7" t="s">
        <v>34</v>
      </c>
      <c r="U293" s="7">
        <v>6</v>
      </c>
      <c r="V293" s="25">
        <v>2325.5300000000002</v>
      </c>
      <c r="W293" s="227">
        <v>0</v>
      </c>
      <c r="X293" s="227">
        <f t="shared" si="20"/>
        <v>0</v>
      </c>
      <c r="Y293" s="7"/>
      <c r="Z293" s="7">
        <v>2016</v>
      </c>
      <c r="AA293" s="165">
        <v>19</v>
      </c>
    </row>
    <row r="294" spans="1:27" s="27" customFormat="1" outlineLevel="1">
      <c r="A294" s="7" t="s">
        <v>1366</v>
      </c>
      <c r="B294" s="23" t="s">
        <v>27</v>
      </c>
      <c r="C294" s="9" t="s">
        <v>1264</v>
      </c>
      <c r="D294" s="11" t="s">
        <v>1360</v>
      </c>
      <c r="E294" s="11" t="s">
        <v>1361</v>
      </c>
      <c r="F294" s="11" t="s">
        <v>1362</v>
      </c>
      <c r="G294" s="11" t="s">
        <v>1363</v>
      </c>
      <c r="H294" s="23" t="s">
        <v>1367</v>
      </c>
      <c r="I294" s="23" t="s">
        <v>1368</v>
      </c>
      <c r="J294" s="85" t="s">
        <v>29</v>
      </c>
      <c r="K294" s="84">
        <v>0</v>
      </c>
      <c r="L294" s="12">
        <v>230000000</v>
      </c>
      <c r="M294" s="7" t="s">
        <v>990</v>
      </c>
      <c r="N294" s="7" t="s">
        <v>1358</v>
      </c>
      <c r="O294" s="14" t="s">
        <v>30</v>
      </c>
      <c r="P294" s="23" t="s">
        <v>31</v>
      </c>
      <c r="Q294" s="7" t="s">
        <v>188</v>
      </c>
      <c r="R294" s="12" t="s">
        <v>33</v>
      </c>
      <c r="S294" s="91">
        <v>796</v>
      </c>
      <c r="T294" s="7" t="s">
        <v>34</v>
      </c>
      <c r="U294" s="7">
        <v>6</v>
      </c>
      <c r="V294" s="25">
        <v>2325.5300000000002</v>
      </c>
      <c r="W294" s="227">
        <v>0</v>
      </c>
      <c r="X294" s="227">
        <f t="shared" si="20"/>
        <v>0</v>
      </c>
      <c r="Y294" s="7"/>
      <c r="Z294" s="7">
        <v>2016</v>
      </c>
      <c r="AA294" s="165">
        <v>19</v>
      </c>
    </row>
    <row r="295" spans="1:27" s="27" customFormat="1" outlineLevel="1">
      <c r="A295" s="7" t="s">
        <v>1374</v>
      </c>
      <c r="B295" s="23" t="s">
        <v>27</v>
      </c>
      <c r="C295" s="9" t="s">
        <v>1370</v>
      </c>
      <c r="D295" s="11" t="s">
        <v>1371</v>
      </c>
      <c r="E295" s="11" t="s">
        <v>1372</v>
      </c>
      <c r="F295" s="11" t="s">
        <v>1373</v>
      </c>
      <c r="G295" s="11" t="s">
        <v>1369</v>
      </c>
      <c r="H295" s="23" t="s">
        <v>1375</v>
      </c>
      <c r="I295" s="23" t="s">
        <v>1376</v>
      </c>
      <c r="J295" s="85" t="s">
        <v>29</v>
      </c>
      <c r="K295" s="84">
        <v>0</v>
      </c>
      <c r="L295" s="12">
        <v>230000000</v>
      </c>
      <c r="M295" s="7" t="s">
        <v>990</v>
      </c>
      <c r="N295" s="7" t="s">
        <v>1358</v>
      </c>
      <c r="O295" s="14" t="s">
        <v>30</v>
      </c>
      <c r="P295" s="23" t="s">
        <v>31</v>
      </c>
      <c r="Q295" s="7" t="s">
        <v>188</v>
      </c>
      <c r="R295" s="12" t="s">
        <v>33</v>
      </c>
      <c r="S295" s="91">
        <v>796</v>
      </c>
      <c r="T295" s="7" t="s">
        <v>34</v>
      </c>
      <c r="U295" s="7">
        <v>6</v>
      </c>
      <c r="V295" s="25">
        <v>16888.48</v>
      </c>
      <c r="W295" s="227">
        <v>0</v>
      </c>
      <c r="X295" s="227">
        <f t="shared" si="20"/>
        <v>0</v>
      </c>
      <c r="Y295" s="7"/>
      <c r="Z295" s="7">
        <v>2016</v>
      </c>
      <c r="AA295" s="165">
        <v>19</v>
      </c>
    </row>
    <row r="296" spans="1:27" s="27" customFormat="1" outlineLevel="1">
      <c r="A296" s="7" t="s">
        <v>1654</v>
      </c>
      <c r="B296" s="23" t="s">
        <v>27</v>
      </c>
      <c r="C296" s="9" t="s">
        <v>1377</v>
      </c>
      <c r="D296" s="11" t="s">
        <v>1378</v>
      </c>
      <c r="E296" s="11"/>
      <c r="F296" s="11" t="s">
        <v>1379</v>
      </c>
      <c r="G296" s="11"/>
      <c r="H296" s="23" t="s">
        <v>1380</v>
      </c>
      <c r="I296" s="23"/>
      <c r="J296" s="85" t="s">
        <v>29</v>
      </c>
      <c r="K296" s="84">
        <v>0</v>
      </c>
      <c r="L296" s="12">
        <v>230000000</v>
      </c>
      <c r="M296" s="7" t="s">
        <v>990</v>
      </c>
      <c r="N296" s="7" t="s">
        <v>999</v>
      </c>
      <c r="O296" s="14" t="s">
        <v>30</v>
      </c>
      <c r="P296" s="23" t="s">
        <v>31</v>
      </c>
      <c r="Q296" s="7" t="s">
        <v>188</v>
      </c>
      <c r="R296" s="12" t="s">
        <v>33</v>
      </c>
      <c r="S296" s="91">
        <v>796</v>
      </c>
      <c r="T296" s="7" t="s">
        <v>34</v>
      </c>
      <c r="U296" s="25">
        <v>10</v>
      </c>
      <c r="V296" s="25">
        <v>34375</v>
      </c>
      <c r="W296" s="227">
        <v>0</v>
      </c>
      <c r="X296" s="227">
        <f t="shared" si="20"/>
        <v>0</v>
      </c>
      <c r="Y296" s="7"/>
      <c r="Z296" s="7">
        <v>2016</v>
      </c>
      <c r="AA296" s="168">
        <v>11.18</v>
      </c>
    </row>
    <row r="297" spans="1:27" s="27" customFormat="1" outlineLevel="1">
      <c r="A297" s="7" t="s">
        <v>1589</v>
      </c>
      <c r="B297" s="23" t="s">
        <v>27</v>
      </c>
      <c r="C297" s="9" t="s">
        <v>1381</v>
      </c>
      <c r="D297" s="11" t="s">
        <v>1382</v>
      </c>
      <c r="E297" s="11"/>
      <c r="F297" s="11" t="s">
        <v>1383</v>
      </c>
      <c r="G297" s="11"/>
      <c r="H297" s="23" t="s">
        <v>1384</v>
      </c>
      <c r="I297" s="23"/>
      <c r="J297" s="85" t="s">
        <v>29</v>
      </c>
      <c r="K297" s="84">
        <v>0</v>
      </c>
      <c r="L297" s="12">
        <v>230000000</v>
      </c>
      <c r="M297" s="7" t="s">
        <v>990</v>
      </c>
      <c r="N297" s="7" t="s">
        <v>797</v>
      </c>
      <c r="O297" s="14" t="s">
        <v>30</v>
      </c>
      <c r="P297" s="23" t="s">
        <v>31</v>
      </c>
      <c r="Q297" s="7" t="s">
        <v>188</v>
      </c>
      <c r="R297" s="12" t="s">
        <v>33</v>
      </c>
      <c r="S297" s="91">
        <v>796</v>
      </c>
      <c r="T297" s="7" t="s">
        <v>34</v>
      </c>
      <c r="U297" s="25">
        <v>2060</v>
      </c>
      <c r="V297" s="25">
        <v>1015</v>
      </c>
      <c r="W297" s="227">
        <v>0</v>
      </c>
      <c r="X297" s="227">
        <f t="shared" si="20"/>
        <v>0</v>
      </c>
      <c r="Y297" s="7"/>
      <c r="Z297" s="7">
        <v>2016</v>
      </c>
      <c r="AA297" s="165">
        <v>18</v>
      </c>
    </row>
    <row r="298" spans="1:27" s="27" customFormat="1" outlineLevel="1">
      <c r="A298" s="7" t="s">
        <v>1590</v>
      </c>
      <c r="B298" s="23" t="s">
        <v>27</v>
      </c>
      <c r="C298" s="9" t="s">
        <v>1385</v>
      </c>
      <c r="D298" s="11" t="s">
        <v>1386</v>
      </c>
      <c r="E298" s="11"/>
      <c r="F298" s="11" t="s">
        <v>1387</v>
      </c>
      <c r="G298" s="11"/>
      <c r="H298" s="23" t="s">
        <v>1388</v>
      </c>
      <c r="I298" s="23"/>
      <c r="J298" s="85" t="s">
        <v>29</v>
      </c>
      <c r="K298" s="84">
        <v>0</v>
      </c>
      <c r="L298" s="12">
        <v>230000000</v>
      </c>
      <c r="M298" s="7" t="s">
        <v>990</v>
      </c>
      <c r="N298" s="7" t="s">
        <v>797</v>
      </c>
      <c r="O298" s="14" t="s">
        <v>30</v>
      </c>
      <c r="P298" s="23" t="s">
        <v>31</v>
      </c>
      <c r="Q298" s="7" t="s">
        <v>188</v>
      </c>
      <c r="R298" s="12" t="s">
        <v>33</v>
      </c>
      <c r="S298" s="91">
        <v>796</v>
      </c>
      <c r="T298" s="7" t="s">
        <v>34</v>
      </c>
      <c r="U298" s="25">
        <v>4912</v>
      </c>
      <c r="V298" s="25">
        <v>1071.42</v>
      </c>
      <c r="W298" s="227">
        <v>0</v>
      </c>
      <c r="X298" s="227">
        <f t="shared" si="20"/>
        <v>0</v>
      </c>
      <c r="Y298" s="7"/>
      <c r="Z298" s="7">
        <v>2016</v>
      </c>
      <c r="AA298" s="165">
        <v>18</v>
      </c>
    </row>
    <row r="299" spans="1:27" s="27" customFormat="1" outlineLevel="1">
      <c r="A299" s="7" t="s">
        <v>1591</v>
      </c>
      <c r="B299" s="23" t="s">
        <v>27</v>
      </c>
      <c r="C299" s="9" t="s">
        <v>1389</v>
      </c>
      <c r="D299" s="11" t="s">
        <v>60</v>
      </c>
      <c r="E299" s="11"/>
      <c r="F299" s="11" t="s">
        <v>1390</v>
      </c>
      <c r="G299" s="11"/>
      <c r="H299" s="23" t="s">
        <v>1391</v>
      </c>
      <c r="I299" s="23"/>
      <c r="J299" s="85" t="s">
        <v>29</v>
      </c>
      <c r="K299" s="84">
        <v>0</v>
      </c>
      <c r="L299" s="12">
        <v>230000000</v>
      </c>
      <c r="M299" s="7" t="s">
        <v>990</v>
      </c>
      <c r="N299" s="7" t="s">
        <v>797</v>
      </c>
      <c r="O299" s="14" t="s">
        <v>30</v>
      </c>
      <c r="P299" s="23" t="s">
        <v>31</v>
      </c>
      <c r="Q299" s="7" t="s">
        <v>114</v>
      </c>
      <c r="R299" s="15" t="s">
        <v>33</v>
      </c>
      <c r="S299" s="92" t="s">
        <v>101</v>
      </c>
      <c r="T299" s="7" t="s">
        <v>102</v>
      </c>
      <c r="U299" s="25">
        <v>100</v>
      </c>
      <c r="V299" s="25">
        <v>78.28</v>
      </c>
      <c r="W299" s="227">
        <v>0</v>
      </c>
      <c r="X299" s="227">
        <f t="shared" si="20"/>
        <v>0</v>
      </c>
      <c r="Y299" s="7"/>
      <c r="Z299" s="7">
        <v>2016</v>
      </c>
      <c r="AA299" s="168" t="s">
        <v>1668</v>
      </c>
    </row>
    <row r="300" spans="1:27" s="27" customFormat="1" outlineLevel="1">
      <c r="A300" s="7" t="s">
        <v>1592</v>
      </c>
      <c r="B300" s="23" t="s">
        <v>27</v>
      </c>
      <c r="C300" s="9" t="s">
        <v>1392</v>
      </c>
      <c r="D300" s="11" t="s">
        <v>118</v>
      </c>
      <c r="E300" s="11"/>
      <c r="F300" s="11" t="s">
        <v>1393</v>
      </c>
      <c r="G300" s="11"/>
      <c r="H300" s="23" t="s">
        <v>1394</v>
      </c>
      <c r="I300" s="23"/>
      <c r="J300" s="85" t="s">
        <v>29</v>
      </c>
      <c r="K300" s="84">
        <v>0</v>
      </c>
      <c r="L300" s="12">
        <v>230000000</v>
      </c>
      <c r="M300" s="7" t="s">
        <v>990</v>
      </c>
      <c r="N300" s="7" t="s">
        <v>797</v>
      </c>
      <c r="O300" s="14" t="s">
        <v>30</v>
      </c>
      <c r="P300" s="23" t="s">
        <v>31</v>
      </c>
      <c r="Q300" s="7" t="s">
        <v>114</v>
      </c>
      <c r="R300" s="15" t="s">
        <v>33</v>
      </c>
      <c r="S300" s="91">
        <v>796</v>
      </c>
      <c r="T300" s="7" t="s">
        <v>34</v>
      </c>
      <c r="U300" s="25">
        <v>100</v>
      </c>
      <c r="V300" s="25">
        <v>516.19000000000005</v>
      </c>
      <c r="W300" s="227">
        <v>0</v>
      </c>
      <c r="X300" s="227">
        <f t="shared" si="20"/>
        <v>0</v>
      </c>
      <c r="Y300" s="7"/>
      <c r="Z300" s="7">
        <v>2016</v>
      </c>
      <c r="AA300" s="167">
        <v>11.19</v>
      </c>
    </row>
    <row r="301" spans="1:27" s="27" customFormat="1" outlineLevel="1">
      <c r="A301" s="7" t="s">
        <v>1593</v>
      </c>
      <c r="B301" s="23" t="s">
        <v>27</v>
      </c>
      <c r="C301" s="9" t="s">
        <v>1395</v>
      </c>
      <c r="D301" s="11" t="s">
        <v>118</v>
      </c>
      <c r="E301" s="11"/>
      <c r="F301" s="11" t="s">
        <v>1396</v>
      </c>
      <c r="G301" s="11"/>
      <c r="H301" s="23" t="s">
        <v>1397</v>
      </c>
      <c r="I301" s="23"/>
      <c r="J301" s="85" t="s">
        <v>29</v>
      </c>
      <c r="K301" s="84">
        <v>0</v>
      </c>
      <c r="L301" s="12">
        <v>230000000</v>
      </c>
      <c r="M301" s="7" t="s">
        <v>990</v>
      </c>
      <c r="N301" s="7" t="s">
        <v>797</v>
      </c>
      <c r="O301" s="14" t="s">
        <v>30</v>
      </c>
      <c r="P301" s="23" t="s">
        <v>31</v>
      </c>
      <c r="Q301" s="7" t="s">
        <v>114</v>
      </c>
      <c r="R301" s="15" t="s">
        <v>33</v>
      </c>
      <c r="S301" s="91">
        <v>796</v>
      </c>
      <c r="T301" s="7" t="s">
        <v>34</v>
      </c>
      <c r="U301" s="25">
        <v>50</v>
      </c>
      <c r="V301" s="25">
        <v>839.12</v>
      </c>
      <c r="W301" s="227">
        <v>0</v>
      </c>
      <c r="X301" s="227">
        <f t="shared" si="20"/>
        <v>0</v>
      </c>
      <c r="Y301" s="7"/>
      <c r="Z301" s="7">
        <v>2016</v>
      </c>
      <c r="AA301" s="167">
        <v>11.19</v>
      </c>
    </row>
    <row r="302" spans="1:27" s="27" customFormat="1" outlineLevel="1">
      <c r="A302" s="7" t="s">
        <v>1594</v>
      </c>
      <c r="B302" s="23" t="s">
        <v>27</v>
      </c>
      <c r="C302" s="9" t="s">
        <v>1398</v>
      </c>
      <c r="D302" s="11" t="s">
        <v>118</v>
      </c>
      <c r="E302" s="11"/>
      <c r="F302" s="11" t="s">
        <v>1399</v>
      </c>
      <c r="G302" s="11"/>
      <c r="H302" s="23" t="s">
        <v>1400</v>
      </c>
      <c r="I302" s="23"/>
      <c r="J302" s="85" t="s">
        <v>29</v>
      </c>
      <c r="K302" s="84">
        <v>0</v>
      </c>
      <c r="L302" s="12">
        <v>230000000</v>
      </c>
      <c r="M302" s="7" t="s">
        <v>990</v>
      </c>
      <c r="N302" s="7" t="s">
        <v>797</v>
      </c>
      <c r="O302" s="14" t="s">
        <v>30</v>
      </c>
      <c r="P302" s="23" t="s">
        <v>31</v>
      </c>
      <c r="Q302" s="7" t="s">
        <v>114</v>
      </c>
      <c r="R302" s="15" t="s">
        <v>33</v>
      </c>
      <c r="S302" s="91">
        <v>796</v>
      </c>
      <c r="T302" s="7" t="s">
        <v>34</v>
      </c>
      <c r="U302" s="25">
        <v>50</v>
      </c>
      <c r="V302" s="25">
        <v>1162.05</v>
      </c>
      <c r="W302" s="227">
        <v>0</v>
      </c>
      <c r="X302" s="227">
        <f t="shared" si="20"/>
        <v>0</v>
      </c>
      <c r="Y302" s="7"/>
      <c r="Z302" s="7">
        <v>2016</v>
      </c>
      <c r="AA302" s="167">
        <v>11.19</v>
      </c>
    </row>
    <row r="303" spans="1:27" s="27" customFormat="1" outlineLevel="1">
      <c r="A303" s="7" t="s">
        <v>1595</v>
      </c>
      <c r="B303" s="23" t="s">
        <v>27</v>
      </c>
      <c r="C303" s="9" t="s">
        <v>1401</v>
      </c>
      <c r="D303" s="11" t="s">
        <v>1402</v>
      </c>
      <c r="E303" s="11"/>
      <c r="F303" s="11" t="s">
        <v>1403</v>
      </c>
      <c r="G303" s="11"/>
      <c r="H303" s="23" t="s">
        <v>1404</v>
      </c>
      <c r="I303" s="23"/>
      <c r="J303" s="85" t="s">
        <v>29</v>
      </c>
      <c r="K303" s="84">
        <v>0</v>
      </c>
      <c r="L303" s="12">
        <v>230000000</v>
      </c>
      <c r="M303" s="7" t="s">
        <v>990</v>
      </c>
      <c r="N303" s="7" t="s">
        <v>797</v>
      </c>
      <c r="O303" s="14" t="s">
        <v>30</v>
      </c>
      <c r="P303" s="23" t="s">
        <v>31</v>
      </c>
      <c r="Q303" s="7" t="s">
        <v>114</v>
      </c>
      <c r="R303" s="15" t="s">
        <v>33</v>
      </c>
      <c r="S303" s="91">
        <v>55</v>
      </c>
      <c r="T303" s="7" t="s">
        <v>1405</v>
      </c>
      <c r="U303" s="25">
        <v>70</v>
      </c>
      <c r="V303" s="25">
        <v>1071.42</v>
      </c>
      <c r="W303" s="227">
        <v>0</v>
      </c>
      <c r="X303" s="227">
        <f t="shared" si="20"/>
        <v>0</v>
      </c>
      <c r="Y303" s="7"/>
      <c r="Z303" s="7">
        <v>2016</v>
      </c>
      <c r="AA303" s="167">
        <v>11.19</v>
      </c>
    </row>
    <row r="304" spans="1:27" s="27" customFormat="1" outlineLevel="1">
      <c r="A304" s="7" t="s">
        <v>1406</v>
      </c>
      <c r="B304" s="23" t="s">
        <v>27</v>
      </c>
      <c r="C304" s="9" t="s">
        <v>752</v>
      </c>
      <c r="D304" s="11" t="s">
        <v>753</v>
      </c>
      <c r="E304" s="11"/>
      <c r="F304" s="11" t="s">
        <v>754</v>
      </c>
      <c r="G304" s="11"/>
      <c r="H304" s="23" t="s">
        <v>755</v>
      </c>
      <c r="I304" s="23"/>
      <c r="J304" s="85" t="s">
        <v>29</v>
      </c>
      <c r="K304" s="84">
        <v>0</v>
      </c>
      <c r="L304" s="12">
        <v>230000000</v>
      </c>
      <c r="M304" s="7" t="s">
        <v>990</v>
      </c>
      <c r="N304" s="7" t="s">
        <v>797</v>
      </c>
      <c r="O304" s="14" t="s">
        <v>30</v>
      </c>
      <c r="P304" s="23" t="s">
        <v>31</v>
      </c>
      <c r="Q304" s="7" t="s">
        <v>114</v>
      </c>
      <c r="R304" s="12" t="s">
        <v>33</v>
      </c>
      <c r="S304" s="91">
        <v>796</v>
      </c>
      <c r="T304" s="7" t="s">
        <v>34</v>
      </c>
      <c r="U304" s="25">
        <v>1</v>
      </c>
      <c r="V304" s="25">
        <v>42712.19</v>
      </c>
      <c r="W304" s="227">
        <v>0</v>
      </c>
      <c r="X304" s="227">
        <f t="shared" si="20"/>
        <v>0</v>
      </c>
      <c r="Y304" s="7"/>
      <c r="Z304" s="7">
        <v>2016</v>
      </c>
      <c r="AA304" s="167">
        <v>11.19</v>
      </c>
    </row>
    <row r="305" spans="1:1019" s="27" customFormat="1" outlineLevel="1">
      <c r="A305" s="7" t="s">
        <v>1494</v>
      </c>
      <c r="B305" s="23" t="s">
        <v>27</v>
      </c>
      <c r="C305" s="9" t="s">
        <v>1408</v>
      </c>
      <c r="D305" s="11" t="s">
        <v>1409</v>
      </c>
      <c r="E305" s="11"/>
      <c r="F305" s="11" t="s">
        <v>1410</v>
      </c>
      <c r="G305" s="11"/>
      <c r="H305" s="23" t="s">
        <v>1411</v>
      </c>
      <c r="I305" s="23"/>
      <c r="J305" s="85" t="s">
        <v>29</v>
      </c>
      <c r="K305" s="84">
        <v>45</v>
      </c>
      <c r="L305" s="12">
        <v>230000000</v>
      </c>
      <c r="M305" s="7" t="s">
        <v>990</v>
      </c>
      <c r="N305" s="7" t="s">
        <v>797</v>
      </c>
      <c r="O305" s="14" t="s">
        <v>30</v>
      </c>
      <c r="P305" s="23" t="s">
        <v>31</v>
      </c>
      <c r="Q305" s="7" t="s">
        <v>1407</v>
      </c>
      <c r="R305" s="15" t="s">
        <v>33</v>
      </c>
      <c r="S305" s="91">
        <v>796</v>
      </c>
      <c r="T305" s="7" t="s">
        <v>34</v>
      </c>
      <c r="U305" s="25">
        <v>12</v>
      </c>
      <c r="V305" s="25">
        <v>7053.57</v>
      </c>
      <c r="W305" s="227">
        <v>0</v>
      </c>
      <c r="X305" s="227">
        <f t="shared" ref="X305:X322" si="21">W305*1.12</f>
        <v>0</v>
      </c>
      <c r="Y305" s="7" t="s">
        <v>1185</v>
      </c>
      <c r="Z305" s="7">
        <v>2016</v>
      </c>
      <c r="AA305" s="168" t="s">
        <v>1668</v>
      </c>
    </row>
    <row r="306" spans="1:1019" s="27" customFormat="1" outlineLevel="1">
      <c r="A306" s="7" t="s">
        <v>1412</v>
      </c>
      <c r="B306" s="23" t="s">
        <v>27</v>
      </c>
      <c r="C306" s="9" t="s">
        <v>722</v>
      </c>
      <c r="D306" s="11" t="s">
        <v>718</v>
      </c>
      <c r="E306" s="11"/>
      <c r="F306" s="11" t="s">
        <v>723</v>
      </c>
      <c r="G306" s="11"/>
      <c r="H306" s="23" t="s">
        <v>1413</v>
      </c>
      <c r="I306" s="23"/>
      <c r="J306" s="85" t="s">
        <v>29</v>
      </c>
      <c r="K306" s="84">
        <v>45</v>
      </c>
      <c r="L306" s="12">
        <v>230000000</v>
      </c>
      <c r="M306" s="7" t="s">
        <v>990</v>
      </c>
      <c r="N306" s="7" t="s">
        <v>797</v>
      </c>
      <c r="O306" s="14" t="s">
        <v>30</v>
      </c>
      <c r="P306" s="23" t="s">
        <v>31</v>
      </c>
      <c r="Q306" s="7" t="s">
        <v>1407</v>
      </c>
      <c r="R306" s="15" t="s">
        <v>33</v>
      </c>
      <c r="S306" s="91">
        <v>796</v>
      </c>
      <c r="T306" s="7" t="s">
        <v>34</v>
      </c>
      <c r="U306" s="25">
        <v>10</v>
      </c>
      <c r="V306" s="25">
        <v>3401.78</v>
      </c>
      <c r="W306" s="227">
        <v>0</v>
      </c>
      <c r="X306" s="227">
        <f t="shared" si="21"/>
        <v>0</v>
      </c>
      <c r="Y306" s="7" t="s">
        <v>1185</v>
      </c>
      <c r="Z306" s="7">
        <v>2016</v>
      </c>
      <c r="AA306" s="168" t="s">
        <v>1668</v>
      </c>
    </row>
    <row r="307" spans="1:1019" s="27" customFormat="1" outlineLevel="1">
      <c r="A307" s="7" t="s">
        <v>1414</v>
      </c>
      <c r="B307" s="23" t="s">
        <v>27</v>
      </c>
      <c r="C307" s="9" t="s">
        <v>722</v>
      </c>
      <c r="D307" s="11" t="s">
        <v>718</v>
      </c>
      <c r="E307" s="11"/>
      <c r="F307" s="11" t="s">
        <v>723</v>
      </c>
      <c r="G307" s="11"/>
      <c r="H307" s="23" t="s">
        <v>1415</v>
      </c>
      <c r="I307" s="23"/>
      <c r="J307" s="85" t="s">
        <v>29</v>
      </c>
      <c r="K307" s="84">
        <v>45</v>
      </c>
      <c r="L307" s="12">
        <v>230000000</v>
      </c>
      <c r="M307" s="7" t="s">
        <v>990</v>
      </c>
      <c r="N307" s="7" t="s">
        <v>797</v>
      </c>
      <c r="O307" s="14" t="s">
        <v>30</v>
      </c>
      <c r="P307" s="23" t="s">
        <v>31</v>
      </c>
      <c r="Q307" s="7" t="s">
        <v>1407</v>
      </c>
      <c r="R307" s="15" t="s">
        <v>33</v>
      </c>
      <c r="S307" s="91">
        <v>796</v>
      </c>
      <c r="T307" s="7" t="s">
        <v>34</v>
      </c>
      <c r="U307" s="25">
        <v>10</v>
      </c>
      <c r="V307" s="25">
        <v>3401.78</v>
      </c>
      <c r="W307" s="227">
        <v>0</v>
      </c>
      <c r="X307" s="227">
        <f t="shared" si="21"/>
        <v>0</v>
      </c>
      <c r="Y307" s="7" t="s">
        <v>1185</v>
      </c>
      <c r="Z307" s="7">
        <v>2016</v>
      </c>
      <c r="AA307" s="168" t="s">
        <v>1668</v>
      </c>
    </row>
    <row r="308" spans="1:1019" s="36" customFormat="1" outlineLevel="1">
      <c r="A308" s="7" t="s">
        <v>1416</v>
      </c>
      <c r="B308" s="23" t="s">
        <v>27</v>
      </c>
      <c r="C308" s="9" t="s">
        <v>1417</v>
      </c>
      <c r="D308" s="11" t="s">
        <v>1418</v>
      </c>
      <c r="E308" s="11"/>
      <c r="F308" s="11" t="s">
        <v>1419</v>
      </c>
      <c r="G308" s="11"/>
      <c r="H308" s="23" t="s">
        <v>1420</v>
      </c>
      <c r="I308" s="23"/>
      <c r="J308" s="85" t="s">
        <v>35</v>
      </c>
      <c r="K308" s="84">
        <v>45</v>
      </c>
      <c r="L308" s="12">
        <v>230000000</v>
      </c>
      <c r="M308" s="7" t="s">
        <v>990</v>
      </c>
      <c r="N308" s="7" t="s">
        <v>797</v>
      </c>
      <c r="O308" s="14" t="s">
        <v>30</v>
      </c>
      <c r="P308" s="23" t="s">
        <v>31</v>
      </c>
      <c r="Q308" s="7" t="s">
        <v>1407</v>
      </c>
      <c r="R308" s="12" t="s">
        <v>33</v>
      </c>
      <c r="S308" s="91">
        <v>796</v>
      </c>
      <c r="T308" s="7" t="s">
        <v>34</v>
      </c>
      <c r="U308" s="25">
        <v>2</v>
      </c>
      <c r="V308" s="25">
        <v>116196.42</v>
      </c>
      <c r="W308" s="227">
        <v>0</v>
      </c>
      <c r="X308" s="130">
        <f t="shared" si="21"/>
        <v>0</v>
      </c>
      <c r="Y308" s="7" t="s">
        <v>1185</v>
      </c>
      <c r="Z308" s="7">
        <v>2016</v>
      </c>
      <c r="AA308" s="165">
        <v>11</v>
      </c>
      <c r="AB308" s="27"/>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c r="AEL308" s="1"/>
      <c r="AEM308" s="1"/>
      <c r="AEN308" s="1"/>
      <c r="AEO308" s="1"/>
      <c r="AEP308" s="1"/>
      <c r="AEQ308" s="1"/>
      <c r="AER308" s="1"/>
      <c r="AES308" s="1"/>
      <c r="AET308" s="1"/>
      <c r="AEU308" s="1"/>
      <c r="AEV308" s="1"/>
      <c r="AEW308" s="1"/>
      <c r="AEX308" s="1"/>
      <c r="AEY308" s="1"/>
      <c r="AEZ308" s="1"/>
      <c r="AFA308" s="1"/>
      <c r="AFB308" s="1"/>
      <c r="AFC308" s="1"/>
      <c r="AFD308" s="1"/>
      <c r="AFE308" s="1"/>
      <c r="AFF308" s="1"/>
      <c r="AFG308" s="1"/>
      <c r="AFH308" s="1"/>
      <c r="AFI308" s="1"/>
      <c r="AFJ308" s="1"/>
      <c r="AFK308" s="1"/>
      <c r="AFL308" s="1"/>
      <c r="AFM308" s="1"/>
      <c r="AFN308" s="1"/>
      <c r="AFO308" s="1"/>
      <c r="AFP308" s="1"/>
      <c r="AFQ308" s="1"/>
      <c r="AFR308" s="1"/>
      <c r="AFS308" s="1"/>
      <c r="AFT308" s="1"/>
      <c r="AFU308" s="1"/>
      <c r="AFV308" s="1"/>
      <c r="AFW308" s="1"/>
      <c r="AFX308" s="1"/>
      <c r="AFY308" s="1"/>
      <c r="AFZ308" s="1"/>
      <c r="AGA308" s="1"/>
      <c r="AGB308" s="1"/>
      <c r="AGC308" s="1"/>
      <c r="AGD308" s="1"/>
      <c r="AGE308" s="1"/>
      <c r="AGF308" s="1"/>
      <c r="AGG308" s="1"/>
      <c r="AGH308" s="1"/>
      <c r="AGI308" s="1"/>
      <c r="AGJ308" s="1"/>
      <c r="AGK308" s="1"/>
      <c r="AGL308" s="1"/>
      <c r="AGM308" s="1"/>
      <c r="AGN308" s="1"/>
      <c r="AGO308" s="1"/>
      <c r="AGP308" s="1"/>
      <c r="AGQ308" s="1"/>
      <c r="AGR308" s="1"/>
      <c r="AGS308" s="1"/>
      <c r="AGT308" s="1"/>
      <c r="AGU308" s="1"/>
      <c r="AGV308" s="1"/>
      <c r="AGW308" s="1"/>
      <c r="AGX308" s="1"/>
      <c r="AGY308" s="1"/>
      <c r="AGZ308" s="1"/>
      <c r="AHA308" s="1"/>
      <c r="AHB308" s="1"/>
      <c r="AHC308" s="1"/>
      <c r="AHD308" s="1"/>
      <c r="AHE308" s="1"/>
      <c r="AHF308" s="1"/>
      <c r="AHG308" s="1"/>
      <c r="AHH308" s="1"/>
      <c r="AHI308" s="1"/>
      <c r="AHJ308" s="1"/>
      <c r="AHK308" s="1"/>
      <c r="AHL308" s="1"/>
      <c r="AHM308" s="1"/>
      <c r="AHN308" s="1"/>
      <c r="AHO308" s="1"/>
      <c r="AHP308" s="1"/>
      <c r="AHQ308" s="1"/>
      <c r="AHR308" s="1"/>
      <c r="AHS308" s="1"/>
      <c r="AHT308" s="1"/>
      <c r="AHU308" s="1"/>
      <c r="AHV308" s="1"/>
      <c r="AHW308" s="1"/>
      <c r="AHX308" s="1"/>
      <c r="AHY308" s="1"/>
      <c r="AHZ308" s="1"/>
      <c r="AIA308" s="1"/>
      <c r="AIB308" s="1"/>
      <c r="AIC308" s="1"/>
      <c r="AID308" s="1"/>
      <c r="AIE308" s="1"/>
      <c r="AIF308" s="1"/>
      <c r="AIG308" s="1"/>
      <c r="AIH308" s="1"/>
      <c r="AII308" s="1"/>
      <c r="AIJ308" s="1"/>
      <c r="AIK308" s="1"/>
      <c r="AIL308" s="1"/>
      <c r="AIM308" s="1"/>
      <c r="AIN308" s="1"/>
      <c r="AIO308" s="1"/>
      <c r="AIP308" s="1"/>
      <c r="AIQ308" s="1"/>
      <c r="AIR308" s="1"/>
      <c r="AIS308" s="1"/>
      <c r="AIT308" s="1"/>
      <c r="AIU308" s="1"/>
      <c r="AIV308" s="1"/>
      <c r="AIW308" s="1"/>
      <c r="AIX308" s="1"/>
      <c r="AIY308" s="1"/>
      <c r="AIZ308" s="1"/>
      <c r="AJA308" s="1"/>
      <c r="AJB308" s="1"/>
      <c r="AJC308" s="1"/>
      <c r="AJD308" s="1"/>
      <c r="AJE308" s="1"/>
      <c r="AJF308" s="1"/>
      <c r="AJG308" s="1"/>
      <c r="AJH308" s="1"/>
      <c r="AJI308" s="1"/>
      <c r="AJJ308" s="1"/>
      <c r="AJK308" s="1"/>
      <c r="AJL308" s="1"/>
      <c r="AJM308" s="1"/>
      <c r="AJN308" s="1"/>
      <c r="AJO308" s="1"/>
      <c r="AJP308" s="1"/>
      <c r="AJQ308" s="1"/>
      <c r="AJR308" s="1"/>
      <c r="AJS308" s="1"/>
      <c r="AJT308" s="1"/>
      <c r="AJU308" s="1"/>
      <c r="AJV308" s="1"/>
      <c r="AJW308" s="1"/>
      <c r="AJX308" s="1"/>
      <c r="AJY308" s="1"/>
      <c r="AJZ308" s="1"/>
      <c r="AKA308" s="1"/>
      <c r="AKB308" s="1"/>
      <c r="AKC308" s="1"/>
      <c r="AKD308" s="1"/>
      <c r="AKE308" s="1"/>
      <c r="AKF308" s="1"/>
      <c r="AKG308" s="1"/>
      <c r="AKH308" s="1"/>
      <c r="AKI308" s="1"/>
      <c r="AKJ308" s="1"/>
      <c r="AKK308" s="1"/>
      <c r="AKL308" s="1"/>
      <c r="AKM308" s="1"/>
      <c r="AKN308" s="1"/>
      <c r="AKO308" s="1"/>
      <c r="AKP308" s="1"/>
      <c r="AKQ308" s="1"/>
      <c r="AKR308" s="1"/>
      <c r="AKS308" s="1"/>
      <c r="AKT308" s="1"/>
      <c r="AKU308" s="1"/>
      <c r="AKV308" s="1"/>
      <c r="AKW308" s="1"/>
      <c r="AKX308" s="1"/>
      <c r="AKY308" s="1"/>
      <c r="AKZ308" s="1"/>
      <c r="ALA308" s="1"/>
      <c r="ALB308" s="1"/>
      <c r="ALC308" s="1"/>
      <c r="ALD308" s="1"/>
      <c r="ALE308" s="1"/>
      <c r="ALF308" s="1"/>
      <c r="ALG308" s="1"/>
      <c r="ALH308" s="1"/>
      <c r="ALI308" s="1"/>
      <c r="ALJ308" s="1"/>
      <c r="ALK308" s="1"/>
      <c r="ALL308" s="1"/>
      <c r="ALM308" s="1"/>
      <c r="ALN308" s="1"/>
      <c r="ALO308" s="1"/>
      <c r="ALP308" s="1"/>
      <c r="ALQ308" s="1"/>
      <c r="ALR308" s="1"/>
      <c r="ALS308" s="1"/>
      <c r="ALT308" s="1"/>
      <c r="ALU308" s="1"/>
      <c r="ALV308" s="1"/>
      <c r="ALW308" s="1"/>
      <c r="ALX308" s="1"/>
      <c r="ALY308" s="1"/>
      <c r="ALZ308" s="1"/>
      <c r="AMA308" s="1"/>
      <c r="AMB308" s="1"/>
      <c r="AMC308" s="1"/>
      <c r="AMD308" s="1"/>
      <c r="AME308" s="1"/>
    </row>
    <row r="309" spans="1:1019" s="36" customFormat="1" outlineLevel="1">
      <c r="A309" s="7" t="s">
        <v>1421</v>
      </c>
      <c r="B309" s="23" t="s">
        <v>27</v>
      </c>
      <c r="C309" s="9" t="s">
        <v>1417</v>
      </c>
      <c r="D309" s="11" t="s">
        <v>1418</v>
      </c>
      <c r="E309" s="11"/>
      <c r="F309" s="11" t="s">
        <v>1419</v>
      </c>
      <c r="G309" s="11"/>
      <c r="H309" s="23" t="s">
        <v>1422</v>
      </c>
      <c r="I309" s="23"/>
      <c r="J309" s="85" t="s">
        <v>35</v>
      </c>
      <c r="K309" s="84">
        <v>45</v>
      </c>
      <c r="L309" s="12">
        <v>230000000</v>
      </c>
      <c r="M309" s="7" t="s">
        <v>990</v>
      </c>
      <c r="N309" s="7" t="s">
        <v>797</v>
      </c>
      <c r="O309" s="14" t="s">
        <v>30</v>
      </c>
      <c r="P309" s="23" t="s">
        <v>31</v>
      </c>
      <c r="Q309" s="7" t="s">
        <v>1407</v>
      </c>
      <c r="R309" s="12" t="s">
        <v>33</v>
      </c>
      <c r="S309" s="91">
        <v>796</v>
      </c>
      <c r="T309" s="7" t="s">
        <v>34</v>
      </c>
      <c r="U309" s="25">
        <v>2</v>
      </c>
      <c r="V309" s="25">
        <v>120642.85</v>
      </c>
      <c r="W309" s="227">
        <v>0</v>
      </c>
      <c r="X309" s="130">
        <f t="shared" si="21"/>
        <v>0</v>
      </c>
      <c r="Y309" s="7" t="s">
        <v>1185</v>
      </c>
      <c r="Z309" s="7">
        <v>2016</v>
      </c>
      <c r="AA309" s="165">
        <v>11</v>
      </c>
      <c r="AB309" s="27"/>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c r="JL309" s="1"/>
      <c r="JM309" s="1"/>
      <c r="JN309" s="1"/>
      <c r="JO309" s="1"/>
      <c r="JP309" s="1"/>
      <c r="JQ309" s="1"/>
      <c r="JR309" s="1"/>
      <c r="JS309" s="1"/>
      <c r="JT309" s="1"/>
      <c r="JU309" s="1"/>
      <c r="JV309" s="1"/>
      <c r="JW309" s="1"/>
      <c r="JX309" s="1"/>
      <c r="JY309" s="1"/>
      <c r="JZ309" s="1"/>
      <c r="KA309" s="1"/>
      <c r="KB309" s="1"/>
      <c r="KC309" s="1"/>
      <c r="KD309" s="1"/>
      <c r="KE309" s="1"/>
      <c r="KF309" s="1"/>
      <c r="KG309" s="1"/>
      <c r="KH309" s="1"/>
      <c r="KI309" s="1"/>
      <c r="KJ309" s="1"/>
      <c r="KK309" s="1"/>
      <c r="KL309" s="1"/>
      <c r="KM309" s="1"/>
      <c r="KN309" s="1"/>
      <c r="KO309" s="1"/>
      <c r="KP309" s="1"/>
      <c r="KQ309" s="1"/>
      <c r="KR309" s="1"/>
      <c r="KS309" s="1"/>
      <c r="KT309" s="1"/>
      <c r="KU309" s="1"/>
      <c r="KV309" s="1"/>
      <c r="KW309" s="1"/>
      <c r="KX309" s="1"/>
      <c r="KY309" s="1"/>
      <c r="KZ309" s="1"/>
      <c r="LA309" s="1"/>
      <c r="LB309" s="1"/>
      <c r="LC309" s="1"/>
      <c r="LD309" s="1"/>
      <c r="LE309" s="1"/>
      <c r="LF309" s="1"/>
      <c r="LG309" s="1"/>
      <c r="LH309" s="1"/>
      <c r="LI309" s="1"/>
      <c r="LJ309" s="1"/>
      <c r="LK309" s="1"/>
      <c r="LL309" s="1"/>
      <c r="LM309" s="1"/>
      <c r="LN309" s="1"/>
      <c r="LO309" s="1"/>
      <c r="LP309" s="1"/>
      <c r="LQ309" s="1"/>
      <c r="LR309" s="1"/>
      <c r="LS309" s="1"/>
      <c r="LT309" s="1"/>
      <c r="LU309" s="1"/>
      <c r="LV309" s="1"/>
      <c r="LW309" s="1"/>
      <c r="LX309" s="1"/>
      <c r="LY309" s="1"/>
      <c r="LZ309" s="1"/>
      <c r="MA309" s="1"/>
      <c r="MB309" s="1"/>
      <c r="MC309" s="1"/>
      <c r="MD309" s="1"/>
      <c r="ME309" s="1"/>
      <c r="MF309" s="1"/>
      <c r="MG309" s="1"/>
      <c r="MH309" s="1"/>
      <c r="MI309" s="1"/>
      <c r="MJ309" s="1"/>
      <c r="MK309" s="1"/>
      <c r="ML309" s="1"/>
      <c r="MM309" s="1"/>
      <c r="MN309" s="1"/>
      <c r="MO309" s="1"/>
      <c r="MP309" s="1"/>
      <c r="MQ309" s="1"/>
      <c r="MR309" s="1"/>
      <c r="MS309" s="1"/>
      <c r="MT309" s="1"/>
      <c r="MU309" s="1"/>
      <c r="MV309" s="1"/>
      <c r="MW309" s="1"/>
      <c r="MX309" s="1"/>
      <c r="MY309" s="1"/>
      <c r="MZ309" s="1"/>
      <c r="NA309" s="1"/>
      <c r="NB309" s="1"/>
      <c r="NC309" s="1"/>
      <c r="ND309" s="1"/>
      <c r="NE309" s="1"/>
      <c r="NF309" s="1"/>
      <c r="NG309" s="1"/>
      <c r="NH309" s="1"/>
      <c r="NI309" s="1"/>
      <c r="NJ309" s="1"/>
      <c r="NK309" s="1"/>
      <c r="NL309" s="1"/>
      <c r="NM309" s="1"/>
      <c r="NN309" s="1"/>
      <c r="NO309" s="1"/>
      <c r="NP309" s="1"/>
      <c r="NQ309" s="1"/>
      <c r="NR309" s="1"/>
      <c r="NS309" s="1"/>
      <c r="NT309" s="1"/>
      <c r="NU309" s="1"/>
      <c r="NV309" s="1"/>
      <c r="NW309" s="1"/>
      <c r="NX309" s="1"/>
      <c r="NY309" s="1"/>
      <c r="NZ309" s="1"/>
      <c r="OA309" s="1"/>
      <c r="OB309" s="1"/>
      <c r="OC309" s="1"/>
      <c r="OD309" s="1"/>
      <c r="OE309" s="1"/>
      <c r="OF309" s="1"/>
      <c r="OG309" s="1"/>
      <c r="OH309" s="1"/>
      <c r="OI309" s="1"/>
      <c r="OJ309" s="1"/>
      <c r="OK309" s="1"/>
      <c r="OL309" s="1"/>
      <c r="OM309" s="1"/>
      <c r="ON309" s="1"/>
      <c r="OO309" s="1"/>
      <c r="OP309" s="1"/>
      <c r="OQ309" s="1"/>
      <c r="OR309" s="1"/>
      <c r="OS309" s="1"/>
      <c r="OT309" s="1"/>
      <c r="OU309" s="1"/>
      <c r="OV309" s="1"/>
      <c r="OW309" s="1"/>
      <c r="OX309" s="1"/>
      <c r="OY309" s="1"/>
      <c r="OZ309" s="1"/>
      <c r="PA309" s="1"/>
      <c r="PB309" s="1"/>
      <c r="PC309" s="1"/>
      <c r="PD309" s="1"/>
      <c r="PE309" s="1"/>
      <c r="PF309" s="1"/>
      <c r="PG309" s="1"/>
      <c r="PH309" s="1"/>
      <c r="PI309" s="1"/>
      <c r="PJ309" s="1"/>
      <c r="PK309" s="1"/>
      <c r="PL309" s="1"/>
      <c r="PM309" s="1"/>
      <c r="PN309" s="1"/>
      <c r="PO309" s="1"/>
      <c r="PP309" s="1"/>
      <c r="PQ309" s="1"/>
      <c r="PR309" s="1"/>
      <c r="PS309" s="1"/>
      <c r="PT309" s="1"/>
      <c r="PU309" s="1"/>
      <c r="PV309" s="1"/>
      <c r="PW309" s="1"/>
      <c r="PX309" s="1"/>
      <c r="PY309" s="1"/>
      <c r="PZ309" s="1"/>
      <c r="QA309" s="1"/>
      <c r="QB309" s="1"/>
      <c r="QC309" s="1"/>
      <c r="QD309" s="1"/>
      <c r="QE309" s="1"/>
      <c r="QF309" s="1"/>
      <c r="QG309" s="1"/>
      <c r="QH309" s="1"/>
      <c r="QI309" s="1"/>
      <c r="QJ309" s="1"/>
      <c r="QK309" s="1"/>
      <c r="QL309" s="1"/>
      <c r="QM309" s="1"/>
      <c r="QN309" s="1"/>
      <c r="QO309" s="1"/>
      <c r="QP309" s="1"/>
      <c r="QQ309" s="1"/>
      <c r="QR309" s="1"/>
      <c r="QS309" s="1"/>
      <c r="QT309" s="1"/>
      <c r="QU309" s="1"/>
      <c r="QV309" s="1"/>
      <c r="QW309" s="1"/>
      <c r="QX309" s="1"/>
      <c r="QY309" s="1"/>
      <c r="QZ309" s="1"/>
      <c r="RA309" s="1"/>
      <c r="RB309" s="1"/>
      <c r="RC309" s="1"/>
      <c r="RD309" s="1"/>
      <c r="RE309" s="1"/>
      <c r="RF309" s="1"/>
      <c r="RG309" s="1"/>
      <c r="RH309" s="1"/>
      <c r="RI309" s="1"/>
      <c r="RJ309" s="1"/>
      <c r="RK309" s="1"/>
      <c r="RL309" s="1"/>
      <c r="RM309" s="1"/>
      <c r="RN309" s="1"/>
      <c r="RO309" s="1"/>
      <c r="RP309" s="1"/>
      <c r="RQ309" s="1"/>
      <c r="RR309" s="1"/>
      <c r="RS309" s="1"/>
      <c r="RT309" s="1"/>
      <c r="RU309" s="1"/>
      <c r="RV309" s="1"/>
      <c r="RW309" s="1"/>
      <c r="RX309" s="1"/>
      <c r="RY309" s="1"/>
      <c r="RZ309" s="1"/>
      <c r="SA309" s="1"/>
      <c r="SB309" s="1"/>
      <c r="SC309" s="1"/>
      <c r="SD309" s="1"/>
      <c r="SE309" s="1"/>
      <c r="SF309" s="1"/>
      <c r="SG309" s="1"/>
      <c r="SH309" s="1"/>
      <c r="SI309" s="1"/>
      <c r="SJ309" s="1"/>
      <c r="SK309" s="1"/>
      <c r="SL309" s="1"/>
      <c r="SM309" s="1"/>
      <c r="SN309" s="1"/>
      <c r="SO309" s="1"/>
      <c r="SP309" s="1"/>
      <c r="SQ309" s="1"/>
      <c r="SR309" s="1"/>
      <c r="SS309" s="1"/>
      <c r="ST309" s="1"/>
      <c r="SU309" s="1"/>
      <c r="SV309" s="1"/>
      <c r="SW309" s="1"/>
      <c r="SX309" s="1"/>
      <c r="SY309" s="1"/>
      <c r="SZ309" s="1"/>
      <c r="TA309" s="1"/>
      <c r="TB309" s="1"/>
      <c r="TC309" s="1"/>
      <c r="TD309" s="1"/>
      <c r="TE309" s="1"/>
      <c r="TF309" s="1"/>
      <c r="TG309" s="1"/>
      <c r="TH309" s="1"/>
      <c r="TI309" s="1"/>
      <c r="TJ309" s="1"/>
      <c r="TK309" s="1"/>
      <c r="TL309" s="1"/>
      <c r="TM309" s="1"/>
      <c r="TN309" s="1"/>
      <c r="TO309" s="1"/>
      <c r="TP309" s="1"/>
      <c r="TQ309" s="1"/>
      <c r="TR309" s="1"/>
      <c r="TS309" s="1"/>
      <c r="TT309" s="1"/>
      <c r="TU309" s="1"/>
      <c r="TV309" s="1"/>
      <c r="TW309" s="1"/>
      <c r="TX309" s="1"/>
      <c r="TY309" s="1"/>
      <c r="TZ309" s="1"/>
      <c r="UA309" s="1"/>
      <c r="UB309" s="1"/>
      <c r="UC309" s="1"/>
      <c r="UD309" s="1"/>
      <c r="UE309" s="1"/>
      <c r="UF309" s="1"/>
      <c r="UG309" s="1"/>
      <c r="UH309" s="1"/>
      <c r="UI309" s="1"/>
      <c r="UJ309" s="1"/>
      <c r="UK309" s="1"/>
      <c r="UL309" s="1"/>
      <c r="UM309" s="1"/>
      <c r="UN309" s="1"/>
      <c r="UO309" s="1"/>
      <c r="UP309" s="1"/>
      <c r="UQ309" s="1"/>
      <c r="UR309" s="1"/>
      <c r="US309" s="1"/>
      <c r="UT309" s="1"/>
      <c r="UU309" s="1"/>
      <c r="UV309" s="1"/>
      <c r="UW309" s="1"/>
      <c r="UX309" s="1"/>
      <c r="UY309" s="1"/>
      <c r="UZ309" s="1"/>
      <c r="VA309" s="1"/>
      <c r="VB309" s="1"/>
      <c r="VC309" s="1"/>
      <c r="VD309" s="1"/>
      <c r="VE309" s="1"/>
      <c r="VF309" s="1"/>
      <c r="VG309" s="1"/>
      <c r="VH309" s="1"/>
      <c r="VI309" s="1"/>
      <c r="VJ309" s="1"/>
      <c r="VK309" s="1"/>
      <c r="VL309" s="1"/>
      <c r="VM309" s="1"/>
      <c r="VN309" s="1"/>
      <c r="VO309" s="1"/>
      <c r="VP309" s="1"/>
      <c r="VQ309" s="1"/>
      <c r="VR309" s="1"/>
      <c r="VS309" s="1"/>
      <c r="VT309" s="1"/>
      <c r="VU309" s="1"/>
      <c r="VV309" s="1"/>
      <c r="VW309" s="1"/>
      <c r="VX309" s="1"/>
      <c r="VY309" s="1"/>
      <c r="VZ309" s="1"/>
      <c r="WA309" s="1"/>
      <c r="WB309" s="1"/>
      <c r="WC309" s="1"/>
      <c r="WD309" s="1"/>
      <c r="WE309" s="1"/>
      <c r="WF309" s="1"/>
      <c r="WG309" s="1"/>
      <c r="WH309" s="1"/>
      <c r="WI309" s="1"/>
      <c r="WJ309" s="1"/>
      <c r="WK309" s="1"/>
      <c r="WL309" s="1"/>
      <c r="WM309" s="1"/>
      <c r="WN309" s="1"/>
      <c r="WO309" s="1"/>
      <c r="WP309" s="1"/>
      <c r="WQ309" s="1"/>
      <c r="WR309" s="1"/>
      <c r="WS309" s="1"/>
      <c r="WT309" s="1"/>
      <c r="WU309" s="1"/>
      <c r="WV309" s="1"/>
      <c r="WW309" s="1"/>
      <c r="WX309" s="1"/>
      <c r="WY309" s="1"/>
      <c r="WZ309" s="1"/>
      <c r="XA309" s="1"/>
      <c r="XB309" s="1"/>
      <c r="XC309" s="1"/>
      <c r="XD309" s="1"/>
      <c r="XE309" s="1"/>
      <c r="XF309" s="1"/>
      <c r="XG309" s="1"/>
      <c r="XH309" s="1"/>
      <c r="XI309" s="1"/>
      <c r="XJ309" s="1"/>
      <c r="XK309" s="1"/>
      <c r="XL309" s="1"/>
      <c r="XM309" s="1"/>
      <c r="XN309" s="1"/>
      <c r="XO309" s="1"/>
      <c r="XP309" s="1"/>
      <c r="XQ309" s="1"/>
      <c r="XR309" s="1"/>
      <c r="XS309" s="1"/>
      <c r="XT309" s="1"/>
      <c r="XU309" s="1"/>
      <c r="XV309" s="1"/>
      <c r="XW309" s="1"/>
      <c r="XX309" s="1"/>
      <c r="XY309" s="1"/>
      <c r="XZ309" s="1"/>
      <c r="YA309" s="1"/>
      <c r="YB309" s="1"/>
      <c r="YC309" s="1"/>
      <c r="YD309" s="1"/>
      <c r="YE309" s="1"/>
      <c r="YF309" s="1"/>
      <c r="YG309" s="1"/>
      <c r="YH309" s="1"/>
      <c r="YI309" s="1"/>
      <c r="YJ309" s="1"/>
      <c r="YK309" s="1"/>
      <c r="YL309" s="1"/>
      <c r="YM309" s="1"/>
      <c r="YN309" s="1"/>
      <c r="YO309" s="1"/>
      <c r="YP309" s="1"/>
      <c r="YQ309" s="1"/>
      <c r="YR309" s="1"/>
      <c r="YS309" s="1"/>
      <c r="YT309" s="1"/>
      <c r="YU309" s="1"/>
      <c r="YV309" s="1"/>
      <c r="YW309" s="1"/>
      <c r="YX309" s="1"/>
      <c r="YY309" s="1"/>
      <c r="YZ309" s="1"/>
      <c r="ZA309" s="1"/>
      <c r="ZB309" s="1"/>
      <c r="ZC309" s="1"/>
      <c r="ZD309" s="1"/>
      <c r="ZE309" s="1"/>
      <c r="ZF309" s="1"/>
      <c r="ZG309" s="1"/>
      <c r="ZH309" s="1"/>
      <c r="ZI309" s="1"/>
      <c r="ZJ309" s="1"/>
      <c r="ZK309" s="1"/>
      <c r="ZL309" s="1"/>
      <c r="ZM309" s="1"/>
      <c r="ZN309" s="1"/>
      <c r="ZO309" s="1"/>
      <c r="ZP309" s="1"/>
      <c r="ZQ309" s="1"/>
      <c r="ZR309" s="1"/>
      <c r="ZS309" s="1"/>
      <c r="ZT309" s="1"/>
      <c r="ZU309" s="1"/>
      <c r="ZV309" s="1"/>
      <c r="ZW309" s="1"/>
      <c r="ZX309" s="1"/>
      <c r="ZY309" s="1"/>
      <c r="ZZ309" s="1"/>
      <c r="AAA309" s="1"/>
      <c r="AAB309" s="1"/>
      <c r="AAC309" s="1"/>
      <c r="AAD309" s="1"/>
      <c r="AAE309" s="1"/>
      <c r="AAF309" s="1"/>
      <c r="AAG309" s="1"/>
      <c r="AAH309" s="1"/>
      <c r="AAI309" s="1"/>
      <c r="AAJ309" s="1"/>
      <c r="AAK309" s="1"/>
      <c r="AAL309" s="1"/>
      <c r="AAM309" s="1"/>
      <c r="AAN309" s="1"/>
      <c r="AAO309" s="1"/>
      <c r="AAP309" s="1"/>
      <c r="AAQ309" s="1"/>
      <c r="AAR309" s="1"/>
      <c r="AAS309" s="1"/>
      <c r="AAT309" s="1"/>
      <c r="AAU309" s="1"/>
      <c r="AAV309" s="1"/>
      <c r="AAW309" s="1"/>
      <c r="AAX309" s="1"/>
      <c r="AAY309" s="1"/>
      <c r="AAZ309" s="1"/>
      <c r="ABA309" s="1"/>
      <c r="ABB309" s="1"/>
      <c r="ABC309" s="1"/>
      <c r="ABD309" s="1"/>
      <c r="ABE309" s="1"/>
      <c r="ABF309" s="1"/>
      <c r="ABG309" s="1"/>
      <c r="ABH309" s="1"/>
      <c r="ABI309" s="1"/>
      <c r="ABJ309" s="1"/>
      <c r="ABK309" s="1"/>
      <c r="ABL309" s="1"/>
      <c r="ABM309" s="1"/>
      <c r="ABN309" s="1"/>
      <c r="ABO309" s="1"/>
      <c r="ABP309" s="1"/>
      <c r="ABQ309" s="1"/>
      <c r="ABR309" s="1"/>
      <c r="ABS309" s="1"/>
      <c r="ABT309" s="1"/>
      <c r="ABU309" s="1"/>
      <c r="ABV309" s="1"/>
      <c r="ABW309" s="1"/>
      <c r="ABX309" s="1"/>
      <c r="ABY309" s="1"/>
      <c r="ABZ309" s="1"/>
      <c r="ACA309" s="1"/>
      <c r="ACB309" s="1"/>
      <c r="ACC309" s="1"/>
      <c r="ACD309" s="1"/>
      <c r="ACE309" s="1"/>
      <c r="ACF309" s="1"/>
      <c r="ACG309" s="1"/>
      <c r="ACH309" s="1"/>
      <c r="ACI309" s="1"/>
      <c r="ACJ309" s="1"/>
      <c r="ACK309" s="1"/>
      <c r="ACL309" s="1"/>
      <c r="ACM309" s="1"/>
      <c r="ACN309" s="1"/>
      <c r="ACO309" s="1"/>
      <c r="ACP309" s="1"/>
      <c r="ACQ309" s="1"/>
      <c r="ACR309" s="1"/>
      <c r="ACS309" s="1"/>
      <c r="ACT309" s="1"/>
      <c r="ACU309" s="1"/>
      <c r="ACV309" s="1"/>
      <c r="ACW309" s="1"/>
      <c r="ACX309" s="1"/>
      <c r="ACY309" s="1"/>
      <c r="ACZ309" s="1"/>
      <c r="ADA309" s="1"/>
      <c r="ADB309" s="1"/>
      <c r="ADC309" s="1"/>
      <c r="ADD309" s="1"/>
      <c r="ADE309" s="1"/>
      <c r="ADF309" s="1"/>
      <c r="ADG309" s="1"/>
      <c r="ADH309" s="1"/>
      <c r="ADI309" s="1"/>
      <c r="ADJ309" s="1"/>
      <c r="ADK309" s="1"/>
      <c r="ADL309" s="1"/>
      <c r="ADM309" s="1"/>
      <c r="ADN309" s="1"/>
      <c r="ADO309" s="1"/>
      <c r="ADP309" s="1"/>
      <c r="ADQ309" s="1"/>
      <c r="ADR309" s="1"/>
      <c r="ADS309" s="1"/>
      <c r="ADT309" s="1"/>
      <c r="ADU309" s="1"/>
      <c r="ADV309" s="1"/>
      <c r="ADW309" s="1"/>
      <c r="ADX309" s="1"/>
      <c r="ADY309" s="1"/>
      <c r="ADZ309" s="1"/>
      <c r="AEA309" s="1"/>
      <c r="AEB309" s="1"/>
      <c r="AEC309" s="1"/>
      <c r="AED309" s="1"/>
      <c r="AEE309" s="1"/>
      <c r="AEF309" s="1"/>
      <c r="AEG309" s="1"/>
      <c r="AEH309" s="1"/>
      <c r="AEI309" s="1"/>
      <c r="AEJ309" s="1"/>
      <c r="AEK309" s="1"/>
      <c r="AEL309" s="1"/>
      <c r="AEM309" s="1"/>
      <c r="AEN309" s="1"/>
      <c r="AEO309" s="1"/>
      <c r="AEP309" s="1"/>
      <c r="AEQ309" s="1"/>
      <c r="AER309" s="1"/>
      <c r="AES309" s="1"/>
      <c r="AET309" s="1"/>
      <c r="AEU309" s="1"/>
      <c r="AEV309" s="1"/>
      <c r="AEW309" s="1"/>
      <c r="AEX309" s="1"/>
      <c r="AEY309" s="1"/>
      <c r="AEZ309" s="1"/>
      <c r="AFA309" s="1"/>
      <c r="AFB309" s="1"/>
      <c r="AFC309" s="1"/>
      <c r="AFD309" s="1"/>
      <c r="AFE309" s="1"/>
      <c r="AFF309" s="1"/>
      <c r="AFG309" s="1"/>
      <c r="AFH309" s="1"/>
      <c r="AFI309" s="1"/>
      <c r="AFJ309" s="1"/>
      <c r="AFK309" s="1"/>
      <c r="AFL309" s="1"/>
      <c r="AFM309" s="1"/>
      <c r="AFN309" s="1"/>
      <c r="AFO309" s="1"/>
      <c r="AFP309" s="1"/>
      <c r="AFQ309" s="1"/>
      <c r="AFR309" s="1"/>
      <c r="AFS309" s="1"/>
      <c r="AFT309" s="1"/>
      <c r="AFU309" s="1"/>
      <c r="AFV309" s="1"/>
      <c r="AFW309" s="1"/>
      <c r="AFX309" s="1"/>
      <c r="AFY309" s="1"/>
      <c r="AFZ309" s="1"/>
      <c r="AGA309" s="1"/>
      <c r="AGB309" s="1"/>
      <c r="AGC309" s="1"/>
      <c r="AGD309" s="1"/>
      <c r="AGE309" s="1"/>
      <c r="AGF309" s="1"/>
      <c r="AGG309" s="1"/>
      <c r="AGH309" s="1"/>
      <c r="AGI309" s="1"/>
      <c r="AGJ309" s="1"/>
      <c r="AGK309" s="1"/>
      <c r="AGL309" s="1"/>
      <c r="AGM309" s="1"/>
      <c r="AGN309" s="1"/>
      <c r="AGO309" s="1"/>
      <c r="AGP309" s="1"/>
      <c r="AGQ309" s="1"/>
      <c r="AGR309" s="1"/>
      <c r="AGS309" s="1"/>
      <c r="AGT309" s="1"/>
      <c r="AGU309" s="1"/>
      <c r="AGV309" s="1"/>
      <c r="AGW309" s="1"/>
      <c r="AGX309" s="1"/>
      <c r="AGY309" s="1"/>
      <c r="AGZ309" s="1"/>
      <c r="AHA309" s="1"/>
      <c r="AHB309" s="1"/>
      <c r="AHC309" s="1"/>
      <c r="AHD309" s="1"/>
      <c r="AHE309" s="1"/>
      <c r="AHF309" s="1"/>
      <c r="AHG309" s="1"/>
      <c r="AHH309" s="1"/>
      <c r="AHI309" s="1"/>
      <c r="AHJ309" s="1"/>
      <c r="AHK309" s="1"/>
      <c r="AHL309" s="1"/>
      <c r="AHM309" s="1"/>
      <c r="AHN309" s="1"/>
      <c r="AHO309" s="1"/>
      <c r="AHP309" s="1"/>
      <c r="AHQ309" s="1"/>
      <c r="AHR309" s="1"/>
      <c r="AHS309" s="1"/>
      <c r="AHT309" s="1"/>
      <c r="AHU309" s="1"/>
      <c r="AHV309" s="1"/>
      <c r="AHW309" s="1"/>
      <c r="AHX309" s="1"/>
      <c r="AHY309" s="1"/>
      <c r="AHZ309" s="1"/>
      <c r="AIA309" s="1"/>
      <c r="AIB309" s="1"/>
      <c r="AIC309" s="1"/>
      <c r="AID309" s="1"/>
      <c r="AIE309" s="1"/>
      <c r="AIF309" s="1"/>
      <c r="AIG309" s="1"/>
      <c r="AIH309" s="1"/>
      <c r="AII309" s="1"/>
      <c r="AIJ309" s="1"/>
      <c r="AIK309" s="1"/>
      <c r="AIL309" s="1"/>
      <c r="AIM309" s="1"/>
      <c r="AIN309" s="1"/>
      <c r="AIO309" s="1"/>
      <c r="AIP309" s="1"/>
      <c r="AIQ309" s="1"/>
      <c r="AIR309" s="1"/>
      <c r="AIS309" s="1"/>
      <c r="AIT309" s="1"/>
      <c r="AIU309" s="1"/>
      <c r="AIV309" s="1"/>
      <c r="AIW309" s="1"/>
      <c r="AIX309" s="1"/>
      <c r="AIY309" s="1"/>
      <c r="AIZ309" s="1"/>
      <c r="AJA309" s="1"/>
      <c r="AJB309" s="1"/>
      <c r="AJC309" s="1"/>
      <c r="AJD309" s="1"/>
      <c r="AJE309" s="1"/>
      <c r="AJF309" s="1"/>
      <c r="AJG309" s="1"/>
      <c r="AJH309" s="1"/>
      <c r="AJI309" s="1"/>
      <c r="AJJ309" s="1"/>
      <c r="AJK309" s="1"/>
      <c r="AJL309" s="1"/>
      <c r="AJM309" s="1"/>
      <c r="AJN309" s="1"/>
      <c r="AJO309" s="1"/>
      <c r="AJP309" s="1"/>
      <c r="AJQ309" s="1"/>
      <c r="AJR309" s="1"/>
      <c r="AJS309" s="1"/>
      <c r="AJT309" s="1"/>
      <c r="AJU309" s="1"/>
      <c r="AJV309" s="1"/>
      <c r="AJW309" s="1"/>
      <c r="AJX309" s="1"/>
      <c r="AJY309" s="1"/>
      <c r="AJZ309" s="1"/>
      <c r="AKA309" s="1"/>
      <c r="AKB309" s="1"/>
      <c r="AKC309" s="1"/>
      <c r="AKD309" s="1"/>
      <c r="AKE309" s="1"/>
      <c r="AKF309" s="1"/>
      <c r="AKG309" s="1"/>
      <c r="AKH309" s="1"/>
      <c r="AKI309" s="1"/>
      <c r="AKJ309" s="1"/>
      <c r="AKK309" s="1"/>
      <c r="AKL309" s="1"/>
      <c r="AKM309" s="1"/>
      <c r="AKN309" s="1"/>
      <c r="AKO309" s="1"/>
      <c r="AKP309" s="1"/>
      <c r="AKQ309" s="1"/>
      <c r="AKR309" s="1"/>
      <c r="AKS309" s="1"/>
      <c r="AKT309" s="1"/>
      <c r="AKU309" s="1"/>
      <c r="AKV309" s="1"/>
      <c r="AKW309" s="1"/>
      <c r="AKX309" s="1"/>
      <c r="AKY309" s="1"/>
      <c r="AKZ309" s="1"/>
      <c r="ALA309" s="1"/>
      <c r="ALB309" s="1"/>
      <c r="ALC309" s="1"/>
      <c r="ALD309" s="1"/>
      <c r="ALE309" s="1"/>
      <c r="ALF309" s="1"/>
      <c r="ALG309" s="1"/>
      <c r="ALH309" s="1"/>
      <c r="ALI309" s="1"/>
      <c r="ALJ309" s="1"/>
      <c r="ALK309" s="1"/>
      <c r="ALL309" s="1"/>
      <c r="ALM309" s="1"/>
      <c r="ALN309" s="1"/>
      <c r="ALO309" s="1"/>
      <c r="ALP309" s="1"/>
      <c r="ALQ309" s="1"/>
      <c r="ALR309" s="1"/>
      <c r="ALS309" s="1"/>
      <c r="ALT309" s="1"/>
      <c r="ALU309" s="1"/>
      <c r="ALV309" s="1"/>
      <c r="ALW309" s="1"/>
      <c r="ALX309" s="1"/>
      <c r="ALY309" s="1"/>
      <c r="ALZ309" s="1"/>
      <c r="AMA309" s="1"/>
      <c r="AMB309" s="1"/>
      <c r="AMC309" s="1"/>
      <c r="AMD309" s="1"/>
      <c r="AME309" s="1"/>
    </row>
    <row r="310" spans="1:1019" s="36" customFormat="1" outlineLevel="1">
      <c r="A310" s="7" t="s">
        <v>1423</v>
      </c>
      <c r="B310" s="23" t="s">
        <v>27</v>
      </c>
      <c r="C310" s="9" t="s">
        <v>1417</v>
      </c>
      <c r="D310" s="11" t="s">
        <v>1418</v>
      </c>
      <c r="E310" s="11"/>
      <c r="F310" s="11" t="s">
        <v>1419</v>
      </c>
      <c r="G310" s="11"/>
      <c r="H310" s="23" t="s">
        <v>1424</v>
      </c>
      <c r="I310" s="23"/>
      <c r="J310" s="85" t="s">
        <v>35</v>
      </c>
      <c r="K310" s="84">
        <v>45</v>
      </c>
      <c r="L310" s="12">
        <v>230000000</v>
      </c>
      <c r="M310" s="7" t="s">
        <v>990</v>
      </c>
      <c r="N310" s="7" t="s">
        <v>797</v>
      </c>
      <c r="O310" s="14" t="s">
        <v>30</v>
      </c>
      <c r="P310" s="23" t="s">
        <v>31</v>
      </c>
      <c r="Q310" s="7" t="s">
        <v>1407</v>
      </c>
      <c r="R310" s="12" t="s">
        <v>33</v>
      </c>
      <c r="S310" s="91">
        <v>796</v>
      </c>
      <c r="T310" s="7" t="s">
        <v>34</v>
      </c>
      <c r="U310" s="25">
        <v>2</v>
      </c>
      <c r="V310" s="25">
        <v>153214.28</v>
      </c>
      <c r="W310" s="227">
        <v>0</v>
      </c>
      <c r="X310" s="130">
        <f t="shared" si="21"/>
        <v>0</v>
      </c>
      <c r="Y310" s="7" t="s">
        <v>1185</v>
      </c>
      <c r="Z310" s="7">
        <v>2016</v>
      </c>
      <c r="AA310" s="165">
        <v>11</v>
      </c>
      <c r="AB310" s="27"/>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c r="JL310" s="1"/>
      <c r="JM310" s="1"/>
      <c r="JN310" s="1"/>
      <c r="JO310" s="1"/>
      <c r="JP310" s="1"/>
      <c r="JQ310" s="1"/>
      <c r="JR310" s="1"/>
      <c r="JS310" s="1"/>
      <c r="JT310" s="1"/>
      <c r="JU310" s="1"/>
      <c r="JV310" s="1"/>
      <c r="JW310" s="1"/>
      <c r="JX310" s="1"/>
      <c r="JY310" s="1"/>
      <c r="JZ310" s="1"/>
      <c r="KA310" s="1"/>
      <c r="KB310" s="1"/>
      <c r="KC310" s="1"/>
      <c r="KD310" s="1"/>
      <c r="KE310" s="1"/>
      <c r="KF310" s="1"/>
      <c r="KG310" s="1"/>
      <c r="KH310" s="1"/>
      <c r="KI310" s="1"/>
      <c r="KJ310" s="1"/>
      <c r="KK310" s="1"/>
      <c r="KL310" s="1"/>
      <c r="KM310" s="1"/>
      <c r="KN310" s="1"/>
      <c r="KO310" s="1"/>
      <c r="KP310" s="1"/>
      <c r="KQ310" s="1"/>
      <c r="KR310" s="1"/>
      <c r="KS310" s="1"/>
      <c r="KT310" s="1"/>
      <c r="KU310" s="1"/>
      <c r="KV310" s="1"/>
      <c r="KW310" s="1"/>
      <c r="KX310" s="1"/>
      <c r="KY310" s="1"/>
      <c r="KZ310" s="1"/>
      <c r="LA310" s="1"/>
      <c r="LB310" s="1"/>
      <c r="LC310" s="1"/>
      <c r="LD310" s="1"/>
      <c r="LE310" s="1"/>
      <c r="LF310" s="1"/>
      <c r="LG310" s="1"/>
      <c r="LH310" s="1"/>
      <c r="LI310" s="1"/>
      <c r="LJ310" s="1"/>
      <c r="LK310" s="1"/>
      <c r="LL310" s="1"/>
      <c r="LM310" s="1"/>
      <c r="LN310" s="1"/>
      <c r="LO310" s="1"/>
      <c r="LP310" s="1"/>
      <c r="LQ310" s="1"/>
      <c r="LR310" s="1"/>
      <c r="LS310" s="1"/>
      <c r="LT310" s="1"/>
      <c r="LU310" s="1"/>
      <c r="LV310" s="1"/>
      <c r="LW310" s="1"/>
      <c r="LX310" s="1"/>
      <c r="LY310" s="1"/>
      <c r="LZ310" s="1"/>
      <c r="MA310" s="1"/>
      <c r="MB310" s="1"/>
      <c r="MC310" s="1"/>
      <c r="MD310" s="1"/>
      <c r="ME310" s="1"/>
      <c r="MF310" s="1"/>
      <c r="MG310" s="1"/>
      <c r="MH310" s="1"/>
      <c r="MI310" s="1"/>
      <c r="MJ310" s="1"/>
      <c r="MK310" s="1"/>
      <c r="ML310" s="1"/>
      <c r="MM310" s="1"/>
      <c r="MN310" s="1"/>
      <c r="MO310" s="1"/>
      <c r="MP310" s="1"/>
      <c r="MQ310" s="1"/>
      <c r="MR310" s="1"/>
      <c r="MS310" s="1"/>
      <c r="MT310" s="1"/>
      <c r="MU310" s="1"/>
      <c r="MV310" s="1"/>
      <c r="MW310" s="1"/>
      <c r="MX310" s="1"/>
      <c r="MY310" s="1"/>
      <c r="MZ310" s="1"/>
      <c r="NA310" s="1"/>
      <c r="NB310" s="1"/>
      <c r="NC310" s="1"/>
      <c r="ND310" s="1"/>
      <c r="NE310" s="1"/>
      <c r="NF310" s="1"/>
      <c r="NG310" s="1"/>
      <c r="NH310" s="1"/>
      <c r="NI310" s="1"/>
      <c r="NJ310" s="1"/>
      <c r="NK310" s="1"/>
      <c r="NL310" s="1"/>
      <c r="NM310" s="1"/>
      <c r="NN310" s="1"/>
      <c r="NO310" s="1"/>
      <c r="NP310" s="1"/>
      <c r="NQ310" s="1"/>
      <c r="NR310" s="1"/>
      <c r="NS310" s="1"/>
      <c r="NT310" s="1"/>
      <c r="NU310" s="1"/>
      <c r="NV310" s="1"/>
      <c r="NW310" s="1"/>
      <c r="NX310" s="1"/>
      <c r="NY310" s="1"/>
      <c r="NZ310" s="1"/>
      <c r="OA310" s="1"/>
      <c r="OB310" s="1"/>
      <c r="OC310" s="1"/>
      <c r="OD310" s="1"/>
      <c r="OE310" s="1"/>
      <c r="OF310" s="1"/>
      <c r="OG310" s="1"/>
      <c r="OH310" s="1"/>
      <c r="OI310" s="1"/>
      <c r="OJ310" s="1"/>
      <c r="OK310" s="1"/>
      <c r="OL310" s="1"/>
      <c r="OM310" s="1"/>
      <c r="ON310" s="1"/>
      <c r="OO310" s="1"/>
      <c r="OP310" s="1"/>
      <c r="OQ310" s="1"/>
      <c r="OR310" s="1"/>
      <c r="OS310" s="1"/>
      <c r="OT310" s="1"/>
      <c r="OU310" s="1"/>
      <c r="OV310" s="1"/>
      <c r="OW310" s="1"/>
      <c r="OX310" s="1"/>
      <c r="OY310" s="1"/>
      <c r="OZ310" s="1"/>
      <c r="PA310" s="1"/>
      <c r="PB310" s="1"/>
      <c r="PC310" s="1"/>
      <c r="PD310" s="1"/>
      <c r="PE310" s="1"/>
      <c r="PF310" s="1"/>
      <c r="PG310" s="1"/>
      <c r="PH310" s="1"/>
      <c r="PI310" s="1"/>
      <c r="PJ310" s="1"/>
      <c r="PK310" s="1"/>
      <c r="PL310" s="1"/>
      <c r="PM310" s="1"/>
      <c r="PN310" s="1"/>
      <c r="PO310" s="1"/>
      <c r="PP310" s="1"/>
      <c r="PQ310" s="1"/>
      <c r="PR310" s="1"/>
      <c r="PS310" s="1"/>
      <c r="PT310" s="1"/>
      <c r="PU310" s="1"/>
      <c r="PV310" s="1"/>
      <c r="PW310" s="1"/>
      <c r="PX310" s="1"/>
      <c r="PY310" s="1"/>
      <c r="PZ310" s="1"/>
      <c r="QA310" s="1"/>
      <c r="QB310" s="1"/>
      <c r="QC310" s="1"/>
      <c r="QD310" s="1"/>
      <c r="QE310" s="1"/>
      <c r="QF310" s="1"/>
      <c r="QG310" s="1"/>
      <c r="QH310" s="1"/>
      <c r="QI310" s="1"/>
      <c r="QJ310" s="1"/>
      <c r="QK310" s="1"/>
      <c r="QL310" s="1"/>
      <c r="QM310" s="1"/>
      <c r="QN310" s="1"/>
      <c r="QO310" s="1"/>
      <c r="QP310" s="1"/>
      <c r="QQ310" s="1"/>
      <c r="QR310" s="1"/>
      <c r="QS310" s="1"/>
      <c r="QT310" s="1"/>
      <c r="QU310" s="1"/>
      <c r="QV310" s="1"/>
      <c r="QW310" s="1"/>
      <c r="QX310" s="1"/>
      <c r="QY310" s="1"/>
      <c r="QZ310" s="1"/>
      <c r="RA310" s="1"/>
      <c r="RB310" s="1"/>
      <c r="RC310" s="1"/>
      <c r="RD310" s="1"/>
      <c r="RE310" s="1"/>
      <c r="RF310" s="1"/>
      <c r="RG310" s="1"/>
      <c r="RH310" s="1"/>
      <c r="RI310" s="1"/>
      <c r="RJ310" s="1"/>
      <c r="RK310" s="1"/>
      <c r="RL310" s="1"/>
      <c r="RM310" s="1"/>
      <c r="RN310" s="1"/>
      <c r="RO310" s="1"/>
      <c r="RP310" s="1"/>
      <c r="RQ310" s="1"/>
      <c r="RR310" s="1"/>
      <c r="RS310" s="1"/>
      <c r="RT310" s="1"/>
      <c r="RU310" s="1"/>
      <c r="RV310" s="1"/>
      <c r="RW310" s="1"/>
      <c r="RX310" s="1"/>
      <c r="RY310" s="1"/>
      <c r="RZ310" s="1"/>
      <c r="SA310" s="1"/>
      <c r="SB310" s="1"/>
      <c r="SC310" s="1"/>
      <c r="SD310" s="1"/>
      <c r="SE310" s="1"/>
      <c r="SF310" s="1"/>
      <c r="SG310" s="1"/>
      <c r="SH310" s="1"/>
      <c r="SI310" s="1"/>
      <c r="SJ310" s="1"/>
      <c r="SK310" s="1"/>
      <c r="SL310" s="1"/>
      <c r="SM310" s="1"/>
      <c r="SN310" s="1"/>
      <c r="SO310" s="1"/>
      <c r="SP310" s="1"/>
      <c r="SQ310" s="1"/>
      <c r="SR310" s="1"/>
      <c r="SS310" s="1"/>
      <c r="ST310" s="1"/>
      <c r="SU310" s="1"/>
      <c r="SV310" s="1"/>
      <c r="SW310" s="1"/>
      <c r="SX310" s="1"/>
      <c r="SY310" s="1"/>
      <c r="SZ310" s="1"/>
      <c r="TA310" s="1"/>
      <c r="TB310" s="1"/>
      <c r="TC310" s="1"/>
      <c r="TD310" s="1"/>
      <c r="TE310" s="1"/>
      <c r="TF310" s="1"/>
      <c r="TG310" s="1"/>
      <c r="TH310" s="1"/>
      <c r="TI310" s="1"/>
      <c r="TJ310" s="1"/>
      <c r="TK310" s="1"/>
      <c r="TL310" s="1"/>
      <c r="TM310" s="1"/>
      <c r="TN310" s="1"/>
      <c r="TO310" s="1"/>
      <c r="TP310" s="1"/>
      <c r="TQ310" s="1"/>
      <c r="TR310" s="1"/>
      <c r="TS310" s="1"/>
      <c r="TT310" s="1"/>
      <c r="TU310" s="1"/>
      <c r="TV310" s="1"/>
      <c r="TW310" s="1"/>
      <c r="TX310" s="1"/>
      <c r="TY310" s="1"/>
      <c r="TZ310" s="1"/>
      <c r="UA310" s="1"/>
      <c r="UB310" s="1"/>
      <c r="UC310" s="1"/>
      <c r="UD310" s="1"/>
      <c r="UE310" s="1"/>
      <c r="UF310" s="1"/>
      <c r="UG310" s="1"/>
      <c r="UH310" s="1"/>
      <c r="UI310" s="1"/>
      <c r="UJ310" s="1"/>
      <c r="UK310" s="1"/>
      <c r="UL310" s="1"/>
      <c r="UM310" s="1"/>
      <c r="UN310" s="1"/>
      <c r="UO310" s="1"/>
      <c r="UP310" s="1"/>
      <c r="UQ310" s="1"/>
      <c r="UR310" s="1"/>
      <c r="US310" s="1"/>
      <c r="UT310" s="1"/>
      <c r="UU310" s="1"/>
      <c r="UV310" s="1"/>
      <c r="UW310" s="1"/>
      <c r="UX310" s="1"/>
      <c r="UY310" s="1"/>
      <c r="UZ310" s="1"/>
      <c r="VA310" s="1"/>
      <c r="VB310" s="1"/>
      <c r="VC310" s="1"/>
      <c r="VD310" s="1"/>
      <c r="VE310" s="1"/>
      <c r="VF310" s="1"/>
      <c r="VG310" s="1"/>
      <c r="VH310" s="1"/>
      <c r="VI310" s="1"/>
      <c r="VJ310" s="1"/>
      <c r="VK310" s="1"/>
      <c r="VL310" s="1"/>
      <c r="VM310" s="1"/>
      <c r="VN310" s="1"/>
      <c r="VO310" s="1"/>
      <c r="VP310" s="1"/>
      <c r="VQ310" s="1"/>
      <c r="VR310" s="1"/>
      <c r="VS310" s="1"/>
      <c r="VT310" s="1"/>
      <c r="VU310" s="1"/>
      <c r="VV310" s="1"/>
      <c r="VW310" s="1"/>
      <c r="VX310" s="1"/>
      <c r="VY310" s="1"/>
      <c r="VZ310" s="1"/>
      <c r="WA310" s="1"/>
      <c r="WB310" s="1"/>
      <c r="WC310" s="1"/>
      <c r="WD310" s="1"/>
      <c r="WE310" s="1"/>
      <c r="WF310" s="1"/>
      <c r="WG310" s="1"/>
      <c r="WH310" s="1"/>
      <c r="WI310" s="1"/>
      <c r="WJ310" s="1"/>
      <c r="WK310" s="1"/>
      <c r="WL310" s="1"/>
      <c r="WM310" s="1"/>
      <c r="WN310" s="1"/>
      <c r="WO310" s="1"/>
      <c r="WP310" s="1"/>
      <c r="WQ310" s="1"/>
      <c r="WR310" s="1"/>
      <c r="WS310" s="1"/>
      <c r="WT310" s="1"/>
      <c r="WU310" s="1"/>
      <c r="WV310" s="1"/>
      <c r="WW310" s="1"/>
      <c r="WX310" s="1"/>
      <c r="WY310" s="1"/>
      <c r="WZ310" s="1"/>
      <c r="XA310" s="1"/>
      <c r="XB310" s="1"/>
      <c r="XC310" s="1"/>
      <c r="XD310" s="1"/>
      <c r="XE310" s="1"/>
      <c r="XF310" s="1"/>
      <c r="XG310" s="1"/>
      <c r="XH310" s="1"/>
      <c r="XI310" s="1"/>
      <c r="XJ310" s="1"/>
      <c r="XK310" s="1"/>
      <c r="XL310" s="1"/>
      <c r="XM310" s="1"/>
      <c r="XN310" s="1"/>
      <c r="XO310" s="1"/>
      <c r="XP310" s="1"/>
      <c r="XQ310" s="1"/>
      <c r="XR310" s="1"/>
      <c r="XS310" s="1"/>
      <c r="XT310" s="1"/>
      <c r="XU310" s="1"/>
      <c r="XV310" s="1"/>
      <c r="XW310" s="1"/>
      <c r="XX310" s="1"/>
      <c r="XY310" s="1"/>
      <c r="XZ310" s="1"/>
      <c r="YA310" s="1"/>
      <c r="YB310" s="1"/>
      <c r="YC310" s="1"/>
      <c r="YD310" s="1"/>
      <c r="YE310" s="1"/>
      <c r="YF310" s="1"/>
      <c r="YG310" s="1"/>
      <c r="YH310" s="1"/>
      <c r="YI310" s="1"/>
      <c r="YJ310" s="1"/>
      <c r="YK310" s="1"/>
      <c r="YL310" s="1"/>
      <c r="YM310" s="1"/>
      <c r="YN310" s="1"/>
      <c r="YO310" s="1"/>
      <c r="YP310" s="1"/>
      <c r="YQ310" s="1"/>
      <c r="YR310" s="1"/>
      <c r="YS310" s="1"/>
      <c r="YT310" s="1"/>
      <c r="YU310" s="1"/>
      <c r="YV310" s="1"/>
      <c r="YW310" s="1"/>
      <c r="YX310" s="1"/>
      <c r="YY310" s="1"/>
      <c r="YZ310" s="1"/>
      <c r="ZA310" s="1"/>
      <c r="ZB310" s="1"/>
      <c r="ZC310" s="1"/>
      <c r="ZD310" s="1"/>
      <c r="ZE310" s="1"/>
      <c r="ZF310" s="1"/>
      <c r="ZG310" s="1"/>
      <c r="ZH310" s="1"/>
      <c r="ZI310" s="1"/>
      <c r="ZJ310" s="1"/>
      <c r="ZK310" s="1"/>
      <c r="ZL310" s="1"/>
      <c r="ZM310" s="1"/>
      <c r="ZN310" s="1"/>
      <c r="ZO310" s="1"/>
      <c r="ZP310" s="1"/>
      <c r="ZQ310" s="1"/>
      <c r="ZR310" s="1"/>
      <c r="ZS310" s="1"/>
      <c r="ZT310" s="1"/>
      <c r="ZU310" s="1"/>
      <c r="ZV310" s="1"/>
      <c r="ZW310" s="1"/>
      <c r="ZX310" s="1"/>
      <c r="ZY310" s="1"/>
      <c r="ZZ310" s="1"/>
      <c r="AAA310" s="1"/>
      <c r="AAB310" s="1"/>
      <c r="AAC310" s="1"/>
      <c r="AAD310" s="1"/>
      <c r="AAE310" s="1"/>
      <c r="AAF310" s="1"/>
      <c r="AAG310" s="1"/>
      <c r="AAH310" s="1"/>
      <c r="AAI310" s="1"/>
      <c r="AAJ310" s="1"/>
      <c r="AAK310" s="1"/>
      <c r="AAL310" s="1"/>
      <c r="AAM310" s="1"/>
      <c r="AAN310" s="1"/>
      <c r="AAO310" s="1"/>
      <c r="AAP310" s="1"/>
      <c r="AAQ310" s="1"/>
      <c r="AAR310" s="1"/>
      <c r="AAS310" s="1"/>
      <c r="AAT310" s="1"/>
      <c r="AAU310" s="1"/>
      <c r="AAV310" s="1"/>
      <c r="AAW310" s="1"/>
      <c r="AAX310" s="1"/>
      <c r="AAY310" s="1"/>
      <c r="AAZ310" s="1"/>
      <c r="ABA310" s="1"/>
      <c r="ABB310" s="1"/>
      <c r="ABC310" s="1"/>
      <c r="ABD310" s="1"/>
      <c r="ABE310" s="1"/>
      <c r="ABF310" s="1"/>
      <c r="ABG310" s="1"/>
      <c r="ABH310" s="1"/>
      <c r="ABI310" s="1"/>
      <c r="ABJ310" s="1"/>
      <c r="ABK310" s="1"/>
      <c r="ABL310" s="1"/>
      <c r="ABM310" s="1"/>
      <c r="ABN310" s="1"/>
      <c r="ABO310" s="1"/>
      <c r="ABP310" s="1"/>
      <c r="ABQ310" s="1"/>
      <c r="ABR310" s="1"/>
      <c r="ABS310" s="1"/>
      <c r="ABT310" s="1"/>
      <c r="ABU310" s="1"/>
      <c r="ABV310" s="1"/>
      <c r="ABW310" s="1"/>
      <c r="ABX310" s="1"/>
      <c r="ABY310" s="1"/>
      <c r="ABZ310" s="1"/>
      <c r="ACA310" s="1"/>
      <c r="ACB310" s="1"/>
      <c r="ACC310" s="1"/>
      <c r="ACD310" s="1"/>
      <c r="ACE310" s="1"/>
      <c r="ACF310" s="1"/>
      <c r="ACG310" s="1"/>
      <c r="ACH310" s="1"/>
      <c r="ACI310" s="1"/>
      <c r="ACJ310" s="1"/>
      <c r="ACK310" s="1"/>
      <c r="ACL310" s="1"/>
      <c r="ACM310" s="1"/>
      <c r="ACN310" s="1"/>
      <c r="ACO310" s="1"/>
      <c r="ACP310" s="1"/>
      <c r="ACQ310" s="1"/>
      <c r="ACR310" s="1"/>
      <c r="ACS310" s="1"/>
      <c r="ACT310" s="1"/>
      <c r="ACU310" s="1"/>
      <c r="ACV310" s="1"/>
      <c r="ACW310" s="1"/>
      <c r="ACX310" s="1"/>
      <c r="ACY310" s="1"/>
      <c r="ACZ310" s="1"/>
      <c r="ADA310" s="1"/>
      <c r="ADB310" s="1"/>
      <c r="ADC310" s="1"/>
      <c r="ADD310" s="1"/>
      <c r="ADE310" s="1"/>
      <c r="ADF310" s="1"/>
      <c r="ADG310" s="1"/>
      <c r="ADH310" s="1"/>
      <c r="ADI310" s="1"/>
      <c r="ADJ310" s="1"/>
      <c r="ADK310" s="1"/>
      <c r="ADL310" s="1"/>
      <c r="ADM310" s="1"/>
      <c r="ADN310" s="1"/>
      <c r="ADO310" s="1"/>
      <c r="ADP310" s="1"/>
      <c r="ADQ310" s="1"/>
      <c r="ADR310" s="1"/>
      <c r="ADS310" s="1"/>
      <c r="ADT310" s="1"/>
      <c r="ADU310" s="1"/>
      <c r="ADV310" s="1"/>
      <c r="ADW310" s="1"/>
      <c r="ADX310" s="1"/>
      <c r="ADY310" s="1"/>
      <c r="ADZ310" s="1"/>
      <c r="AEA310" s="1"/>
      <c r="AEB310" s="1"/>
      <c r="AEC310" s="1"/>
      <c r="AED310" s="1"/>
      <c r="AEE310" s="1"/>
      <c r="AEF310" s="1"/>
      <c r="AEG310" s="1"/>
      <c r="AEH310" s="1"/>
      <c r="AEI310" s="1"/>
      <c r="AEJ310" s="1"/>
      <c r="AEK310" s="1"/>
      <c r="AEL310" s="1"/>
      <c r="AEM310" s="1"/>
      <c r="AEN310" s="1"/>
      <c r="AEO310" s="1"/>
      <c r="AEP310" s="1"/>
      <c r="AEQ310" s="1"/>
      <c r="AER310" s="1"/>
      <c r="AES310" s="1"/>
      <c r="AET310" s="1"/>
      <c r="AEU310" s="1"/>
      <c r="AEV310" s="1"/>
      <c r="AEW310" s="1"/>
      <c r="AEX310" s="1"/>
      <c r="AEY310" s="1"/>
      <c r="AEZ310" s="1"/>
      <c r="AFA310" s="1"/>
      <c r="AFB310" s="1"/>
      <c r="AFC310" s="1"/>
      <c r="AFD310" s="1"/>
      <c r="AFE310" s="1"/>
      <c r="AFF310" s="1"/>
      <c r="AFG310" s="1"/>
      <c r="AFH310" s="1"/>
      <c r="AFI310" s="1"/>
      <c r="AFJ310" s="1"/>
      <c r="AFK310" s="1"/>
      <c r="AFL310" s="1"/>
      <c r="AFM310" s="1"/>
      <c r="AFN310" s="1"/>
      <c r="AFO310" s="1"/>
      <c r="AFP310" s="1"/>
      <c r="AFQ310" s="1"/>
      <c r="AFR310" s="1"/>
      <c r="AFS310" s="1"/>
      <c r="AFT310" s="1"/>
      <c r="AFU310" s="1"/>
      <c r="AFV310" s="1"/>
      <c r="AFW310" s="1"/>
      <c r="AFX310" s="1"/>
      <c r="AFY310" s="1"/>
      <c r="AFZ310" s="1"/>
      <c r="AGA310" s="1"/>
      <c r="AGB310" s="1"/>
      <c r="AGC310" s="1"/>
      <c r="AGD310" s="1"/>
      <c r="AGE310" s="1"/>
      <c r="AGF310" s="1"/>
      <c r="AGG310" s="1"/>
      <c r="AGH310" s="1"/>
      <c r="AGI310" s="1"/>
      <c r="AGJ310" s="1"/>
      <c r="AGK310" s="1"/>
      <c r="AGL310" s="1"/>
      <c r="AGM310" s="1"/>
      <c r="AGN310" s="1"/>
      <c r="AGO310" s="1"/>
      <c r="AGP310" s="1"/>
      <c r="AGQ310" s="1"/>
      <c r="AGR310" s="1"/>
      <c r="AGS310" s="1"/>
      <c r="AGT310" s="1"/>
      <c r="AGU310" s="1"/>
      <c r="AGV310" s="1"/>
      <c r="AGW310" s="1"/>
      <c r="AGX310" s="1"/>
      <c r="AGY310" s="1"/>
      <c r="AGZ310" s="1"/>
      <c r="AHA310" s="1"/>
      <c r="AHB310" s="1"/>
      <c r="AHC310" s="1"/>
      <c r="AHD310" s="1"/>
      <c r="AHE310" s="1"/>
      <c r="AHF310" s="1"/>
      <c r="AHG310" s="1"/>
      <c r="AHH310" s="1"/>
      <c r="AHI310" s="1"/>
      <c r="AHJ310" s="1"/>
      <c r="AHK310" s="1"/>
      <c r="AHL310" s="1"/>
      <c r="AHM310" s="1"/>
      <c r="AHN310" s="1"/>
      <c r="AHO310" s="1"/>
      <c r="AHP310" s="1"/>
      <c r="AHQ310" s="1"/>
      <c r="AHR310" s="1"/>
      <c r="AHS310" s="1"/>
      <c r="AHT310" s="1"/>
      <c r="AHU310" s="1"/>
      <c r="AHV310" s="1"/>
      <c r="AHW310" s="1"/>
      <c r="AHX310" s="1"/>
      <c r="AHY310" s="1"/>
      <c r="AHZ310" s="1"/>
      <c r="AIA310" s="1"/>
      <c r="AIB310" s="1"/>
      <c r="AIC310" s="1"/>
      <c r="AID310" s="1"/>
      <c r="AIE310" s="1"/>
      <c r="AIF310" s="1"/>
      <c r="AIG310" s="1"/>
      <c r="AIH310" s="1"/>
      <c r="AII310" s="1"/>
      <c r="AIJ310" s="1"/>
      <c r="AIK310" s="1"/>
      <c r="AIL310" s="1"/>
      <c r="AIM310" s="1"/>
      <c r="AIN310" s="1"/>
      <c r="AIO310" s="1"/>
      <c r="AIP310" s="1"/>
      <c r="AIQ310" s="1"/>
      <c r="AIR310" s="1"/>
      <c r="AIS310" s="1"/>
      <c r="AIT310" s="1"/>
      <c r="AIU310" s="1"/>
      <c r="AIV310" s="1"/>
      <c r="AIW310" s="1"/>
      <c r="AIX310" s="1"/>
      <c r="AIY310" s="1"/>
      <c r="AIZ310" s="1"/>
      <c r="AJA310" s="1"/>
      <c r="AJB310" s="1"/>
      <c r="AJC310" s="1"/>
      <c r="AJD310" s="1"/>
      <c r="AJE310" s="1"/>
      <c r="AJF310" s="1"/>
      <c r="AJG310" s="1"/>
      <c r="AJH310" s="1"/>
      <c r="AJI310" s="1"/>
      <c r="AJJ310" s="1"/>
      <c r="AJK310" s="1"/>
      <c r="AJL310" s="1"/>
      <c r="AJM310" s="1"/>
      <c r="AJN310" s="1"/>
      <c r="AJO310" s="1"/>
      <c r="AJP310" s="1"/>
      <c r="AJQ310" s="1"/>
      <c r="AJR310" s="1"/>
      <c r="AJS310" s="1"/>
      <c r="AJT310" s="1"/>
      <c r="AJU310" s="1"/>
      <c r="AJV310" s="1"/>
      <c r="AJW310" s="1"/>
      <c r="AJX310" s="1"/>
      <c r="AJY310" s="1"/>
      <c r="AJZ310" s="1"/>
      <c r="AKA310" s="1"/>
      <c r="AKB310" s="1"/>
      <c r="AKC310" s="1"/>
      <c r="AKD310" s="1"/>
      <c r="AKE310" s="1"/>
      <c r="AKF310" s="1"/>
      <c r="AKG310" s="1"/>
      <c r="AKH310" s="1"/>
      <c r="AKI310" s="1"/>
      <c r="AKJ310" s="1"/>
      <c r="AKK310" s="1"/>
      <c r="AKL310" s="1"/>
      <c r="AKM310" s="1"/>
      <c r="AKN310" s="1"/>
      <c r="AKO310" s="1"/>
      <c r="AKP310" s="1"/>
      <c r="AKQ310" s="1"/>
      <c r="AKR310" s="1"/>
      <c r="AKS310" s="1"/>
      <c r="AKT310" s="1"/>
      <c r="AKU310" s="1"/>
      <c r="AKV310" s="1"/>
      <c r="AKW310" s="1"/>
      <c r="AKX310" s="1"/>
      <c r="AKY310" s="1"/>
      <c r="AKZ310" s="1"/>
      <c r="ALA310" s="1"/>
      <c r="ALB310" s="1"/>
      <c r="ALC310" s="1"/>
      <c r="ALD310" s="1"/>
      <c r="ALE310" s="1"/>
      <c r="ALF310" s="1"/>
      <c r="ALG310" s="1"/>
      <c r="ALH310" s="1"/>
      <c r="ALI310" s="1"/>
      <c r="ALJ310" s="1"/>
      <c r="ALK310" s="1"/>
      <c r="ALL310" s="1"/>
      <c r="ALM310" s="1"/>
      <c r="ALN310" s="1"/>
      <c r="ALO310" s="1"/>
      <c r="ALP310" s="1"/>
      <c r="ALQ310" s="1"/>
      <c r="ALR310" s="1"/>
      <c r="ALS310" s="1"/>
      <c r="ALT310" s="1"/>
      <c r="ALU310" s="1"/>
      <c r="ALV310" s="1"/>
      <c r="ALW310" s="1"/>
      <c r="ALX310" s="1"/>
      <c r="ALY310" s="1"/>
      <c r="ALZ310" s="1"/>
      <c r="AMA310" s="1"/>
      <c r="AMB310" s="1"/>
      <c r="AMC310" s="1"/>
      <c r="AMD310" s="1"/>
      <c r="AME310" s="1"/>
    </row>
    <row r="311" spans="1:1019" s="36" customFormat="1" outlineLevel="1">
      <c r="A311" s="7" t="s">
        <v>1425</v>
      </c>
      <c r="B311" s="23" t="s">
        <v>27</v>
      </c>
      <c r="C311" s="9" t="s">
        <v>1426</v>
      </c>
      <c r="D311" s="11" t="s">
        <v>1427</v>
      </c>
      <c r="E311" s="11"/>
      <c r="F311" s="11" t="s">
        <v>1428</v>
      </c>
      <c r="G311" s="11"/>
      <c r="H311" s="23" t="s">
        <v>1429</v>
      </c>
      <c r="I311" s="23"/>
      <c r="J311" s="85" t="s">
        <v>29</v>
      </c>
      <c r="K311" s="84">
        <v>45</v>
      </c>
      <c r="L311" s="12">
        <v>230000000</v>
      </c>
      <c r="M311" s="7" t="s">
        <v>990</v>
      </c>
      <c r="N311" s="7" t="s">
        <v>797</v>
      </c>
      <c r="O311" s="14" t="s">
        <v>30</v>
      </c>
      <c r="P311" s="23" t="s">
        <v>31</v>
      </c>
      <c r="Q311" s="7" t="s">
        <v>1407</v>
      </c>
      <c r="R311" s="15" t="s">
        <v>33</v>
      </c>
      <c r="S311" s="91">
        <v>796</v>
      </c>
      <c r="T311" s="7" t="s">
        <v>34</v>
      </c>
      <c r="U311" s="25">
        <v>3</v>
      </c>
      <c r="V311" s="25">
        <v>560303.56999999995</v>
      </c>
      <c r="W311" s="227">
        <v>0</v>
      </c>
      <c r="X311" s="130">
        <f t="shared" si="21"/>
        <v>0</v>
      </c>
      <c r="Y311" s="7" t="s">
        <v>1185</v>
      </c>
      <c r="Z311" s="7">
        <v>2016</v>
      </c>
      <c r="AA311" s="165">
        <v>11</v>
      </c>
      <c r="AB311" s="27"/>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c r="JT311" s="1"/>
      <c r="JU311" s="1"/>
      <c r="JV311" s="1"/>
      <c r="JW311" s="1"/>
      <c r="JX311" s="1"/>
      <c r="JY311" s="1"/>
      <c r="JZ311" s="1"/>
      <c r="KA311" s="1"/>
      <c r="KB311" s="1"/>
      <c r="KC311" s="1"/>
      <c r="KD311" s="1"/>
      <c r="KE311" s="1"/>
      <c r="KF311" s="1"/>
      <c r="KG311" s="1"/>
      <c r="KH311" s="1"/>
      <c r="KI311" s="1"/>
      <c r="KJ311" s="1"/>
      <c r="KK311" s="1"/>
      <c r="KL311" s="1"/>
      <c r="KM311" s="1"/>
      <c r="KN311" s="1"/>
      <c r="KO311" s="1"/>
      <c r="KP311" s="1"/>
      <c r="KQ311" s="1"/>
      <c r="KR311" s="1"/>
      <c r="KS311" s="1"/>
      <c r="KT311" s="1"/>
      <c r="KU311" s="1"/>
      <c r="KV311" s="1"/>
      <c r="KW311" s="1"/>
      <c r="KX311" s="1"/>
      <c r="KY311" s="1"/>
      <c r="KZ311" s="1"/>
      <c r="LA311" s="1"/>
      <c r="LB311" s="1"/>
      <c r="LC311" s="1"/>
      <c r="LD311" s="1"/>
      <c r="LE311" s="1"/>
      <c r="LF311" s="1"/>
      <c r="LG311" s="1"/>
      <c r="LH311" s="1"/>
      <c r="LI311" s="1"/>
      <c r="LJ311" s="1"/>
      <c r="LK311" s="1"/>
      <c r="LL311" s="1"/>
      <c r="LM311" s="1"/>
      <c r="LN311" s="1"/>
      <c r="LO311" s="1"/>
      <c r="LP311" s="1"/>
      <c r="LQ311" s="1"/>
      <c r="LR311" s="1"/>
      <c r="LS311" s="1"/>
      <c r="LT311" s="1"/>
      <c r="LU311" s="1"/>
      <c r="LV311" s="1"/>
      <c r="LW311" s="1"/>
      <c r="LX311" s="1"/>
      <c r="LY311" s="1"/>
      <c r="LZ311" s="1"/>
      <c r="MA311" s="1"/>
      <c r="MB311" s="1"/>
      <c r="MC311" s="1"/>
      <c r="MD311" s="1"/>
      <c r="ME311" s="1"/>
      <c r="MF311" s="1"/>
      <c r="MG311" s="1"/>
      <c r="MH311" s="1"/>
      <c r="MI311" s="1"/>
      <c r="MJ311" s="1"/>
      <c r="MK311" s="1"/>
      <c r="ML311" s="1"/>
      <c r="MM311" s="1"/>
      <c r="MN311" s="1"/>
      <c r="MO311" s="1"/>
      <c r="MP311" s="1"/>
      <c r="MQ311" s="1"/>
      <c r="MR311" s="1"/>
      <c r="MS311" s="1"/>
      <c r="MT311" s="1"/>
      <c r="MU311" s="1"/>
      <c r="MV311" s="1"/>
      <c r="MW311" s="1"/>
      <c r="MX311" s="1"/>
      <c r="MY311" s="1"/>
      <c r="MZ311" s="1"/>
      <c r="NA311" s="1"/>
      <c r="NB311" s="1"/>
      <c r="NC311" s="1"/>
      <c r="ND311" s="1"/>
      <c r="NE311" s="1"/>
      <c r="NF311" s="1"/>
      <c r="NG311" s="1"/>
      <c r="NH311" s="1"/>
      <c r="NI311" s="1"/>
      <c r="NJ311" s="1"/>
      <c r="NK311" s="1"/>
      <c r="NL311" s="1"/>
      <c r="NM311" s="1"/>
      <c r="NN311" s="1"/>
      <c r="NO311" s="1"/>
      <c r="NP311" s="1"/>
      <c r="NQ311" s="1"/>
      <c r="NR311" s="1"/>
      <c r="NS311" s="1"/>
      <c r="NT311" s="1"/>
      <c r="NU311" s="1"/>
      <c r="NV311" s="1"/>
      <c r="NW311" s="1"/>
      <c r="NX311" s="1"/>
      <c r="NY311" s="1"/>
      <c r="NZ311" s="1"/>
      <c r="OA311" s="1"/>
      <c r="OB311" s="1"/>
      <c r="OC311" s="1"/>
      <c r="OD311" s="1"/>
      <c r="OE311" s="1"/>
      <c r="OF311" s="1"/>
      <c r="OG311" s="1"/>
      <c r="OH311" s="1"/>
      <c r="OI311" s="1"/>
      <c r="OJ311" s="1"/>
      <c r="OK311" s="1"/>
      <c r="OL311" s="1"/>
      <c r="OM311" s="1"/>
      <c r="ON311" s="1"/>
      <c r="OO311" s="1"/>
      <c r="OP311" s="1"/>
      <c r="OQ311" s="1"/>
      <c r="OR311" s="1"/>
      <c r="OS311" s="1"/>
      <c r="OT311" s="1"/>
      <c r="OU311" s="1"/>
      <c r="OV311" s="1"/>
      <c r="OW311" s="1"/>
      <c r="OX311" s="1"/>
      <c r="OY311" s="1"/>
      <c r="OZ311" s="1"/>
      <c r="PA311" s="1"/>
      <c r="PB311" s="1"/>
      <c r="PC311" s="1"/>
      <c r="PD311" s="1"/>
      <c r="PE311" s="1"/>
      <c r="PF311" s="1"/>
      <c r="PG311" s="1"/>
      <c r="PH311" s="1"/>
      <c r="PI311" s="1"/>
      <c r="PJ311" s="1"/>
      <c r="PK311" s="1"/>
      <c r="PL311" s="1"/>
      <c r="PM311" s="1"/>
      <c r="PN311" s="1"/>
      <c r="PO311" s="1"/>
      <c r="PP311" s="1"/>
      <c r="PQ311" s="1"/>
      <c r="PR311" s="1"/>
      <c r="PS311" s="1"/>
      <c r="PT311" s="1"/>
      <c r="PU311" s="1"/>
      <c r="PV311" s="1"/>
      <c r="PW311" s="1"/>
      <c r="PX311" s="1"/>
      <c r="PY311" s="1"/>
      <c r="PZ311" s="1"/>
      <c r="QA311" s="1"/>
      <c r="QB311" s="1"/>
      <c r="QC311" s="1"/>
      <c r="QD311" s="1"/>
      <c r="QE311" s="1"/>
      <c r="QF311" s="1"/>
      <c r="QG311" s="1"/>
      <c r="QH311" s="1"/>
      <c r="QI311" s="1"/>
      <c r="QJ311" s="1"/>
      <c r="QK311" s="1"/>
      <c r="QL311" s="1"/>
      <c r="QM311" s="1"/>
      <c r="QN311" s="1"/>
      <c r="QO311" s="1"/>
      <c r="QP311" s="1"/>
      <c r="QQ311" s="1"/>
      <c r="QR311" s="1"/>
      <c r="QS311" s="1"/>
      <c r="QT311" s="1"/>
      <c r="QU311" s="1"/>
      <c r="QV311" s="1"/>
      <c r="QW311" s="1"/>
      <c r="QX311" s="1"/>
      <c r="QY311" s="1"/>
      <c r="QZ311" s="1"/>
      <c r="RA311" s="1"/>
      <c r="RB311" s="1"/>
      <c r="RC311" s="1"/>
      <c r="RD311" s="1"/>
      <c r="RE311" s="1"/>
      <c r="RF311" s="1"/>
      <c r="RG311" s="1"/>
      <c r="RH311" s="1"/>
      <c r="RI311" s="1"/>
      <c r="RJ311" s="1"/>
      <c r="RK311" s="1"/>
      <c r="RL311" s="1"/>
      <c r="RM311" s="1"/>
      <c r="RN311" s="1"/>
      <c r="RO311" s="1"/>
      <c r="RP311" s="1"/>
      <c r="RQ311" s="1"/>
      <c r="RR311" s="1"/>
      <c r="RS311" s="1"/>
      <c r="RT311" s="1"/>
      <c r="RU311" s="1"/>
      <c r="RV311" s="1"/>
      <c r="RW311" s="1"/>
      <c r="RX311" s="1"/>
      <c r="RY311" s="1"/>
      <c r="RZ311" s="1"/>
      <c r="SA311" s="1"/>
      <c r="SB311" s="1"/>
      <c r="SC311" s="1"/>
      <c r="SD311" s="1"/>
      <c r="SE311" s="1"/>
      <c r="SF311" s="1"/>
      <c r="SG311" s="1"/>
      <c r="SH311" s="1"/>
      <c r="SI311" s="1"/>
      <c r="SJ311" s="1"/>
      <c r="SK311" s="1"/>
      <c r="SL311" s="1"/>
      <c r="SM311" s="1"/>
      <c r="SN311" s="1"/>
      <c r="SO311" s="1"/>
      <c r="SP311" s="1"/>
      <c r="SQ311" s="1"/>
      <c r="SR311" s="1"/>
      <c r="SS311" s="1"/>
      <c r="ST311" s="1"/>
      <c r="SU311" s="1"/>
      <c r="SV311" s="1"/>
      <c r="SW311" s="1"/>
      <c r="SX311" s="1"/>
      <c r="SY311" s="1"/>
      <c r="SZ311" s="1"/>
      <c r="TA311" s="1"/>
      <c r="TB311" s="1"/>
      <c r="TC311" s="1"/>
      <c r="TD311" s="1"/>
      <c r="TE311" s="1"/>
      <c r="TF311" s="1"/>
      <c r="TG311" s="1"/>
      <c r="TH311" s="1"/>
      <c r="TI311" s="1"/>
      <c r="TJ311" s="1"/>
      <c r="TK311" s="1"/>
      <c r="TL311" s="1"/>
      <c r="TM311" s="1"/>
      <c r="TN311" s="1"/>
      <c r="TO311" s="1"/>
      <c r="TP311" s="1"/>
      <c r="TQ311" s="1"/>
      <c r="TR311" s="1"/>
      <c r="TS311" s="1"/>
      <c r="TT311" s="1"/>
      <c r="TU311" s="1"/>
      <c r="TV311" s="1"/>
      <c r="TW311" s="1"/>
      <c r="TX311" s="1"/>
      <c r="TY311" s="1"/>
      <c r="TZ311" s="1"/>
      <c r="UA311" s="1"/>
      <c r="UB311" s="1"/>
      <c r="UC311" s="1"/>
      <c r="UD311" s="1"/>
      <c r="UE311" s="1"/>
      <c r="UF311" s="1"/>
      <c r="UG311" s="1"/>
      <c r="UH311" s="1"/>
      <c r="UI311" s="1"/>
      <c r="UJ311" s="1"/>
      <c r="UK311" s="1"/>
      <c r="UL311" s="1"/>
      <c r="UM311" s="1"/>
      <c r="UN311" s="1"/>
      <c r="UO311" s="1"/>
      <c r="UP311" s="1"/>
      <c r="UQ311" s="1"/>
      <c r="UR311" s="1"/>
      <c r="US311" s="1"/>
      <c r="UT311" s="1"/>
      <c r="UU311" s="1"/>
      <c r="UV311" s="1"/>
      <c r="UW311" s="1"/>
      <c r="UX311" s="1"/>
      <c r="UY311" s="1"/>
      <c r="UZ311" s="1"/>
      <c r="VA311" s="1"/>
      <c r="VB311" s="1"/>
      <c r="VC311" s="1"/>
      <c r="VD311" s="1"/>
      <c r="VE311" s="1"/>
      <c r="VF311" s="1"/>
      <c r="VG311" s="1"/>
      <c r="VH311" s="1"/>
      <c r="VI311" s="1"/>
      <c r="VJ311" s="1"/>
      <c r="VK311" s="1"/>
      <c r="VL311" s="1"/>
      <c r="VM311" s="1"/>
      <c r="VN311" s="1"/>
      <c r="VO311" s="1"/>
      <c r="VP311" s="1"/>
      <c r="VQ311" s="1"/>
      <c r="VR311" s="1"/>
      <c r="VS311" s="1"/>
      <c r="VT311" s="1"/>
      <c r="VU311" s="1"/>
      <c r="VV311" s="1"/>
      <c r="VW311" s="1"/>
      <c r="VX311" s="1"/>
      <c r="VY311" s="1"/>
      <c r="VZ311" s="1"/>
      <c r="WA311" s="1"/>
      <c r="WB311" s="1"/>
      <c r="WC311" s="1"/>
      <c r="WD311" s="1"/>
      <c r="WE311" s="1"/>
      <c r="WF311" s="1"/>
      <c r="WG311" s="1"/>
      <c r="WH311" s="1"/>
      <c r="WI311" s="1"/>
      <c r="WJ311" s="1"/>
      <c r="WK311" s="1"/>
      <c r="WL311" s="1"/>
      <c r="WM311" s="1"/>
      <c r="WN311" s="1"/>
      <c r="WO311" s="1"/>
      <c r="WP311" s="1"/>
      <c r="WQ311" s="1"/>
      <c r="WR311" s="1"/>
      <c r="WS311" s="1"/>
      <c r="WT311" s="1"/>
      <c r="WU311" s="1"/>
      <c r="WV311" s="1"/>
      <c r="WW311" s="1"/>
      <c r="WX311" s="1"/>
      <c r="WY311" s="1"/>
      <c r="WZ311" s="1"/>
      <c r="XA311" s="1"/>
      <c r="XB311" s="1"/>
      <c r="XC311" s="1"/>
      <c r="XD311" s="1"/>
      <c r="XE311" s="1"/>
      <c r="XF311" s="1"/>
      <c r="XG311" s="1"/>
      <c r="XH311" s="1"/>
      <c r="XI311" s="1"/>
      <c r="XJ311" s="1"/>
      <c r="XK311" s="1"/>
      <c r="XL311" s="1"/>
      <c r="XM311" s="1"/>
      <c r="XN311" s="1"/>
      <c r="XO311" s="1"/>
      <c r="XP311" s="1"/>
      <c r="XQ311" s="1"/>
      <c r="XR311" s="1"/>
      <c r="XS311" s="1"/>
      <c r="XT311" s="1"/>
      <c r="XU311" s="1"/>
      <c r="XV311" s="1"/>
      <c r="XW311" s="1"/>
      <c r="XX311" s="1"/>
      <c r="XY311" s="1"/>
      <c r="XZ311" s="1"/>
      <c r="YA311" s="1"/>
      <c r="YB311" s="1"/>
      <c r="YC311" s="1"/>
      <c r="YD311" s="1"/>
      <c r="YE311" s="1"/>
      <c r="YF311" s="1"/>
      <c r="YG311" s="1"/>
      <c r="YH311" s="1"/>
      <c r="YI311" s="1"/>
      <c r="YJ311" s="1"/>
      <c r="YK311" s="1"/>
      <c r="YL311" s="1"/>
      <c r="YM311" s="1"/>
      <c r="YN311" s="1"/>
      <c r="YO311" s="1"/>
      <c r="YP311" s="1"/>
      <c r="YQ311" s="1"/>
      <c r="YR311" s="1"/>
      <c r="YS311" s="1"/>
      <c r="YT311" s="1"/>
      <c r="YU311" s="1"/>
      <c r="YV311" s="1"/>
      <c r="YW311" s="1"/>
      <c r="YX311" s="1"/>
      <c r="YY311" s="1"/>
      <c r="YZ311" s="1"/>
      <c r="ZA311" s="1"/>
      <c r="ZB311" s="1"/>
      <c r="ZC311" s="1"/>
      <c r="ZD311" s="1"/>
      <c r="ZE311" s="1"/>
      <c r="ZF311" s="1"/>
      <c r="ZG311" s="1"/>
      <c r="ZH311" s="1"/>
      <c r="ZI311" s="1"/>
      <c r="ZJ311" s="1"/>
      <c r="ZK311" s="1"/>
      <c r="ZL311" s="1"/>
      <c r="ZM311" s="1"/>
      <c r="ZN311" s="1"/>
      <c r="ZO311" s="1"/>
      <c r="ZP311" s="1"/>
      <c r="ZQ311" s="1"/>
      <c r="ZR311" s="1"/>
      <c r="ZS311" s="1"/>
      <c r="ZT311" s="1"/>
      <c r="ZU311" s="1"/>
      <c r="ZV311" s="1"/>
      <c r="ZW311" s="1"/>
      <c r="ZX311" s="1"/>
      <c r="ZY311" s="1"/>
      <c r="ZZ311" s="1"/>
      <c r="AAA311" s="1"/>
      <c r="AAB311" s="1"/>
      <c r="AAC311" s="1"/>
      <c r="AAD311" s="1"/>
      <c r="AAE311" s="1"/>
      <c r="AAF311" s="1"/>
      <c r="AAG311" s="1"/>
      <c r="AAH311" s="1"/>
      <c r="AAI311" s="1"/>
      <c r="AAJ311" s="1"/>
      <c r="AAK311" s="1"/>
      <c r="AAL311" s="1"/>
      <c r="AAM311" s="1"/>
      <c r="AAN311" s="1"/>
      <c r="AAO311" s="1"/>
      <c r="AAP311" s="1"/>
      <c r="AAQ311" s="1"/>
      <c r="AAR311" s="1"/>
      <c r="AAS311" s="1"/>
      <c r="AAT311" s="1"/>
      <c r="AAU311" s="1"/>
      <c r="AAV311" s="1"/>
      <c r="AAW311" s="1"/>
      <c r="AAX311" s="1"/>
      <c r="AAY311" s="1"/>
      <c r="AAZ311" s="1"/>
      <c r="ABA311" s="1"/>
      <c r="ABB311" s="1"/>
      <c r="ABC311" s="1"/>
      <c r="ABD311" s="1"/>
      <c r="ABE311" s="1"/>
      <c r="ABF311" s="1"/>
      <c r="ABG311" s="1"/>
      <c r="ABH311" s="1"/>
      <c r="ABI311" s="1"/>
      <c r="ABJ311" s="1"/>
      <c r="ABK311" s="1"/>
      <c r="ABL311" s="1"/>
      <c r="ABM311" s="1"/>
      <c r="ABN311" s="1"/>
      <c r="ABO311" s="1"/>
      <c r="ABP311" s="1"/>
      <c r="ABQ311" s="1"/>
      <c r="ABR311" s="1"/>
      <c r="ABS311" s="1"/>
      <c r="ABT311" s="1"/>
      <c r="ABU311" s="1"/>
      <c r="ABV311" s="1"/>
      <c r="ABW311" s="1"/>
      <c r="ABX311" s="1"/>
      <c r="ABY311" s="1"/>
      <c r="ABZ311" s="1"/>
      <c r="ACA311" s="1"/>
      <c r="ACB311" s="1"/>
      <c r="ACC311" s="1"/>
      <c r="ACD311" s="1"/>
      <c r="ACE311" s="1"/>
      <c r="ACF311" s="1"/>
      <c r="ACG311" s="1"/>
      <c r="ACH311" s="1"/>
      <c r="ACI311" s="1"/>
      <c r="ACJ311" s="1"/>
      <c r="ACK311" s="1"/>
      <c r="ACL311" s="1"/>
      <c r="ACM311" s="1"/>
      <c r="ACN311" s="1"/>
      <c r="ACO311" s="1"/>
      <c r="ACP311" s="1"/>
      <c r="ACQ311" s="1"/>
      <c r="ACR311" s="1"/>
      <c r="ACS311" s="1"/>
      <c r="ACT311" s="1"/>
      <c r="ACU311" s="1"/>
      <c r="ACV311" s="1"/>
      <c r="ACW311" s="1"/>
      <c r="ACX311" s="1"/>
      <c r="ACY311" s="1"/>
      <c r="ACZ311" s="1"/>
      <c r="ADA311" s="1"/>
      <c r="ADB311" s="1"/>
      <c r="ADC311" s="1"/>
      <c r="ADD311" s="1"/>
      <c r="ADE311" s="1"/>
      <c r="ADF311" s="1"/>
      <c r="ADG311" s="1"/>
      <c r="ADH311" s="1"/>
      <c r="ADI311" s="1"/>
      <c r="ADJ311" s="1"/>
      <c r="ADK311" s="1"/>
      <c r="ADL311" s="1"/>
      <c r="ADM311" s="1"/>
      <c r="ADN311" s="1"/>
      <c r="ADO311" s="1"/>
      <c r="ADP311" s="1"/>
      <c r="ADQ311" s="1"/>
      <c r="ADR311" s="1"/>
      <c r="ADS311" s="1"/>
      <c r="ADT311" s="1"/>
      <c r="ADU311" s="1"/>
      <c r="ADV311" s="1"/>
      <c r="ADW311" s="1"/>
      <c r="ADX311" s="1"/>
      <c r="ADY311" s="1"/>
      <c r="ADZ311" s="1"/>
      <c r="AEA311" s="1"/>
      <c r="AEB311" s="1"/>
      <c r="AEC311" s="1"/>
      <c r="AED311" s="1"/>
      <c r="AEE311" s="1"/>
      <c r="AEF311" s="1"/>
      <c r="AEG311" s="1"/>
      <c r="AEH311" s="1"/>
      <c r="AEI311" s="1"/>
      <c r="AEJ311" s="1"/>
      <c r="AEK311" s="1"/>
      <c r="AEL311" s="1"/>
      <c r="AEM311" s="1"/>
      <c r="AEN311" s="1"/>
      <c r="AEO311" s="1"/>
      <c r="AEP311" s="1"/>
      <c r="AEQ311" s="1"/>
      <c r="AER311" s="1"/>
      <c r="AES311" s="1"/>
      <c r="AET311" s="1"/>
      <c r="AEU311" s="1"/>
      <c r="AEV311" s="1"/>
      <c r="AEW311" s="1"/>
      <c r="AEX311" s="1"/>
      <c r="AEY311" s="1"/>
      <c r="AEZ311" s="1"/>
      <c r="AFA311" s="1"/>
      <c r="AFB311" s="1"/>
      <c r="AFC311" s="1"/>
      <c r="AFD311" s="1"/>
      <c r="AFE311" s="1"/>
      <c r="AFF311" s="1"/>
      <c r="AFG311" s="1"/>
      <c r="AFH311" s="1"/>
      <c r="AFI311" s="1"/>
      <c r="AFJ311" s="1"/>
      <c r="AFK311" s="1"/>
      <c r="AFL311" s="1"/>
      <c r="AFM311" s="1"/>
      <c r="AFN311" s="1"/>
      <c r="AFO311" s="1"/>
      <c r="AFP311" s="1"/>
      <c r="AFQ311" s="1"/>
      <c r="AFR311" s="1"/>
      <c r="AFS311" s="1"/>
      <c r="AFT311" s="1"/>
      <c r="AFU311" s="1"/>
      <c r="AFV311" s="1"/>
      <c r="AFW311" s="1"/>
      <c r="AFX311" s="1"/>
      <c r="AFY311" s="1"/>
      <c r="AFZ311" s="1"/>
      <c r="AGA311" s="1"/>
      <c r="AGB311" s="1"/>
      <c r="AGC311" s="1"/>
      <c r="AGD311" s="1"/>
      <c r="AGE311" s="1"/>
      <c r="AGF311" s="1"/>
      <c r="AGG311" s="1"/>
      <c r="AGH311" s="1"/>
      <c r="AGI311" s="1"/>
      <c r="AGJ311" s="1"/>
      <c r="AGK311" s="1"/>
      <c r="AGL311" s="1"/>
      <c r="AGM311" s="1"/>
      <c r="AGN311" s="1"/>
      <c r="AGO311" s="1"/>
      <c r="AGP311" s="1"/>
      <c r="AGQ311" s="1"/>
      <c r="AGR311" s="1"/>
      <c r="AGS311" s="1"/>
      <c r="AGT311" s="1"/>
      <c r="AGU311" s="1"/>
      <c r="AGV311" s="1"/>
      <c r="AGW311" s="1"/>
      <c r="AGX311" s="1"/>
      <c r="AGY311" s="1"/>
      <c r="AGZ311" s="1"/>
      <c r="AHA311" s="1"/>
      <c r="AHB311" s="1"/>
      <c r="AHC311" s="1"/>
      <c r="AHD311" s="1"/>
      <c r="AHE311" s="1"/>
      <c r="AHF311" s="1"/>
      <c r="AHG311" s="1"/>
      <c r="AHH311" s="1"/>
      <c r="AHI311" s="1"/>
      <c r="AHJ311" s="1"/>
      <c r="AHK311" s="1"/>
      <c r="AHL311" s="1"/>
      <c r="AHM311" s="1"/>
      <c r="AHN311" s="1"/>
      <c r="AHO311" s="1"/>
      <c r="AHP311" s="1"/>
      <c r="AHQ311" s="1"/>
      <c r="AHR311" s="1"/>
      <c r="AHS311" s="1"/>
      <c r="AHT311" s="1"/>
      <c r="AHU311" s="1"/>
      <c r="AHV311" s="1"/>
      <c r="AHW311" s="1"/>
      <c r="AHX311" s="1"/>
      <c r="AHY311" s="1"/>
      <c r="AHZ311" s="1"/>
      <c r="AIA311" s="1"/>
      <c r="AIB311" s="1"/>
      <c r="AIC311" s="1"/>
      <c r="AID311" s="1"/>
      <c r="AIE311" s="1"/>
      <c r="AIF311" s="1"/>
      <c r="AIG311" s="1"/>
      <c r="AIH311" s="1"/>
      <c r="AII311" s="1"/>
      <c r="AIJ311" s="1"/>
      <c r="AIK311" s="1"/>
      <c r="AIL311" s="1"/>
      <c r="AIM311" s="1"/>
      <c r="AIN311" s="1"/>
      <c r="AIO311" s="1"/>
      <c r="AIP311" s="1"/>
      <c r="AIQ311" s="1"/>
      <c r="AIR311" s="1"/>
      <c r="AIS311" s="1"/>
      <c r="AIT311" s="1"/>
      <c r="AIU311" s="1"/>
      <c r="AIV311" s="1"/>
      <c r="AIW311" s="1"/>
      <c r="AIX311" s="1"/>
      <c r="AIY311" s="1"/>
      <c r="AIZ311" s="1"/>
      <c r="AJA311" s="1"/>
      <c r="AJB311" s="1"/>
      <c r="AJC311" s="1"/>
      <c r="AJD311" s="1"/>
      <c r="AJE311" s="1"/>
      <c r="AJF311" s="1"/>
      <c r="AJG311" s="1"/>
      <c r="AJH311" s="1"/>
      <c r="AJI311" s="1"/>
      <c r="AJJ311" s="1"/>
      <c r="AJK311" s="1"/>
      <c r="AJL311" s="1"/>
      <c r="AJM311" s="1"/>
      <c r="AJN311" s="1"/>
      <c r="AJO311" s="1"/>
      <c r="AJP311" s="1"/>
      <c r="AJQ311" s="1"/>
      <c r="AJR311" s="1"/>
      <c r="AJS311" s="1"/>
      <c r="AJT311" s="1"/>
      <c r="AJU311" s="1"/>
      <c r="AJV311" s="1"/>
      <c r="AJW311" s="1"/>
      <c r="AJX311" s="1"/>
      <c r="AJY311" s="1"/>
      <c r="AJZ311" s="1"/>
      <c r="AKA311" s="1"/>
      <c r="AKB311" s="1"/>
      <c r="AKC311" s="1"/>
      <c r="AKD311" s="1"/>
      <c r="AKE311" s="1"/>
      <c r="AKF311" s="1"/>
      <c r="AKG311" s="1"/>
      <c r="AKH311" s="1"/>
      <c r="AKI311" s="1"/>
      <c r="AKJ311" s="1"/>
      <c r="AKK311" s="1"/>
      <c r="AKL311" s="1"/>
      <c r="AKM311" s="1"/>
      <c r="AKN311" s="1"/>
      <c r="AKO311" s="1"/>
      <c r="AKP311" s="1"/>
      <c r="AKQ311" s="1"/>
      <c r="AKR311" s="1"/>
      <c r="AKS311" s="1"/>
      <c r="AKT311" s="1"/>
      <c r="AKU311" s="1"/>
      <c r="AKV311" s="1"/>
      <c r="AKW311" s="1"/>
      <c r="AKX311" s="1"/>
      <c r="AKY311" s="1"/>
      <c r="AKZ311" s="1"/>
      <c r="ALA311" s="1"/>
      <c r="ALB311" s="1"/>
      <c r="ALC311" s="1"/>
      <c r="ALD311" s="1"/>
      <c r="ALE311" s="1"/>
      <c r="ALF311" s="1"/>
      <c r="ALG311" s="1"/>
      <c r="ALH311" s="1"/>
      <c r="ALI311" s="1"/>
      <c r="ALJ311" s="1"/>
      <c r="ALK311" s="1"/>
      <c r="ALL311" s="1"/>
      <c r="ALM311" s="1"/>
      <c r="ALN311" s="1"/>
      <c r="ALO311" s="1"/>
      <c r="ALP311" s="1"/>
      <c r="ALQ311" s="1"/>
      <c r="ALR311" s="1"/>
      <c r="ALS311" s="1"/>
      <c r="ALT311" s="1"/>
      <c r="ALU311" s="1"/>
      <c r="ALV311" s="1"/>
      <c r="ALW311" s="1"/>
      <c r="ALX311" s="1"/>
      <c r="ALY311" s="1"/>
      <c r="ALZ311" s="1"/>
      <c r="AMA311" s="1"/>
      <c r="AMB311" s="1"/>
      <c r="AMC311" s="1"/>
      <c r="AMD311" s="1"/>
      <c r="AME311" s="1"/>
    </row>
    <row r="312" spans="1:1019" s="36" customFormat="1" outlineLevel="1">
      <c r="A312" s="7" t="s">
        <v>1430</v>
      </c>
      <c r="B312" s="23" t="s">
        <v>27</v>
      </c>
      <c r="C312" s="9" t="s">
        <v>1431</v>
      </c>
      <c r="D312" s="11" t="s">
        <v>719</v>
      </c>
      <c r="E312" s="11"/>
      <c r="F312" s="11" t="s">
        <v>1432</v>
      </c>
      <c r="G312" s="11"/>
      <c r="H312" s="23" t="s">
        <v>1433</v>
      </c>
      <c r="I312" s="23"/>
      <c r="J312" s="85" t="s">
        <v>29</v>
      </c>
      <c r="K312" s="84">
        <v>45</v>
      </c>
      <c r="L312" s="12">
        <v>230000000</v>
      </c>
      <c r="M312" s="7" t="s">
        <v>990</v>
      </c>
      <c r="N312" s="7" t="s">
        <v>797</v>
      </c>
      <c r="O312" s="14" t="s">
        <v>30</v>
      </c>
      <c r="P312" s="23" t="s">
        <v>31</v>
      </c>
      <c r="Q312" s="7" t="s">
        <v>1407</v>
      </c>
      <c r="R312" s="15" t="s">
        <v>33</v>
      </c>
      <c r="S312" s="91">
        <v>796</v>
      </c>
      <c r="T312" s="7" t="s">
        <v>34</v>
      </c>
      <c r="U312" s="25">
        <v>2</v>
      </c>
      <c r="V312" s="25">
        <v>163349.99999999997</v>
      </c>
      <c r="W312" s="227">
        <v>0</v>
      </c>
      <c r="X312" s="130">
        <f t="shared" si="21"/>
        <v>0</v>
      </c>
      <c r="Y312" s="7" t="s">
        <v>1185</v>
      </c>
      <c r="Z312" s="7">
        <v>2016</v>
      </c>
      <c r="AA312" s="165">
        <v>11</v>
      </c>
      <c r="AB312" s="27"/>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c r="JT312" s="1"/>
      <c r="JU312" s="1"/>
      <c r="JV312" s="1"/>
      <c r="JW312" s="1"/>
      <c r="JX312" s="1"/>
      <c r="JY312" s="1"/>
      <c r="JZ312" s="1"/>
      <c r="KA312" s="1"/>
      <c r="KB312" s="1"/>
      <c r="KC312" s="1"/>
      <c r="KD312" s="1"/>
      <c r="KE312" s="1"/>
      <c r="KF312" s="1"/>
      <c r="KG312" s="1"/>
      <c r="KH312" s="1"/>
      <c r="KI312" s="1"/>
      <c r="KJ312" s="1"/>
      <c r="KK312" s="1"/>
      <c r="KL312" s="1"/>
      <c r="KM312" s="1"/>
      <c r="KN312" s="1"/>
      <c r="KO312" s="1"/>
      <c r="KP312" s="1"/>
      <c r="KQ312" s="1"/>
      <c r="KR312" s="1"/>
      <c r="KS312" s="1"/>
      <c r="KT312" s="1"/>
      <c r="KU312" s="1"/>
      <c r="KV312" s="1"/>
      <c r="KW312" s="1"/>
      <c r="KX312" s="1"/>
      <c r="KY312" s="1"/>
      <c r="KZ312" s="1"/>
      <c r="LA312" s="1"/>
      <c r="LB312" s="1"/>
      <c r="LC312" s="1"/>
      <c r="LD312" s="1"/>
      <c r="LE312" s="1"/>
      <c r="LF312" s="1"/>
      <c r="LG312" s="1"/>
      <c r="LH312" s="1"/>
      <c r="LI312" s="1"/>
      <c r="LJ312" s="1"/>
      <c r="LK312" s="1"/>
      <c r="LL312" s="1"/>
      <c r="LM312" s="1"/>
      <c r="LN312" s="1"/>
      <c r="LO312" s="1"/>
      <c r="LP312" s="1"/>
      <c r="LQ312" s="1"/>
      <c r="LR312" s="1"/>
      <c r="LS312" s="1"/>
      <c r="LT312" s="1"/>
      <c r="LU312" s="1"/>
      <c r="LV312" s="1"/>
      <c r="LW312" s="1"/>
      <c r="LX312" s="1"/>
      <c r="LY312" s="1"/>
      <c r="LZ312" s="1"/>
      <c r="MA312" s="1"/>
      <c r="MB312" s="1"/>
      <c r="MC312" s="1"/>
      <c r="MD312" s="1"/>
      <c r="ME312" s="1"/>
      <c r="MF312" s="1"/>
      <c r="MG312" s="1"/>
      <c r="MH312" s="1"/>
      <c r="MI312" s="1"/>
      <c r="MJ312" s="1"/>
      <c r="MK312" s="1"/>
      <c r="ML312" s="1"/>
      <c r="MM312" s="1"/>
      <c r="MN312" s="1"/>
      <c r="MO312" s="1"/>
      <c r="MP312" s="1"/>
      <c r="MQ312" s="1"/>
      <c r="MR312" s="1"/>
      <c r="MS312" s="1"/>
      <c r="MT312" s="1"/>
      <c r="MU312" s="1"/>
      <c r="MV312" s="1"/>
      <c r="MW312" s="1"/>
      <c r="MX312" s="1"/>
      <c r="MY312" s="1"/>
      <c r="MZ312" s="1"/>
      <c r="NA312" s="1"/>
      <c r="NB312" s="1"/>
      <c r="NC312" s="1"/>
      <c r="ND312" s="1"/>
      <c r="NE312" s="1"/>
      <c r="NF312" s="1"/>
      <c r="NG312" s="1"/>
      <c r="NH312" s="1"/>
      <c r="NI312" s="1"/>
      <c r="NJ312" s="1"/>
      <c r="NK312" s="1"/>
      <c r="NL312" s="1"/>
      <c r="NM312" s="1"/>
      <c r="NN312" s="1"/>
      <c r="NO312" s="1"/>
      <c r="NP312" s="1"/>
      <c r="NQ312" s="1"/>
      <c r="NR312" s="1"/>
      <c r="NS312" s="1"/>
      <c r="NT312" s="1"/>
      <c r="NU312" s="1"/>
      <c r="NV312" s="1"/>
      <c r="NW312" s="1"/>
      <c r="NX312" s="1"/>
      <c r="NY312" s="1"/>
      <c r="NZ312" s="1"/>
      <c r="OA312" s="1"/>
      <c r="OB312" s="1"/>
      <c r="OC312" s="1"/>
      <c r="OD312" s="1"/>
      <c r="OE312" s="1"/>
      <c r="OF312" s="1"/>
      <c r="OG312" s="1"/>
      <c r="OH312" s="1"/>
      <c r="OI312" s="1"/>
      <c r="OJ312" s="1"/>
      <c r="OK312" s="1"/>
      <c r="OL312" s="1"/>
      <c r="OM312" s="1"/>
      <c r="ON312" s="1"/>
      <c r="OO312" s="1"/>
      <c r="OP312" s="1"/>
      <c r="OQ312" s="1"/>
      <c r="OR312" s="1"/>
      <c r="OS312" s="1"/>
      <c r="OT312" s="1"/>
      <c r="OU312" s="1"/>
      <c r="OV312" s="1"/>
      <c r="OW312" s="1"/>
      <c r="OX312" s="1"/>
      <c r="OY312" s="1"/>
      <c r="OZ312" s="1"/>
      <c r="PA312" s="1"/>
      <c r="PB312" s="1"/>
      <c r="PC312" s="1"/>
      <c r="PD312" s="1"/>
      <c r="PE312" s="1"/>
      <c r="PF312" s="1"/>
      <c r="PG312" s="1"/>
      <c r="PH312" s="1"/>
      <c r="PI312" s="1"/>
      <c r="PJ312" s="1"/>
      <c r="PK312" s="1"/>
      <c r="PL312" s="1"/>
      <c r="PM312" s="1"/>
      <c r="PN312" s="1"/>
      <c r="PO312" s="1"/>
      <c r="PP312" s="1"/>
      <c r="PQ312" s="1"/>
      <c r="PR312" s="1"/>
      <c r="PS312" s="1"/>
      <c r="PT312" s="1"/>
      <c r="PU312" s="1"/>
      <c r="PV312" s="1"/>
      <c r="PW312" s="1"/>
      <c r="PX312" s="1"/>
      <c r="PY312" s="1"/>
      <c r="PZ312" s="1"/>
      <c r="QA312" s="1"/>
      <c r="QB312" s="1"/>
      <c r="QC312" s="1"/>
      <c r="QD312" s="1"/>
      <c r="QE312" s="1"/>
      <c r="QF312" s="1"/>
      <c r="QG312" s="1"/>
      <c r="QH312" s="1"/>
      <c r="QI312" s="1"/>
      <c r="QJ312" s="1"/>
      <c r="QK312" s="1"/>
      <c r="QL312" s="1"/>
      <c r="QM312" s="1"/>
      <c r="QN312" s="1"/>
      <c r="QO312" s="1"/>
      <c r="QP312" s="1"/>
      <c r="QQ312" s="1"/>
      <c r="QR312" s="1"/>
      <c r="QS312" s="1"/>
      <c r="QT312" s="1"/>
      <c r="QU312" s="1"/>
      <c r="QV312" s="1"/>
      <c r="QW312" s="1"/>
      <c r="QX312" s="1"/>
      <c r="QY312" s="1"/>
      <c r="QZ312" s="1"/>
      <c r="RA312" s="1"/>
      <c r="RB312" s="1"/>
      <c r="RC312" s="1"/>
      <c r="RD312" s="1"/>
      <c r="RE312" s="1"/>
      <c r="RF312" s="1"/>
      <c r="RG312" s="1"/>
      <c r="RH312" s="1"/>
      <c r="RI312" s="1"/>
      <c r="RJ312" s="1"/>
      <c r="RK312" s="1"/>
      <c r="RL312" s="1"/>
      <c r="RM312" s="1"/>
      <c r="RN312" s="1"/>
      <c r="RO312" s="1"/>
      <c r="RP312" s="1"/>
      <c r="RQ312" s="1"/>
      <c r="RR312" s="1"/>
      <c r="RS312" s="1"/>
      <c r="RT312" s="1"/>
      <c r="RU312" s="1"/>
      <c r="RV312" s="1"/>
      <c r="RW312" s="1"/>
      <c r="RX312" s="1"/>
      <c r="RY312" s="1"/>
      <c r="RZ312" s="1"/>
      <c r="SA312" s="1"/>
      <c r="SB312" s="1"/>
      <c r="SC312" s="1"/>
      <c r="SD312" s="1"/>
      <c r="SE312" s="1"/>
      <c r="SF312" s="1"/>
      <c r="SG312" s="1"/>
      <c r="SH312" s="1"/>
      <c r="SI312" s="1"/>
      <c r="SJ312" s="1"/>
      <c r="SK312" s="1"/>
      <c r="SL312" s="1"/>
      <c r="SM312" s="1"/>
      <c r="SN312" s="1"/>
      <c r="SO312" s="1"/>
      <c r="SP312" s="1"/>
      <c r="SQ312" s="1"/>
      <c r="SR312" s="1"/>
      <c r="SS312" s="1"/>
      <c r="ST312" s="1"/>
      <c r="SU312" s="1"/>
      <c r="SV312" s="1"/>
      <c r="SW312" s="1"/>
      <c r="SX312" s="1"/>
      <c r="SY312" s="1"/>
      <c r="SZ312" s="1"/>
      <c r="TA312" s="1"/>
      <c r="TB312" s="1"/>
      <c r="TC312" s="1"/>
      <c r="TD312" s="1"/>
      <c r="TE312" s="1"/>
      <c r="TF312" s="1"/>
      <c r="TG312" s="1"/>
      <c r="TH312" s="1"/>
      <c r="TI312" s="1"/>
      <c r="TJ312" s="1"/>
      <c r="TK312" s="1"/>
      <c r="TL312" s="1"/>
      <c r="TM312" s="1"/>
      <c r="TN312" s="1"/>
      <c r="TO312" s="1"/>
      <c r="TP312" s="1"/>
      <c r="TQ312" s="1"/>
      <c r="TR312" s="1"/>
      <c r="TS312" s="1"/>
      <c r="TT312" s="1"/>
      <c r="TU312" s="1"/>
      <c r="TV312" s="1"/>
      <c r="TW312" s="1"/>
      <c r="TX312" s="1"/>
      <c r="TY312" s="1"/>
      <c r="TZ312" s="1"/>
      <c r="UA312" s="1"/>
      <c r="UB312" s="1"/>
      <c r="UC312" s="1"/>
      <c r="UD312" s="1"/>
      <c r="UE312" s="1"/>
      <c r="UF312" s="1"/>
      <c r="UG312" s="1"/>
      <c r="UH312" s="1"/>
      <c r="UI312" s="1"/>
      <c r="UJ312" s="1"/>
      <c r="UK312" s="1"/>
      <c r="UL312" s="1"/>
      <c r="UM312" s="1"/>
      <c r="UN312" s="1"/>
      <c r="UO312" s="1"/>
      <c r="UP312" s="1"/>
      <c r="UQ312" s="1"/>
      <c r="UR312" s="1"/>
      <c r="US312" s="1"/>
      <c r="UT312" s="1"/>
      <c r="UU312" s="1"/>
      <c r="UV312" s="1"/>
      <c r="UW312" s="1"/>
      <c r="UX312" s="1"/>
      <c r="UY312" s="1"/>
      <c r="UZ312" s="1"/>
      <c r="VA312" s="1"/>
      <c r="VB312" s="1"/>
      <c r="VC312" s="1"/>
      <c r="VD312" s="1"/>
      <c r="VE312" s="1"/>
      <c r="VF312" s="1"/>
      <c r="VG312" s="1"/>
      <c r="VH312" s="1"/>
      <c r="VI312" s="1"/>
      <c r="VJ312" s="1"/>
      <c r="VK312" s="1"/>
      <c r="VL312" s="1"/>
      <c r="VM312" s="1"/>
      <c r="VN312" s="1"/>
      <c r="VO312" s="1"/>
      <c r="VP312" s="1"/>
      <c r="VQ312" s="1"/>
      <c r="VR312" s="1"/>
      <c r="VS312" s="1"/>
      <c r="VT312" s="1"/>
      <c r="VU312" s="1"/>
      <c r="VV312" s="1"/>
      <c r="VW312" s="1"/>
      <c r="VX312" s="1"/>
      <c r="VY312" s="1"/>
      <c r="VZ312" s="1"/>
      <c r="WA312" s="1"/>
      <c r="WB312" s="1"/>
      <c r="WC312" s="1"/>
      <c r="WD312" s="1"/>
      <c r="WE312" s="1"/>
      <c r="WF312" s="1"/>
      <c r="WG312" s="1"/>
      <c r="WH312" s="1"/>
      <c r="WI312" s="1"/>
      <c r="WJ312" s="1"/>
      <c r="WK312" s="1"/>
      <c r="WL312" s="1"/>
      <c r="WM312" s="1"/>
      <c r="WN312" s="1"/>
      <c r="WO312" s="1"/>
      <c r="WP312" s="1"/>
      <c r="WQ312" s="1"/>
      <c r="WR312" s="1"/>
      <c r="WS312" s="1"/>
      <c r="WT312" s="1"/>
      <c r="WU312" s="1"/>
      <c r="WV312" s="1"/>
      <c r="WW312" s="1"/>
      <c r="WX312" s="1"/>
      <c r="WY312" s="1"/>
      <c r="WZ312" s="1"/>
      <c r="XA312" s="1"/>
      <c r="XB312" s="1"/>
      <c r="XC312" s="1"/>
      <c r="XD312" s="1"/>
      <c r="XE312" s="1"/>
      <c r="XF312" s="1"/>
      <c r="XG312" s="1"/>
      <c r="XH312" s="1"/>
      <c r="XI312" s="1"/>
      <c r="XJ312" s="1"/>
      <c r="XK312" s="1"/>
      <c r="XL312" s="1"/>
      <c r="XM312" s="1"/>
      <c r="XN312" s="1"/>
      <c r="XO312" s="1"/>
      <c r="XP312" s="1"/>
      <c r="XQ312" s="1"/>
      <c r="XR312" s="1"/>
      <c r="XS312" s="1"/>
      <c r="XT312" s="1"/>
      <c r="XU312" s="1"/>
      <c r="XV312" s="1"/>
      <c r="XW312" s="1"/>
      <c r="XX312" s="1"/>
      <c r="XY312" s="1"/>
      <c r="XZ312" s="1"/>
      <c r="YA312" s="1"/>
      <c r="YB312" s="1"/>
      <c r="YC312" s="1"/>
      <c r="YD312" s="1"/>
      <c r="YE312" s="1"/>
      <c r="YF312" s="1"/>
      <c r="YG312" s="1"/>
      <c r="YH312" s="1"/>
      <c r="YI312" s="1"/>
      <c r="YJ312" s="1"/>
      <c r="YK312" s="1"/>
      <c r="YL312" s="1"/>
      <c r="YM312" s="1"/>
      <c r="YN312" s="1"/>
      <c r="YO312" s="1"/>
      <c r="YP312" s="1"/>
      <c r="YQ312" s="1"/>
      <c r="YR312" s="1"/>
      <c r="YS312" s="1"/>
      <c r="YT312" s="1"/>
      <c r="YU312" s="1"/>
      <c r="YV312" s="1"/>
      <c r="YW312" s="1"/>
      <c r="YX312" s="1"/>
      <c r="YY312" s="1"/>
      <c r="YZ312" s="1"/>
      <c r="ZA312" s="1"/>
      <c r="ZB312" s="1"/>
      <c r="ZC312" s="1"/>
      <c r="ZD312" s="1"/>
      <c r="ZE312" s="1"/>
      <c r="ZF312" s="1"/>
      <c r="ZG312" s="1"/>
      <c r="ZH312" s="1"/>
      <c r="ZI312" s="1"/>
      <c r="ZJ312" s="1"/>
      <c r="ZK312" s="1"/>
      <c r="ZL312" s="1"/>
      <c r="ZM312" s="1"/>
      <c r="ZN312" s="1"/>
      <c r="ZO312" s="1"/>
      <c r="ZP312" s="1"/>
      <c r="ZQ312" s="1"/>
      <c r="ZR312" s="1"/>
      <c r="ZS312" s="1"/>
      <c r="ZT312" s="1"/>
      <c r="ZU312" s="1"/>
      <c r="ZV312" s="1"/>
      <c r="ZW312" s="1"/>
      <c r="ZX312" s="1"/>
      <c r="ZY312" s="1"/>
      <c r="ZZ312" s="1"/>
      <c r="AAA312" s="1"/>
      <c r="AAB312" s="1"/>
      <c r="AAC312" s="1"/>
      <c r="AAD312" s="1"/>
      <c r="AAE312" s="1"/>
      <c r="AAF312" s="1"/>
      <c r="AAG312" s="1"/>
      <c r="AAH312" s="1"/>
      <c r="AAI312" s="1"/>
      <c r="AAJ312" s="1"/>
      <c r="AAK312" s="1"/>
      <c r="AAL312" s="1"/>
      <c r="AAM312" s="1"/>
      <c r="AAN312" s="1"/>
      <c r="AAO312" s="1"/>
      <c r="AAP312" s="1"/>
      <c r="AAQ312" s="1"/>
      <c r="AAR312" s="1"/>
      <c r="AAS312" s="1"/>
      <c r="AAT312" s="1"/>
      <c r="AAU312" s="1"/>
      <c r="AAV312" s="1"/>
      <c r="AAW312" s="1"/>
      <c r="AAX312" s="1"/>
      <c r="AAY312" s="1"/>
      <c r="AAZ312" s="1"/>
      <c r="ABA312" s="1"/>
      <c r="ABB312" s="1"/>
      <c r="ABC312" s="1"/>
      <c r="ABD312" s="1"/>
      <c r="ABE312" s="1"/>
      <c r="ABF312" s="1"/>
      <c r="ABG312" s="1"/>
      <c r="ABH312" s="1"/>
      <c r="ABI312" s="1"/>
      <c r="ABJ312" s="1"/>
      <c r="ABK312" s="1"/>
      <c r="ABL312" s="1"/>
      <c r="ABM312" s="1"/>
      <c r="ABN312" s="1"/>
      <c r="ABO312" s="1"/>
      <c r="ABP312" s="1"/>
      <c r="ABQ312" s="1"/>
      <c r="ABR312" s="1"/>
      <c r="ABS312" s="1"/>
      <c r="ABT312" s="1"/>
      <c r="ABU312" s="1"/>
      <c r="ABV312" s="1"/>
      <c r="ABW312" s="1"/>
      <c r="ABX312" s="1"/>
      <c r="ABY312" s="1"/>
      <c r="ABZ312" s="1"/>
      <c r="ACA312" s="1"/>
      <c r="ACB312" s="1"/>
      <c r="ACC312" s="1"/>
      <c r="ACD312" s="1"/>
      <c r="ACE312" s="1"/>
      <c r="ACF312" s="1"/>
      <c r="ACG312" s="1"/>
      <c r="ACH312" s="1"/>
      <c r="ACI312" s="1"/>
      <c r="ACJ312" s="1"/>
      <c r="ACK312" s="1"/>
      <c r="ACL312" s="1"/>
      <c r="ACM312" s="1"/>
      <c r="ACN312" s="1"/>
      <c r="ACO312" s="1"/>
      <c r="ACP312" s="1"/>
      <c r="ACQ312" s="1"/>
      <c r="ACR312" s="1"/>
      <c r="ACS312" s="1"/>
      <c r="ACT312" s="1"/>
      <c r="ACU312" s="1"/>
      <c r="ACV312" s="1"/>
      <c r="ACW312" s="1"/>
      <c r="ACX312" s="1"/>
      <c r="ACY312" s="1"/>
      <c r="ACZ312" s="1"/>
      <c r="ADA312" s="1"/>
      <c r="ADB312" s="1"/>
      <c r="ADC312" s="1"/>
      <c r="ADD312" s="1"/>
      <c r="ADE312" s="1"/>
      <c r="ADF312" s="1"/>
      <c r="ADG312" s="1"/>
      <c r="ADH312" s="1"/>
      <c r="ADI312" s="1"/>
      <c r="ADJ312" s="1"/>
      <c r="ADK312" s="1"/>
      <c r="ADL312" s="1"/>
      <c r="ADM312" s="1"/>
      <c r="ADN312" s="1"/>
      <c r="ADO312" s="1"/>
      <c r="ADP312" s="1"/>
      <c r="ADQ312" s="1"/>
      <c r="ADR312" s="1"/>
      <c r="ADS312" s="1"/>
      <c r="ADT312" s="1"/>
      <c r="ADU312" s="1"/>
      <c r="ADV312" s="1"/>
      <c r="ADW312" s="1"/>
      <c r="ADX312" s="1"/>
      <c r="ADY312" s="1"/>
      <c r="ADZ312" s="1"/>
      <c r="AEA312" s="1"/>
      <c r="AEB312" s="1"/>
      <c r="AEC312" s="1"/>
      <c r="AED312" s="1"/>
      <c r="AEE312" s="1"/>
      <c r="AEF312" s="1"/>
      <c r="AEG312" s="1"/>
      <c r="AEH312" s="1"/>
      <c r="AEI312" s="1"/>
      <c r="AEJ312" s="1"/>
      <c r="AEK312" s="1"/>
      <c r="AEL312" s="1"/>
      <c r="AEM312" s="1"/>
      <c r="AEN312" s="1"/>
      <c r="AEO312" s="1"/>
      <c r="AEP312" s="1"/>
      <c r="AEQ312" s="1"/>
      <c r="AER312" s="1"/>
      <c r="AES312" s="1"/>
      <c r="AET312" s="1"/>
      <c r="AEU312" s="1"/>
      <c r="AEV312" s="1"/>
      <c r="AEW312" s="1"/>
      <c r="AEX312" s="1"/>
      <c r="AEY312" s="1"/>
      <c r="AEZ312" s="1"/>
      <c r="AFA312" s="1"/>
      <c r="AFB312" s="1"/>
      <c r="AFC312" s="1"/>
      <c r="AFD312" s="1"/>
      <c r="AFE312" s="1"/>
      <c r="AFF312" s="1"/>
      <c r="AFG312" s="1"/>
      <c r="AFH312" s="1"/>
      <c r="AFI312" s="1"/>
      <c r="AFJ312" s="1"/>
      <c r="AFK312" s="1"/>
      <c r="AFL312" s="1"/>
      <c r="AFM312" s="1"/>
      <c r="AFN312" s="1"/>
      <c r="AFO312" s="1"/>
      <c r="AFP312" s="1"/>
      <c r="AFQ312" s="1"/>
      <c r="AFR312" s="1"/>
      <c r="AFS312" s="1"/>
      <c r="AFT312" s="1"/>
      <c r="AFU312" s="1"/>
      <c r="AFV312" s="1"/>
      <c r="AFW312" s="1"/>
      <c r="AFX312" s="1"/>
      <c r="AFY312" s="1"/>
      <c r="AFZ312" s="1"/>
      <c r="AGA312" s="1"/>
      <c r="AGB312" s="1"/>
      <c r="AGC312" s="1"/>
      <c r="AGD312" s="1"/>
      <c r="AGE312" s="1"/>
      <c r="AGF312" s="1"/>
      <c r="AGG312" s="1"/>
      <c r="AGH312" s="1"/>
      <c r="AGI312" s="1"/>
      <c r="AGJ312" s="1"/>
      <c r="AGK312" s="1"/>
      <c r="AGL312" s="1"/>
      <c r="AGM312" s="1"/>
      <c r="AGN312" s="1"/>
      <c r="AGO312" s="1"/>
      <c r="AGP312" s="1"/>
      <c r="AGQ312" s="1"/>
      <c r="AGR312" s="1"/>
      <c r="AGS312" s="1"/>
      <c r="AGT312" s="1"/>
      <c r="AGU312" s="1"/>
      <c r="AGV312" s="1"/>
      <c r="AGW312" s="1"/>
      <c r="AGX312" s="1"/>
      <c r="AGY312" s="1"/>
      <c r="AGZ312" s="1"/>
      <c r="AHA312" s="1"/>
      <c r="AHB312" s="1"/>
      <c r="AHC312" s="1"/>
      <c r="AHD312" s="1"/>
      <c r="AHE312" s="1"/>
      <c r="AHF312" s="1"/>
      <c r="AHG312" s="1"/>
      <c r="AHH312" s="1"/>
      <c r="AHI312" s="1"/>
      <c r="AHJ312" s="1"/>
      <c r="AHK312" s="1"/>
      <c r="AHL312" s="1"/>
      <c r="AHM312" s="1"/>
      <c r="AHN312" s="1"/>
      <c r="AHO312" s="1"/>
      <c r="AHP312" s="1"/>
      <c r="AHQ312" s="1"/>
      <c r="AHR312" s="1"/>
      <c r="AHS312" s="1"/>
      <c r="AHT312" s="1"/>
      <c r="AHU312" s="1"/>
      <c r="AHV312" s="1"/>
      <c r="AHW312" s="1"/>
      <c r="AHX312" s="1"/>
      <c r="AHY312" s="1"/>
      <c r="AHZ312" s="1"/>
      <c r="AIA312" s="1"/>
      <c r="AIB312" s="1"/>
      <c r="AIC312" s="1"/>
      <c r="AID312" s="1"/>
      <c r="AIE312" s="1"/>
      <c r="AIF312" s="1"/>
      <c r="AIG312" s="1"/>
      <c r="AIH312" s="1"/>
      <c r="AII312" s="1"/>
      <c r="AIJ312" s="1"/>
      <c r="AIK312" s="1"/>
      <c r="AIL312" s="1"/>
      <c r="AIM312" s="1"/>
      <c r="AIN312" s="1"/>
      <c r="AIO312" s="1"/>
      <c r="AIP312" s="1"/>
      <c r="AIQ312" s="1"/>
      <c r="AIR312" s="1"/>
      <c r="AIS312" s="1"/>
      <c r="AIT312" s="1"/>
      <c r="AIU312" s="1"/>
      <c r="AIV312" s="1"/>
      <c r="AIW312" s="1"/>
      <c r="AIX312" s="1"/>
      <c r="AIY312" s="1"/>
      <c r="AIZ312" s="1"/>
      <c r="AJA312" s="1"/>
      <c r="AJB312" s="1"/>
      <c r="AJC312" s="1"/>
      <c r="AJD312" s="1"/>
      <c r="AJE312" s="1"/>
      <c r="AJF312" s="1"/>
      <c r="AJG312" s="1"/>
      <c r="AJH312" s="1"/>
      <c r="AJI312" s="1"/>
      <c r="AJJ312" s="1"/>
      <c r="AJK312" s="1"/>
      <c r="AJL312" s="1"/>
      <c r="AJM312" s="1"/>
      <c r="AJN312" s="1"/>
      <c r="AJO312" s="1"/>
      <c r="AJP312" s="1"/>
      <c r="AJQ312" s="1"/>
      <c r="AJR312" s="1"/>
      <c r="AJS312" s="1"/>
      <c r="AJT312" s="1"/>
      <c r="AJU312" s="1"/>
      <c r="AJV312" s="1"/>
      <c r="AJW312" s="1"/>
      <c r="AJX312" s="1"/>
      <c r="AJY312" s="1"/>
      <c r="AJZ312" s="1"/>
      <c r="AKA312" s="1"/>
      <c r="AKB312" s="1"/>
      <c r="AKC312" s="1"/>
      <c r="AKD312" s="1"/>
      <c r="AKE312" s="1"/>
      <c r="AKF312" s="1"/>
      <c r="AKG312" s="1"/>
      <c r="AKH312" s="1"/>
      <c r="AKI312" s="1"/>
      <c r="AKJ312" s="1"/>
      <c r="AKK312" s="1"/>
      <c r="AKL312" s="1"/>
      <c r="AKM312" s="1"/>
      <c r="AKN312" s="1"/>
      <c r="AKO312" s="1"/>
      <c r="AKP312" s="1"/>
      <c r="AKQ312" s="1"/>
      <c r="AKR312" s="1"/>
      <c r="AKS312" s="1"/>
      <c r="AKT312" s="1"/>
      <c r="AKU312" s="1"/>
      <c r="AKV312" s="1"/>
      <c r="AKW312" s="1"/>
      <c r="AKX312" s="1"/>
      <c r="AKY312" s="1"/>
      <c r="AKZ312" s="1"/>
      <c r="ALA312" s="1"/>
      <c r="ALB312" s="1"/>
      <c r="ALC312" s="1"/>
      <c r="ALD312" s="1"/>
      <c r="ALE312" s="1"/>
      <c r="ALF312" s="1"/>
      <c r="ALG312" s="1"/>
      <c r="ALH312" s="1"/>
      <c r="ALI312" s="1"/>
      <c r="ALJ312" s="1"/>
      <c r="ALK312" s="1"/>
      <c r="ALL312" s="1"/>
      <c r="ALM312" s="1"/>
      <c r="ALN312" s="1"/>
      <c r="ALO312" s="1"/>
      <c r="ALP312" s="1"/>
      <c r="ALQ312" s="1"/>
      <c r="ALR312" s="1"/>
      <c r="ALS312" s="1"/>
      <c r="ALT312" s="1"/>
      <c r="ALU312" s="1"/>
      <c r="ALV312" s="1"/>
      <c r="ALW312" s="1"/>
      <c r="ALX312" s="1"/>
      <c r="ALY312" s="1"/>
      <c r="ALZ312" s="1"/>
      <c r="AMA312" s="1"/>
      <c r="AMB312" s="1"/>
      <c r="AMC312" s="1"/>
      <c r="AMD312" s="1"/>
      <c r="AME312" s="1"/>
    </row>
    <row r="313" spans="1:1019" s="36" customFormat="1" outlineLevel="1">
      <c r="A313" s="7" t="s">
        <v>1434</v>
      </c>
      <c r="B313" s="23" t="s">
        <v>27</v>
      </c>
      <c r="C313" s="9" t="s">
        <v>1435</v>
      </c>
      <c r="D313" s="11" t="s">
        <v>218</v>
      </c>
      <c r="E313" s="11"/>
      <c r="F313" s="11" t="s">
        <v>1436</v>
      </c>
      <c r="G313" s="11"/>
      <c r="H313" s="23" t="s">
        <v>1437</v>
      </c>
      <c r="I313" s="23"/>
      <c r="J313" s="85" t="s">
        <v>29</v>
      </c>
      <c r="K313" s="84">
        <v>0</v>
      </c>
      <c r="L313" s="12">
        <v>230000000</v>
      </c>
      <c r="M313" s="7" t="s">
        <v>990</v>
      </c>
      <c r="N313" s="7" t="s">
        <v>797</v>
      </c>
      <c r="O313" s="14" t="s">
        <v>30</v>
      </c>
      <c r="P313" s="23" t="s">
        <v>31</v>
      </c>
      <c r="Q313" s="7" t="s">
        <v>1407</v>
      </c>
      <c r="R313" s="12" t="s">
        <v>33</v>
      </c>
      <c r="S313" s="91">
        <v>796</v>
      </c>
      <c r="T313" s="7" t="s">
        <v>34</v>
      </c>
      <c r="U313" s="25">
        <v>1</v>
      </c>
      <c r="V313" s="25">
        <v>875754.46</v>
      </c>
      <c r="W313" s="227">
        <v>0</v>
      </c>
      <c r="X313" s="130">
        <f t="shared" si="21"/>
        <v>0</v>
      </c>
      <c r="Y313" s="7"/>
      <c r="Z313" s="7">
        <v>2016</v>
      </c>
      <c r="AA313" s="165">
        <v>11</v>
      </c>
      <c r="AB313" s="27"/>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c r="JT313" s="1"/>
      <c r="JU313" s="1"/>
      <c r="JV313" s="1"/>
      <c r="JW313" s="1"/>
      <c r="JX313" s="1"/>
      <c r="JY313" s="1"/>
      <c r="JZ313" s="1"/>
      <c r="KA313" s="1"/>
      <c r="KB313" s="1"/>
      <c r="KC313" s="1"/>
      <c r="KD313" s="1"/>
      <c r="KE313" s="1"/>
      <c r="KF313" s="1"/>
      <c r="KG313" s="1"/>
      <c r="KH313" s="1"/>
      <c r="KI313" s="1"/>
      <c r="KJ313" s="1"/>
      <c r="KK313" s="1"/>
      <c r="KL313" s="1"/>
      <c r="KM313" s="1"/>
      <c r="KN313" s="1"/>
      <c r="KO313" s="1"/>
      <c r="KP313" s="1"/>
      <c r="KQ313" s="1"/>
      <c r="KR313" s="1"/>
      <c r="KS313" s="1"/>
      <c r="KT313" s="1"/>
      <c r="KU313" s="1"/>
      <c r="KV313" s="1"/>
      <c r="KW313" s="1"/>
      <c r="KX313" s="1"/>
      <c r="KY313" s="1"/>
      <c r="KZ313" s="1"/>
      <c r="LA313" s="1"/>
      <c r="LB313" s="1"/>
      <c r="LC313" s="1"/>
      <c r="LD313" s="1"/>
      <c r="LE313" s="1"/>
      <c r="LF313" s="1"/>
      <c r="LG313" s="1"/>
      <c r="LH313" s="1"/>
      <c r="LI313" s="1"/>
      <c r="LJ313" s="1"/>
      <c r="LK313" s="1"/>
      <c r="LL313" s="1"/>
      <c r="LM313" s="1"/>
      <c r="LN313" s="1"/>
      <c r="LO313" s="1"/>
      <c r="LP313" s="1"/>
      <c r="LQ313" s="1"/>
      <c r="LR313" s="1"/>
      <c r="LS313" s="1"/>
      <c r="LT313" s="1"/>
      <c r="LU313" s="1"/>
      <c r="LV313" s="1"/>
      <c r="LW313" s="1"/>
      <c r="LX313" s="1"/>
      <c r="LY313" s="1"/>
      <c r="LZ313" s="1"/>
      <c r="MA313" s="1"/>
      <c r="MB313" s="1"/>
      <c r="MC313" s="1"/>
      <c r="MD313" s="1"/>
      <c r="ME313" s="1"/>
      <c r="MF313" s="1"/>
      <c r="MG313" s="1"/>
      <c r="MH313" s="1"/>
      <c r="MI313" s="1"/>
      <c r="MJ313" s="1"/>
      <c r="MK313" s="1"/>
      <c r="ML313" s="1"/>
      <c r="MM313" s="1"/>
      <c r="MN313" s="1"/>
      <c r="MO313" s="1"/>
      <c r="MP313" s="1"/>
      <c r="MQ313" s="1"/>
      <c r="MR313" s="1"/>
      <c r="MS313" s="1"/>
      <c r="MT313" s="1"/>
      <c r="MU313" s="1"/>
      <c r="MV313" s="1"/>
      <c r="MW313" s="1"/>
      <c r="MX313" s="1"/>
      <c r="MY313" s="1"/>
      <c r="MZ313" s="1"/>
      <c r="NA313" s="1"/>
      <c r="NB313" s="1"/>
      <c r="NC313" s="1"/>
      <c r="ND313" s="1"/>
      <c r="NE313" s="1"/>
      <c r="NF313" s="1"/>
      <c r="NG313" s="1"/>
      <c r="NH313" s="1"/>
      <c r="NI313" s="1"/>
      <c r="NJ313" s="1"/>
      <c r="NK313" s="1"/>
      <c r="NL313" s="1"/>
      <c r="NM313" s="1"/>
      <c r="NN313" s="1"/>
      <c r="NO313" s="1"/>
      <c r="NP313" s="1"/>
      <c r="NQ313" s="1"/>
      <c r="NR313" s="1"/>
      <c r="NS313" s="1"/>
      <c r="NT313" s="1"/>
      <c r="NU313" s="1"/>
      <c r="NV313" s="1"/>
      <c r="NW313" s="1"/>
      <c r="NX313" s="1"/>
      <c r="NY313" s="1"/>
      <c r="NZ313" s="1"/>
      <c r="OA313" s="1"/>
      <c r="OB313" s="1"/>
      <c r="OC313" s="1"/>
      <c r="OD313" s="1"/>
      <c r="OE313" s="1"/>
      <c r="OF313" s="1"/>
      <c r="OG313" s="1"/>
      <c r="OH313" s="1"/>
      <c r="OI313" s="1"/>
      <c r="OJ313" s="1"/>
      <c r="OK313" s="1"/>
      <c r="OL313" s="1"/>
      <c r="OM313" s="1"/>
      <c r="ON313" s="1"/>
      <c r="OO313" s="1"/>
      <c r="OP313" s="1"/>
      <c r="OQ313" s="1"/>
      <c r="OR313" s="1"/>
      <c r="OS313" s="1"/>
      <c r="OT313" s="1"/>
      <c r="OU313" s="1"/>
      <c r="OV313" s="1"/>
      <c r="OW313" s="1"/>
      <c r="OX313" s="1"/>
      <c r="OY313" s="1"/>
      <c r="OZ313" s="1"/>
      <c r="PA313" s="1"/>
      <c r="PB313" s="1"/>
      <c r="PC313" s="1"/>
      <c r="PD313" s="1"/>
      <c r="PE313" s="1"/>
      <c r="PF313" s="1"/>
      <c r="PG313" s="1"/>
      <c r="PH313" s="1"/>
      <c r="PI313" s="1"/>
      <c r="PJ313" s="1"/>
      <c r="PK313" s="1"/>
      <c r="PL313" s="1"/>
      <c r="PM313" s="1"/>
      <c r="PN313" s="1"/>
      <c r="PO313" s="1"/>
      <c r="PP313" s="1"/>
      <c r="PQ313" s="1"/>
      <c r="PR313" s="1"/>
      <c r="PS313" s="1"/>
      <c r="PT313" s="1"/>
      <c r="PU313" s="1"/>
      <c r="PV313" s="1"/>
      <c r="PW313" s="1"/>
      <c r="PX313" s="1"/>
      <c r="PY313" s="1"/>
      <c r="PZ313" s="1"/>
      <c r="QA313" s="1"/>
      <c r="QB313" s="1"/>
      <c r="QC313" s="1"/>
      <c r="QD313" s="1"/>
      <c r="QE313" s="1"/>
      <c r="QF313" s="1"/>
      <c r="QG313" s="1"/>
      <c r="QH313" s="1"/>
      <c r="QI313" s="1"/>
      <c r="QJ313" s="1"/>
      <c r="QK313" s="1"/>
      <c r="QL313" s="1"/>
      <c r="QM313" s="1"/>
      <c r="QN313" s="1"/>
      <c r="QO313" s="1"/>
      <c r="QP313" s="1"/>
      <c r="QQ313" s="1"/>
      <c r="QR313" s="1"/>
      <c r="QS313" s="1"/>
      <c r="QT313" s="1"/>
      <c r="QU313" s="1"/>
      <c r="QV313" s="1"/>
      <c r="QW313" s="1"/>
      <c r="QX313" s="1"/>
      <c r="QY313" s="1"/>
      <c r="QZ313" s="1"/>
      <c r="RA313" s="1"/>
      <c r="RB313" s="1"/>
      <c r="RC313" s="1"/>
      <c r="RD313" s="1"/>
      <c r="RE313" s="1"/>
      <c r="RF313" s="1"/>
      <c r="RG313" s="1"/>
      <c r="RH313" s="1"/>
      <c r="RI313" s="1"/>
      <c r="RJ313" s="1"/>
      <c r="RK313" s="1"/>
      <c r="RL313" s="1"/>
      <c r="RM313" s="1"/>
      <c r="RN313" s="1"/>
      <c r="RO313" s="1"/>
      <c r="RP313" s="1"/>
      <c r="RQ313" s="1"/>
      <c r="RR313" s="1"/>
      <c r="RS313" s="1"/>
      <c r="RT313" s="1"/>
      <c r="RU313" s="1"/>
      <c r="RV313" s="1"/>
      <c r="RW313" s="1"/>
      <c r="RX313" s="1"/>
      <c r="RY313" s="1"/>
      <c r="RZ313" s="1"/>
      <c r="SA313" s="1"/>
      <c r="SB313" s="1"/>
      <c r="SC313" s="1"/>
      <c r="SD313" s="1"/>
      <c r="SE313" s="1"/>
      <c r="SF313" s="1"/>
      <c r="SG313" s="1"/>
      <c r="SH313" s="1"/>
      <c r="SI313" s="1"/>
      <c r="SJ313" s="1"/>
      <c r="SK313" s="1"/>
      <c r="SL313" s="1"/>
      <c r="SM313" s="1"/>
      <c r="SN313" s="1"/>
      <c r="SO313" s="1"/>
      <c r="SP313" s="1"/>
      <c r="SQ313" s="1"/>
      <c r="SR313" s="1"/>
      <c r="SS313" s="1"/>
      <c r="ST313" s="1"/>
      <c r="SU313" s="1"/>
      <c r="SV313" s="1"/>
      <c r="SW313" s="1"/>
      <c r="SX313" s="1"/>
      <c r="SY313" s="1"/>
      <c r="SZ313" s="1"/>
      <c r="TA313" s="1"/>
      <c r="TB313" s="1"/>
      <c r="TC313" s="1"/>
      <c r="TD313" s="1"/>
      <c r="TE313" s="1"/>
      <c r="TF313" s="1"/>
      <c r="TG313" s="1"/>
      <c r="TH313" s="1"/>
      <c r="TI313" s="1"/>
      <c r="TJ313" s="1"/>
      <c r="TK313" s="1"/>
      <c r="TL313" s="1"/>
      <c r="TM313" s="1"/>
      <c r="TN313" s="1"/>
      <c r="TO313" s="1"/>
      <c r="TP313" s="1"/>
      <c r="TQ313" s="1"/>
      <c r="TR313" s="1"/>
      <c r="TS313" s="1"/>
      <c r="TT313" s="1"/>
      <c r="TU313" s="1"/>
      <c r="TV313" s="1"/>
      <c r="TW313" s="1"/>
      <c r="TX313" s="1"/>
      <c r="TY313" s="1"/>
      <c r="TZ313" s="1"/>
      <c r="UA313" s="1"/>
      <c r="UB313" s="1"/>
      <c r="UC313" s="1"/>
      <c r="UD313" s="1"/>
      <c r="UE313" s="1"/>
      <c r="UF313" s="1"/>
      <c r="UG313" s="1"/>
      <c r="UH313" s="1"/>
      <c r="UI313" s="1"/>
      <c r="UJ313" s="1"/>
      <c r="UK313" s="1"/>
      <c r="UL313" s="1"/>
      <c r="UM313" s="1"/>
      <c r="UN313" s="1"/>
      <c r="UO313" s="1"/>
      <c r="UP313" s="1"/>
      <c r="UQ313" s="1"/>
      <c r="UR313" s="1"/>
      <c r="US313" s="1"/>
      <c r="UT313" s="1"/>
      <c r="UU313" s="1"/>
      <c r="UV313" s="1"/>
      <c r="UW313" s="1"/>
      <c r="UX313" s="1"/>
      <c r="UY313" s="1"/>
      <c r="UZ313" s="1"/>
      <c r="VA313" s="1"/>
      <c r="VB313" s="1"/>
      <c r="VC313" s="1"/>
      <c r="VD313" s="1"/>
      <c r="VE313" s="1"/>
      <c r="VF313" s="1"/>
      <c r="VG313" s="1"/>
      <c r="VH313" s="1"/>
      <c r="VI313" s="1"/>
      <c r="VJ313" s="1"/>
      <c r="VK313" s="1"/>
      <c r="VL313" s="1"/>
      <c r="VM313" s="1"/>
      <c r="VN313" s="1"/>
      <c r="VO313" s="1"/>
      <c r="VP313" s="1"/>
      <c r="VQ313" s="1"/>
      <c r="VR313" s="1"/>
      <c r="VS313" s="1"/>
      <c r="VT313" s="1"/>
      <c r="VU313" s="1"/>
      <c r="VV313" s="1"/>
      <c r="VW313" s="1"/>
      <c r="VX313" s="1"/>
      <c r="VY313" s="1"/>
      <c r="VZ313" s="1"/>
      <c r="WA313" s="1"/>
      <c r="WB313" s="1"/>
      <c r="WC313" s="1"/>
      <c r="WD313" s="1"/>
      <c r="WE313" s="1"/>
      <c r="WF313" s="1"/>
      <c r="WG313" s="1"/>
      <c r="WH313" s="1"/>
      <c r="WI313" s="1"/>
      <c r="WJ313" s="1"/>
      <c r="WK313" s="1"/>
      <c r="WL313" s="1"/>
      <c r="WM313" s="1"/>
      <c r="WN313" s="1"/>
      <c r="WO313" s="1"/>
      <c r="WP313" s="1"/>
      <c r="WQ313" s="1"/>
      <c r="WR313" s="1"/>
      <c r="WS313" s="1"/>
      <c r="WT313" s="1"/>
      <c r="WU313" s="1"/>
      <c r="WV313" s="1"/>
      <c r="WW313" s="1"/>
      <c r="WX313" s="1"/>
      <c r="WY313" s="1"/>
      <c r="WZ313" s="1"/>
      <c r="XA313" s="1"/>
      <c r="XB313" s="1"/>
      <c r="XC313" s="1"/>
      <c r="XD313" s="1"/>
      <c r="XE313" s="1"/>
      <c r="XF313" s="1"/>
      <c r="XG313" s="1"/>
      <c r="XH313" s="1"/>
      <c r="XI313" s="1"/>
      <c r="XJ313" s="1"/>
      <c r="XK313" s="1"/>
      <c r="XL313" s="1"/>
      <c r="XM313" s="1"/>
      <c r="XN313" s="1"/>
      <c r="XO313" s="1"/>
      <c r="XP313" s="1"/>
      <c r="XQ313" s="1"/>
      <c r="XR313" s="1"/>
      <c r="XS313" s="1"/>
      <c r="XT313" s="1"/>
      <c r="XU313" s="1"/>
      <c r="XV313" s="1"/>
      <c r="XW313" s="1"/>
      <c r="XX313" s="1"/>
      <c r="XY313" s="1"/>
      <c r="XZ313" s="1"/>
      <c r="YA313" s="1"/>
      <c r="YB313" s="1"/>
      <c r="YC313" s="1"/>
      <c r="YD313" s="1"/>
      <c r="YE313" s="1"/>
      <c r="YF313" s="1"/>
      <c r="YG313" s="1"/>
      <c r="YH313" s="1"/>
      <c r="YI313" s="1"/>
      <c r="YJ313" s="1"/>
      <c r="YK313" s="1"/>
      <c r="YL313" s="1"/>
      <c r="YM313" s="1"/>
      <c r="YN313" s="1"/>
      <c r="YO313" s="1"/>
      <c r="YP313" s="1"/>
      <c r="YQ313" s="1"/>
      <c r="YR313" s="1"/>
      <c r="YS313" s="1"/>
      <c r="YT313" s="1"/>
      <c r="YU313" s="1"/>
      <c r="YV313" s="1"/>
      <c r="YW313" s="1"/>
      <c r="YX313" s="1"/>
      <c r="YY313" s="1"/>
      <c r="YZ313" s="1"/>
      <c r="ZA313" s="1"/>
      <c r="ZB313" s="1"/>
      <c r="ZC313" s="1"/>
      <c r="ZD313" s="1"/>
      <c r="ZE313" s="1"/>
      <c r="ZF313" s="1"/>
      <c r="ZG313" s="1"/>
      <c r="ZH313" s="1"/>
      <c r="ZI313" s="1"/>
      <c r="ZJ313" s="1"/>
      <c r="ZK313" s="1"/>
      <c r="ZL313" s="1"/>
      <c r="ZM313" s="1"/>
      <c r="ZN313" s="1"/>
      <c r="ZO313" s="1"/>
      <c r="ZP313" s="1"/>
      <c r="ZQ313" s="1"/>
      <c r="ZR313" s="1"/>
      <c r="ZS313" s="1"/>
      <c r="ZT313" s="1"/>
      <c r="ZU313" s="1"/>
      <c r="ZV313" s="1"/>
      <c r="ZW313" s="1"/>
      <c r="ZX313" s="1"/>
      <c r="ZY313" s="1"/>
      <c r="ZZ313" s="1"/>
      <c r="AAA313" s="1"/>
      <c r="AAB313" s="1"/>
      <c r="AAC313" s="1"/>
      <c r="AAD313" s="1"/>
      <c r="AAE313" s="1"/>
      <c r="AAF313" s="1"/>
      <c r="AAG313" s="1"/>
      <c r="AAH313" s="1"/>
      <c r="AAI313" s="1"/>
      <c r="AAJ313" s="1"/>
      <c r="AAK313" s="1"/>
      <c r="AAL313" s="1"/>
      <c r="AAM313" s="1"/>
      <c r="AAN313" s="1"/>
      <c r="AAO313" s="1"/>
      <c r="AAP313" s="1"/>
      <c r="AAQ313" s="1"/>
      <c r="AAR313" s="1"/>
      <c r="AAS313" s="1"/>
      <c r="AAT313" s="1"/>
      <c r="AAU313" s="1"/>
      <c r="AAV313" s="1"/>
      <c r="AAW313" s="1"/>
      <c r="AAX313" s="1"/>
      <c r="AAY313" s="1"/>
      <c r="AAZ313" s="1"/>
      <c r="ABA313" s="1"/>
      <c r="ABB313" s="1"/>
      <c r="ABC313" s="1"/>
      <c r="ABD313" s="1"/>
      <c r="ABE313" s="1"/>
      <c r="ABF313" s="1"/>
      <c r="ABG313" s="1"/>
      <c r="ABH313" s="1"/>
      <c r="ABI313" s="1"/>
      <c r="ABJ313" s="1"/>
      <c r="ABK313" s="1"/>
      <c r="ABL313" s="1"/>
      <c r="ABM313" s="1"/>
      <c r="ABN313" s="1"/>
      <c r="ABO313" s="1"/>
      <c r="ABP313" s="1"/>
      <c r="ABQ313" s="1"/>
      <c r="ABR313" s="1"/>
      <c r="ABS313" s="1"/>
      <c r="ABT313" s="1"/>
      <c r="ABU313" s="1"/>
      <c r="ABV313" s="1"/>
      <c r="ABW313" s="1"/>
      <c r="ABX313" s="1"/>
      <c r="ABY313" s="1"/>
      <c r="ABZ313" s="1"/>
      <c r="ACA313" s="1"/>
      <c r="ACB313" s="1"/>
      <c r="ACC313" s="1"/>
      <c r="ACD313" s="1"/>
      <c r="ACE313" s="1"/>
      <c r="ACF313" s="1"/>
      <c r="ACG313" s="1"/>
      <c r="ACH313" s="1"/>
      <c r="ACI313" s="1"/>
      <c r="ACJ313" s="1"/>
      <c r="ACK313" s="1"/>
      <c r="ACL313" s="1"/>
      <c r="ACM313" s="1"/>
      <c r="ACN313" s="1"/>
      <c r="ACO313" s="1"/>
      <c r="ACP313" s="1"/>
      <c r="ACQ313" s="1"/>
      <c r="ACR313" s="1"/>
      <c r="ACS313" s="1"/>
      <c r="ACT313" s="1"/>
      <c r="ACU313" s="1"/>
      <c r="ACV313" s="1"/>
      <c r="ACW313" s="1"/>
      <c r="ACX313" s="1"/>
      <c r="ACY313" s="1"/>
      <c r="ACZ313" s="1"/>
      <c r="ADA313" s="1"/>
      <c r="ADB313" s="1"/>
      <c r="ADC313" s="1"/>
      <c r="ADD313" s="1"/>
      <c r="ADE313" s="1"/>
      <c r="ADF313" s="1"/>
      <c r="ADG313" s="1"/>
      <c r="ADH313" s="1"/>
      <c r="ADI313" s="1"/>
      <c r="ADJ313" s="1"/>
      <c r="ADK313" s="1"/>
      <c r="ADL313" s="1"/>
      <c r="ADM313" s="1"/>
      <c r="ADN313" s="1"/>
      <c r="ADO313" s="1"/>
      <c r="ADP313" s="1"/>
      <c r="ADQ313" s="1"/>
      <c r="ADR313" s="1"/>
      <c r="ADS313" s="1"/>
      <c r="ADT313" s="1"/>
      <c r="ADU313" s="1"/>
      <c r="ADV313" s="1"/>
      <c r="ADW313" s="1"/>
      <c r="ADX313" s="1"/>
      <c r="ADY313" s="1"/>
      <c r="ADZ313" s="1"/>
      <c r="AEA313" s="1"/>
      <c r="AEB313" s="1"/>
      <c r="AEC313" s="1"/>
      <c r="AED313" s="1"/>
      <c r="AEE313" s="1"/>
      <c r="AEF313" s="1"/>
      <c r="AEG313" s="1"/>
      <c r="AEH313" s="1"/>
      <c r="AEI313" s="1"/>
      <c r="AEJ313" s="1"/>
      <c r="AEK313" s="1"/>
      <c r="AEL313" s="1"/>
      <c r="AEM313" s="1"/>
      <c r="AEN313" s="1"/>
      <c r="AEO313" s="1"/>
      <c r="AEP313" s="1"/>
      <c r="AEQ313" s="1"/>
      <c r="AER313" s="1"/>
      <c r="AES313" s="1"/>
      <c r="AET313" s="1"/>
      <c r="AEU313" s="1"/>
      <c r="AEV313" s="1"/>
      <c r="AEW313" s="1"/>
      <c r="AEX313" s="1"/>
      <c r="AEY313" s="1"/>
      <c r="AEZ313" s="1"/>
      <c r="AFA313" s="1"/>
      <c r="AFB313" s="1"/>
      <c r="AFC313" s="1"/>
      <c r="AFD313" s="1"/>
      <c r="AFE313" s="1"/>
      <c r="AFF313" s="1"/>
      <c r="AFG313" s="1"/>
      <c r="AFH313" s="1"/>
      <c r="AFI313" s="1"/>
      <c r="AFJ313" s="1"/>
      <c r="AFK313" s="1"/>
      <c r="AFL313" s="1"/>
      <c r="AFM313" s="1"/>
      <c r="AFN313" s="1"/>
      <c r="AFO313" s="1"/>
      <c r="AFP313" s="1"/>
      <c r="AFQ313" s="1"/>
      <c r="AFR313" s="1"/>
      <c r="AFS313" s="1"/>
      <c r="AFT313" s="1"/>
      <c r="AFU313" s="1"/>
      <c r="AFV313" s="1"/>
      <c r="AFW313" s="1"/>
      <c r="AFX313" s="1"/>
      <c r="AFY313" s="1"/>
      <c r="AFZ313" s="1"/>
      <c r="AGA313" s="1"/>
      <c r="AGB313" s="1"/>
      <c r="AGC313" s="1"/>
      <c r="AGD313" s="1"/>
      <c r="AGE313" s="1"/>
      <c r="AGF313" s="1"/>
      <c r="AGG313" s="1"/>
      <c r="AGH313" s="1"/>
      <c r="AGI313" s="1"/>
      <c r="AGJ313" s="1"/>
      <c r="AGK313" s="1"/>
      <c r="AGL313" s="1"/>
      <c r="AGM313" s="1"/>
      <c r="AGN313" s="1"/>
      <c r="AGO313" s="1"/>
      <c r="AGP313" s="1"/>
      <c r="AGQ313" s="1"/>
      <c r="AGR313" s="1"/>
      <c r="AGS313" s="1"/>
      <c r="AGT313" s="1"/>
      <c r="AGU313" s="1"/>
      <c r="AGV313" s="1"/>
      <c r="AGW313" s="1"/>
      <c r="AGX313" s="1"/>
      <c r="AGY313" s="1"/>
      <c r="AGZ313" s="1"/>
      <c r="AHA313" s="1"/>
      <c r="AHB313" s="1"/>
      <c r="AHC313" s="1"/>
      <c r="AHD313" s="1"/>
      <c r="AHE313" s="1"/>
      <c r="AHF313" s="1"/>
      <c r="AHG313" s="1"/>
      <c r="AHH313" s="1"/>
      <c r="AHI313" s="1"/>
      <c r="AHJ313" s="1"/>
      <c r="AHK313" s="1"/>
      <c r="AHL313" s="1"/>
      <c r="AHM313" s="1"/>
      <c r="AHN313" s="1"/>
      <c r="AHO313" s="1"/>
      <c r="AHP313" s="1"/>
      <c r="AHQ313" s="1"/>
      <c r="AHR313" s="1"/>
      <c r="AHS313" s="1"/>
      <c r="AHT313" s="1"/>
      <c r="AHU313" s="1"/>
      <c r="AHV313" s="1"/>
      <c r="AHW313" s="1"/>
      <c r="AHX313" s="1"/>
      <c r="AHY313" s="1"/>
      <c r="AHZ313" s="1"/>
      <c r="AIA313" s="1"/>
      <c r="AIB313" s="1"/>
      <c r="AIC313" s="1"/>
      <c r="AID313" s="1"/>
      <c r="AIE313" s="1"/>
      <c r="AIF313" s="1"/>
      <c r="AIG313" s="1"/>
      <c r="AIH313" s="1"/>
      <c r="AII313" s="1"/>
      <c r="AIJ313" s="1"/>
      <c r="AIK313" s="1"/>
      <c r="AIL313" s="1"/>
      <c r="AIM313" s="1"/>
      <c r="AIN313" s="1"/>
      <c r="AIO313" s="1"/>
      <c r="AIP313" s="1"/>
      <c r="AIQ313" s="1"/>
      <c r="AIR313" s="1"/>
      <c r="AIS313" s="1"/>
      <c r="AIT313" s="1"/>
      <c r="AIU313" s="1"/>
      <c r="AIV313" s="1"/>
      <c r="AIW313" s="1"/>
      <c r="AIX313" s="1"/>
      <c r="AIY313" s="1"/>
      <c r="AIZ313" s="1"/>
      <c r="AJA313" s="1"/>
      <c r="AJB313" s="1"/>
      <c r="AJC313" s="1"/>
      <c r="AJD313" s="1"/>
      <c r="AJE313" s="1"/>
      <c r="AJF313" s="1"/>
      <c r="AJG313" s="1"/>
      <c r="AJH313" s="1"/>
      <c r="AJI313" s="1"/>
      <c r="AJJ313" s="1"/>
      <c r="AJK313" s="1"/>
      <c r="AJL313" s="1"/>
      <c r="AJM313" s="1"/>
      <c r="AJN313" s="1"/>
      <c r="AJO313" s="1"/>
      <c r="AJP313" s="1"/>
      <c r="AJQ313" s="1"/>
      <c r="AJR313" s="1"/>
      <c r="AJS313" s="1"/>
      <c r="AJT313" s="1"/>
      <c r="AJU313" s="1"/>
      <c r="AJV313" s="1"/>
      <c r="AJW313" s="1"/>
      <c r="AJX313" s="1"/>
      <c r="AJY313" s="1"/>
      <c r="AJZ313" s="1"/>
      <c r="AKA313" s="1"/>
      <c r="AKB313" s="1"/>
      <c r="AKC313" s="1"/>
      <c r="AKD313" s="1"/>
      <c r="AKE313" s="1"/>
      <c r="AKF313" s="1"/>
      <c r="AKG313" s="1"/>
      <c r="AKH313" s="1"/>
      <c r="AKI313" s="1"/>
      <c r="AKJ313" s="1"/>
      <c r="AKK313" s="1"/>
      <c r="AKL313" s="1"/>
      <c r="AKM313" s="1"/>
      <c r="AKN313" s="1"/>
      <c r="AKO313" s="1"/>
      <c r="AKP313" s="1"/>
      <c r="AKQ313" s="1"/>
      <c r="AKR313" s="1"/>
      <c r="AKS313" s="1"/>
      <c r="AKT313" s="1"/>
      <c r="AKU313" s="1"/>
      <c r="AKV313" s="1"/>
      <c r="AKW313" s="1"/>
      <c r="AKX313" s="1"/>
      <c r="AKY313" s="1"/>
      <c r="AKZ313" s="1"/>
      <c r="ALA313" s="1"/>
      <c r="ALB313" s="1"/>
      <c r="ALC313" s="1"/>
      <c r="ALD313" s="1"/>
      <c r="ALE313" s="1"/>
      <c r="ALF313" s="1"/>
      <c r="ALG313" s="1"/>
      <c r="ALH313" s="1"/>
      <c r="ALI313" s="1"/>
      <c r="ALJ313" s="1"/>
      <c r="ALK313" s="1"/>
      <c r="ALL313" s="1"/>
      <c r="ALM313" s="1"/>
      <c r="ALN313" s="1"/>
      <c r="ALO313" s="1"/>
      <c r="ALP313" s="1"/>
      <c r="ALQ313" s="1"/>
      <c r="ALR313" s="1"/>
      <c r="ALS313" s="1"/>
      <c r="ALT313" s="1"/>
      <c r="ALU313" s="1"/>
      <c r="ALV313" s="1"/>
      <c r="ALW313" s="1"/>
      <c r="ALX313" s="1"/>
      <c r="ALY313" s="1"/>
      <c r="ALZ313" s="1"/>
      <c r="AMA313" s="1"/>
      <c r="AMB313" s="1"/>
      <c r="AMC313" s="1"/>
      <c r="AMD313" s="1"/>
      <c r="AME313" s="1"/>
    </row>
    <row r="314" spans="1:1019" s="36" customFormat="1" outlineLevel="1">
      <c r="A314" s="7" t="s">
        <v>1438</v>
      </c>
      <c r="B314" s="23" t="s">
        <v>27</v>
      </c>
      <c r="C314" s="9" t="s">
        <v>1142</v>
      </c>
      <c r="D314" s="11" t="s">
        <v>1143</v>
      </c>
      <c r="E314" s="11"/>
      <c r="F314" s="11" t="s">
        <v>1144</v>
      </c>
      <c r="G314" s="11"/>
      <c r="H314" s="23" t="s">
        <v>1439</v>
      </c>
      <c r="I314" s="23"/>
      <c r="J314" s="85" t="s">
        <v>29</v>
      </c>
      <c r="K314" s="84">
        <v>45</v>
      </c>
      <c r="L314" s="12">
        <v>230000000</v>
      </c>
      <c r="M314" s="7" t="s">
        <v>990</v>
      </c>
      <c r="N314" s="7" t="s">
        <v>797</v>
      </c>
      <c r="O314" s="14" t="s">
        <v>30</v>
      </c>
      <c r="P314" s="23" t="s">
        <v>31</v>
      </c>
      <c r="Q314" s="7" t="s">
        <v>1407</v>
      </c>
      <c r="R314" s="15" t="s">
        <v>33</v>
      </c>
      <c r="S314" s="91">
        <v>796</v>
      </c>
      <c r="T314" s="7" t="s">
        <v>34</v>
      </c>
      <c r="U314" s="25">
        <v>4</v>
      </c>
      <c r="V314" s="25">
        <v>178571.42</v>
      </c>
      <c r="W314" s="227">
        <v>0</v>
      </c>
      <c r="X314" s="130">
        <f t="shared" si="21"/>
        <v>0</v>
      </c>
      <c r="Y314" s="7" t="s">
        <v>1185</v>
      </c>
      <c r="Z314" s="7">
        <v>2016</v>
      </c>
      <c r="AA314" s="165">
        <v>11</v>
      </c>
      <c r="AB314" s="27"/>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c r="JT314" s="1"/>
      <c r="JU314" s="1"/>
      <c r="JV314" s="1"/>
      <c r="JW314" s="1"/>
      <c r="JX314" s="1"/>
      <c r="JY314" s="1"/>
      <c r="JZ314" s="1"/>
      <c r="KA314" s="1"/>
      <c r="KB314" s="1"/>
      <c r="KC314" s="1"/>
      <c r="KD314" s="1"/>
      <c r="KE314" s="1"/>
      <c r="KF314" s="1"/>
      <c r="KG314" s="1"/>
      <c r="KH314" s="1"/>
      <c r="KI314" s="1"/>
      <c r="KJ314" s="1"/>
      <c r="KK314" s="1"/>
      <c r="KL314" s="1"/>
      <c r="KM314" s="1"/>
      <c r="KN314" s="1"/>
      <c r="KO314" s="1"/>
      <c r="KP314" s="1"/>
      <c r="KQ314" s="1"/>
      <c r="KR314" s="1"/>
      <c r="KS314" s="1"/>
      <c r="KT314" s="1"/>
      <c r="KU314" s="1"/>
      <c r="KV314" s="1"/>
      <c r="KW314" s="1"/>
      <c r="KX314" s="1"/>
      <c r="KY314" s="1"/>
      <c r="KZ314" s="1"/>
      <c r="LA314" s="1"/>
      <c r="LB314" s="1"/>
      <c r="LC314" s="1"/>
      <c r="LD314" s="1"/>
      <c r="LE314" s="1"/>
      <c r="LF314" s="1"/>
      <c r="LG314" s="1"/>
      <c r="LH314" s="1"/>
      <c r="LI314" s="1"/>
      <c r="LJ314" s="1"/>
      <c r="LK314" s="1"/>
      <c r="LL314" s="1"/>
      <c r="LM314" s="1"/>
      <c r="LN314" s="1"/>
      <c r="LO314" s="1"/>
      <c r="LP314" s="1"/>
      <c r="LQ314" s="1"/>
      <c r="LR314" s="1"/>
      <c r="LS314" s="1"/>
      <c r="LT314" s="1"/>
      <c r="LU314" s="1"/>
      <c r="LV314" s="1"/>
      <c r="LW314" s="1"/>
      <c r="LX314" s="1"/>
      <c r="LY314" s="1"/>
      <c r="LZ314" s="1"/>
      <c r="MA314" s="1"/>
      <c r="MB314" s="1"/>
      <c r="MC314" s="1"/>
      <c r="MD314" s="1"/>
      <c r="ME314" s="1"/>
      <c r="MF314" s="1"/>
      <c r="MG314" s="1"/>
      <c r="MH314" s="1"/>
      <c r="MI314" s="1"/>
      <c r="MJ314" s="1"/>
      <c r="MK314" s="1"/>
      <c r="ML314" s="1"/>
      <c r="MM314" s="1"/>
      <c r="MN314" s="1"/>
      <c r="MO314" s="1"/>
      <c r="MP314" s="1"/>
      <c r="MQ314" s="1"/>
      <c r="MR314" s="1"/>
      <c r="MS314" s="1"/>
      <c r="MT314" s="1"/>
      <c r="MU314" s="1"/>
      <c r="MV314" s="1"/>
      <c r="MW314" s="1"/>
      <c r="MX314" s="1"/>
      <c r="MY314" s="1"/>
      <c r="MZ314" s="1"/>
      <c r="NA314" s="1"/>
      <c r="NB314" s="1"/>
      <c r="NC314" s="1"/>
      <c r="ND314" s="1"/>
      <c r="NE314" s="1"/>
      <c r="NF314" s="1"/>
      <c r="NG314" s="1"/>
      <c r="NH314" s="1"/>
      <c r="NI314" s="1"/>
      <c r="NJ314" s="1"/>
      <c r="NK314" s="1"/>
      <c r="NL314" s="1"/>
      <c r="NM314" s="1"/>
      <c r="NN314" s="1"/>
      <c r="NO314" s="1"/>
      <c r="NP314" s="1"/>
      <c r="NQ314" s="1"/>
      <c r="NR314" s="1"/>
      <c r="NS314" s="1"/>
      <c r="NT314" s="1"/>
      <c r="NU314" s="1"/>
      <c r="NV314" s="1"/>
      <c r="NW314" s="1"/>
      <c r="NX314" s="1"/>
      <c r="NY314" s="1"/>
      <c r="NZ314" s="1"/>
      <c r="OA314" s="1"/>
      <c r="OB314" s="1"/>
      <c r="OC314" s="1"/>
      <c r="OD314" s="1"/>
      <c r="OE314" s="1"/>
      <c r="OF314" s="1"/>
      <c r="OG314" s="1"/>
      <c r="OH314" s="1"/>
      <c r="OI314" s="1"/>
      <c r="OJ314" s="1"/>
      <c r="OK314" s="1"/>
      <c r="OL314" s="1"/>
      <c r="OM314" s="1"/>
      <c r="ON314" s="1"/>
      <c r="OO314" s="1"/>
      <c r="OP314" s="1"/>
      <c r="OQ314" s="1"/>
      <c r="OR314" s="1"/>
      <c r="OS314" s="1"/>
      <c r="OT314" s="1"/>
      <c r="OU314" s="1"/>
      <c r="OV314" s="1"/>
      <c r="OW314" s="1"/>
      <c r="OX314" s="1"/>
      <c r="OY314" s="1"/>
      <c r="OZ314" s="1"/>
      <c r="PA314" s="1"/>
      <c r="PB314" s="1"/>
      <c r="PC314" s="1"/>
      <c r="PD314" s="1"/>
      <c r="PE314" s="1"/>
      <c r="PF314" s="1"/>
      <c r="PG314" s="1"/>
      <c r="PH314" s="1"/>
      <c r="PI314" s="1"/>
      <c r="PJ314" s="1"/>
      <c r="PK314" s="1"/>
      <c r="PL314" s="1"/>
      <c r="PM314" s="1"/>
      <c r="PN314" s="1"/>
      <c r="PO314" s="1"/>
      <c r="PP314" s="1"/>
      <c r="PQ314" s="1"/>
      <c r="PR314" s="1"/>
      <c r="PS314" s="1"/>
      <c r="PT314" s="1"/>
      <c r="PU314" s="1"/>
      <c r="PV314" s="1"/>
      <c r="PW314" s="1"/>
      <c r="PX314" s="1"/>
      <c r="PY314" s="1"/>
      <c r="PZ314" s="1"/>
      <c r="QA314" s="1"/>
      <c r="QB314" s="1"/>
      <c r="QC314" s="1"/>
      <c r="QD314" s="1"/>
      <c r="QE314" s="1"/>
      <c r="QF314" s="1"/>
      <c r="QG314" s="1"/>
      <c r="QH314" s="1"/>
      <c r="QI314" s="1"/>
      <c r="QJ314" s="1"/>
      <c r="QK314" s="1"/>
      <c r="QL314" s="1"/>
      <c r="QM314" s="1"/>
      <c r="QN314" s="1"/>
      <c r="QO314" s="1"/>
      <c r="QP314" s="1"/>
      <c r="QQ314" s="1"/>
      <c r="QR314" s="1"/>
      <c r="QS314" s="1"/>
      <c r="QT314" s="1"/>
      <c r="QU314" s="1"/>
      <c r="QV314" s="1"/>
      <c r="QW314" s="1"/>
      <c r="QX314" s="1"/>
      <c r="QY314" s="1"/>
      <c r="QZ314" s="1"/>
      <c r="RA314" s="1"/>
      <c r="RB314" s="1"/>
      <c r="RC314" s="1"/>
      <c r="RD314" s="1"/>
      <c r="RE314" s="1"/>
      <c r="RF314" s="1"/>
      <c r="RG314" s="1"/>
      <c r="RH314" s="1"/>
      <c r="RI314" s="1"/>
      <c r="RJ314" s="1"/>
      <c r="RK314" s="1"/>
      <c r="RL314" s="1"/>
      <c r="RM314" s="1"/>
      <c r="RN314" s="1"/>
      <c r="RO314" s="1"/>
      <c r="RP314" s="1"/>
      <c r="RQ314" s="1"/>
      <c r="RR314" s="1"/>
      <c r="RS314" s="1"/>
      <c r="RT314" s="1"/>
      <c r="RU314" s="1"/>
      <c r="RV314" s="1"/>
      <c r="RW314" s="1"/>
      <c r="RX314" s="1"/>
      <c r="RY314" s="1"/>
      <c r="RZ314" s="1"/>
      <c r="SA314" s="1"/>
      <c r="SB314" s="1"/>
      <c r="SC314" s="1"/>
      <c r="SD314" s="1"/>
      <c r="SE314" s="1"/>
      <c r="SF314" s="1"/>
      <c r="SG314" s="1"/>
      <c r="SH314" s="1"/>
      <c r="SI314" s="1"/>
      <c r="SJ314" s="1"/>
      <c r="SK314" s="1"/>
      <c r="SL314" s="1"/>
      <c r="SM314" s="1"/>
      <c r="SN314" s="1"/>
      <c r="SO314" s="1"/>
      <c r="SP314" s="1"/>
      <c r="SQ314" s="1"/>
      <c r="SR314" s="1"/>
      <c r="SS314" s="1"/>
      <c r="ST314" s="1"/>
      <c r="SU314" s="1"/>
      <c r="SV314" s="1"/>
      <c r="SW314" s="1"/>
      <c r="SX314" s="1"/>
      <c r="SY314" s="1"/>
      <c r="SZ314" s="1"/>
      <c r="TA314" s="1"/>
      <c r="TB314" s="1"/>
      <c r="TC314" s="1"/>
      <c r="TD314" s="1"/>
      <c r="TE314" s="1"/>
      <c r="TF314" s="1"/>
      <c r="TG314" s="1"/>
      <c r="TH314" s="1"/>
      <c r="TI314" s="1"/>
      <c r="TJ314" s="1"/>
      <c r="TK314" s="1"/>
      <c r="TL314" s="1"/>
      <c r="TM314" s="1"/>
      <c r="TN314" s="1"/>
      <c r="TO314" s="1"/>
      <c r="TP314" s="1"/>
      <c r="TQ314" s="1"/>
      <c r="TR314" s="1"/>
      <c r="TS314" s="1"/>
      <c r="TT314" s="1"/>
      <c r="TU314" s="1"/>
      <c r="TV314" s="1"/>
      <c r="TW314" s="1"/>
      <c r="TX314" s="1"/>
      <c r="TY314" s="1"/>
      <c r="TZ314" s="1"/>
      <c r="UA314" s="1"/>
      <c r="UB314" s="1"/>
      <c r="UC314" s="1"/>
      <c r="UD314" s="1"/>
      <c r="UE314" s="1"/>
      <c r="UF314" s="1"/>
      <c r="UG314" s="1"/>
      <c r="UH314" s="1"/>
      <c r="UI314" s="1"/>
      <c r="UJ314" s="1"/>
      <c r="UK314" s="1"/>
      <c r="UL314" s="1"/>
      <c r="UM314" s="1"/>
      <c r="UN314" s="1"/>
      <c r="UO314" s="1"/>
      <c r="UP314" s="1"/>
      <c r="UQ314" s="1"/>
      <c r="UR314" s="1"/>
      <c r="US314" s="1"/>
      <c r="UT314" s="1"/>
      <c r="UU314" s="1"/>
      <c r="UV314" s="1"/>
      <c r="UW314" s="1"/>
      <c r="UX314" s="1"/>
      <c r="UY314" s="1"/>
      <c r="UZ314" s="1"/>
      <c r="VA314" s="1"/>
      <c r="VB314" s="1"/>
      <c r="VC314" s="1"/>
      <c r="VD314" s="1"/>
      <c r="VE314" s="1"/>
      <c r="VF314" s="1"/>
      <c r="VG314" s="1"/>
      <c r="VH314" s="1"/>
      <c r="VI314" s="1"/>
      <c r="VJ314" s="1"/>
      <c r="VK314" s="1"/>
      <c r="VL314" s="1"/>
      <c r="VM314" s="1"/>
      <c r="VN314" s="1"/>
      <c r="VO314" s="1"/>
      <c r="VP314" s="1"/>
      <c r="VQ314" s="1"/>
      <c r="VR314" s="1"/>
      <c r="VS314" s="1"/>
      <c r="VT314" s="1"/>
      <c r="VU314" s="1"/>
      <c r="VV314" s="1"/>
      <c r="VW314" s="1"/>
      <c r="VX314" s="1"/>
      <c r="VY314" s="1"/>
      <c r="VZ314" s="1"/>
      <c r="WA314" s="1"/>
      <c r="WB314" s="1"/>
      <c r="WC314" s="1"/>
      <c r="WD314" s="1"/>
      <c r="WE314" s="1"/>
      <c r="WF314" s="1"/>
      <c r="WG314" s="1"/>
      <c r="WH314" s="1"/>
      <c r="WI314" s="1"/>
      <c r="WJ314" s="1"/>
      <c r="WK314" s="1"/>
      <c r="WL314" s="1"/>
      <c r="WM314" s="1"/>
      <c r="WN314" s="1"/>
      <c r="WO314" s="1"/>
      <c r="WP314" s="1"/>
      <c r="WQ314" s="1"/>
      <c r="WR314" s="1"/>
      <c r="WS314" s="1"/>
      <c r="WT314" s="1"/>
      <c r="WU314" s="1"/>
      <c r="WV314" s="1"/>
      <c r="WW314" s="1"/>
      <c r="WX314" s="1"/>
      <c r="WY314" s="1"/>
      <c r="WZ314" s="1"/>
      <c r="XA314" s="1"/>
      <c r="XB314" s="1"/>
      <c r="XC314" s="1"/>
      <c r="XD314" s="1"/>
      <c r="XE314" s="1"/>
      <c r="XF314" s="1"/>
      <c r="XG314" s="1"/>
      <c r="XH314" s="1"/>
      <c r="XI314" s="1"/>
      <c r="XJ314" s="1"/>
      <c r="XK314" s="1"/>
      <c r="XL314" s="1"/>
      <c r="XM314" s="1"/>
      <c r="XN314" s="1"/>
      <c r="XO314" s="1"/>
      <c r="XP314" s="1"/>
      <c r="XQ314" s="1"/>
      <c r="XR314" s="1"/>
      <c r="XS314" s="1"/>
      <c r="XT314" s="1"/>
      <c r="XU314" s="1"/>
      <c r="XV314" s="1"/>
      <c r="XW314" s="1"/>
      <c r="XX314" s="1"/>
      <c r="XY314" s="1"/>
      <c r="XZ314" s="1"/>
      <c r="YA314" s="1"/>
      <c r="YB314" s="1"/>
      <c r="YC314" s="1"/>
      <c r="YD314" s="1"/>
      <c r="YE314" s="1"/>
      <c r="YF314" s="1"/>
      <c r="YG314" s="1"/>
      <c r="YH314" s="1"/>
      <c r="YI314" s="1"/>
      <c r="YJ314" s="1"/>
      <c r="YK314" s="1"/>
      <c r="YL314" s="1"/>
      <c r="YM314" s="1"/>
      <c r="YN314" s="1"/>
      <c r="YO314" s="1"/>
      <c r="YP314" s="1"/>
      <c r="YQ314" s="1"/>
      <c r="YR314" s="1"/>
      <c r="YS314" s="1"/>
      <c r="YT314" s="1"/>
      <c r="YU314" s="1"/>
      <c r="YV314" s="1"/>
      <c r="YW314" s="1"/>
      <c r="YX314" s="1"/>
      <c r="YY314" s="1"/>
      <c r="YZ314" s="1"/>
      <c r="ZA314" s="1"/>
      <c r="ZB314" s="1"/>
      <c r="ZC314" s="1"/>
      <c r="ZD314" s="1"/>
      <c r="ZE314" s="1"/>
      <c r="ZF314" s="1"/>
      <c r="ZG314" s="1"/>
      <c r="ZH314" s="1"/>
      <c r="ZI314" s="1"/>
      <c r="ZJ314" s="1"/>
      <c r="ZK314" s="1"/>
      <c r="ZL314" s="1"/>
      <c r="ZM314" s="1"/>
      <c r="ZN314" s="1"/>
      <c r="ZO314" s="1"/>
      <c r="ZP314" s="1"/>
      <c r="ZQ314" s="1"/>
      <c r="ZR314" s="1"/>
      <c r="ZS314" s="1"/>
      <c r="ZT314" s="1"/>
      <c r="ZU314" s="1"/>
      <c r="ZV314" s="1"/>
      <c r="ZW314" s="1"/>
      <c r="ZX314" s="1"/>
      <c r="ZY314" s="1"/>
      <c r="ZZ314" s="1"/>
      <c r="AAA314" s="1"/>
      <c r="AAB314" s="1"/>
      <c r="AAC314" s="1"/>
      <c r="AAD314" s="1"/>
      <c r="AAE314" s="1"/>
      <c r="AAF314" s="1"/>
      <c r="AAG314" s="1"/>
      <c r="AAH314" s="1"/>
      <c r="AAI314" s="1"/>
      <c r="AAJ314" s="1"/>
      <c r="AAK314" s="1"/>
      <c r="AAL314" s="1"/>
      <c r="AAM314" s="1"/>
      <c r="AAN314" s="1"/>
      <c r="AAO314" s="1"/>
      <c r="AAP314" s="1"/>
      <c r="AAQ314" s="1"/>
      <c r="AAR314" s="1"/>
      <c r="AAS314" s="1"/>
      <c r="AAT314" s="1"/>
      <c r="AAU314" s="1"/>
      <c r="AAV314" s="1"/>
      <c r="AAW314" s="1"/>
      <c r="AAX314" s="1"/>
      <c r="AAY314" s="1"/>
      <c r="AAZ314" s="1"/>
      <c r="ABA314" s="1"/>
      <c r="ABB314" s="1"/>
      <c r="ABC314" s="1"/>
      <c r="ABD314" s="1"/>
      <c r="ABE314" s="1"/>
      <c r="ABF314" s="1"/>
      <c r="ABG314" s="1"/>
      <c r="ABH314" s="1"/>
      <c r="ABI314" s="1"/>
      <c r="ABJ314" s="1"/>
      <c r="ABK314" s="1"/>
      <c r="ABL314" s="1"/>
      <c r="ABM314" s="1"/>
      <c r="ABN314" s="1"/>
      <c r="ABO314" s="1"/>
      <c r="ABP314" s="1"/>
      <c r="ABQ314" s="1"/>
      <c r="ABR314" s="1"/>
      <c r="ABS314" s="1"/>
      <c r="ABT314" s="1"/>
      <c r="ABU314" s="1"/>
      <c r="ABV314" s="1"/>
      <c r="ABW314" s="1"/>
      <c r="ABX314" s="1"/>
      <c r="ABY314" s="1"/>
      <c r="ABZ314" s="1"/>
      <c r="ACA314" s="1"/>
      <c r="ACB314" s="1"/>
      <c r="ACC314" s="1"/>
      <c r="ACD314" s="1"/>
      <c r="ACE314" s="1"/>
      <c r="ACF314" s="1"/>
      <c r="ACG314" s="1"/>
      <c r="ACH314" s="1"/>
      <c r="ACI314" s="1"/>
      <c r="ACJ314" s="1"/>
      <c r="ACK314" s="1"/>
      <c r="ACL314" s="1"/>
      <c r="ACM314" s="1"/>
      <c r="ACN314" s="1"/>
      <c r="ACO314" s="1"/>
      <c r="ACP314" s="1"/>
      <c r="ACQ314" s="1"/>
      <c r="ACR314" s="1"/>
      <c r="ACS314" s="1"/>
      <c r="ACT314" s="1"/>
      <c r="ACU314" s="1"/>
      <c r="ACV314" s="1"/>
      <c r="ACW314" s="1"/>
      <c r="ACX314" s="1"/>
      <c r="ACY314" s="1"/>
      <c r="ACZ314" s="1"/>
      <c r="ADA314" s="1"/>
      <c r="ADB314" s="1"/>
      <c r="ADC314" s="1"/>
      <c r="ADD314" s="1"/>
      <c r="ADE314" s="1"/>
      <c r="ADF314" s="1"/>
      <c r="ADG314" s="1"/>
      <c r="ADH314" s="1"/>
      <c r="ADI314" s="1"/>
      <c r="ADJ314" s="1"/>
      <c r="ADK314" s="1"/>
      <c r="ADL314" s="1"/>
      <c r="ADM314" s="1"/>
      <c r="ADN314" s="1"/>
      <c r="ADO314" s="1"/>
      <c r="ADP314" s="1"/>
      <c r="ADQ314" s="1"/>
      <c r="ADR314" s="1"/>
      <c r="ADS314" s="1"/>
      <c r="ADT314" s="1"/>
      <c r="ADU314" s="1"/>
      <c r="ADV314" s="1"/>
      <c r="ADW314" s="1"/>
      <c r="ADX314" s="1"/>
      <c r="ADY314" s="1"/>
      <c r="ADZ314" s="1"/>
      <c r="AEA314" s="1"/>
      <c r="AEB314" s="1"/>
      <c r="AEC314" s="1"/>
      <c r="AED314" s="1"/>
      <c r="AEE314" s="1"/>
      <c r="AEF314" s="1"/>
      <c r="AEG314" s="1"/>
      <c r="AEH314" s="1"/>
      <c r="AEI314" s="1"/>
      <c r="AEJ314" s="1"/>
      <c r="AEK314" s="1"/>
      <c r="AEL314" s="1"/>
      <c r="AEM314" s="1"/>
      <c r="AEN314" s="1"/>
      <c r="AEO314" s="1"/>
      <c r="AEP314" s="1"/>
      <c r="AEQ314" s="1"/>
      <c r="AER314" s="1"/>
      <c r="AES314" s="1"/>
      <c r="AET314" s="1"/>
      <c r="AEU314" s="1"/>
      <c r="AEV314" s="1"/>
      <c r="AEW314" s="1"/>
      <c r="AEX314" s="1"/>
      <c r="AEY314" s="1"/>
      <c r="AEZ314" s="1"/>
      <c r="AFA314" s="1"/>
      <c r="AFB314" s="1"/>
      <c r="AFC314" s="1"/>
      <c r="AFD314" s="1"/>
      <c r="AFE314" s="1"/>
      <c r="AFF314" s="1"/>
      <c r="AFG314" s="1"/>
      <c r="AFH314" s="1"/>
      <c r="AFI314" s="1"/>
      <c r="AFJ314" s="1"/>
      <c r="AFK314" s="1"/>
      <c r="AFL314" s="1"/>
      <c r="AFM314" s="1"/>
      <c r="AFN314" s="1"/>
      <c r="AFO314" s="1"/>
      <c r="AFP314" s="1"/>
      <c r="AFQ314" s="1"/>
      <c r="AFR314" s="1"/>
      <c r="AFS314" s="1"/>
      <c r="AFT314" s="1"/>
      <c r="AFU314" s="1"/>
      <c r="AFV314" s="1"/>
      <c r="AFW314" s="1"/>
      <c r="AFX314" s="1"/>
      <c r="AFY314" s="1"/>
      <c r="AFZ314" s="1"/>
      <c r="AGA314" s="1"/>
      <c r="AGB314" s="1"/>
      <c r="AGC314" s="1"/>
      <c r="AGD314" s="1"/>
      <c r="AGE314" s="1"/>
      <c r="AGF314" s="1"/>
      <c r="AGG314" s="1"/>
      <c r="AGH314" s="1"/>
      <c r="AGI314" s="1"/>
      <c r="AGJ314" s="1"/>
      <c r="AGK314" s="1"/>
      <c r="AGL314" s="1"/>
      <c r="AGM314" s="1"/>
      <c r="AGN314" s="1"/>
      <c r="AGO314" s="1"/>
      <c r="AGP314" s="1"/>
      <c r="AGQ314" s="1"/>
      <c r="AGR314" s="1"/>
      <c r="AGS314" s="1"/>
      <c r="AGT314" s="1"/>
      <c r="AGU314" s="1"/>
      <c r="AGV314" s="1"/>
      <c r="AGW314" s="1"/>
      <c r="AGX314" s="1"/>
      <c r="AGY314" s="1"/>
      <c r="AGZ314" s="1"/>
      <c r="AHA314" s="1"/>
      <c r="AHB314" s="1"/>
      <c r="AHC314" s="1"/>
      <c r="AHD314" s="1"/>
      <c r="AHE314" s="1"/>
      <c r="AHF314" s="1"/>
      <c r="AHG314" s="1"/>
      <c r="AHH314" s="1"/>
      <c r="AHI314" s="1"/>
      <c r="AHJ314" s="1"/>
      <c r="AHK314" s="1"/>
      <c r="AHL314" s="1"/>
      <c r="AHM314" s="1"/>
      <c r="AHN314" s="1"/>
      <c r="AHO314" s="1"/>
      <c r="AHP314" s="1"/>
      <c r="AHQ314" s="1"/>
      <c r="AHR314" s="1"/>
      <c r="AHS314" s="1"/>
      <c r="AHT314" s="1"/>
      <c r="AHU314" s="1"/>
      <c r="AHV314" s="1"/>
      <c r="AHW314" s="1"/>
      <c r="AHX314" s="1"/>
      <c r="AHY314" s="1"/>
      <c r="AHZ314" s="1"/>
      <c r="AIA314" s="1"/>
      <c r="AIB314" s="1"/>
      <c r="AIC314" s="1"/>
      <c r="AID314" s="1"/>
      <c r="AIE314" s="1"/>
      <c r="AIF314" s="1"/>
      <c r="AIG314" s="1"/>
      <c r="AIH314" s="1"/>
      <c r="AII314" s="1"/>
      <c r="AIJ314" s="1"/>
      <c r="AIK314" s="1"/>
      <c r="AIL314" s="1"/>
      <c r="AIM314" s="1"/>
      <c r="AIN314" s="1"/>
      <c r="AIO314" s="1"/>
      <c r="AIP314" s="1"/>
      <c r="AIQ314" s="1"/>
      <c r="AIR314" s="1"/>
      <c r="AIS314" s="1"/>
      <c r="AIT314" s="1"/>
      <c r="AIU314" s="1"/>
      <c r="AIV314" s="1"/>
      <c r="AIW314" s="1"/>
      <c r="AIX314" s="1"/>
      <c r="AIY314" s="1"/>
      <c r="AIZ314" s="1"/>
      <c r="AJA314" s="1"/>
      <c r="AJB314" s="1"/>
      <c r="AJC314" s="1"/>
      <c r="AJD314" s="1"/>
      <c r="AJE314" s="1"/>
      <c r="AJF314" s="1"/>
      <c r="AJG314" s="1"/>
      <c r="AJH314" s="1"/>
      <c r="AJI314" s="1"/>
      <c r="AJJ314" s="1"/>
      <c r="AJK314" s="1"/>
      <c r="AJL314" s="1"/>
      <c r="AJM314" s="1"/>
      <c r="AJN314" s="1"/>
      <c r="AJO314" s="1"/>
      <c r="AJP314" s="1"/>
      <c r="AJQ314" s="1"/>
      <c r="AJR314" s="1"/>
      <c r="AJS314" s="1"/>
      <c r="AJT314" s="1"/>
      <c r="AJU314" s="1"/>
      <c r="AJV314" s="1"/>
      <c r="AJW314" s="1"/>
      <c r="AJX314" s="1"/>
      <c r="AJY314" s="1"/>
      <c r="AJZ314" s="1"/>
      <c r="AKA314" s="1"/>
      <c r="AKB314" s="1"/>
      <c r="AKC314" s="1"/>
      <c r="AKD314" s="1"/>
      <c r="AKE314" s="1"/>
      <c r="AKF314" s="1"/>
      <c r="AKG314" s="1"/>
      <c r="AKH314" s="1"/>
      <c r="AKI314" s="1"/>
      <c r="AKJ314" s="1"/>
      <c r="AKK314" s="1"/>
      <c r="AKL314" s="1"/>
      <c r="AKM314" s="1"/>
      <c r="AKN314" s="1"/>
      <c r="AKO314" s="1"/>
      <c r="AKP314" s="1"/>
      <c r="AKQ314" s="1"/>
      <c r="AKR314" s="1"/>
      <c r="AKS314" s="1"/>
      <c r="AKT314" s="1"/>
      <c r="AKU314" s="1"/>
      <c r="AKV314" s="1"/>
      <c r="AKW314" s="1"/>
      <c r="AKX314" s="1"/>
      <c r="AKY314" s="1"/>
      <c r="AKZ314" s="1"/>
      <c r="ALA314" s="1"/>
      <c r="ALB314" s="1"/>
      <c r="ALC314" s="1"/>
      <c r="ALD314" s="1"/>
      <c r="ALE314" s="1"/>
      <c r="ALF314" s="1"/>
      <c r="ALG314" s="1"/>
      <c r="ALH314" s="1"/>
      <c r="ALI314" s="1"/>
      <c r="ALJ314" s="1"/>
      <c r="ALK314" s="1"/>
      <c r="ALL314" s="1"/>
      <c r="ALM314" s="1"/>
      <c r="ALN314" s="1"/>
      <c r="ALO314" s="1"/>
      <c r="ALP314" s="1"/>
      <c r="ALQ314" s="1"/>
      <c r="ALR314" s="1"/>
      <c r="ALS314" s="1"/>
      <c r="ALT314" s="1"/>
      <c r="ALU314" s="1"/>
      <c r="ALV314" s="1"/>
      <c r="ALW314" s="1"/>
      <c r="ALX314" s="1"/>
      <c r="ALY314" s="1"/>
      <c r="ALZ314" s="1"/>
      <c r="AMA314" s="1"/>
      <c r="AMB314" s="1"/>
      <c r="AMC314" s="1"/>
      <c r="AMD314" s="1"/>
      <c r="AME314" s="1"/>
    </row>
    <row r="315" spans="1:1019" s="36" customFormat="1" outlineLevel="1">
      <c r="A315" s="7" t="s">
        <v>1440</v>
      </c>
      <c r="B315" s="23" t="s">
        <v>27</v>
      </c>
      <c r="C315" s="9" t="s">
        <v>1441</v>
      </c>
      <c r="D315" s="11" t="s">
        <v>117</v>
      </c>
      <c r="E315" s="11"/>
      <c r="F315" s="11" t="s">
        <v>1442</v>
      </c>
      <c r="G315" s="11"/>
      <c r="H315" s="23" t="s">
        <v>1443</v>
      </c>
      <c r="I315" s="23"/>
      <c r="J315" s="85" t="s">
        <v>29</v>
      </c>
      <c r="K315" s="84">
        <v>45</v>
      </c>
      <c r="L315" s="12">
        <v>230000000</v>
      </c>
      <c r="M315" s="7" t="s">
        <v>990</v>
      </c>
      <c r="N315" s="7" t="s">
        <v>797</v>
      </c>
      <c r="O315" s="14" t="s">
        <v>30</v>
      </c>
      <c r="P315" s="23" t="s">
        <v>31</v>
      </c>
      <c r="Q315" s="7" t="s">
        <v>1407</v>
      </c>
      <c r="R315" s="15" t="s">
        <v>33</v>
      </c>
      <c r="S315" s="91">
        <v>796</v>
      </c>
      <c r="T315" s="7" t="s">
        <v>34</v>
      </c>
      <c r="U315" s="25">
        <v>4</v>
      </c>
      <c r="V315" s="25">
        <v>63392.85</v>
      </c>
      <c r="W315" s="227">
        <v>0</v>
      </c>
      <c r="X315" s="130">
        <f t="shared" si="21"/>
        <v>0</v>
      </c>
      <c r="Y315" s="7" t="s">
        <v>1185</v>
      </c>
      <c r="Z315" s="7">
        <v>2016</v>
      </c>
      <c r="AA315" s="165">
        <v>11</v>
      </c>
      <c r="AB315" s="27"/>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c r="JT315" s="1"/>
      <c r="JU315" s="1"/>
      <c r="JV315" s="1"/>
      <c r="JW315" s="1"/>
      <c r="JX315" s="1"/>
      <c r="JY315" s="1"/>
      <c r="JZ315" s="1"/>
      <c r="KA315" s="1"/>
      <c r="KB315" s="1"/>
      <c r="KC315" s="1"/>
      <c r="KD315" s="1"/>
      <c r="KE315" s="1"/>
      <c r="KF315" s="1"/>
      <c r="KG315" s="1"/>
      <c r="KH315" s="1"/>
      <c r="KI315" s="1"/>
      <c r="KJ315" s="1"/>
      <c r="KK315" s="1"/>
      <c r="KL315" s="1"/>
      <c r="KM315" s="1"/>
      <c r="KN315" s="1"/>
      <c r="KO315" s="1"/>
      <c r="KP315" s="1"/>
      <c r="KQ315" s="1"/>
      <c r="KR315" s="1"/>
      <c r="KS315" s="1"/>
      <c r="KT315" s="1"/>
      <c r="KU315" s="1"/>
      <c r="KV315" s="1"/>
      <c r="KW315" s="1"/>
      <c r="KX315" s="1"/>
      <c r="KY315" s="1"/>
      <c r="KZ315" s="1"/>
      <c r="LA315" s="1"/>
      <c r="LB315" s="1"/>
      <c r="LC315" s="1"/>
      <c r="LD315" s="1"/>
      <c r="LE315" s="1"/>
      <c r="LF315" s="1"/>
      <c r="LG315" s="1"/>
      <c r="LH315" s="1"/>
      <c r="LI315" s="1"/>
      <c r="LJ315" s="1"/>
      <c r="LK315" s="1"/>
      <c r="LL315" s="1"/>
      <c r="LM315" s="1"/>
      <c r="LN315" s="1"/>
      <c r="LO315" s="1"/>
      <c r="LP315" s="1"/>
      <c r="LQ315" s="1"/>
      <c r="LR315" s="1"/>
      <c r="LS315" s="1"/>
      <c r="LT315" s="1"/>
      <c r="LU315" s="1"/>
      <c r="LV315" s="1"/>
      <c r="LW315" s="1"/>
      <c r="LX315" s="1"/>
      <c r="LY315" s="1"/>
      <c r="LZ315" s="1"/>
      <c r="MA315" s="1"/>
      <c r="MB315" s="1"/>
      <c r="MC315" s="1"/>
      <c r="MD315" s="1"/>
      <c r="ME315" s="1"/>
      <c r="MF315" s="1"/>
      <c r="MG315" s="1"/>
      <c r="MH315" s="1"/>
      <c r="MI315" s="1"/>
      <c r="MJ315" s="1"/>
      <c r="MK315" s="1"/>
      <c r="ML315" s="1"/>
      <c r="MM315" s="1"/>
      <c r="MN315" s="1"/>
      <c r="MO315" s="1"/>
      <c r="MP315" s="1"/>
      <c r="MQ315" s="1"/>
      <c r="MR315" s="1"/>
      <c r="MS315" s="1"/>
      <c r="MT315" s="1"/>
      <c r="MU315" s="1"/>
      <c r="MV315" s="1"/>
      <c r="MW315" s="1"/>
      <c r="MX315" s="1"/>
      <c r="MY315" s="1"/>
      <c r="MZ315" s="1"/>
      <c r="NA315" s="1"/>
      <c r="NB315" s="1"/>
      <c r="NC315" s="1"/>
      <c r="ND315" s="1"/>
      <c r="NE315" s="1"/>
      <c r="NF315" s="1"/>
      <c r="NG315" s="1"/>
      <c r="NH315" s="1"/>
      <c r="NI315" s="1"/>
      <c r="NJ315" s="1"/>
      <c r="NK315" s="1"/>
      <c r="NL315" s="1"/>
      <c r="NM315" s="1"/>
      <c r="NN315" s="1"/>
      <c r="NO315" s="1"/>
      <c r="NP315" s="1"/>
      <c r="NQ315" s="1"/>
      <c r="NR315" s="1"/>
      <c r="NS315" s="1"/>
      <c r="NT315" s="1"/>
      <c r="NU315" s="1"/>
      <c r="NV315" s="1"/>
      <c r="NW315" s="1"/>
      <c r="NX315" s="1"/>
      <c r="NY315" s="1"/>
      <c r="NZ315" s="1"/>
      <c r="OA315" s="1"/>
      <c r="OB315" s="1"/>
      <c r="OC315" s="1"/>
      <c r="OD315" s="1"/>
      <c r="OE315" s="1"/>
      <c r="OF315" s="1"/>
      <c r="OG315" s="1"/>
      <c r="OH315" s="1"/>
      <c r="OI315" s="1"/>
      <c r="OJ315" s="1"/>
      <c r="OK315" s="1"/>
      <c r="OL315" s="1"/>
      <c r="OM315" s="1"/>
      <c r="ON315" s="1"/>
      <c r="OO315" s="1"/>
      <c r="OP315" s="1"/>
      <c r="OQ315" s="1"/>
      <c r="OR315" s="1"/>
      <c r="OS315" s="1"/>
      <c r="OT315" s="1"/>
      <c r="OU315" s="1"/>
      <c r="OV315" s="1"/>
      <c r="OW315" s="1"/>
      <c r="OX315" s="1"/>
      <c r="OY315" s="1"/>
      <c r="OZ315" s="1"/>
      <c r="PA315" s="1"/>
      <c r="PB315" s="1"/>
      <c r="PC315" s="1"/>
      <c r="PD315" s="1"/>
      <c r="PE315" s="1"/>
      <c r="PF315" s="1"/>
      <c r="PG315" s="1"/>
      <c r="PH315" s="1"/>
      <c r="PI315" s="1"/>
      <c r="PJ315" s="1"/>
      <c r="PK315" s="1"/>
      <c r="PL315" s="1"/>
      <c r="PM315" s="1"/>
      <c r="PN315" s="1"/>
      <c r="PO315" s="1"/>
      <c r="PP315" s="1"/>
      <c r="PQ315" s="1"/>
      <c r="PR315" s="1"/>
      <c r="PS315" s="1"/>
      <c r="PT315" s="1"/>
      <c r="PU315" s="1"/>
      <c r="PV315" s="1"/>
      <c r="PW315" s="1"/>
      <c r="PX315" s="1"/>
      <c r="PY315" s="1"/>
      <c r="PZ315" s="1"/>
      <c r="QA315" s="1"/>
      <c r="QB315" s="1"/>
      <c r="QC315" s="1"/>
      <c r="QD315" s="1"/>
      <c r="QE315" s="1"/>
      <c r="QF315" s="1"/>
      <c r="QG315" s="1"/>
      <c r="QH315" s="1"/>
      <c r="QI315" s="1"/>
      <c r="QJ315" s="1"/>
      <c r="QK315" s="1"/>
      <c r="QL315" s="1"/>
      <c r="QM315" s="1"/>
      <c r="QN315" s="1"/>
      <c r="QO315" s="1"/>
      <c r="QP315" s="1"/>
      <c r="QQ315" s="1"/>
      <c r="QR315" s="1"/>
      <c r="QS315" s="1"/>
      <c r="QT315" s="1"/>
      <c r="QU315" s="1"/>
      <c r="QV315" s="1"/>
      <c r="QW315" s="1"/>
      <c r="QX315" s="1"/>
      <c r="QY315" s="1"/>
      <c r="QZ315" s="1"/>
      <c r="RA315" s="1"/>
      <c r="RB315" s="1"/>
      <c r="RC315" s="1"/>
      <c r="RD315" s="1"/>
      <c r="RE315" s="1"/>
      <c r="RF315" s="1"/>
      <c r="RG315" s="1"/>
      <c r="RH315" s="1"/>
      <c r="RI315" s="1"/>
      <c r="RJ315" s="1"/>
      <c r="RK315" s="1"/>
      <c r="RL315" s="1"/>
      <c r="RM315" s="1"/>
      <c r="RN315" s="1"/>
      <c r="RO315" s="1"/>
      <c r="RP315" s="1"/>
      <c r="RQ315" s="1"/>
      <c r="RR315" s="1"/>
      <c r="RS315" s="1"/>
      <c r="RT315" s="1"/>
      <c r="RU315" s="1"/>
      <c r="RV315" s="1"/>
      <c r="RW315" s="1"/>
      <c r="RX315" s="1"/>
      <c r="RY315" s="1"/>
      <c r="RZ315" s="1"/>
      <c r="SA315" s="1"/>
      <c r="SB315" s="1"/>
      <c r="SC315" s="1"/>
      <c r="SD315" s="1"/>
      <c r="SE315" s="1"/>
      <c r="SF315" s="1"/>
      <c r="SG315" s="1"/>
      <c r="SH315" s="1"/>
      <c r="SI315" s="1"/>
      <c r="SJ315" s="1"/>
      <c r="SK315" s="1"/>
      <c r="SL315" s="1"/>
      <c r="SM315" s="1"/>
      <c r="SN315" s="1"/>
      <c r="SO315" s="1"/>
      <c r="SP315" s="1"/>
      <c r="SQ315" s="1"/>
      <c r="SR315" s="1"/>
      <c r="SS315" s="1"/>
      <c r="ST315" s="1"/>
      <c r="SU315" s="1"/>
      <c r="SV315" s="1"/>
      <c r="SW315" s="1"/>
      <c r="SX315" s="1"/>
      <c r="SY315" s="1"/>
      <c r="SZ315" s="1"/>
      <c r="TA315" s="1"/>
      <c r="TB315" s="1"/>
      <c r="TC315" s="1"/>
      <c r="TD315" s="1"/>
      <c r="TE315" s="1"/>
      <c r="TF315" s="1"/>
      <c r="TG315" s="1"/>
      <c r="TH315" s="1"/>
      <c r="TI315" s="1"/>
      <c r="TJ315" s="1"/>
      <c r="TK315" s="1"/>
      <c r="TL315" s="1"/>
      <c r="TM315" s="1"/>
      <c r="TN315" s="1"/>
      <c r="TO315" s="1"/>
      <c r="TP315" s="1"/>
      <c r="TQ315" s="1"/>
      <c r="TR315" s="1"/>
      <c r="TS315" s="1"/>
      <c r="TT315" s="1"/>
      <c r="TU315" s="1"/>
      <c r="TV315" s="1"/>
      <c r="TW315" s="1"/>
      <c r="TX315" s="1"/>
      <c r="TY315" s="1"/>
      <c r="TZ315" s="1"/>
      <c r="UA315" s="1"/>
      <c r="UB315" s="1"/>
      <c r="UC315" s="1"/>
      <c r="UD315" s="1"/>
      <c r="UE315" s="1"/>
      <c r="UF315" s="1"/>
      <c r="UG315" s="1"/>
      <c r="UH315" s="1"/>
      <c r="UI315" s="1"/>
      <c r="UJ315" s="1"/>
      <c r="UK315" s="1"/>
      <c r="UL315" s="1"/>
      <c r="UM315" s="1"/>
      <c r="UN315" s="1"/>
      <c r="UO315" s="1"/>
      <c r="UP315" s="1"/>
      <c r="UQ315" s="1"/>
      <c r="UR315" s="1"/>
      <c r="US315" s="1"/>
      <c r="UT315" s="1"/>
      <c r="UU315" s="1"/>
      <c r="UV315" s="1"/>
      <c r="UW315" s="1"/>
      <c r="UX315" s="1"/>
      <c r="UY315" s="1"/>
      <c r="UZ315" s="1"/>
      <c r="VA315" s="1"/>
      <c r="VB315" s="1"/>
      <c r="VC315" s="1"/>
      <c r="VD315" s="1"/>
      <c r="VE315" s="1"/>
      <c r="VF315" s="1"/>
      <c r="VG315" s="1"/>
      <c r="VH315" s="1"/>
      <c r="VI315" s="1"/>
      <c r="VJ315" s="1"/>
      <c r="VK315" s="1"/>
      <c r="VL315" s="1"/>
      <c r="VM315" s="1"/>
      <c r="VN315" s="1"/>
      <c r="VO315" s="1"/>
      <c r="VP315" s="1"/>
      <c r="VQ315" s="1"/>
      <c r="VR315" s="1"/>
      <c r="VS315" s="1"/>
      <c r="VT315" s="1"/>
      <c r="VU315" s="1"/>
      <c r="VV315" s="1"/>
      <c r="VW315" s="1"/>
      <c r="VX315" s="1"/>
      <c r="VY315" s="1"/>
      <c r="VZ315" s="1"/>
      <c r="WA315" s="1"/>
      <c r="WB315" s="1"/>
      <c r="WC315" s="1"/>
      <c r="WD315" s="1"/>
      <c r="WE315" s="1"/>
      <c r="WF315" s="1"/>
      <c r="WG315" s="1"/>
      <c r="WH315" s="1"/>
      <c r="WI315" s="1"/>
      <c r="WJ315" s="1"/>
      <c r="WK315" s="1"/>
      <c r="WL315" s="1"/>
      <c r="WM315" s="1"/>
      <c r="WN315" s="1"/>
      <c r="WO315" s="1"/>
      <c r="WP315" s="1"/>
      <c r="WQ315" s="1"/>
      <c r="WR315" s="1"/>
      <c r="WS315" s="1"/>
      <c r="WT315" s="1"/>
      <c r="WU315" s="1"/>
      <c r="WV315" s="1"/>
      <c r="WW315" s="1"/>
      <c r="WX315" s="1"/>
      <c r="WY315" s="1"/>
      <c r="WZ315" s="1"/>
      <c r="XA315" s="1"/>
      <c r="XB315" s="1"/>
      <c r="XC315" s="1"/>
      <c r="XD315" s="1"/>
      <c r="XE315" s="1"/>
      <c r="XF315" s="1"/>
      <c r="XG315" s="1"/>
      <c r="XH315" s="1"/>
      <c r="XI315" s="1"/>
      <c r="XJ315" s="1"/>
      <c r="XK315" s="1"/>
      <c r="XL315" s="1"/>
      <c r="XM315" s="1"/>
      <c r="XN315" s="1"/>
      <c r="XO315" s="1"/>
      <c r="XP315" s="1"/>
      <c r="XQ315" s="1"/>
      <c r="XR315" s="1"/>
      <c r="XS315" s="1"/>
      <c r="XT315" s="1"/>
      <c r="XU315" s="1"/>
      <c r="XV315" s="1"/>
      <c r="XW315" s="1"/>
      <c r="XX315" s="1"/>
      <c r="XY315" s="1"/>
      <c r="XZ315" s="1"/>
      <c r="YA315" s="1"/>
      <c r="YB315" s="1"/>
      <c r="YC315" s="1"/>
      <c r="YD315" s="1"/>
      <c r="YE315" s="1"/>
      <c r="YF315" s="1"/>
      <c r="YG315" s="1"/>
      <c r="YH315" s="1"/>
      <c r="YI315" s="1"/>
      <c r="YJ315" s="1"/>
      <c r="YK315" s="1"/>
      <c r="YL315" s="1"/>
      <c r="YM315" s="1"/>
      <c r="YN315" s="1"/>
      <c r="YO315" s="1"/>
      <c r="YP315" s="1"/>
      <c r="YQ315" s="1"/>
      <c r="YR315" s="1"/>
      <c r="YS315" s="1"/>
      <c r="YT315" s="1"/>
      <c r="YU315" s="1"/>
      <c r="YV315" s="1"/>
      <c r="YW315" s="1"/>
      <c r="YX315" s="1"/>
      <c r="YY315" s="1"/>
      <c r="YZ315" s="1"/>
      <c r="ZA315" s="1"/>
      <c r="ZB315" s="1"/>
      <c r="ZC315" s="1"/>
      <c r="ZD315" s="1"/>
      <c r="ZE315" s="1"/>
      <c r="ZF315" s="1"/>
      <c r="ZG315" s="1"/>
      <c r="ZH315" s="1"/>
      <c r="ZI315" s="1"/>
      <c r="ZJ315" s="1"/>
      <c r="ZK315" s="1"/>
      <c r="ZL315" s="1"/>
      <c r="ZM315" s="1"/>
      <c r="ZN315" s="1"/>
      <c r="ZO315" s="1"/>
      <c r="ZP315" s="1"/>
      <c r="ZQ315" s="1"/>
      <c r="ZR315" s="1"/>
      <c r="ZS315" s="1"/>
      <c r="ZT315" s="1"/>
      <c r="ZU315" s="1"/>
      <c r="ZV315" s="1"/>
      <c r="ZW315" s="1"/>
      <c r="ZX315" s="1"/>
      <c r="ZY315" s="1"/>
      <c r="ZZ315" s="1"/>
      <c r="AAA315" s="1"/>
      <c r="AAB315" s="1"/>
      <c r="AAC315" s="1"/>
      <c r="AAD315" s="1"/>
      <c r="AAE315" s="1"/>
      <c r="AAF315" s="1"/>
      <c r="AAG315" s="1"/>
      <c r="AAH315" s="1"/>
      <c r="AAI315" s="1"/>
      <c r="AAJ315" s="1"/>
      <c r="AAK315" s="1"/>
      <c r="AAL315" s="1"/>
      <c r="AAM315" s="1"/>
      <c r="AAN315" s="1"/>
      <c r="AAO315" s="1"/>
      <c r="AAP315" s="1"/>
      <c r="AAQ315" s="1"/>
      <c r="AAR315" s="1"/>
      <c r="AAS315" s="1"/>
      <c r="AAT315" s="1"/>
      <c r="AAU315" s="1"/>
      <c r="AAV315" s="1"/>
      <c r="AAW315" s="1"/>
      <c r="AAX315" s="1"/>
      <c r="AAY315" s="1"/>
      <c r="AAZ315" s="1"/>
      <c r="ABA315" s="1"/>
      <c r="ABB315" s="1"/>
      <c r="ABC315" s="1"/>
      <c r="ABD315" s="1"/>
      <c r="ABE315" s="1"/>
      <c r="ABF315" s="1"/>
      <c r="ABG315" s="1"/>
      <c r="ABH315" s="1"/>
      <c r="ABI315" s="1"/>
      <c r="ABJ315" s="1"/>
      <c r="ABK315" s="1"/>
      <c r="ABL315" s="1"/>
      <c r="ABM315" s="1"/>
      <c r="ABN315" s="1"/>
      <c r="ABO315" s="1"/>
      <c r="ABP315" s="1"/>
      <c r="ABQ315" s="1"/>
      <c r="ABR315" s="1"/>
      <c r="ABS315" s="1"/>
      <c r="ABT315" s="1"/>
      <c r="ABU315" s="1"/>
      <c r="ABV315" s="1"/>
      <c r="ABW315" s="1"/>
      <c r="ABX315" s="1"/>
      <c r="ABY315" s="1"/>
      <c r="ABZ315" s="1"/>
      <c r="ACA315" s="1"/>
      <c r="ACB315" s="1"/>
      <c r="ACC315" s="1"/>
      <c r="ACD315" s="1"/>
      <c r="ACE315" s="1"/>
      <c r="ACF315" s="1"/>
      <c r="ACG315" s="1"/>
      <c r="ACH315" s="1"/>
      <c r="ACI315" s="1"/>
      <c r="ACJ315" s="1"/>
      <c r="ACK315" s="1"/>
      <c r="ACL315" s="1"/>
      <c r="ACM315" s="1"/>
      <c r="ACN315" s="1"/>
      <c r="ACO315" s="1"/>
      <c r="ACP315" s="1"/>
      <c r="ACQ315" s="1"/>
      <c r="ACR315" s="1"/>
      <c r="ACS315" s="1"/>
      <c r="ACT315" s="1"/>
      <c r="ACU315" s="1"/>
      <c r="ACV315" s="1"/>
      <c r="ACW315" s="1"/>
      <c r="ACX315" s="1"/>
      <c r="ACY315" s="1"/>
      <c r="ACZ315" s="1"/>
      <c r="ADA315" s="1"/>
      <c r="ADB315" s="1"/>
      <c r="ADC315" s="1"/>
      <c r="ADD315" s="1"/>
      <c r="ADE315" s="1"/>
      <c r="ADF315" s="1"/>
      <c r="ADG315" s="1"/>
      <c r="ADH315" s="1"/>
      <c r="ADI315" s="1"/>
      <c r="ADJ315" s="1"/>
      <c r="ADK315" s="1"/>
      <c r="ADL315" s="1"/>
      <c r="ADM315" s="1"/>
      <c r="ADN315" s="1"/>
      <c r="ADO315" s="1"/>
      <c r="ADP315" s="1"/>
      <c r="ADQ315" s="1"/>
      <c r="ADR315" s="1"/>
      <c r="ADS315" s="1"/>
      <c r="ADT315" s="1"/>
      <c r="ADU315" s="1"/>
      <c r="ADV315" s="1"/>
      <c r="ADW315" s="1"/>
      <c r="ADX315" s="1"/>
      <c r="ADY315" s="1"/>
      <c r="ADZ315" s="1"/>
      <c r="AEA315" s="1"/>
      <c r="AEB315" s="1"/>
      <c r="AEC315" s="1"/>
      <c r="AED315" s="1"/>
      <c r="AEE315" s="1"/>
      <c r="AEF315" s="1"/>
      <c r="AEG315" s="1"/>
      <c r="AEH315" s="1"/>
      <c r="AEI315" s="1"/>
      <c r="AEJ315" s="1"/>
      <c r="AEK315" s="1"/>
      <c r="AEL315" s="1"/>
      <c r="AEM315" s="1"/>
      <c r="AEN315" s="1"/>
      <c r="AEO315" s="1"/>
      <c r="AEP315" s="1"/>
      <c r="AEQ315" s="1"/>
      <c r="AER315" s="1"/>
      <c r="AES315" s="1"/>
      <c r="AET315" s="1"/>
      <c r="AEU315" s="1"/>
      <c r="AEV315" s="1"/>
      <c r="AEW315" s="1"/>
      <c r="AEX315" s="1"/>
      <c r="AEY315" s="1"/>
      <c r="AEZ315" s="1"/>
      <c r="AFA315" s="1"/>
      <c r="AFB315" s="1"/>
      <c r="AFC315" s="1"/>
      <c r="AFD315" s="1"/>
      <c r="AFE315" s="1"/>
      <c r="AFF315" s="1"/>
      <c r="AFG315" s="1"/>
      <c r="AFH315" s="1"/>
      <c r="AFI315" s="1"/>
      <c r="AFJ315" s="1"/>
      <c r="AFK315" s="1"/>
      <c r="AFL315" s="1"/>
      <c r="AFM315" s="1"/>
      <c r="AFN315" s="1"/>
      <c r="AFO315" s="1"/>
      <c r="AFP315" s="1"/>
      <c r="AFQ315" s="1"/>
      <c r="AFR315" s="1"/>
      <c r="AFS315" s="1"/>
      <c r="AFT315" s="1"/>
      <c r="AFU315" s="1"/>
      <c r="AFV315" s="1"/>
      <c r="AFW315" s="1"/>
      <c r="AFX315" s="1"/>
      <c r="AFY315" s="1"/>
      <c r="AFZ315" s="1"/>
      <c r="AGA315" s="1"/>
      <c r="AGB315" s="1"/>
      <c r="AGC315" s="1"/>
      <c r="AGD315" s="1"/>
      <c r="AGE315" s="1"/>
      <c r="AGF315" s="1"/>
      <c r="AGG315" s="1"/>
      <c r="AGH315" s="1"/>
      <c r="AGI315" s="1"/>
      <c r="AGJ315" s="1"/>
      <c r="AGK315" s="1"/>
      <c r="AGL315" s="1"/>
      <c r="AGM315" s="1"/>
      <c r="AGN315" s="1"/>
      <c r="AGO315" s="1"/>
      <c r="AGP315" s="1"/>
      <c r="AGQ315" s="1"/>
      <c r="AGR315" s="1"/>
      <c r="AGS315" s="1"/>
      <c r="AGT315" s="1"/>
      <c r="AGU315" s="1"/>
      <c r="AGV315" s="1"/>
      <c r="AGW315" s="1"/>
      <c r="AGX315" s="1"/>
      <c r="AGY315" s="1"/>
      <c r="AGZ315" s="1"/>
      <c r="AHA315" s="1"/>
      <c r="AHB315" s="1"/>
      <c r="AHC315" s="1"/>
      <c r="AHD315" s="1"/>
      <c r="AHE315" s="1"/>
      <c r="AHF315" s="1"/>
      <c r="AHG315" s="1"/>
      <c r="AHH315" s="1"/>
      <c r="AHI315" s="1"/>
      <c r="AHJ315" s="1"/>
      <c r="AHK315" s="1"/>
      <c r="AHL315" s="1"/>
      <c r="AHM315" s="1"/>
      <c r="AHN315" s="1"/>
      <c r="AHO315" s="1"/>
      <c r="AHP315" s="1"/>
      <c r="AHQ315" s="1"/>
      <c r="AHR315" s="1"/>
      <c r="AHS315" s="1"/>
      <c r="AHT315" s="1"/>
      <c r="AHU315" s="1"/>
      <c r="AHV315" s="1"/>
      <c r="AHW315" s="1"/>
      <c r="AHX315" s="1"/>
      <c r="AHY315" s="1"/>
      <c r="AHZ315" s="1"/>
      <c r="AIA315" s="1"/>
      <c r="AIB315" s="1"/>
      <c r="AIC315" s="1"/>
      <c r="AID315" s="1"/>
      <c r="AIE315" s="1"/>
      <c r="AIF315" s="1"/>
      <c r="AIG315" s="1"/>
      <c r="AIH315" s="1"/>
      <c r="AII315" s="1"/>
      <c r="AIJ315" s="1"/>
      <c r="AIK315" s="1"/>
      <c r="AIL315" s="1"/>
      <c r="AIM315" s="1"/>
      <c r="AIN315" s="1"/>
      <c r="AIO315" s="1"/>
      <c r="AIP315" s="1"/>
      <c r="AIQ315" s="1"/>
      <c r="AIR315" s="1"/>
      <c r="AIS315" s="1"/>
      <c r="AIT315" s="1"/>
      <c r="AIU315" s="1"/>
      <c r="AIV315" s="1"/>
      <c r="AIW315" s="1"/>
      <c r="AIX315" s="1"/>
      <c r="AIY315" s="1"/>
      <c r="AIZ315" s="1"/>
      <c r="AJA315" s="1"/>
      <c r="AJB315" s="1"/>
      <c r="AJC315" s="1"/>
      <c r="AJD315" s="1"/>
      <c r="AJE315" s="1"/>
      <c r="AJF315" s="1"/>
      <c r="AJG315" s="1"/>
      <c r="AJH315" s="1"/>
      <c r="AJI315" s="1"/>
      <c r="AJJ315" s="1"/>
      <c r="AJK315" s="1"/>
      <c r="AJL315" s="1"/>
      <c r="AJM315" s="1"/>
      <c r="AJN315" s="1"/>
      <c r="AJO315" s="1"/>
      <c r="AJP315" s="1"/>
      <c r="AJQ315" s="1"/>
      <c r="AJR315" s="1"/>
      <c r="AJS315" s="1"/>
      <c r="AJT315" s="1"/>
      <c r="AJU315" s="1"/>
      <c r="AJV315" s="1"/>
      <c r="AJW315" s="1"/>
      <c r="AJX315" s="1"/>
      <c r="AJY315" s="1"/>
      <c r="AJZ315" s="1"/>
      <c r="AKA315" s="1"/>
      <c r="AKB315" s="1"/>
      <c r="AKC315" s="1"/>
      <c r="AKD315" s="1"/>
      <c r="AKE315" s="1"/>
      <c r="AKF315" s="1"/>
      <c r="AKG315" s="1"/>
      <c r="AKH315" s="1"/>
      <c r="AKI315" s="1"/>
      <c r="AKJ315" s="1"/>
      <c r="AKK315" s="1"/>
      <c r="AKL315" s="1"/>
      <c r="AKM315" s="1"/>
      <c r="AKN315" s="1"/>
      <c r="AKO315" s="1"/>
      <c r="AKP315" s="1"/>
      <c r="AKQ315" s="1"/>
      <c r="AKR315" s="1"/>
      <c r="AKS315" s="1"/>
      <c r="AKT315" s="1"/>
      <c r="AKU315" s="1"/>
      <c r="AKV315" s="1"/>
      <c r="AKW315" s="1"/>
      <c r="AKX315" s="1"/>
      <c r="AKY315" s="1"/>
      <c r="AKZ315" s="1"/>
      <c r="ALA315" s="1"/>
      <c r="ALB315" s="1"/>
      <c r="ALC315" s="1"/>
      <c r="ALD315" s="1"/>
      <c r="ALE315" s="1"/>
      <c r="ALF315" s="1"/>
      <c r="ALG315" s="1"/>
      <c r="ALH315" s="1"/>
      <c r="ALI315" s="1"/>
      <c r="ALJ315" s="1"/>
      <c r="ALK315" s="1"/>
      <c r="ALL315" s="1"/>
      <c r="ALM315" s="1"/>
      <c r="ALN315" s="1"/>
      <c r="ALO315" s="1"/>
      <c r="ALP315" s="1"/>
      <c r="ALQ315" s="1"/>
      <c r="ALR315" s="1"/>
      <c r="ALS315" s="1"/>
      <c r="ALT315" s="1"/>
      <c r="ALU315" s="1"/>
      <c r="ALV315" s="1"/>
      <c r="ALW315" s="1"/>
      <c r="ALX315" s="1"/>
      <c r="ALY315" s="1"/>
      <c r="ALZ315" s="1"/>
      <c r="AMA315" s="1"/>
      <c r="AMB315" s="1"/>
      <c r="AMC315" s="1"/>
      <c r="AMD315" s="1"/>
      <c r="AME315" s="1"/>
    </row>
    <row r="316" spans="1:1019" s="36" customFormat="1" outlineLevel="1">
      <c r="A316" s="7" t="s">
        <v>1444</v>
      </c>
      <c r="B316" s="23" t="s">
        <v>27</v>
      </c>
      <c r="C316" s="9" t="s">
        <v>883</v>
      </c>
      <c r="D316" s="11" t="s">
        <v>884</v>
      </c>
      <c r="E316" s="11"/>
      <c r="F316" s="11" t="s">
        <v>885</v>
      </c>
      <c r="G316" s="11"/>
      <c r="H316" s="23" t="s">
        <v>1445</v>
      </c>
      <c r="I316" s="23"/>
      <c r="J316" s="85" t="s">
        <v>29</v>
      </c>
      <c r="K316" s="84">
        <v>45</v>
      </c>
      <c r="L316" s="12">
        <v>230000000</v>
      </c>
      <c r="M316" s="7" t="s">
        <v>990</v>
      </c>
      <c r="N316" s="7" t="s">
        <v>797</v>
      </c>
      <c r="O316" s="14" t="s">
        <v>30</v>
      </c>
      <c r="P316" s="23" t="s">
        <v>31</v>
      </c>
      <c r="Q316" s="7" t="s">
        <v>1407</v>
      </c>
      <c r="R316" s="15" t="s">
        <v>33</v>
      </c>
      <c r="S316" s="91">
        <v>796</v>
      </c>
      <c r="T316" s="7" t="s">
        <v>34</v>
      </c>
      <c r="U316" s="25">
        <v>12</v>
      </c>
      <c r="V316" s="25">
        <v>5349.9999999999991</v>
      </c>
      <c r="W316" s="227">
        <v>0</v>
      </c>
      <c r="X316" s="130">
        <f t="shared" si="21"/>
        <v>0</v>
      </c>
      <c r="Y316" s="7" t="s">
        <v>1185</v>
      </c>
      <c r="Z316" s="7">
        <v>2016</v>
      </c>
      <c r="AA316" s="165">
        <v>11</v>
      </c>
      <c r="AB316" s="27"/>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c r="JT316" s="1"/>
      <c r="JU316" s="1"/>
      <c r="JV316" s="1"/>
      <c r="JW316" s="1"/>
      <c r="JX316" s="1"/>
      <c r="JY316" s="1"/>
      <c r="JZ316" s="1"/>
      <c r="KA316" s="1"/>
      <c r="KB316" s="1"/>
      <c r="KC316" s="1"/>
      <c r="KD316" s="1"/>
      <c r="KE316" s="1"/>
      <c r="KF316" s="1"/>
      <c r="KG316" s="1"/>
      <c r="KH316" s="1"/>
      <c r="KI316" s="1"/>
      <c r="KJ316" s="1"/>
      <c r="KK316" s="1"/>
      <c r="KL316" s="1"/>
      <c r="KM316" s="1"/>
      <c r="KN316" s="1"/>
      <c r="KO316" s="1"/>
      <c r="KP316" s="1"/>
      <c r="KQ316" s="1"/>
      <c r="KR316" s="1"/>
      <c r="KS316" s="1"/>
      <c r="KT316" s="1"/>
      <c r="KU316" s="1"/>
      <c r="KV316" s="1"/>
      <c r="KW316" s="1"/>
      <c r="KX316" s="1"/>
      <c r="KY316" s="1"/>
      <c r="KZ316" s="1"/>
      <c r="LA316" s="1"/>
      <c r="LB316" s="1"/>
      <c r="LC316" s="1"/>
      <c r="LD316" s="1"/>
      <c r="LE316" s="1"/>
      <c r="LF316" s="1"/>
      <c r="LG316" s="1"/>
      <c r="LH316" s="1"/>
      <c r="LI316" s="1"/>
      <c r="LJ316" s="1"/>
      <c r="LK316" s="1"/>
      <c r="LL316" s="1"/>
      <c r="LM316" s="1"/>
      <c r="LN316" s="1"/>
      <c r="LO316" s="1"/>
      <c r="LP316" s="1"/>
      <c r="LQ316" s="1"/>
      <c r="LR316" s="1"/>
      <c r="LS316" s="1"/>
      <c r="LT316" s="1"/>
      <c r="LU316" s="1"/>
      <c r="LV316" s="1"/>
      <c r="LW316" s="1"/>
      <c r="LX316" s="1"/>
      <c r="LY316" s="1"/>
      <c r="LZ316" s="1"/>
      <c r="MA316" s="1"/>
      <c r="MB316" s="1"/>
      <c r="MC316" s="1"/>
      <c r="MD316" s="1"/>
      <c r="ME316" s="1"/>
      <c r="MF316" s="1"/>
      <c r="MG316" s="1"/>
      <c r="MH316" s="1"/>
      <c r="MI316" s="1"/>
      <c r="MJ316" s="1"/>
      <c r="MK316" s="1"/>
      <c r="ML316" s="1"/>
      <c r="MM316" s="1"/>
      <c r="MN316" s="1"/>
      <c r="MO316" s="1"/>
      <c r="MP316" s="1"/>
      <c r="MQ316" s="1"/>
      <c r="MR316" s="1"/>
      <c r="MS316" s="1"/>
      <c r="MT316" s="1"/>
      <c r="MU316" s="1"/>
      <c r="MV316" s="1"/>
      <c r="MW316" s="1"/>
      <c r="MX316" s="1"/>
      <c r="MY316" s="1"/>
      <c r="MZ316" s="1"/>
      <c r="NA316" s="1"/>
      <c r="NB316" s="1"/>
      <c r="NC316" s="1"/>
      <c r="ND316" s="1"/>
      <c r="NE316" s="1"/>
      <c r="NF316" s="1"/>
      <c r="NG316" s="1"/>
      <c r="NH316" s="1"/>
      <c r="NI316" s="1"/>
      <c r="NJ316" s="1"/>
      <c r="NK316" s="1"/>
      <c r="NL316" s="1"/>
      <c r="NM316" s="1"/>
      <c r="NN316" s="1"/>
      <c r="NO316" s="1"/>
      <c r="NP316" s="1"/>
      <c r="NQ316" s="1"/>
      <c r="NR316" s="1"/>
      <c r="NS316" s="1"/>
      <c r="NT316" s="1"/>
      <c r="NU316" s="1"/>
      <c r="NV316" s="1"/>
      <c r="NW316" s="1"/>
      <c r="NX316" s="1"/>
      <c r="NY316" s="1"/>
      <c r="NZ316" s="1"/>
      <c r="OA316" s="1"/>
      <c r="OB316" s="1"/>
      <c r="OC316" s="1"/>
      <c r="OD316" s="1"/>
      <c r="OE316" s="1"/>
      <c r="OF316" s="1"/>
      <c r="OG316" s="1"/>
      <c r="OH316" s="1"/>
      <c r="OI316" s="1"/>
      <c r="OJ316" s="1"/>
      <c r="OK316" s="1"/>
      <c r="OL316" s="1"/>
      <c r="OM316" s="1"/>
      <c r="ON316" s="1"/>
      <c r="OO316" s="1"/>
      <c r="OP316" s="1"/>
      <c r="OQ316" s="1"/>
      <c r="OR316" s="1"/>
      <c r="OS316" s="1"/>
      <c r="OT316" s="1"/>
      <c r="OU316" s="1"/>
      <c r="OV316" s="1"/>
      <c r="OW316" s="1"/>
      <c r="OX316" s="1"/>
      <c r="OY316" s="1"/>
      <c r="OZ316" s="1"/>
      <c r="PA316" s="1"/>
      <c r="PB316" s="1"/>
      <c r="PC316" s="1"/>
      <c r="PD316" s="1"/>
      <c r="PE316" s="1"/>
      <c r="PF316" s="1"/>
      <c r="PG316" s="1"/>
      <c r="PH316" s="1"/>
      <c r="PI316" s="1"/>
      <c r="PJ316" s="1"/>
      <c r="PK316" s="1"/>
      <c r="PL316" s="1"/>
      <c r="PM316" s="1"/>
      <c r="PN316" s="1"/>
      <c r="PO316" s="1"/>
      <c r="PP316" s="1"/>
      <c r="PQ316" s="1"/>
      <c r="PR316" s="1"/>
      <c r="PS316" s="1"/>
      <c r="PT316" s="1"/>
      <c r="PU316" s="1"/>
      <c r="PV316" s="1"/>
      <c r="PW316" s="1"/>
      <c r="PX316" s="1"/>
      <c r="PY316" s="1"/>
      <c r="PZ316" s="1"/>
      <c r="QA316" s="1"/>
      <c r="QB316" s="1"/>
      <c r="QC316" s="1"/>
      <c r="QD316" s="1"/>
      <c r="QE316" s="1"/>
      <c r="QF316" s="1"/>
      <c r="QG316" s="1"/>
      <c r="QH316" s="1"/>
      <c r="QI316" s="1"/>
      <c r="QJ316" s="1"/>
      <c r="QK316" s="1"/>
      <c r="QL316" s="1"/>
      <c r="QM316" s="1"/>
      <c r="QN316" s="1"/>
      <c r="QO316" s="1"/>
      <c r="QP316" s="1"/>
      <c r="QQ316" s="1"/>
      <c r="QR316" s="1"/>
      <c r="QS316" s="1"/>
      <c r="QT316" s="1"/>
      <c r="QU316" s="1"/>
      <c r="QV316" s="1"/>
      <c r="QW316" s="1"/>
      <c r="QX316" s="1"/>
      <c r="QY316" s="1"/>
      <c r="QZ316" s="1"/>
      <c r="RA316" s="1"/>
      <c r="RB316" s="1"/>
      <c r="RC316" s="1"/>
      <c r="RD316" s="1"/>
      <c r="RE316" s="1"/>
      <c r="RF316" s="1"/>
      <c r="RG316" s="1"/>
      <c r="RH316" s="1"/>
      <c r="RI316" s="1"/>
      <c r="RJ316" s="1"/>
      <c r="RK316" s="1"/>
      <c r="RL316" s="1"/>
      <c r="RM316" s="1"/>
      <c r="RN316" s="1"/>
      <c r="RO316" s="1"/>
      <c r="RP316" s="1"/>
      <c r="RQ316" s="1"/>
      <c r="RR316" s="1"/>
      <c r="RS316" s="1"/>
      <c r="RT316" s="1"/>
      <c r="RU316" s="1"/>
      <c r="RV316" s="1"/>
      <c r="RW316" s="1"/>
      <c r="RX316" s="1"/>
      <c r="RY316" s="1"/>
      <c r="RZ316" s="1"/>
      <c r="SA316" s="1"/>
      <c r="SB316" s="1"/>
      <c r="SC316" s="1"/>
      <c r="SD316" s="1"/>
      <c r="SE316" s="1"/>
      <c r="SF316" s="1"/>
      <c r="SG316" s="1"/>
      <c r="SH316" s="1"/>
      <c r="SI316" s="1"/>
      <c r="SJ316" s="1"/>
      <c r="SK316" s="1"/>
      <c r="SL316" s="1"/>
      <c r="SM316" s="1"/>
      <c r="SN316" s="1"/>
      <c r="SO316" s="1"/>
      <c r="SP316" s="1"/>
      <c r="SQ316" s="1"/>
      <c r="SR316" s="1"/>
      <c r="SS316" s="1"/>
      <c r="ST316" s="1"/>
      <c r="SU316" s="1"/>
      <c r="SV316" s="1"/>
      <c r="SW316" s="1"/>
      <c r="SX316" s="1"/>
      <c r="SY316" s="1"/>
      <c r="SZ316" s="1"/>
      <c r="TA316" s="1"/>
      <c r="TB316" s="1"/>
      <c r="TC316" s="1"/>
      <c r="TD316" s="1"/>
      <c r="TE316" s="1"/>
      <c r="TF316" s="1"/>
      <c r="TG316" s="1"/>
      <c r="TH316" s="1"/>
      <c r="TI316" s="1"/>
      <c r="TJ316" s="1"/>
      <c r="TK316" s="1"/>
      <c r="TL316" s="1"/>
      <c r="TM316" s="1"/>
      <c r="TN316" s="1"/>
      <c r="TO316" s="1"/>
      <c r="TP316" s="1"/>
      <c r="TQ316" s="1"/>
      <c r="TR316" s="1"/>
      <c r="TS316" s="1"/>
      <c r="TT316" s="1"/>
      <c r="TU316" s="1"/>
      <c r="TV316" s="1"/>
      <c r="TW316" s="1"/>
      <c r="TX316" s="1"/>
      <c r="TY316" s="1"/>
      <c r="TZ316" s="1"/>
      <c r="UA316" s="1"/>
      <c r="UB316" s="1"/>
      <c r="UC316" s="1"/>
      <c r="UD316" s="1"/>
      <c r="UE316" s="1"/>
      <c r="UF316" s="1"/>
      <c r="UG316" s="1"/>
      <c r="UH316" s="1"/>
      <c r="UI316" s="1"/>
      <c r="UJ316" s="1"/>
      <c r="UK316" s="1"/>
      <c r="UL316" s="1"/>
      <c r="UM316" s="1"/>
      <c r="UN316" s="1"/>
      <c r="UO316" s="1"/>
      <c r="UP316" s="1"/>
      <c r="UQ316" s="1"/>
      <c r="UR316" s="1"/>
      <c r="US316" s="1"/>
      <c r="UT316" s="1"/>
      <c r="UU316" s="1"/>
      <c r="UV316" s="1"/>
      <c r="UW316" s="1"/>
      <c r="UX316" s="1"/>
      <c r="UY316" s="1"/>
      <c r="UZ316" s="1"/>
      <c r="VA316" s="1"/>
      <c r="VB316" s="1"/>
      <c r="VC316" s="1"/>
      <c r="VD316" s="1"/>
      <c r="VE316" s="1"/>
      <c r="VF316" s="1"/>
      <c r="VG316" s="1"/>
      <c r="VH316" s="1"/>
      <c r="VI316" s="1"/>
      <c r="VJ316" s="1"/>
      <c r="VK316" s="1"/>
      <c r="VL316" s="1"/>
      <c r="VM316" s="1"/>
      <c r="VN316" s="1"/>
      <c r="VO316" s="1"/>
      <c r="VP316" s="1"/>
      <c r="VQ316" s="1"/>
      <c r="VR316" s="1"/>
      <c r="VS316" s="1"/>
      <c r="VT316" s="1"/>
      <c r="VU316" s="1"/>
      <c r="VV316" s="1"/>
      <c r="VW316" s="1"/>
      <c r="VX316" s="1"/>
      <c r="VY316" s="1"/>
      <c r="VZ316" s="1"/>
      <c r="WA316" s="1"/>
      <c r="WB316" s="1"/>
      <c r="WC316" s="1"/>
      <c r="WD316" s="1"/>
      <c r="WE316" s="1"/>
      <c r="WF316" s="1"/>
      <c r="WG316" s="1"/>
      <c r="WH316" s="1"/>
      <c r="WI316" s="1"/>
      <c r="WJ316" s="1"/>
      <c r="WK316" s="1"/>
      <c r="WL316" s="1"/>
      <c r="WM316" s="1"/>
      <c r="WN316" s="1"/>
      <c r="WO316" s="1"/>
      <c r="WP316" s="1"/>
      <c r="WQ316" s="1"/>
      <c r="WR316" s="1"/>
      <c r="WS316" s="1"/>
      <c r="WT316" s="1"/>
      <c r="WU316" s="1"/>
      <c r="WV316" s="1"/>
      <c r="WW316" s="1"/>
      <c r="WX316" s="1"/>
      <c r="WY316" s="1"/>
      <c r="WZ316" s="1"/>
      <c r="XA316" s="1"/>
      <c r="XB316" s="1"/>
      <c r="XC316" s="1"/>
      <c r="XD316" s="1"/>
      <c r="XE316" s="1"/>
      <c r="XF316" s="1"/>
      <c r="XG316" s="1"/>
      <c r="XH316" s="1"/>
      <c r="XI316" s="1"/>
      <c r="XJ316" s="1"/>
      <c r="XK316" s="1"/>
      <c r="XL316" s="1"/>
      <c r="XM316" s="1"/>
      <c r="XN316" s="1"/>
      <c r="XO316" s="1"/>
      <c r="XP316" s="1"/>
      <c r="XQ316" s="1"/>
      <c r="XR316" s="1"/>
      <c r="XS316" s="1"/>
      <c r="XT316" s="1"/>
      <c r="XU316" s="1"/>
      <c r="XV316" s="1"/>
      <c r="XW316" s="1"/>
      <c r="XX316" s="1"/>
      <c r="XY316" s="1"/>
      <c r="XZ316" s="1"/>
      <c r="YA316" s="1"/>
      <c r="YB316" s="1"/>
      <c r="YC316" s="1"/>
      <c r="YD316" s="1"/>
      <c r="YE316" s="1"/>
      <c r="YF316" s="1"/>
      <c r="YG316" s="1"/>
      <c r="YH316" s="1"/>
      <c r="YI316" s="1"/>
      <c r="YJ316" s="1"/>
      <c r="YK316" s="1"/>
      <c r="YL316" s="1"/>
      <c r="YM316" s="1"/>
      <c r="YN316" s="1"/>
      <c r="YO316" s="1"/>
      <c r="YP316" s="1"/>
      <c r="YQ316" s="1"/>
      <c r="YR316" s="1"/>
      <c r="YS316" s="1"/>
      <c r="YT316" s="1"/>
      <c r="YU316" s="1"/>
      <c r="YV316" s="1"/>
      <c r="YW316" s="1"/>
      <c r="YX316" s="1"/>
      <c r="YY316" s="1"/>
      <c r="YZ316" s="1"/>
      <c r="ZA316" s="1"/>
      <c r="ZB316" s="1"/>
      <c r="ZC316" s="1"/>
      <c r="ZD316" s="1"/>
      <c r="ZE316" s="1"/>
      <c r="ZF316" s="1"/>
      <c r="ZG316" s="1"/>
      <c r="ZH316" s="1"/>
      <c r="ZI316" s="1"/>
      <c r="ZJ316" s="1"/>
      <c r="ZK316" s="1"/>
      <c r="ZL316" s="1"/>
      <c r="ZM316" s="1"/>
      <c r="ZN316" s="1"/>
      <c r="ZO316" s="1"/>
      <c r="ZP316" s="1"/>
      <c r="ZQ316" s="1"/>
      <c r="ZR316" s="1"/>
      <c r="ZS316" s="1"/>
      <c r="ZT316" s="1"/>
      <c r="ZU316" s="1"/>
      <c r="ZV316" s="1"/>
      <c r="ZW316" s="1"/>
      <c r="ZX316" s="1"/>
      <c r="ZY316" s="1"/>
      <c r="ZZ316" s="1"/>
      <c r="AAA316" s="1"/>
      <c r="AAB316" s="1"/>
      <c r="AAC316" s="1"/>
      <c r="AAD316" s="1"/>
      <c r="AAE316" s="1"/>
      <c r="AAF316" s="1"/>
      <c r="AAG316" s="1"/>
      <c r="AAH316" s="1"/>
      <c r="AAI316" s="1"/>
      <c r="AAJ316" s="1"/>
      <c r="AAK316" s="1"/>
      <c r="AAL316" s="1"/>
      <c r="AAM316" s="1"/>
      <c r="AAN316" s="1"/>
      <c r="AAO316" s="1"/>
      <c r="AAP316" s="1"/>
      <c r="AAQ316" s="1"/>
      <c r="AAR316" s="1"/>
      <c r="AAS316" s="1"/>
      <c r="AAT316" s="1"/>
      <c r="AAU316" s="1"/>
      <c r="AAV316" s="1"/>
      <c r="AAW316" s="1"/>
      <c r="AAX316" s="1"/>
      <c r="AAY316" s="1"/>
      <c r="AAZ316" s="1"/>
      <c r="ABA316" s="1"/>
      <c r="ABB316" s="1"/>
      <c r="ABC316" s="1"/>
      <c r="ABD316" s="1"/>
      <c r="ABE316" s="1"/>
      <c r="ABF316" s="1"/>
      <c r="ABG316" s="1"/>
      <c r="ABH316" s="1"/>
      <c r="ABI316" s="1"/>
      <c r="ABJ316" s="1"/>
      <c r="ABK316" s="1"/>
      <c r="ABL316" s="1"/>
      <c r="ABM316" s="1"/>
      <c r="ABN316" s="1"/>
      <c r="ABO316" s="1"/>
      <c r="ABP316" s="1"/>
      <c r="ABQ316" s="1"/>
      <c r="ABR316" s="1"/>
      <c r="ABS316" s="1"/>
      <c r="ABT316" s="1"/>
      <c r="ABU316" s="1"/>
      <c r="ABV316" s="1"/>
      <c r="ABW316" s="1"/>
      <c r="ABX316" s="1"/>
      <c r="ABY316" s="1"/>
      <c r="ABZ316" s="1"/>
      <c r="ACA316" s="1"/>
      <c r="ACB316" s="1"/>
      <c r="ACC316" s="1"/>
      <c r="ACD316" s="1"/>
      <c r="ACE316" s="1"/>
      <c r="ACF316" s="1"/>
      <c r="ACG316" s="1"/>
      <c r="ACH316" s="1"/>
      <c r="ACI316" s="1"/>
      <c r="ACJ316" s="1"/>
      <c r="ACK316" s="1"/>
      <c r="ACL316" s="1"/>
      <c r="ACM316" s="1"/>
      <c r="ACN316" s="1"/>
      <c r="ACO316" s="1"/>
      <c r="ACP316" s="1"/>
      <c r="ACQ316" s="1"/>
      <c r="ACR316" s="1"/>
      <c r="ACS316" s="1"/>
      <c r="ACT316" s="1"/>
      <c r="ACU316" s="1"/>
      <c r="ACV316" s="1"/>
      <c r="ACW316" s="1"/>
      <c r="ACX316" s="1"/>
      <c r="ACY316" s="1"/>
      <c r="ACZ316" s="1"/>
      <c r="ADA316" s="1"/>
      <c r="ADB316" s="1"/>
      <c r="ADC316" s="1"/>
      <c r="ADD316" s="1"/>
      <c r="ADE316" s="1"/>
      <c r="ADF316" s="1"/>
      <c r="ADG316" s="1"/>
      <c r="ADH316" s="1"/>
      <c r="ADI316" s="1"/>
      <c r="ADJ316" s="1"/>
      <c r="ADK316" s="1"/>
      <c r="ADL316" s="1"/>
      <c r="ADM316" s="1"/>
      <c r="ADN316" s="1"/>
      <c r="ADO316" s="1"/>
      <c r="ADP316" s="1"/>
      <c r="ADQ316" s="1"/>
      <c r="ADR316" s="1"/>
      <c r="ADS316" s="1"/>
      <c r="ADT316" s="1"/>
      <c r="ADU316" s="1"/>
      <c r="ADV316" s="1"/>
      <c r="ADW316" s="1"/>
      <c r="ADX316" s="1"/>
      <c r="ADY316" s="1"/>
      <c r="ADZ316" s="1"/>
      <c r="AEA316" s="1"/>
      <c r="AEB316" s="1"/>
      <c r="AEC316" s="1"/>
      <c r="AED316" s="1"/>
      <c r="AEE316" s="1"/>
      <c r="AEF316" s="1"/>
      <c r="AEG316" s="1"/>
      <c r="AEH316" s="1"/>
      <c r="AEI316" s="1"/>
      <c r="AEJ316" s="1"/>
      <c r="AEK316" s="1"/>
      <c r="AEL316" s="1"/>
      <c r="AEM316" s="1"/>
      <c r="AEN316" s="1"/>
      <c r="AEO316" s="1"/>
      <c r="AEP316" s="1"/>
      <c r="AEQ316" s="1"/>
      <c r="AER316" s="1"/>
      <c r="AES316" s="1"/>
      <c r="AET316" s="1"/>
      <c r="AEU316" s="1"/>
      <c r="AEV316" s="1"/>
      <c r="AEW316" s="1"/>
      <c r="AEX316" s="1"/>
      <c r="AEY316" s="1"/>
      <c r="AEZ316" s="1"/>
      <c r="AFA316" s="1"/>
      <c r="AFB316" s="1"/>
      <c r="AFC316" s="1"/>
      <c r="AFD316" s="1"/>
      <c r="AFE316" s="1"/>
      <c r="AFF316" s="1"/>
      <c r="AFG316" s="1"/>
      <c r="AFH316" s="1"/>
      <c r="AFI316" s="1"/>
      <c r="AFJ316" s="1"/>
      <c r="AFK316" s="1"/>
      <c r="AFL316" s="1"/>
      <c r="AFM316" s="1"/>
      <c r="AFN316" s="1"/>
      <c r="AFO316" s="1"/>
      <c r="AFP316" s="1"/>
      <c r="AFQ316" s="1"/>
      <c r="AFR316" s="1"/>
      <c r="AFS316" s="1"/>
      <c r="AFT316" s="1"/>
      <c r="AFU316" s="1"/>
      <c r="AFV316" s="1"/>
      <c r="AFW316" s="1"/>
      <c r="AFX316" s="1"/>
      <c r="AFY316" s="1"/>
      <c r="AFZ316" s="1"/>
      <c r="AGA316" s="1"/>
      <c r="AGB316" s="1"/>
      <c r="AGC316" s="1"/>
      <c r="AGD316" s="1"/>
      <c r="AGE316" s="1"/>
      <c r="AGF316" s="1"/>
      <c r="AGG316" s="1"/>
      <c r="AGH316" s="1"/>
      <c r="AGI316" s="1"/>
      <c r="AGJ316" s="1"/>
      <c r="AGK316" s="1"/>
      <c r="AGL316" s="1"/>
      <c r="AGM316" s="1"/>
      <c r="AGN316" s="1"/>
      <c r="AGO316" s="1"/>
      <c r="AGP316" s="1"/>
      <c r="AGQ316" s="1"/>
      <c r="AGR316" s="1"/>
      <c r="AGS316" s="1"/>
      <c r="AGT316" s="1"/>
      <c r="AGU316" s="1"/>
      <c r="AGV316" s="1"/>
      <c r="AGW316" s="1"/>
      <c r="AGX316" s="1"/>
      <c r="AGY316" s="1"/>
      <c r="AGZ316" s="1"/>
      <c r="AHA316" s="1"/>
      <c r="AHB316" s="1"/>
      <c r="AHC316" s="1"/>
      <c r="AHD316" s="1"/>
      <c r="AHE316" s="1"/>
      <c r="AHF316" s="1"/>
      <c r="AHG316" s="1"/>
      <c r="AHH316" s="1"/>
      <c r="AHI316" s="1"/>
      <c r="AHJ316" s="1"/>
      <c r="AHK316" s="1"/>
      <c r="AHL316" s="1"/>
      <c r="AHM316" s="1"/>
      <c r="AHN316" s="1"/>
      <c r="AHO316" s="1"/>
      <c r="AHP316" s="1"/>
      <c r="AHQ316" s="1"/>
      <c r="AHR316" s="1"/>
      <c r="AHS316" s="1"/>
      <c r="AHT316" s="1"/>
      <c r="AHU316" s="1"/>
      <c r="AHV316" s="1"/>
      <c r="AHW316" s="1"/>
      <c r="AHX316" s="1"/>
      <c r="AHY316" s="1"/>
      <c r="AHZ316" s="1"/>
      <c r="AIA316" s="1"/>
      <c r="AIB316" s="1"/>
      <c r="AIC316" s="1"/>
      <c r="AID316" s="1"/>
      <c r="AIE316" s="1"/>
      <c r="AIF316" s="1"/>
      <c r="AIG316" s="1"/>
      <c r="AIH316" s="1"/>
      <c r="AII316" s="1"/>
      <c r="AIJ316" s="1"/>
      <c r="AIK316" s="1"/>
      <c r="AIL316" s="1"/>
      <c r="AIM316" s="1"/>
      <c r="AIN316" s="1"/>
      <c r="AIO316" s="1"/>
      <c r="AIP316" s="1"/>
      <c r="AIQ316" s="1"/>
      <c r="AIR316" s="1"/>
      <c r="AIS316" s="1"/>
      <c r="AIT316" s="1"/>
      <c r="AIU316" s="1"/>
      <c r="AIV316" s="1"/>
      <c r="AIW316" s="1"/>
      <c r="AIX316" s="1"/>
      <c r="AIY316" s="1"/>
      <c r="AIZ316" s="1"/>
      <c r="AJA316" s="1"/>
      <c r="AJB316" s="1"/>
      <c r="AJC316" s="1"/>
      <c r="AJD316" s="1"/>
      <c r="AJE316" s="1"/>
      <c r="AJF316" s="1"/>
      <c r="AJG316" s="1"/>
      <c r="AJH316" s="1"/>
      <c r="AJI316" s="1"/>
      <c r="AJJ316" s="1"/>
      <c r="AJK316" s="1"/>
      <c r="AJL316" s="1"/>
      <c r="AJM316" s="1"/>
      <c r="AJN316" s="1"/>
      <c r="AJO316" s="1"/>
      <c r="AJP316" s="1"/>
      <c r="AJQ316" s="1"/>
      <c r="AJR316" s="1"/>
      <c r="AJS316" s="1"/>
      <c r="AJT316" s="1"/>
      <c r="AJU316" s="1"/>
      <c r="AJV316" s="1"/>
      <c r="AJW316" s="1"/>
      <c r="AJX316" s="1"/>
      <c r="AJY316" s="1"/>
      <c r="AJZ316" s="1"/>
      <c r="AKA316" s="1"/>
      <c r="AKB316" s="1"/>
      <c r="AKC316" s="1"/>
      <c r="AKD316" s="1"/>
      <c r="AKE316" s="1"/>
      <c r="AKF316" s="1"/>
      <c r="AKG316" s="1"/>
      <c r="AKH316" s="1"/>
      <c r="AKI316" s="1"/>
      <c r="AKJ316" s="1"/>
      <c r="AKK316" s="1"/>
      <c r="AKL316" s="1"/>
      <c r="AKM316" s="1"/>
      <c r="AKN316" s="1"/>
      <c r="AKO316" s="1"/>
      <c r="AKP316" s="1"/>
      <c r="AKQ316" s="1"/>
      <c r="AKR316" s="1"/>
      <c r="AKS316" s="1"/>
      <c r="AKT316" s="1"/>
      <c r="AKU316" s="1"/>
      <c r="AKV316" s="1"/>
      <c r="AKW316" s="1"/>
      <c r="AKX316" s="1"/>
      <c r="AKY316" s="1"/>
      <c r="AKZ316" s="1"/>
      <c r="ALA316" s="1"/>
      <c r="ALB316" s="1"/>
      <c r="ALC316" s="1"/>
      <c r="ALD316" s="1"/>
      <c r="ALE316" s="1"/>
      <c r="ALF316" s="1"/>
      <c r="ALG316" s="1"/>
      <c r="ALH316" s="1"/>
      <c r="ALI316" s="1"/>
      <c r="ALJ316" s="1"/>
      <c r="ALK316" s="1"/>
      <c r="ALL316" s="1"/>
      <c r="ALM316" s="1"/>
      <c r="ALN316" s="1"/>
      <c r="ALO316" s="1"/>
      <c r="ALP316" s="1"/>
      <c r="ALQ316" s="1"/>
      <c r="ALR316" s="1"/>
      <c r="ALS316" s="1"/>
      <c r="ALT316" s="1"/>
      <c r="ALU316" s="1"/>
      <c r="ALV316" s="1"/>
      <c r="ALW316" s="1"/>
      <c r="ALX316" s="1"/>
      <c r="ALY316" s="1"/>
      <c r="ALZ316" s="1"/>
      <c r="AMA316" s="1"/>
      <c r="AMB316" s="1"/>
      <c r="AMC316" s="1"/>
      <c r="AMD316" s="1"/>
      <c r="AME316" s="1"/>
    </row>
    <row r="317" spans="1:1019" s="36" customFormat="1" outlineLevel="1">
      <c r="A317" s="7" t="s">
        <v>1446</v>
      </c>
      <c r="B317" s="23" t="s">
        <v>27</v>
      </c>
      <c r="C317" s="9" t="s">
        <v>883</v>
      </c>
      <c r="D317" s="11" t="s">
        <v>884</v>
      </c>
      <c r="E317" s="11"/>
      <c r="F317" s="11" t="s">
        <v>885</v>
      </c>
      <c r="G317" s="11"/>
      <c r="H317" s="23" t="s">
        <v>1447</v>
      </c>
      <c r="I317" s="23"/>
      <c r="J317" s="85" t="s">
        <v>29</v>
      </c>
      <c r="K317" s="84">
        <v>45</v>
      </c>
      <c r="L317" s="12">
        <v>230000000</v>
      </c>
      <c r="M317" s="7" t="s">
        <v>990</v>
      </c>
      <c r="N317" s="7" t="s">
        <v>797</v>
      </c>
      <c r="O317" s="14" t="s">
        <v>30</v>
      </c>
      <c r="P317" s="23" t="s">
        <v>31</v>
      </c>
      <c r="Q317" s="7" t="s">
        <v>1407</v>
      </c>
      <c r="R317" s="15" t="s">
        <v>33</v>
      </c>
      <c r="S317" s="91">
        <v>796</v>
      </c>
      <c r="T317" s="7" t="s">
        <v>34</v>
      </c>
      <c r="U317" s="25">
        <v>12</v>
      </c>
      <c r="V317" s="25">
        <v>5349.9999999999991</v>
      </c>
      <c r="W317" s="227">
        <v>0</v>
      </c>
      <c r="X317" s="130">
        <f t="shared" si="21"/>
        <v>0</v>
      </c>
      <c r="Y317" s="7" t="s">
        <v>1185</v>
      </c>
      <c r="Z317" s="7">
        <v>2016</v>
      </c>
      <c r="AA317" s="165">
        <v>11</v>
      </c>
      <c r="AB317" s="27"/>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c r="JT317" s="1"/>
      <c r="JU317" s="1"/>
      <c r="JV317" s="1"/>
      <c r="JW317" s="1"/>
      <c r="JX317" s="1"/>
      <c r="JY317" s="1"/>
      <c r="JZ317" s="1"/>
      <c r="KA317" s="1"/>
      <c r="KB317" s="1"/>
      <c r="KC317" s="1"/>
      <c r="KD317" s="1"/>
      <c r="KE317" s="1"/>
      <c r="KF317" s="1"/>
      <c r="KG317" s="1"/>
      <c r="KH317" s="1"/>
      <c r="KI317" s="1"/>
      <c r="KJ317" s="1"/>
      <c r="KK317" s="1"/>
      <c r="KL317" s="1"/>
      <c r="KM317" s="1"/>
      <c r="KN317" s="1"/>
      <c r="KO317" s="1"/>
      <c r="KP317" s="1"/>
      <c r="KQ317" s="1"/>
      <c r="KR317" s="1"/>
      <c r="KS317" s="1"/>
      <c r="KT317" s="1"/>
      <c r="KU317" s="1"/>
      <c r="KV317" s="1"/>
      <c r="KW317" s="1"/>
      <c r="KX317" s="1"/>
      <c r="KY317" s="1"/>
      <c r="KZ317" s="1"/>
      <c r="LA317" s="1"/>
      <c r="LB317" s="1"/>
      <c r="LC317" s="1"/>
      <c r="LD317" s="1"/>
      <c r="LE317" s="1"/>
      <c r="LF317" s="1"/>
      <c r="LG317" s="1"/>
      <c r="LH317" s="1"/>
      <c r="LI317" s="1"/>
      <c r="LJ317" s="1"/>
      <c r="LK317" s="1"/>
      <c r="LL317" s="1"/>
      <c r="LM317" s="1"/>
      <c r="LN317" s="1"/>
      <c r="LO317" s="1"/>
      <c r="LP317" s="1"/>
      <c r="LQ317" s="1"/>
      <c r="LR317" s="1"/>
      <c r="LS317" s="1"/>
      <c r="LT317" s="1"/>
      <c r="LU317" s="1"/>
      <c r="LV317" s="1"/>
      <c r="LW317" s="1"/>
      <c r="LX317" s="1"/>
      <c r="LY317" s="1"/>
      <c r="LZ317" s="1"/>
      <c r="MA317" s="1"/>
      <c r="MB317" s="1"/>
      <c r="MC317" s="1"/>
      <c r="MD317" s="1"/>
      <c r="ME317" s="1"/>
      <c r="MF317" s="1"/>
      <c r="MG317" s="1"/>
      <c r="MH317" s="1"/>
      <c r="MI317" s="1"/>
      <c r="MJ317" s="1"/>
      <c r="MK317" s="1"/>
      <c r="ML317" s="1"/>
      <c r="MM317" s="1"/>
      <c r="MN317" s="1"/>
      <c r="MO317" s="1"/>
      <c r="MP317" s="1"/>
      <c r="MQ317" s="1"/>
      <c r="MR317" s="1"/>
      <c r="MS317" s="1"/>
      <c r="MT317" s="1"/>
      <c r="MU317" s="1"/>
      <c r="MV317" s="1"/>
      <c r="MW317" s="1"/>
      <c r="MX317" s="1"/>
      <c r="MY317" s="1"/>
      <c r="MZ317" s="1"/>
      <c r="NA317" s="1"/>
      <c r="NB317" s="1"/>
      <c r="NC317" s="1"/>
      <c r="ND317" s="1"/>
      <c r="NE317" s="1"/>
      <c r="NF317" s="1"/>
      <c r="NG317" s="1"/>
      <c r="NH317" s="1"/>
      <c r="NI317" s="1"/>
      <c r="NJ317" s="1"/>
      <c r="NK317" s="1"/>
      <c r="NL317" s="1"/>
      <c r="NM317" s="1"/>
      <c r="NN317" s="1"/>
      <c r="NO317" s="1"/>
      <c r="NP317" s="1"/>
      <c r="NQ317" s="1"/>
      <c r="NR317" s="1"/>
      <c r="NS317" s="1"/>
      <c r="NT317" s="1"/>
      <c r="NU317" s="1"/>
      <c r="NV317" s="1"/>
      <c r="NW317" s="1"/>
      <c r="NX317" s="1"/>
      <c r="NY317" s="1"/>
      <c r="NZ317" s="1"/>
      <c r="OA317" s="1"/>
      <c r="OB317" s="1"/>
      <c r="OC317" s="1"/>
      <c r="OD317" s="1"/>
      <c r="OE317" s="1"/>
      <c r="OF317" s="1"/>
      <c r="OG317" s="1"/>
      <c r="OH317" s="1"/>
      <c r="OI317" s="1"/>
      <c r="OJ317" s="1"/>
      <c r="OK317" s="1"/>
      <c r="OL317" s="1"/>
      <c r="OM317" s="1"/>
      <c r="ON317" s="1"/>
      <c r="OO317" s="1"/>
      <c r="OP317" s="1"/>
      <c r="OQ317" s="1"/>
      <c r="OR317" s="1"/>
      <c r="OS317" s="1"/>
      <c r="OT317" s="1"/>
      <c r="OU317" s="1"/>
      <c r="OV317" s="1"/>
      <c r="OW317" s="1"/>
      <c r="OX317" s="1"/>
      <c r="OY317" s="1"/>
      <c r="OZ317" s="1"/>
      <c r="PA317" s="1"/>
      <c r="PB317" s="1"/>
      <c r="PC317" s="1"/>
      <c r="PD317" s="1"/>
      <c r="PE317" s="1"/>
      <c r="PF317" s="1"/>
      <c r="PG317" s="1"/>
      <c r="PH317" s="1"/>
      <c r="PI317" s="1"/>
      <c r="PJ317" s="1"/>
      <c r="PK317" s="1"/>
      <c r="PL317" s="1"/>
      <c r="PM317" s="1"/>
      <c r="PN317" s="1"/>
      <c r="PO317" s="1"/>
      <c r="PP317" s="1"/>
      <c r="PQ317" s="1"/>
      <c r="PR317" s="1"/>
      <c r="PS317" s="1"/>
      <c r="PT317" s="1"/>
      <c r="PU317" s="1"/>
      <c r="PV317" s="1"/>
      <c r="PW317" s="1"/>
      <c r="PX317" s="1"/>
      <c r="PY317" s="1"/>
      <c r="PZ317" s="1"/>
      <c r="QA317" s="1"/>
      <c r="QB317" s="1"/>
      <c r="QC317" s="1"/>
      <c r="QD317" s="1"/>
      <c r="QE317" s="1"/>
      <c r="QF317" s="1"/>
      <c r="QG317" s="1"/>
      <c r="QH317" s="1"/>
      <c r="QI317" s="1"/>
      <c r="QJ317" s="1"/>
      <c r="QK317" s="1"/>
      <c r="QL317" s="1"/>
      <c r="QM317" s="1"/>
      <c r="QN317" s="1"/>
      <c r="QO317" s="1"/>
      <c r="QP317" s="1"/>
      <c r="QQ317" s="1"/>
      <c r="QR317" s="1"/>
      <c r="QS317" s="1"/>
      <c r="QT317" s="1"/>
      <c r="QU317" s="1"/>
      <c r="QV317" s="1"/>
      <c r="QW317" s="1"/>
      <c r="QX317" s="1"/>
      <c r="QY317" s="1"/>
      <c r="QZ317" s="1"/>
      <c r="RA317" s="1"/>
      <c r="RB317" s="1"/>
      <c r="RC317" s="1"/>
      <c r="RD317" s="1"/>
      <c r="RE317" s="1"/>
      <c r="RF317" s="1"/>
      <c r="RG317" s="1"/>
      <c r="RH317" s="1"/>
      <c r="RI317" s="1"/>
      <c r="RJ317" s="1"/>
      <c r="RK317" s="1"/>
      <c r="RL317" s="1"/>
      <c r="RM317" s="1"/>
      <c r="RN317" s="1"/>
      <c r="RO317" s="1"/>
      <c r="RP317" s="1"/>
      <c r="RQ317" s="1"/>
      <c r="RR317" s="1"/>
      <c r="RS317" s="1"/>
      <c r="RT317" s="1"/>
      <c r="RU317" s="1"/>
      <c r="RV317" s="1"/>
      <c r="RW317" s="1"/>
      <c r="RX317" s="1"/>
      <c r="RY317" s="1"/>
      <c r="RZ317" s="1"/>
      <c r="SA317" s="1"/>
      <c r="SB317" s="1"/>
      <c r="SC317" s="1"/>
      <c r="SD317" s="1"/>
      <c r="SE317" s="1"/>
      <c r="SF317" s="1"/>
      <c r="SG317" s="1"/>
      <c r="SH317" s="1"/>
      <c r="SI317" s="1"/>
      <c r="SJ317" s="1"/>
      <c r="SK317" s="1"/>
      <c r="SL317" s="1"/>
      <c r="SM317" s="1"/>
      <c r="SN317" s="1"/>
      <c r="SO317" s="1"/>
      <c r="SP317" s="1"/>
      <c r="SQ317" s="1"/>
      <c r="SR317" s="1"/>
      <c r="SS317" s="1"/>
      <c r="ST317" s="1"/>
      <c r="SU317" s="1"/>
      <c r="SV317" s="1"/>
      <c r="SW317" s="1"/>
      <c r="SX317" s="1"/>
      <c r="SY317" s="1"/>
      <c r="SZ317" s="1"/>
      <c r="TA317" s="1"/>
      <c r="TB317" s="1"/>
      <c r="TC317" s="1"/>
      <c r="TD317" s="1"/>
      <c r="TE317" s="1"/>
      <c r="TF317" s="1"/>
      <c r="TG317" s="1"/>
      <c r="TH317" s="1"/>
      <c r="TI317" s="1"/>
      <c r="TJ317" s="1"/>
      <c r="TK317" s="1"/>
      <c r="TL317" s="1"/>
      <c r="TM317" s="1"/>
      <c r="TN317" s="1"/>
      <c r="TO317" s="1"/>
      <c r="TP317" s="1"/>
      <c r="TQ317" s="1"/>
      <c r="TR317" s="1"/>
      <c r="TS317" s="1"/>
      <c r="TT317" s="1"/>
      <c r="TU317" s="1"/>
      <c r="TV317" s="1"/>
      <c r="TW317" s="1"/>
      <c r="TX317" s="1"/>
      <c r="TY317" s="1"/>
      <c r="TZ317" s="1"/>
      <c r="UA317" s="1"/>
      <c r="UB317" s="1"/>
      <c r="UC317" s="1"/>
      <c r="UD317" s="1"/>
      <c r="UE317" s="1"/>
      <c r="UF317" s="1"/>
      <c r="UG317" s="1"/>
      <c r="UH317" s="1"/>
      <c r="UI317" s="1"/>
      <c r="UJ317" s="1"/>
      <c r="UK317" s="1"/>
      <c r="UL317" s="1"/>
      <c r="UM317" s="1"/>
      <c r="UN317" s="1"/>
      <c r="UO317" s="1"/>
      <c r="UP317" s="1"/>
      <c r="UQ317" s="1"/>
      <c r="UR317" s="1"/>
      <c r="US317" s="1"/>
      <c r="UT317" s="1"/>
      <c r="UU317" s="1"/>
      <c r="UV317" s="1"/>
      <c r="UW317" s="1"/>
      <c r="UX317" s="1"/>
      <c r="UY317" s="1"/>
      <c r="UZ317" s="1"/>
      <c r="VA317" s="1"/>
      <c r="VB317" s="1"/>
      <c r="VC317" s="1"/>
      <c r="VD317" s="1"/>
      <c r="VE317" s="1"/>
      <c r="VF317" s="1"/>
      <c r="VG317" s="1"/>
      <c r="VH317" s="1"/>
      <c r="VI317" s="1"/>
      <c r="VJ317" s="1"/>
      <c r="VK317" s="1"/>
      <c r="VL317" s="1"/>
      <c r="VM317" s="1"/>
      <c r="VN317" s="1"/>
      <c r="VO317" s="1"/>
      <c r="VP317" s="1"/>
      <c r="VQ317" s="1"/>
      <c r="VR317" s="1"/>
      <c r="VS317" s="1"/>
      <c r="VT317" s="1"/>
      <c r="VU317" s="1"/>
      <c r="VV317" s="1"/>
      <c r="VW317" s="1"/>
      <c r="VX317" s="1"/>
      <c r="VY317" s="1"/>
      <c r="VZ317" s="1"/>
      <c r="WA317" s="1"/>
      <c r="WB317" s="1"/>
      <c r="WC317" s="1"/>
      <c r="WD317" s="1"/>
      <c r="WE317" s="1"/>
      <c r="WF317" s="1"/>
      <c r="WG317" s="1"/>
      <c r="WH317" s="1"/>
      <c r="WI317" s="1"/>
      <c r="WJ317" s="1"/>
      <c r="WK317" s="1"/>
      <c r="WL317" s="1"/>
      <c r="WM317" s="1"/>
      <c r="WN317" s="1"/>
      <c r="WO317" s="1"/>
      <c r="WP317" s="1"/>
      <c r="WQ317" s="1"/>
      <c r="WR317" s="1"/>
      <c r="WS317" s="1"/>
      <c r="WT317" s="1"/>
      <c r="WU317" s="1"/>
      <c r="WV317" s="1"/>
      <c r="WW317" s="1"/>
      <c r="WX317" s="1"/>
      <c r="WY317" s="1"/>
      <c r="WZ317" s="1"/>
      <c r="XA317" s="1"/>
      <c r="XB317" s="1"/>
      <c r="XC317" s="1"/>
      <c r="XD317" s="1"/>
      <c r="XE317" s="1"/>
      <c r="XF317" s="1"/>
      <c r="XG317" s="1"/>
      <c r="XH317" s="1"/>
      <c r="XI317" s="1"/>
      <c r="XJ317" s="1"/>
      <c r="XK317" s="1"/>
      <c r="XL317" s="1"/>
      <c r="XM317" s="1"/>
      <c r="XN317" s="1"/>
      <c r="XO317" s="1"/>
      <c r="XP317" s="1"/>
      <c r="XQ317" s="1"/>
      <c r="XR317" s="1"/>
      <c r="XS317" s="1"/>
      <c r="XT317" s="1"/>
      <c r="XU317" s="1"/>
      <c r="XV317" s="1"/>
      <c r="XW317" s="1"/>
      <c r="XX317" s="1"/>
      <c r="XY317" s="1"/>
      <c r="XZ317" s="1"/>
      <c r="YA317" s="1"/>
      <c r="YB317" s="1"/>
      <c r="YC317" s="1"/>
      <c r="YD317" s="1"/>
      <c r="YE317" s="1"/>
      <c r="YF317" s="1"/>
      <c r="YG317" s="1"/>
      <c r="YH317" s="1"/>
      <c r="YI317" s="1"/>
      <c r="YJ317" s="1"/>
      <c r="YK317" s="1"/>
      <c r="YL317" s="1"/>
      <c r="YM317" s="1"/>
      <c r="YN317" s="1"/>
      <c r="YO317" s="1"/>
      <c r="YP317" s="1"/>
      <c r="YQ317" s="1"/>
      <c r="YR317" s="1"/>
      <c r="YS317" s="1"/>
      <c r="YT317" s="1"/>
      <c r="YU317" s="1"/>
      <c r="YV317" s="1"/>
      <c r="YW317" s="1"/>
      <c r="YX317" s="1"/>
      <c r="YY317" s="1"/>
      <c r="YZ317" s="1"/>
      <c r="ZA317" s="1"/>
      <c r="ZB317" s="1"/>
      <c r="ZC317" s="1"/>
      <c r="ZD317" s="1"/>
      <c r="ZE317" s="1"/>
      <c r="ZF317" s="1"/>
      <c r="ZG317" s="1"/>
      <c r="ZH317" s="1"/>
      <c r="ZI317" s="1"/>
      <c r="ZJ317" s="1"/>
      <c r="ZK317" s="1"/>
      <c r="ZL317" s="1"/>
      <c r="ZM317" s="1"/>
      <c r="ZN317" s="1"/>
      <c r="ZO317" s="1"/>
      <c r="ZP317" s="1"/>
      <c r="ZQ317" s="1"/>
      <c r="ZR317" s="1"/>
      <c r="ZS317" s="1"/>
      <c r="ZT317" s="1"/>
      <c r="ZU317" s="1"/>
      <c r="ZV317" s="1"/>
      <c r="ZW317" s="1"/>
      <c r="ZX317" s="1"/>
      <c r="ZY317" s="1"/>
      <c r="ZZ317" s="1"/>
      <c r="AAA317" s="1"/>
      <c r="AAB317" s="1"/>
      <c r="AAC317" s="1"/>
      <c r="AAD317" s="1"/>
      <c r="AAE317" s="1"/>
      <c r="AAF317" s="1"/>
      <c r="AAG317" s="1"/>
      <c r="AAH317" s="1"/>
      <c r="AAI317" s="1"/>
      <c r="AAJ317" s="1"/>
      <c r="AAK317" s="1"/>
      <c r="AAL317" s="1"/>
      <c r="AAM317" s="1"/>
      <c r="AAN317" s="1"/>
      <c r="AAO317" s="1"/>
      <c r="AAP317" s="1"/>
      <c r="AAQ317" s="1"/>
      <c r="AAR317" s="1"/>
      <c r="AAS317" s="1"/>
      <c r="AAT317" s="1"/>
      <c r="AAU317" s="1"/>
      <c r="AAV317" s="1"/>
      <c r="AAW317" s="1"/>
      <c r="AAX317" s="1"/>
      <c r="AAY317" s="1"/>
      <c r="AAZ317" s="1"/>
      <c r="ABA317" s="1"/>
      <c r="ABB317" s="1"/>
      <c r="ABC317" s="1"/>
      <c r="ABD317" s="1"/>
      <c r="ABE317" s="1"/>
      <c r="ABF317" s="1"/>
      <c r="ABG317" s="1"/>
      <c r="ABH317" s="1"/>
      <c r="ABI317" s="1"/>
      <c r="ABJ317" s="1"/>
      <c r="ABK317" s="1"/>
      <c r="ABL317" s="1"/>
      <c r="ABM317" s="1"/>
      <c r="ABN317" s="1"/>
      <c r="ABO317" s="1"/>
      <c r="ABP317" s="1"/>
      <c r="ABQ317" s="1"/>
      <c r="ABR317" s="1"/>
      <c r="ABS317" s="1"/>
      <c r="ABT317" s="1"/>
      <c r="ABU317" s="1"/>
      <c r="ABV317" s="1"/>
      <c r="ABW317" s="1"/>
      <c r="ABX317" s="1"/>
      <c r="ABY317" s="1"/>
      <c r="ABZ317" s="1"/>
      <c r="ACA317" s="1"/>
      <c r="ACB317" s="1"/>
      <c r="ACC317" s="1"/>
      <c r="ACD317" s="1"/>
      <c r="ACE317" s="1"/>
      <c r="ACF317" s="1"/>
      <c r="ACG317" s="1"/>
      <c r="ACH317" s="1"/>
      <c r="ACI317" s="1"/>
      <c r="ACJ317" s="1"/>
      <c r="ACK317" s="1"/>
      <c r="ACL317" s="1"/>
      <c r="ACM317" s="1"/>
      <c r="ACN317" s="1"/>
      <c r="ACO317" s="1"/>
      <c r="ACP317" s="1"/>
      <c r="ACQ317" s="1"/>
      <c r="ACR317" s="1"/>
      <c r="ACS317" s="1"/>
      <c r="ACT317" s="1"/>
      <c r="ACU317" s="1"/>
      <c r="ACV317" s="1"/>
      <c r="ACW317" s="1"/>
      <c r="ACX317" s="1"/>
      <c r="ACY317" s="1"/>
      <c r="ACZ317" s="1"/>
      <c r="ADA317" s="1"/>
      <c r="ADB317" s="1"/>
      <c r="ADC317" s="1"/>
      <c r="ADD317" s="1"/>
      <c r="ADE317" s="1"/>
      <c r="ADF317" s="1"/>
      <c r="ADG317" s="1"/>
      <c r="ADH317" s="1"/>
      <c r="ADI317" s="1"/>
      <c r="ADJ317" s="1"/>
      <c r="ADK317" s="1"/>
      <c r="ADL317" s="1"/>
      <c r="ADM317" s="1"/>
      <c r="ADN317" s="1"/>
      <c r="ADO317" s="1"/>
      <c r="ADP317" s="1"/>
      <c r="ADQ317" s="1"/>
      <c r="ADR317" s="1"/>
      <c r="ADS317" s="1"/>
      <c r="ADT317" s="1"/>
      <c r="ADU317" s="1"/>
      <c r="ADV317" s="1"/>
      <c r="ADW317" s="1"/>
      <c r="ADX317" s="1"/>
      <c r="ADY317" s="1"/>
      <c r="ADZ317" s="1"/>
      <c r="AEA317" s="1"/>
      <c r="AEB317" s="1"/>
      <c r="AEC317" s="1"/>
      <c r="AED317" s="1"/>
      <c r="AEE317" s="1"/>
      <c r="AEF317" s="1"/>
      <c r="AEG317" s="1"/>
      <c r="AEH317" s="1"/>
      <c r="AEI317" s="1"/>
      <c r="AEJ317" s="1"/>
      <c r="AEK317" s="1"/>
      <c r="AEL317" s="1"/>
      <c r="AEM317" s="1"/>
      <c r="AEN317" s="1"/>
      <c r="AEO317" s="1"/>
      <c r="AEP317" s="1"/>
      <c r="AEQ317" s="1"/>
      <c r="AER317" s="1"/>
      <c r="AES317" s="1"/>
      <c r="AET317" s="1"/>
      <c r="AEU317" s="1"/>
      <c r="AEV317" s="1"/>
      <c r="AEW317" s="1"/>
      <c r="AEX317" s="1"/>
      <c r="AEY317" s="1"/>
      <c r="AEZ317" s="1"/>
      <c r="AFA317" s="1"/>
      <c r="AFB317" s="1"/>
      <c r="AFC317" s="1"/>
      <c r="AFD317" s="1"/>
      <c r="AFE317" s="1"/>
      <c r="AFF317" s="1"/>
      <c r="AFG317" s="1"/>
      <c r="AFH317" s="1"/>
      <c r="AFI317" s="1"/>
      <c r="AFJ317" s="1"/>
      <c r="AFK317" s="1"/>
      <c r="AFL317" s="1"/>
      <c r="AFM317" s="1"/>
      <c r="AFN317" s="1"/>
      <c r="AFO317" s="1"/>
      <c r="AFP317" s="1"/>
      <c r="AFQ317" s="1"/>
      <c r="AFR317" s="1"/>
      <c r="AFS317" s="1"/>
      <c r="AFT317" s="1"/>
      <c r="AFU317" s="1"/>
      <c r="AFV317" s="1"/>
      <c r="AFW317" s="1"/>
      <c r="AFX317" s="1"/>
      <c r="AFY317" s="1"/>
      <c r="AFZ317" s="1"/>
      <c r="AGA317" s="1"/>
      <c r="AGB317" s="1"/>
      <c r="AGC317" s="1"/>
      <c r="AGD317" s="1"/>
      <c r="AGE317" s="1"/>
      <c r="AGF317" s="1"/>
      <c r="AGG317" s="1"/>
      <c r="AGH317" s="1"/>
      <c r="AGI317" s="1"/>
      <c r="AGJ317" s="1"/>
      <c r="AGK317" s="1"/>
      <c r="AGL317" s="1"/>
      <c r="AGM317" s="1"/>
      <c r="AGN317" s="1"/>
      <c r="AGO317" s="1"/>
      <c r="AGP317" s="1"/>
      <c r="AGQ317" s="1"/>
      <c r="AGR317" s="1"/>
      <c r="AGS317" s="1"/>
      <c r="AGT317" s="1"/>
      <c r="AGU317" s="1"/>
      <c r="AGV317" s="1"/>
      <c r="AGW317" s="1"/>
      <c r="AGX317" s="1"/>
      <c r="AGY317" s="1"/>
      <c r="AGZ317" s="1"/>
      <c r="AHA317" s="1"/>
      <c r="AHB317" s="1"/>
      <c r="AHC317" s="1"/>
      <c r="AHD317" s="1"/>
      <c r="AHE317" s="1"/>
      <c r="AHF317" s="1"/>
      <c r="AHG317" s="1"/>
      <c r="AHH317" s="1"/>
      <c r="AHI317" s="1"/>
      <c r="AHJ317" s="1"/>
      <c r="AHK317" s="1"/>
      <c r="AHL317" s="1"/>
      <c r="AHM317" s="1"/>
      <c r="AHN317" s="1"/>
      <c r="AHO317" s="1"/>
      <c r="AHP317" s="1"/>
      <c r="AHQ317" s="1"/>
      <c r="AHR317" s="1"/>
      <c r="AHS317" s="1"/>
      <c r="AHT317" s="1"/>
      <c r="AHU317" s="1"/>
      <c r="AHV317" s="1"/>
      <c r="AHW317" s="1"/>
      <c r="AHX317" s="1"/>
      <c r="AHY317" s="1"/>
      <c r="AHZ317" s="1"/>
      <c r="AIA317" s="1"/>
      <c r="AIB317" s="1"/>
      <c r="AIC317" s="1"/>
      <c r="AID317" s="1"/>
      <c r="AIE317" s="1"/>
      <c r="AIF317" s="1"/>
      <c r="AIG317" s="1"/>
      <c r="AIH317" s="1"/>
      <c r="AII317" s="1"/>
      <c r="AIJ317" s="1"/>
      <c r="AIK317" s="1"/>
      <c r="AIL317" s="1"/>
      <c r="AIM317" s="1"/>
      <c r="AIN317" s="1"/>
      <c r="AIO317" s="1"/>
      <c r="AIP317" s="1"/>
      <c r="AIQ317" s="1"/>
      <c r="AIR317" s="1"/>
      <c r="AIS317" s="1"/>
      <c r="AIT317" s="1"/>
      <c r="AIU317" s="1"/>
      <c r="AIV317" s="1"/>
      <c r="AIW317" s="1"/>
      <c r="AIX317" s="1"/>
      <c r="AIY317" s="1"/>
      <c r="AIZ317" s="1"/>
      <c r="AJA317" s="1"/>
      <c r="AJB317" s="1"/>
      <c r="AJC317" s="1"/>
      <c r="AJD317" s="1"/>
      <c r="AJE317" s="1"/>
      <c r="AJF317" s="1"/>
      <c r="AJG317" s="1"/>
      <c r="AJH317" s="1"/>
      <c r="AJI317" s="1"/>
      <c r="AJJ317" s="1"/>
      <c r="AJK317" s="1"/>
      <c r="AJL317" s="1"/>
      <c r="AJM317" s="1"/>
      <c r="AJN317" s="1"/>
      <c r="AJO317" s="1"/>
      <c r="AJP317" s="1"/>
      <c r="AJQ317" s="1"/>
      <c r="AJR317" s="1"/>
      <c r="AJS317" s="1"/>
      <c r="AJT317" s="1"/>
      <c r="AJU317" s="1"/>
      <c r="AJV317" s="1"/>
      <c r="AJW317" s="1"/>
      <c r="AJX317" s="1"/>
      <c r="AJY317" s="1"/>
      <c r="AJZ317" s="1"/>
      <c r="AKA317" s="1"/>
      <c r="AKB317" s="1"/>
      <c r="AKC317" s="1"/>
      <c r="AKD317" s="1"/>
      <c r="AKE317" s="1"/>
      <c r="AKF317" s="1"/>
      <c r="AKG317" s="1"/>
      <c r="AKH317" s="1"/>
      <c r="AKI317" s="1"/>
      <c r="AKJ317" s="1"/>
      <c r="AKK317" s="1"/>
      <c r="AKL317" s="1"/>
      <c r="AKM317" s="1"/>
      <c r="AKN317" s="1"/>
      <c r="AKO317" s="1"/>
      <c r="AKP317" s="1"/>
      <c r="AKQ317" s="1"/>
      <c r="AKR317" s="1"/>
      <c r="AKS317" s="1"/>
      <c r="AKT317" s="1"/>
      <c r="AKU317" s="1"/>
      <c r="AKV317" s="1"/>
      <c r="AKW317" s="1"/>
      <c r="AKX317" s="1"/>
      <c r="AKY317" s="1"/>
      <c r="AKZ317" s="1"/>
      <c r="ALA317" s="1"/>
      <c r="ALB317" s="1"/>
      <c r="ALC317" s="1"/>
      <c r="ALD317" s="1"/>
      <c r="ALE317" s="1"/>
      <c r="ALF317" s="1"/>
      <c r="ALG317" s="1"/>
      <c r="ALH317" s="1"/>
      <c r="ALI317" s="1"/>
      <c r="ALJ317" s="1"/>
      <c r="ALK317" s="1"/>
      <c r="ALL317" s="1"/>
      <c r="ALM317" s="1"/>
      <c r="ALN317" s="1"/>
      <c r="ALO317" s="1"/>
      <c r="ALP317" s="1"/>
      <c r="ALQ317" s="1"/>
      <c r="ALR317" s="1"/>
      <c r="ALS317" s="1"/>
      <c r="ALT317" s="1"/>
      <c r="ALU317" s="1"/>
      <c r="ALV317" s="1"/>
      <c r="ALW317" s="1"/>
      <c r="ALX317" s="1"/>
      <c r="ALY317" s="1"/>
      <c r="ALZ317" s="1"/>
      <c r="AMA317" s="1"/>
      <c r="AMB317" s="1"/>
      <c r="AMC317" s="1"/>
      <c r="AMD317" s="1"/>
      <c r="AME317" s="1"/>
    </row>
    <row r="318" spans="1:1019" s="36" customFormat="1" outlineLevel="1">
      <c r="A318" s="7" t="s">
        <v>1448</v>
      </c>
      <c r="B318" s="23" t="s">
        <v>27</v>
      </c>
      <c r="C318" s="9" t="s">
        <v>1426</v>
      </c>
      <c r="D318" s="11" t="s">
        <v>1427</v>
      </c>
      <c r="E318" s="11"/>
      <c r="F318" s="11" t="s">
        <v>1428</v>
      </c>
      <c r="G318" s="11"/>
      <c r="H318" s="23" t="s">
        <v>1449</v>
      </c>
      <c r="I318" s="23"/>
      <c r="J318" s="85" t="s">
        <v>29</v>
      </c>
      <c r="K318" s="84">
        <v>45</v>
      </c>
      <c r="L318" s="12">
        <v>230000000</v>
      </c>
      <c r="M318" s="7" t="s">
        <v>990</v>
      </c>
      <c r="N318" s="7" t="s">
        <v>797</v>
      </c>
      <c r="O318" s="14" t="s">
        <v>30</v>
      </c>
      <c r="P318" s="23" t="s">
        <v>31</v>
      </c>
      <c r="Q318" s="7" t="s">
        <v>1407</v>
      </c>
      <c r="R318" s="15" t="s">
        <v>33</v>
      </c>
      <c r="S318" s="91">
        <v>796</v>
      </c>
      <c r="T318" s="7" t="s">
        <v>34</v>
      </c>
      <c r="U318" s="25">
        <v>1</v>
      </c>
      <c r="V318" s="25">
        <v>187499.99999999997</v>
      </c>
      <c r="W318" s="227">
        <v>0</v>
      </c>
      <c r="X318" s="130">
        <f t="shared" si="21"/>
        <v>0</v>
      </c>
      <c r="Y318" s="7" t="s">
        <v>1185</v>
      </c>
      <c r="Z318" s="7">
        <v>2016</v>
      </c>
      <c r="AA318" s="165">
        <v>11</v>
      </c>
      <c r="AB318" s="27"/>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c r="JL318" s="1"/>
      <c r="JM318" s="1"/>
      <c r="JN318" s="1"/>
      <c r="JO318" s="1"/>
      <c r="JP318" s="1"/>
      <c r="JQ318" s="1"/>
      <c r="JR318" s="1"/>
      <c r="JS318" s="1"/>
      <c r="JT318" s="1"/>
      <c r="JU318" s="1"/>
      <c r="JV318" s="1"/>
      <c r="JW318" s="1"/>
      <c r="JX318" s="1"/>
      <c r="JY318" s="1"/>
      <c r="JZ318" s="1"/>
      <c r="KA318" s="1"/>
      <c r="KB318" s="1"/>
      <c r="KC318" s="1"/>
      <c r="KD318" s="1"/>
      <c r="KE318" s="1"/>
      <c r="KF318" s="1"/>
      <c r="KG318" s="1"/>
      <c r="KH318" s="1"/>
      <c r="KI318" s="1"/>
      <c r="KJ318" s="1"/>
      <c r="KK318" s="1"/>
      <c r="KL318" s="1"/>
      <c r="KM318" s="1"/>
      <c r="KN318" s="1"/>
      <c r="KO318" s="1"/>
      <c r="KP318" s="1"/>
      <c r="KQ318" s="1"/>
      <c r="KR318" s="1"/>
      <c r="KS318" s="1"/>
      <c r="KT318" s="1"/>
      <c r="KU318" s="1"/>
      <c r="KV318" s="1"/>
      <c r="KW318" s="1"/>
      <c r="KX318" s="1"/>
      <c r="KY318" s="1"/>
      <c r="KZ318" s="1"/>
      <c r="LA318" s="1"/>
      <c r="LB318" s="1"/>
      <c r="LC318" s="1"/>
      <c r="LD318" s="1"/>
      <c r="LE318" s="1"/>
      <c r="LF318" s="1"/>
      <c r="LG318" s="1"/>
      <c r="LH318" s="1"/>
      <c r="LI318" s="1"/>
      <c r="LJ318" s="1"/>
      <c r="LK318" s="1"/>
      <c r="LL318" s="1"/>
      <c r="LM318" s="1"/>
      <c r="LN318" s="1"/>
      <c r="LO318" s="1"/>
      <c r="LP318" s="1"/>
      <c r="LQ318" s="1"/>
      <c r="LR318" s="1"/>
      <c r="LS318" s="1"/>
      <c r="LT318" s="1"/>
      <c r="LU318" s="1"/>
      <c r="LV318" s="1"/>
      <c r="LW318" s="1"/>
      <c r="LX318" s="1"/>
      <c r="LY318" s="1"/>
      <c r="LZ318" s="1"/>
      <c r="MA318" s="1"/>
      <c r="MB318" s="1"/>
      <c r="MC318" s="1"/>
      <c r="MD318" s="1"/>
      <c r="ME318" s="1"/>
      <c r="MF318" s="1"/>
      <c r="MG318" s="1"/>
      <c r="MH318" s="1"/>
      <c r="MI318" s="1"/>
      <c r="MJ318" s="1"/>
      <c r="MK318" s="1"/>
      <c r="ML318" s="1"/>
      <c r="MM318" s="1"/>
      <c r="MN318" s="1"/>
      <c r="MO318" s="1"/>
      <c r="MP318" s="1"/>
      <c r="MQ318" s="1"/>
      <c r="MR318" s="1"/>
      <c r="MS318" s="1"/>
      <c r="MT318" s="1"/>
      <c r="MU318" s="1"/>
      <c r="MV318" s="1"/>
      <c r="MW318" s="1"/>
      <c r="MX318" s="1"/>
      <c r="MY318" s="1"/>
      <c r="MZ318" s="1"/>
      <c r="NA318" s="1"/>
      <c r="NB318" s="1"/>
      <c r="NC318" s="1"/>
      <c r="ND318" s="1"/>
      <c r="NE318" s="1"/>
      <c r="NF318" s="1"/>
      <c r="NG318" s="1"/>
      <c r="NH318" s="1"/>
      <c r="NI318" s="1"/>
      <c r="NJ318" s="1"/>
      <c r="NK318" s="1"/>
      <c r="NL318" s="1"/>
      <c r="NM318" s="1"/>
      <c r="NN318" s="1"/>
      <c r="NO318" s="1"/>
      <c r="NP318" s="1"/>
      <c r="NQ318" s="1"/>
      <c r="NR318" s="1"/>
      <c r="NS318" s="1"/>
      <c r="NT318" s="1"/>
      <c r="NU318" s="1"/>
      <c r="NV318" s="1"/>
      <c r="NW318" s="1"/>
      <c r="NX318" s="1"/>
      <c r="NY318" s="1"/>
      <c r="NZ318" s="1"/>
      <c r="OA318" s="1"/>
      <c r="OB318" s="1"/>
      <c r="OC318" s="1"/>
      <c r="OD318" s="1"/>
      <c r="OE318" s="1"/>
      <c r="OF318" s="1"/>
      <c r="OG318" s="1"/>
      <c r="OH318" s="1"/>
      <c r="OI318" s="1"/>
      <c r="OJ318" s="1"/>
      <c r="OK318" s="1"/>
      <c r="OL318" s="1"/>
      <c r="OM318" s="1"/>
      <c r="ON318" s="1"/>
      <c r="OO318" s="1"/>
      <c r="OP318" s="1"/>
      <c r="OQ318" s="1"/>
      <c r="OR318" s="1"/>
      <c r="OS318" s="1"/>
      <c r="OT318" s="1"/>
      <c r="OU318" s="1"/>
      <c r="OV318" s="1"/>
      <c r="OW318" s="1"/>
      <c r="OX318" s="1"/>
      <c r="OY318" s="1"/>
      <c r="OZ318" s="1"/>
      <c r="PA318" s="1"/>
      <c r="PB318" s="1"/>
      <c r="PC318" s="1"/>
      <c r="PD318" s="1"/>
      <c r="PE318" s="1"/>
      <c r="PF318" s="1"/>
      <c r="PG318" s="1"/>
      <c r="PH318" s="1"/>
      <c r="PI318" s="1"/>
      <c r="PJ318" s="1"/>
      <c r="PK318" s="1"/>
      <c r="PL318" s="1"/>
      <c r="PM318" s="1"/>
      <c r="PN318" s="1"/>
      <c r="PO318" s="1"/>
      <c r="PP318" s="1"/>
      <c r="PQ318" s="1"/>
      <c r="PR318" s="1"/>
      <c r="PS318" s="1"/>
      <c r="PT318" s="1"/>
      <c r="PU318" s="1"/>
      <c r="PV318" s="1"/>
      <c r="PW318" s="1"/>
      <c r="PX318" s="1"/>
      <c r="PY318" s="1"/>
      <c r="PZ318" s="1"/>
      <c r="QA318" s="1"/>
      <c r="QB318" s="1"/>
      <c r="QC318" s="1"/>
      <c r="QD318" s="1"/>
      <c r="QE318" s="1"/>
      <c r="QF318" s="1"/>
      <c r="QG318" s="1"/>
      <c r="QH318" s="1"/>
      <c r="QI318" s="1"/>
      <c r="QJ318" s="1"/>
      <c r="QK318" s="1"/>
      <c r="QL318" s="1"/>
      <c r="QM318" s="1"/>
      <c r="QN318" s="1"/>
      <c r="QO318" s="1"/>
      <c r="QP318" s="1"/>
      <c r="QQ318" s="1"/>
      <c r="QR318" s="1"/>
      <c r="QS318" s="1"/>
      <c r="QT318" s="1"/>
      <c r="QU318" s="1"/>
      <c r="QV318" s="1"/>
      <c r="QW318" s="1"/>
      <c r="QX318" s="1"/>
      <c r="QY318" s="1"/>
      <c r="QZ318" s="1"/>
      <c r="RA318" s="1"/>
      <c r="RB318" s="1"/>
      <c r="RC318" s="1"/>
      <c r="RD318" s="1"/>
      <c r="RE318" s="1"/>
      <c r="RF318" s="1"/>
      <c r="RG318" s="1"/>
      <c r="RH318" s="1"/>
      <c r="RI318" s="1"/>
      <c r="RJ318" s="1"/>
      <c r="RK318" s="1"/>
      <c r="RL318" s="1"/>
      <c r="RM318" s="1"/>
      <c r="RN318" s="1"/>
      <c r="RO318" s="1"/>
      <c r="RP318" s="1"/>
      <c r="RQ318" s="1"/>
      <c r="RR318" s="1"/>
      <c r="RS318" s="1"/>
      <c r="RT318" s="1"/>
      <c r="RU318" s="1"/>
      <c r="RV318" s="1"/>
      <c r="RW318" s="1"/>
      <c r="RX318" s="1"/>
      <c r="RY318" s="1"/>
      <c r="RZ318" s="1"/>
      <c r="SA318" s="1"/>
      <c r="SB318" s="1"/>
      <c r="SC318" s="1"/>
      <c r="SD318" s="1"/>
      <c r="SE318" s="1"/>
      <c r="SF318" s="1"/>
      <c r="SG318" s="1"/>
      <c r="SH318" s="1"/>
      <c r="SI318" s="1"/>
      <c r="SJ318" s="1"/>
      <c r="SK318" s="1"/>
      <c r="SL318" s="1"/>
      <c r="SM318" s="1"/>
      <c r="SN318" s="1"/>
      <c r="SO318" s="1"/>
      <c r="SP318" s="1"/>
      <c r="SQ318" s="1"/>
      <c r="SR318" s="1"/>
      <c r="SS318" s="1"/>
      <c r="ST318" s="1"/>
      <c r="SU318" s="1"/>
      <c r="SV318" s="1"/>
      <c r="SW318" s="1"/>
      <c r="SX318" s="1"/>
      <c r="SY318" s="1"/>
      <c r="SZ318" s="1"/>
      <c r="TA318" s="1"/>
      <c r="TB318" s="1"/>
      <c r="TC318" s="1"/>
      <c r="TD318" s="1"/>
      <c r="TE318" s="1"/>
      <c r="TF318" s="1"/>
      <c r="TG318" s="1"/>
      <c r="TH318" s="1"/>
      <c r="TI318" s="1"/>
      <c r="TJ318" s="1"/>
      <c r="TK318" s="1"/>
      <c r="TL318" s="1"/>
      <c r="TM318" s="1"/>
      <c r="TN318" s="1"/>
      <c r="TO318" s="1"/>
      <c r="TP318" s="1"/>
      <c r="TQ318" s="1"/>
      <c r="TR318" s="1"/>
      <c r="TS318" s="1"/>
      <c r="TT318" s="1"/>
      <c r="TU318" s="1"/>
      <c r="TV318" s="1"/>
      <c r="TW318" s="1"/>
      <c r="TX318" s="1"/>
      <c r="TY318" s="1"/>
      <c r="TZ318" s="1"/>
      <c r="UA318" s="1"/>
      <c r="UB318" s="1"/>
      <c r="UC318" s="1"/>
      <c r="UD318" s="1"/>
      <c r="UE318" s="1"/>
      <c r="UF318" s="1"/>
      <c r="UG318" s="1"/>
      <c r="UH318" s="1"/>
      <c r="UI318" s="1"/>
      <c r="UJ318" s="1"/>
      <c r="UK318" s="1"/>
      <c r="UL318" s="1"/>
      <c r="UM318" s="1"/>
      <c r="UN318" s="1"/>
      <c r="UO318" s="1"/>
      <c r="UP318" s="1"/>
      <c r="UQ318" s="1"/>
      <c r="UR318" s="1"/>
      <c r="US318" s="1"/>
      <c r="UT318" s="1"/>
      <c r="UU318" s="1"/>
      <c r="UV318" s="1"/>
      <c r="UW318" s="1"/>
      <c r="UX318" s="1"/>
      <c r="UY318" s="1"/>
      <c r="UZ318" s="1"/>
      <c r="VA318" s="1"/>
      <c r="VB318" s="1"/>
      <c r="VC318" s="1"/>
      <c r="VD318" s="1"/>
      <c r="VE318" s="1"/>
      <c r="VF318" s="1"/>
      <c r="VG318" s="1"/>
      <c r="VH318" s="1"/>
      <c r="VI318" s="1"/>
      <c r="VJ318" s="1"/>
      <c r="VK318" s="1"/>
      <c r="VL318" s="1"/>
      <c r="VM318" s="1"/>
      <c r="VN318" s="1"/>
      <c r="VO318" s="1"/>
      <c r="VP318" s="1"/>
      <c r="VQ318" s="1"/>
      <c r="VR318" s="1"/>
      <c r="VS318" s="1"/>
      <c r="VT318" s="1"/>
      <c r="VU318" s="1"/>
      <c r="VV318" s="1"/>
      <c r="VW318" s="1"/>
      <c r="VX318" s="1"/>
      <c r="VY318" s="1"/>
      <c r="VZ318" s="1"/>
      <c r="WA318" s="1"/>
      <c r="WB318" s="1"/>
      <c r="WC318" s="1"/>
      <c r="WD318" s="1"/>
      <c r="WE318" s="1"/>
      <c r="WF318" s="1"/>
      <c r="WG318" s="1"/>
      <c r="WH318" s="1"/>
      <c r="WI318" s="1"/>
      <c r="WJ318" s="1"/>
      <c r="WK318" s="1"/>
      <c r="WL318" s="1"/>
      <c r="WM318" s="1"/>
      <c r="WN318" s="1"/>
      <c r="WO318" s="1"/>
      <c r="WP318" s="1"/>
      <c r="WQ318" s="1"/>
      <c r="WR318" s="1"/>
      <c r="WS318" s="1"/>
      <c r="WT318" s="1"/>
      <c r="WU318" s="1"/>
      <c r="WV318" s="1"/>
      <c r="WW318" s="1"/>
      <c r="WX318" s="1"/>
      <c r="WY318" s="1"/>
      <c r="WZ318" s="1"/>
      <c r="XA318" s="1"/>
      <c r="XB318" s="1"/>
      <c r="XC318" s="1"/>
      <c r="XD318" s="1"/>
      <c r="XE318" s="1"/>
      <c r="XF318" s="1"/>
      <c r="XG318" s="1"/>
      <c r="XH318" s="1"/>
      <c r="XI318" s="1"/>
      <c r="XJ318" s="1"/>
      <c r="XK318" s="1"/>
      <c r="XL318" s="1"/>
      <c r="XM318" s="1"/>
      <c r="XN318" s="1"/>
      <c r="XO318" s="1"/>
      <c r="XP318" s="1"/>
      <c r="XQ318" s="1"/>
      <c r="XR318" s="1"/>
      <c r="XS318" s="1"/>
      <c r="XT318" s="1"/>
      <c r="XU318" s="1"/>
      <c r="XV318" s="1"/>
      <c r="XW318" s="1"/>
      <c r="XX318" s="1"/>
      <c r="XY318" s="1"/>
      <c r="XZ318" s="1"/>
      <c r="YA318" s="1"/>
      <c r="YB318" s="1"/>
      <c r="YC318" s="1"/>
      <c r="YD318" s="1"/>
      <c r="YE318" s="1"/>
      <c r="YF318" s="1"/>
      <c r="YG318" s="1"/>
      <c r="YH318" s="1"/>
      <c r="YI318" s="1"/>
      <c r="YJ318" s="1"/>
      <c r="YK318" s="1"/>
      <c r="YL318" s="1"/>
      <c r="YM318" s="1"/>
      <c r="YN318" s="1"/>
      <c r="YO318" s="1"/>
      <c r="YP318" s="1"/>
      <c r="YQ318" s="1"/>
      <c r="YR318" s="1"/>
      <c r="YS318" s="1"/>
      <c r="YT318" s="1"/>
      <c r="YU318" s="1"/>
      <c r="YV318" s="1"/>
      <c r="YW318" s="1"/>
      <c r="YX318" s="1"/>
      <c r="YY318" s="1"/>
      <c r="YZ318" s="1"/>
      <c r="ZA318" s="1"/>
      <c r="ZB318" s="1"/>
      <c r="ZC318" s="1"/>
      <c r="ZD318" s="1"/>
      <c r="ZE318" s="1"/>
      <c r="ZF318" s="1"/>
      <c r="ZG318" s="1"/>
      <c r="ZH318" s="1"/>
      <c r="ZI318" s="1"/>
      <c r="ZJ318" s="1"/>
      <c r="ZK318" s="1"/>
      <c r="ZL318" s="1"/>
      <c r="ZM318" s="1"/>
      <c r="ZN318" s="1"/>
      <c r="ZO318" s="1"/>
      <c r="ZP318" s="1"/>
      <c r="ZQ318" s="1"/>
      <c r="ZR318" s="1"/>
      <c r="ZS318" s="1"/>
      <c r="ZT318" s="1"/>
      <c r="ZU318" s="1"/>
      <c r="ZV318" s="1"/>
      <c r="ZW318" s="1"/>
      <c r="ZX318" s="1"/>
      <c r="ZY318" s="1"/>
      <c r="ZZ318" s="1"/>
      <c r="AAA318" s="1"/>
      <c r="AAB318" s="1"/>
      <c r="AAC318" s="1"/>
      <c r="AAD318" s="1"/>
      <c r="AAE318" s="1"/>
      <c r="AAF318" s="1"/>
      <c r="AAG318" s="1"/>
      <c r="AAH318" s="1"/>
      <c r="AAI318" s="1"/>
      <c r="AAJ318" s="1"/>
      <c r="AAK318" s="1"/>
      <c r="AAL318" s="1"/>
      <c r="AAM318" s="1"/>
      <c r="AAN318" s="1"/>
      <c r="AAO318" s="1"/>
      <c r="AAP318" s="1"/>
      <c r="AAQ318" s="1"/>
      <c r="AAR318" s="1"/>
      <c r="AAS318" s="1"/>
      <c r="AAT318" s="1"/>
      <c r="AAU318" s="1"/>
      <c r="AAV318" s="1"/>
      <c r="AAW318" s="1"/>
      <c r="AAX318" s="1"/>
      <c r="AAY318" s="1"/>
      <c r="AAZ318" s="1"/>
      <c r="ABA318" s="1"/>
      <c r="ABB318" s="1"/>
      <c r="ABC318" s="1"/>
      <c r="ABD318" s="1"/>
      <c r="ABE318" s="1"/>
      <c r="ABF318" s="1"/>
      <c r="ABG318" s="1"/>
      <c r="ABH318" s="1"/>
      <c r="ABI318" s="1"/>
      <c r="ABJ318" s="1"/>
      <c r="ABK318" s="1"/>
      <c r="ABL318" s="1"/>
      <c r="ABM318" s="1"/>
      <c r="ABN318" s="1"/>
      <c r="ABO318" s="1"/>
      <c r="ABP318" s="1"/>
      <c r="ABQ318" s="1"/>
      <c r="ABR318" s="1"/>
      <c r="ABS318" s="1"/>
      <c r="ABT318" s="1"/>
      <c r="ABU318" s="1"/>
      <c r="ABV318" s="1"/>
      <c r="ABW318" s="1"/>
      <c r="ABX318" s="1"/>
      <c r="ABY318" s="1"/>
      <c r="ABZ318" s="1"/>
      <c r="ACA318" s="1"/>
      <c r="ACB318" s="1"/>
      <c r="ACC318" s="1"/>
      <c r="ACD318" s="1"/>
      <c r="ACE318" s="1"/>
      <c r="ACF318" s="1"/>
      <c r="ACG318" s="1"/>
      <c r="ACH318" s="1"/>
      <c r="ACI318" s="1"/>
      <c r="ACJ318" s="1"/>
      <c r="ACK318" s="1"/>
      <c r="ACL318" s="1"/>
      <c r="ACM318" s="1"/>
      <c r="ACN318" s="1"/>
      <c r="ACO318" s="1"/>
      <c r="ACP318" s="1"/>
      <c r="ACQ318" s="1"/>
      <c r="ACR318" s="1"/>
      <c r="ACS318" s="1"/>
      <c r="ACT318" s="1"/>
      <c r="ACU318" s="1"/>
      <c r="ACV318" s="1"/>
      <c r="ACW318" s="1"/>
      <c r="ACX318" s="1"/>
      <c r="ACY318" s="1"/>
      <c r="ACZ318" s="1"/>
      <c r="ADA318" s="1"/>
      <c r="ADB318" s="1"/>
      <c r="ADC318" s="1"/>
      <c r="ADD318" s="1"/>
      <c r="ADE318" s="1"/>
      <c r="ADF318" s="1"/>
      <c r="ADG318" s="1"/>
      <c r="ADH318" s="1"/>
      <c r="ADI318" s="1"/>
      <c r="ADJ318" s="1"/>
      <c r="ADK318" s="1"/>
      <c r="ADL318" s="1"/>
      <c r="ADM318" s="1"/>
      <c r="ADN318" s="1"/>
      <c r="ADO318" s="1"/>
      <c r="ADP318" s="1"/>
      <c r="ADQ318" s="1"/>
      <c r="ADR318" s="1"/>
      <c r="ADS318" s="1"/>
      <c r="ADT318" s="1"/>
      <c r="ADU318" s="1"/>
      <c r="ADV318" s="1"/>
      <c r="ADW318" s="1"/>
      <c r="ADX318" s="1"/>
      <c r="ADY318" s="1"/>
      <c r="ADZ318" s="1"/>
      <c r="AEA318" s="1"/>
      <c r="AEB318" s="1"/>
      <c r="AEC318" s="1"/>
      <c r="AED318" s="1"/>
      <c r="AEE318" s="1"/>
      <c r="AEF318" s="1"/>
      <c r="AEG318" s="1"/>
      <c r="AEH318" s="1"/>
      <c r="AEI318" s="1"/>
      <c r="AEJ318" s="1"/>
      <c r="AEK318" s="1"/>
      <c r="AEL318" s="1"/>
      <c r="AEM318" s="1"/>
      <c r="AEN318" s="1"/>
      <c r="AEO318" s="1"/>
      <c r="AEP318" s="1"/>
      <c r="AEQ318" s="1"/>
      <c r="AER318" s="1"/>
      <c r="AES318" s="1"/>
      <c r="AET318" s="1"/>
      <c r="AEU318" s="1"/>
      <c r="AEV318" s="1"/>
      <c r="AEW318" s="1"/>
      <c r="AEX318" s="1"/>
      <c r="AEY318" s="1"/>
      <c r="AEZ318" s="1"/>
      <c r="AFA318" s="1"/>
      <c r="AFB318" s="1"/>
      <c r="AFC318" s="1"/>
      <c r="AFD318" s="1"/>
      <c r="AFE318" s="1"/>
      <c r="AFF318" s="1"/>
      <c r="AFG318" s="1"/>
      <c r="AFH318" s="1"/>
      <c r="AFI318" s="1"/>
      <c r="AFJ318" s="1"/>
      <c r="AFK318" s="1"/>
      <c r="AFL318" s="1"/>
      <c r="AFM318" s="1"/>
      <c r="AFN318" s="1"/>
      <c r="AFO318" s="1"/>
      <c r="AFP318" s="1"/>
      <c r="AFQ318" s="1"/>
      <c r="AFR318" s="1"/>
      <c r="AFS318" s="1"/>
      <c r="AFT318" s="1"/>
      <c r="AFU318" s="1"/>
      <c r="AFV318" s="1"/>
      <c r="AFW318" s="1"/>
      <c r="AFX318" s="1"/>
      <c r="AFY318" s="1"/>
      <c r="AFZ318" s="1"/>
      <c r="AGA318" s="1"/>
      <c r="AGB318" s="1"/>
      <c r="AGC318" s="1"/>
      <c r="AGD318" s="1"/>
      <c r="AGE318" s="1"/>
      <c r="AGF318" s="1"/>
      <c r="AGG318" s="1"/>
      <c r="AGH318" s="1"/>
      <c r="AGI318" s="1"/>
      <c r="AGJ318" s="1"/>
      <c r="AGK318" s="1"/>
      <c r="AGL318" s="1"/>
      <c r="AGM318" s="1"/>
      <c r="AGN318" s="1"/>
      <c r="AGO318" s="1"/>
      <c r="AGP318" s="1"/>
      <c r="AGQ318" s="1"/>
      <c r="AGR318" s="1"/>
      <c r="AGS318" s="1"/>
      <c r="AGT318" s="1"/>
      <c r="AGU318" s="1"/>
      <c r="AGV318" s="1"/>
      <c r="AGW318" s="1"/>
      <c r="AGX318" s="1"/>
      <c r="AGY318" s="1"/>
      <c r="AGZ318" s="1"/>
      <c r="AHA318" s="1"/>
      <c r="AHB318" s="1"/>
      <c r="AHC318" s="1"/>
      <c r="AHD318" s="1"/>
      <c r="AHE318" s="1"/>
      <c r="AHF318" s="1"/>
      <c r="AHG318" s="1"/>
      <c r="AHH318" s="1"/>
      <c r="AHI318" s="1"/>
      <c r="AHJ318" s="1"/>
      <c r="AHK318" s="1"/>
      <c r="AHL318" s="1"/>
      <c r="AHM318" s="1"/>
      <c r="AHN318" s="1"/>
      <c r="AHO318" s="1"/>
      <c r="AHP318" s="1"/>
      <c r="AHQ318" s="1"/>
      <c r="AHR318" s="1"/>
      <c r="AHS318" s="1"/>
      <c r="AHT318" s="1"/>
      <c r="AHU318" s="1"/>
      <c r="AHV318" s="1"/>
      <c r="AHW318" s="1"/>
      <c r="AHX318" s="1"/>
      <c r="AHY318" s="1"/>
      <c r="AHZ318" s="1"/>
      <c r="AIA318" s="1"/>
      <c r="AIB318" s="1"/>
      <c r="AIC318" s="1"/>
      <c r="AID318" s="1"/>
      <c r="AIE318" s="1"/>
      <c r="AIF318" s="1"/>
      <c r="AIG318" s="1"/>
      <c r="AIH318" s="1"/>
      <c r="AII318" s="1"/>
      <c r="AIJ318" s="1"/>
      <c r="AIK318" s="1"/>
      <c r="AIL318" s="1"/>
      <c r="AIM318" s="1"/>
      <c r="AIN318" s="1"/>
      <c r="AIO318" s="1"/>
      <c r="AIP318" s="1"/>
      <c r="AIQ318" s="1"/>
      <c r="AIR318" s="1"/>
      <c r="AIS318" s="1"/>
      <c r="AIT318" s="1"/>
      <c r="AIU318" s="1"/>
      <c r="AIV318" s="1"/>
      <c r="AIW318" s="1"/>
      <c r="AIX318" s="1"/>
      <c r="AIY318" s="1"/>
      <c r="AIZ318" s="1"/>
      <c r="AJA318" s="1"/>
      <c r="AJB318" s="1"/>
      <c r="AJC318" s="1"/>
      <c r="AJD318" s="1"/>
      <c r="AJE318" s="1"/>
      <c r="AJF318" s="1"/>
      <c r="AJG318" s="1"/>
      <c r="AJH318" s="1"/>
      <c r="AJI318" s="1"/>
      <c r="AJJ318" s="1"/>
      <c r="AJK318" s="1"/>
      <c r="AJL318" s="1"/>
      <c r="AJM318" s="1"/>
      <c r="AJN318" s="1"/>
      <c r="AJO318" s="1"/>
      <c r="AJP318" s="1"/>
      <c r="AJQ318" s="1"/>
      <c r="AJR318" s="1"/>
      <c r="AJS318" s="1"/>
      <c r="AJT318" s="1"/>
      <c r="AJU318" s="1"/>
      <c r="AJV318" s="1"/>
      <c r="AJW318" s="1"/>
      <c r="AJX318" s="1"/>
      <c r="AJY318" s="1"/>
      <c r="AJZ318" s="1"/>
      <c r="AKA318" s="1"/>
      <c r="AKB318" s="1"/>
      <c r="AKC318" s="1"/>
      <c r="AKD318" s="1"/>
      <c r="AKE318" s="1"/>
      <c r="AKF318" s="1"/>
      <c r="AKG318" s="1"/>
      <c r="AKH318" s="1"/>
      <c r="AKI318" s="1"/>
      <c r="AKJ318" s="1"/>
      <c r="AKK318" s="1"/>
      <c r="AKL318" s="1"/>
      <c r="AKM318" s="1"/>
      <c r="AKN318" s="1"/>
      <c r="AKO318" s="1"/>
      <c r="AKP318" s="1"/>
      <c r="AKQ318" s="1"/>
      <c r="AKR318" s="1"/>
      <c r="AKS318" s="1"/>
      <c r="AKT318" s="1"/>
      <c r="AKU318" s="1"/>
      <c r="AKV318" s="1"/>
      <c r="AKW318" s="1"/>
      <c r="AKX318" s="1"/>
      <c r="AKY318" s="1"/>
      <c r="AKZ318" s="1"/>
      <c r="ALA318" s="1"/>
      <c r="ALB318" s="1"/>
      <c r="ALC318" s="1"/>
      <c r="ALD318" s="1"/>
      <c r="ALE318" s="1"/>
      <c r="ALF318" s="1"/>
      <c r="ALG318" s="1"/>
      <c r="ALH318" s="1"/>
      <c r="ALI318" s="1"/>
      <c r="ALJ318" s="1"/>
      <c r="ALK318" s="1"/>
      <c r="ALL318" s="1"/>
      <c r="ALM318" s="1"/>
      <c r="ALN318" s="1"/>
      <c r="ALO318" s="1"/>
      <c r="ALP318" s="1"/>
      <c r="ALQ318" s="1"/>
      <c r="ALR318" s="1"/>
      <c r="ALS318" s="1"/>
      <c r="ALT318" s="1"/>
      <c r="ALU318" s="1"/>
      <c r="ALV318" s="1"/>
      <c r="ALW318" s="1"/>
      <c r="ALX318" s="1"/>
      <c r="ALY318" s="1"/>
      <c r="ALZ318" s="1"/>
      <c r="AMA318" s="1"/>
      <c r="AMB318" s="1"/>
      <c r="AMC318" s="1"/>
      <c r="AMD318" s="1"/>
      <c r="AME318" s="1"/>
    </row>
    <row r="319" spans="1:1019" s="36" customFormat="1" outlineLevel="1">
      <c r="A319" s="7" t="s">
        <v>1450</v>
      </c>
      <c r="B319" s="23" t="s">
        <v>27</v>
      </c>
      <c r="C319" s="9" t="s">
        <v>1426</v>
      </c>
      <c r="D319" s="11" t="s">
        <v>1427</v>
      </c>
      <c r="E319" s="11"/>
      <c r="F319" s="11" t="s">
        <v>1428</v>
      </c>
      <c r="G319" s="11"/>
      <c r="H319" s="23" t="s">
        <v>1451</v>
      </c>
      <c r="I319" s="23"/>
      <c r="J319" s="85" t="s">
        <v>29</v>
      </c>
      <c r="K319" s="84">
        <v>45</v>
      </c>
      <c r="L319" s="12">
        <v>230000000</v>
      </c>
      <c r="M319" s="7" t="s">
        <v>990</v>
      </c>
      <c r="N319" s="7" t="s">
        <v>797</v>
      </c>
      <c r="O319" s="14" t="s">
        <v>30</v>
      </c>
      <c r="P319" s="23" t="s">
        <v>31</v>
      </c>
      <c r="Q319" s="7" t="s">
        <v>1407</v>
      </c>
      <c r="R319" s="15" t="s">
        <v>33</v>
      </c>
      <c r="S319" s="91">
        <v>796</v>
      </c>
      <c r="T319" s="7" t="s">
        <v>34</v>
      </c>
      <c r="U319" s="25">
        <v>1</v>
      </c>
      <c r="V319" s="25">
        <v>187499.99999999997</v>
      </c>
      <c r="W319" s="227">
        <v>0</v>
      </c>
      <c r="X319" s="130">
        <f t="shared" si="21"/>
        <v>0</v>
      </c>
      <c r="Y319" s="7" t="s">
        <v>1185</v>
      </c>
      <c r="Z319" s="7">
        <v>2016</v>
      </c>
      <c r="AA319" s="165">
        <v>11</v>
      </c>
      <c r="AB319" s="27"/>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c r="JT319" s="1"/>
      <c r="JU319" s="1"/>
      <c r="JV319" s="1"/>
      <c r="JW319" s="1"/>
      <c r="JX319" s="1"/>
      <c r="JY319" s="1"/>
      <c r="JZ319" s="1"/>
      <c r="KA319" s="1"/>
      <c r="KB319" s="1"/>
      <c r="KC319" s="1"/>
      <c r="KD319" s="1"/>
      <c r="KE319" s="1"/>
      <c r="KF319" s="1"/>
      <c r="KG319" s="1"/>
      <c r="KH319" s="1"/>
      <c r="KI319" s="1"/>
      <c r="KJ319" s="1"/>
      <c r="KK319" s="1"/>
      <c r="KL319" s="1"/>
      <c r="KM319" s="1"/>
      <c r="KN319" s="1"/>
      <c r="KO319" s="1"/>
      <c r="KP319" s="1"/>
      <c r="KQ319" s="1"/>
      <c r="KR319" s="1"/>
      <c r="KS319" s="1"/>
      <c r="KT319" s="1"/>
      <c r="KU319" s="1"/>
      <c r="KV319" s="1"/>
      <c r="KW319" s="1"/>
      <c r="KX319" s="1"/>
      <c r="KY319" s="1"/>
      <c r="KZ319" s="1"/>
      <c r="LA319" s="1"/>
      <c r="LB319" s="1"/>
      <c r="LC319" s="1"/>
      <c r="LD319" s="1"/>
      <c r="LE319" s="1"/>
      <c r="LF319" s="1"/>
      <c r="LG319" s="1"/>
      <c r="LH319" s="1"/>
      <c r="LI319" s="1"/>
      <c r="LJ319" s="1"/>
      <c r="LK319" s="1"/>
      <c r="LL319" s="1"/>
      <c r="LM319" s="1"/>
      <c r="LN319" s="1"/>
      <c r="LO319" s="1"/>
      <c r="LP319" s="1"/>
      <c r="LQ319" s="1"/>
      <c r="LR319" s="1"/>
      <c r="LS319" s="1"/>
      <c r="LT319" s="1"/>
      <c r="LU319" s="1"/>
      <c r="LV319" s="1"/>
      <c r="LW319" s="1"/>
      <c r="LX319" s="1"/>
      <c r="LY319" s="1"/>
      <c r="LZ319" s="1"/>
      <c r="MA319" s="1"/>
      <c r="MB319" s="1"/>
      <c r="MC319" s="1"/>
      <c r="MD319" s="1"/>
      <c r="ME319" s="1"/>
      <c r="MF319" s="1"/>
      <c r="MG319" s="1"/>
      <c r="MH319" s="1"/>
      <c r="MI319" s="1"/>
      <c r="MJ319" s="1"/>
      <c r="MK319" s="1"/>
      <c r="ML319" s="1"/>
      <c r="MM319" s="1"/>
      <c r="MN319" s="1"/>
      <c r="MO319" s="1"/>
      <c r="MP319" s="1"/>
      <c r="MQ319" s="1"/>
      <c r="MR319" s="1"/>
      <c r="MS319" s="1"/>
      <c r="MT319" s="1"/>
      <c r="MU319" s="1"/>
      <c r="MV319" s="1"/>
      <c r="MW319" s="1"/>
      <c r="MX319" s="1"/>
      <c r="MY319" s="1"/>
      <c r="MZ319" s="1"/>
      <c r="NA319" s="1"/>
      <c r="NB319" s="1"/>
      <c r="NC319" s="1"/>
      <c r="ND319" s="1"/>
      <c r="NE319" s="1"/>
      <c r="NF319" s="1"/>
      <c r="NG319" s="1"/>
      <c r="NH319" s="1"/>
      <c r="NI319" s="1"/>
      <c r="NJ319" s="1"/>
      <c r="NK319" s="1"/>
      <c r="NL319" s="1"/>
      <c r="NM319" s="1"/>
      <c r="NN319" s="1"/>
      <c r="NO319" s="1"/>
      <c r="NP319" s="1"/>
      <c r="NQ319" s="1"/>
      <c r="NR319" s="1"/>
      <c r="NS319" s="1"/>
      <c r="NT319" s="1"/>
      <c r="NU319" s="1"/>
      <c r="NV319" s="1"/>
      <c r="NW319" s="1"/>
      <c r="NX319" s="1"/>
      <c r="NY319" s="1"/>
      <c r="NZ319" s="1"/>
      <c r="OA319" s="1"/>
      <c r="OB319" s="1"/>
      <c r="OC319" s="1"/>
      <c r="OD319" s="1"/>
      <c r="OE319" s="1"/>
      <c r="OF319" s="1"/>
      <c r="OG319" s="1"/>
      <c r="OH319" s="1"/>
      <c r="OI319" s="1"/>
      <c r="OJ319" s="1"/>
      <c r="OK319" s="1"/>
      <c r="OL319" s="1"/>
      <c r="OM319" s="1"/>
      <c r="ON319" s="1"/>
      <c r="OO319" s="1"/>
      <c r="OP319" s="1"/>
      <c r="OQ319" s="1"/>
      <c r="OR319" s="1"/>
      <c r="OS319" s="1"/>
      <c r="OT319" s="1"/>
      <c r="OU319" s="1"/>
      <c r="OV319" s="1"/>
      <c r="OW319" s="1"/>
      <c r="OX319" s="1"/>
      <c r="OY319" s="1"/>
      <c r="OZ319" s="1"/>
      <c r="PA319" s="1"/>
      <c r="PB319" s="1"/>
      <c r="PC319" s="1"/>
      <c r="PD319" s="1"/>
      <c r="PE319" s="1"/>
      <c r="PF319" s="1"/>
      <c r="PG319" s="1"/>
      <c r="PH319" s="1"/>
      <c r="PI319" s="1"/>
      <c r="PJ319" s="1"/>
      <c r="PK319" s="1"/>
      <c r="PL319" s="1"/>
      <c r="PM319" s="1"/>
      <c r="PN319" s="1"/>
      <c r="PO319" s="1"/>
      <c r="PP319" s="1"/>
      <c r="PQ319" s="1"/>
      <c r="PR319" s="1"/>
      <c r="PS319" s="1"/>
      <c r="PT319" s="1"/>
      <c r="PU319" s="1"/>
      <c r="PV319" s="1"/>
      <c r="PW319" s="1"/>
      <c r="PX319" s="1"/>
      <c r="PY319" s="1"/>
      <c r="PZ319" s="1"/>
      <c r="QA319" s="1"/>
      <c r="QB319" s="1"/>
      <c r="QC319" s="1"/>
      <c r="QD319" s="1"/>
      <c r="QE319" s="1"/>
      <c r="QF319" s="1"/>
      <c r="QG319" s="1"/>
      <c r="QH319" s="1"/>
      <c r="QI319" s="1"/>
      <c r="QJ319" s="1"/>
      <c r="QK319" s="1"/>
      <c r="QL319" s="1"/>
      <c r="QM319" s="1"/>
      <c r="QN319" s="1"/>
      <c r="QO319" s="1"/>
      <c r="QP319" s="1"/>
      <c r="QQ319" s="1"/>
      <c r="QR319" s="1"/>
      <c r="QS319" s="1"/>
      <c r="QT319" s="1"/>
      <c r="QU319" s="1"/>
      <c r="QV319" s="1"/>
      <c r="QW319" s="1"/>
      <c r="QX319" s="1"/>
      <c r="QY319" s="1"/>
      <c r="QZ319" s="1"/>
      <c r="RA319" s="1"/>
      <c r="RB319" s="1"/>
      <c r="RC319" s="1"/>
      <c r="RD319" s="1"/>
      <c r="RE319" s="1"/>
      <c r="RF319" s="1"/>
      <c r="RG319" s="1"/>
      <c r="RH319" s="1"/>
      <c r="RI319" s="1"/>
      <c r="RJ319" s="1"/>
      <c r="RK319" s="1"/>
      <c r="RL319" s="1"/>
      <c r="RM319" s="1"/>
      <c r="RN319" s="1"/>
      <c r="RO319" s="1"/>
      <c r="RP319" s="1"/>
      <c r="RQ319" s="1"/>
      <c r="RR319" s="1"/>
      <c r="RS319" s="1"/>
      <c r="RT319" s="1"/>
      <c r="RU319" s="1"/>
      <c r="RV319" s="1"/>
      <c r="RW319" s="1"/>
      <c r="RX319" s="1"/>
      <c r="RY319" s="1"/>
      <c r="RZ319" s="1"/>
      <c r="SA319" s="1"/>
      <c r="SB319" s="1"/>
      <c r="SC319" s="1"/>
      <c r="SD319" s="1"/>
      <c r="SE319" s="1"/>
      <c r="SF319" s="1"/>
      <c r="SG319" s="1"/>
      <c r="SH319" s="1"/>
      <c r="SI319" s="1"/>
      <c r="SJ319" s="1"/>
      <c r="SK319" s="1"/>
      <c r="SL319" s="1"/>
      <c r="SM319" s="1"/>
      <c r="SN319" s="1"/>
      <c r="SO319" s="1"/>
      <c r="SP319" s="1"/>
      <c r="SQ319" s="1"/>
      <c r="SR319" s="1"/>
      <c r="SS319" s="1"/>
      <c r="ST319" s="1"/>
      <c r="SU319" s="1"/>
      <c r="SV319" s="1"/>
      <c r="SW319" s="1"/>
      <c r="SX319" s="1"/>
      <c r="SY319" s="1"/>
      <c r="SZ319" s="1"/>
      <c r="TA319" s="1"/>
      <c r="TB319" s="1"/>
      <c r="TC319" s="1"/>
      <c r="TD319" s="1"/>
      <c r="TE319" s="1"/>
      <c r="TF319" s="1"/>
      <c r="TG319" s="1"/>
      <c r="TH319" s="1"/>
      <c r="TI319" s="1"/>
      <c r="TJ319" s="1"/>
      <c r="TK319" s="1"/>
      <c r="TL319" s="1"/>
      <c r="TM319" s="1"/>
      <c r="TN319" s="1"/>
      <c r="TO319" s="1"/>
      <c r="TP319" s="1"/>
      <c r="TQ319" s="1"/>
      <c r="TR319" s="1"/>
      <c r="TS319" s="1"/>
      <c r="TT319" s="1"/>
      <c r="TU319" s="1"/>
      <c r="TV319" s="1"/>
      <c r="TW319" s="1"/>
      <c r="TX319" s="1"/>
      <c r="TY319" s="1"/>
      <c r="TZ319" s="1"/>
      <c r="UA319" s="1"/>
      <c r="UB319" s="1"/>
      <c r="UC319" s="1"/>
      <c r="UD319" s="1"/>
      <c r="UE319" s="1"/>
      <c r="UF319" s="1"/>
      <c r="UG319" s="1"/>
      <c r="UH319" s="1"/>
      <c r="UI319" s="1"/>
      <c r="UJ319" s="1"/>
      <c r="UK319" s="1"/>
      <c r="UL319" s="1"/>
      <c r="UM319" s="1"/>
      <c r="UN319" s="1"/>
      <c r="UO319" s="1"/>
      <c r="UP319" s="1"/>
      <c r="UQ319" s="1"/>
      <c r="UR319" s="1"/>
      <c r="US319" s="1"/>
      <c r="UT319" s="1"/>
      <c r="UU319" s="1"/>
      <c r="UV319" s="1"/>
      <c r="UW319" s="1"/>
      <c r="UX319" s="1"/>
      <c r="UY319" s="1"/>
      <c r="UZ319" s="1"/>
      <c r="VA319" s="1"/>
      <c r="VB319" s="1"/>
      <c r="VC319" s="1"/>
      <c r="VD319" s="1"/>
      <c r="VE319" s="1"/>
      <c r="VF319" s="1"/>
      <c r="VG319" s="1"/>
      <c r="VH319" s="1"/>
      <c r="VI319" s="1"/>
      <c r="VJ319" s="1"/>
      <c r="VK319" s="1"/>
      <c r="VL319" s="1"/>
      <c r="VM319" s="1"/>
      <c r="VN319" s="1"/>
      <c r="VO319" s="1"/>
      <c r="VP319" s="1"/>
      <c r="VQ319" s="1"/>
      <c r="VR319" s="1"/>
      <c r="VS319" s="1"/>
      <c r="VT319" s="1"/>
      <c r="VU319" s="1"/>
      <c r="VV319" s="1"/>
      <c r="VW319" s="1"/>
      <c r="VX319" s="1"/>
      <c r="VY319" s="1"/>
      <c r="VZ319" s="1"/>
      <c r="WA319" s="1"/>
      <c r="WB319" s="1"/>
      <c r="WC319" s="1"/>
      <c r="WD319" s="1"/>
      <c r="WE319" s="1"/>
      <c r="WF319" s="1"/>
      <c r="WG319" s="1"/>
      <c r="WH319" s="1"/>
      <c r="WI319" s="1"/>
      <c r="WJ319" s="1"/>
      <c r="WK319" s="1"/>
      <c r="WL319" s="1"/>
      <c r="WM319" s="1"/>
      <c r="WN319" s="1"/>
      <c r="WO319" s="1"/>
      <c r="WP319" s="1"/>
      <c r="WQ319" s="1"/>
      <c r="WR319" s="1"/>
      <c r="WS319" s="1"/>
      <c r="WT319" s="1"/>
      <c r="WU319" s="1"/>
      <c r="WV319" s="1"/>
      <c r="WW319" s="1"/>
      <c r="WX319" s="1"/>
      <c r="WY319" s="1"/>
      <c r="WZ319" s="1"/>
      <c r="XA319" s="1"/>
      <c r="XB319" s="1"/>
      <c r="XC319" s="1"/>
      <c r="XD319" s="1"/>
      <c r="XE319" s="1"/>
      <c r="XF319" s="1"/>
      <c r="XG319" s="1"/>
      <c r="XH319" s="1"/>
      <c r="XI319" s="1"/>
      <c r="XJ319" s="1"/>
      <c r="XK319" s="1"/>
      <c r="XL319" s="1"/>
      <c r="XM319" s="1"/>
      <c r="XN319" s="1"/>
      <c r="XO319" s="1"/>
      <c r="XP319" s="1"/>
      <c r="XQ319" s="1"/>
      <c r="XR319" s="1"/>
      <c r="XS319" s="1"/>
      <c r="XT319" s="1"/>
      <c r="XU319" s="1"/>
      <c r="XV319" s="1"/>
      <c r="XW319" s="1"/>
      <c r="XX319" s="1"/>
      <c r="XY319" s="1"/>
      <c r="XZ319" s="1"/>
      <c r="YA319" s="1"/>
      <c r="YB319" s="1"/>
      <c r="YC319" s="1"/>
      <c r="YD319" s="1"/>
      <c r="YE319" s="1"/>
      <c r="YF319" s="1"/>
      <c r="YG319" s="1"/>
      <c r="YH319" s="1"/>
      <c r="YI319" s="1"/>
      <c r="YJ319" s="1"/>
      <c r="YK319" s="1"/>
      <c r="YL319" s="1"/>
      <c r="YM319" s="1"/>
      <c r="YN319" s="1"/>
      <c r="YO319" s="1"/>
      <c r="YP319" s="1"/>
      <c r="YQ319" s="1"/>
      <c r="YR319" s="1"/>
      <c r="YS319" s="1"/>
      <c r="YT319" s="1"/>
      <c r="YU319" s="1"/>
      <c r="YV319" s="1"/>
      <c r="YW319" s="1"/>
      <c r="YX319" s="1"/>
      <c r="YY319" s="1"/>
      <c r="YZ319" s="1"/>
      <c r="ZA319" s="1"/>
      <c r="ZB319" s="1"/>
      <c r="ZC319" s="1"/>
      <c r="ZD319" s="1"/>
      <c r="ZE319" s="1"/>
      <c r="ZF319" s="1"/>
      <c r="ZG319" s="1"/>
      <c r="ZH319" s="1"/>
      <c r="ZI319" s="1"/>
      <c r="ZJ319" s="1"/>
      <c r="ZK319" s="1"/>
      <c r="ZL319" s="1"/>
      <c r="ZM319" s="1"/>
      <c r="ZN319" s="1"/>
      <c r="ZO319" s="1"/>
      <c r="ZP319" s="1"/>
      <c r="ZQ319" s="1"/>
      <c r="ZR319" s="1"/>
      <c r="ZS319" s="1"/>
      <c r="ZT319" s="1"/>
      <c r="ZU319" s="1"/>
      <c r="ZV319" s="1"/>
      <c r="ZW319" s="1"/>
      <c r="ZX319" s="1"/>
      <c r="ZY319" s="1"/>
      <c r="ZZ319" s="1"/>
      <c r="AAA319" s="1"/>
      <c r="AAB319" s="1"/>
      <c r="AAC319" s="1"/>
      <c r="AAD319" s="1"/>
      <c r="AAE319" s="1"/>
      <c r="AAF319" s="1"/>
      <c r="AAG319" s="1"/>
      <c r="AAH319" s="1"/>
      <c r="AAI319" s="1"/>
      <c r="AAJ319" s="1"/>
      <c r="AAK319" s="1"/>
      <c r="AAL319" s="1"/>
      <c r="AAM319" s="1"/>
      <c r="AAN319" s="1"/>
      <c r="AAO319" s="1"/>
      <c r="AAP319" s="1"/>
      <c r="AAQ319" s="1"/>
      <c r="AAR319" s="1"/>
      <c r="AAS319" s="1"/>
      <c r="AAT319" s="1"/>
      <c r="AAU319" s="1"/>
      <c r="AAV319" s="1"/>
      <c r="AAW319" s="1"/>
      <c r="AAX319" s="1"/>
      <c r="AAY319" s="1"/>
      <c r="AAZ319" s="1"/>
      <c r="ABA319" s="1"/>
      <c r="ABB319" s="1"/>
      <c r="ABC319" s="1"/>
      <c r="ABD319" s="1"/>
      <c r="ABE319" s="1"/>
      <c r="ABF319" s="1"/>
      <c r="ABG319" s="1"/>
      <c r="ABH319" s="1"/>
      <c r="ABI319" s="1"/>
      <c r="ABJ319" s="1"/>
      <c r="ABK319" s="1"/>
      <c r="ABL319" s="1"/>
      <c r="ABM319" s="1"/>
      <c r="ABN319" s="1"/>
      <c r="ABO319" s="1"/>
      <c r="ABP319" s="1"/>
      <c r="ABQ319" s="1"/>
      <c r="ABR319" s="1"/>
      <c r="ABS319" s="1"/>
      <c r="ABT319" s="1"/>
      <c r="ABU319" s="1"/>
      <c r="ABV319" s="1"/>
      <c r="ABW319" s="1"/>
      <c r="ABX319" s="1"/>
      <c r="ABY319" s="1"/>
      <c r="ABZ319" s="1"/>
      <c r="ACA319" s="1"/>
      <c r="ACB319" s="1"/>
      <c r="ACC319" s="1"/>
      <c r="ACD319" s="1"/>
      <c r="ACE319" s="1"/>
      <c r="ACF319" s="1"/>
      <c r="ACG319" s="1"/>
      <c r="ACH319" s="1"/>
      <c r="ACI319" s="1"/>
      <c r="ACJ319" s="1"/>
      <c r="ACK319" s="1"/>
      <c r="ACL319" s="1"/>
      <c r="ACM319" s="1"/>
      <c r="ACN319" s="1"/>
      <c r="ACO319" s="1"/>
      <c r="ACP319" s="1"/>
      <c r="ACQ319" s="1"/>
      <c r="ACR319" s="1"/>
      <c r="ACS319" s="1"/>
      <c r="ACT319" s="1"/>
      <c r="ACU319" s="1"/>
      <c r="ACV319" s="1"/>
      <c r="ACW319" s="1"/>
      <c r="ACX319" s="1"/>
      <c r="ACY319" s="1"/>
      <c r="ACZ319" s="1"/>
      <c r="ADA319" s="1"/>
      <c r="ADB319" s="1"/>
      <c r="ADC319" s="1"/>
      <c r="ADD319" s="1"/>
      <c r="ADE319" s="1"/>
      <c r="ADF319" s="1"/>
      <c r="ADG319" s="1"/>
      <c r="ADH319" s="1"/>
      <c r="ADI319" s="1"/>
      <c r="ADJ319" s="1"/>
      <c r="ADK319" s="1"/>
      <c r="ADL319" s="1"/>
      <c r="ADM319" s="1"/>
      <c r="ADN319" s="1"/>
      <c r="ADO319" s="1"/>
      <c r="ADP319" s="1"/>
      <c r="ADQ319" s="1"/>
      <c r="ADR319" s="1"/>
      <c r="ADS319" s="1"/>
      <c r="ADT319" s="1"/>
      <c r="ADU319" s="1"/>
      <c r="ADV319" s="1"/>
      <c r="ADW319" s="1"/>
      <c r="ADX319" s="1"/>
      <c r="ADY319" s="1"/>
      <c r="ADZ319" s="1"/>
      <c r="AEA319" s="1"/>
      <c r="AEB319" s="1"/>
      <c r="AEC319" s="1"/>
      <c r="AED319" s="1"/>
      <c r="AEE319" s="1"/>
      <c r="AEF319" s="1"/>
      <c r="AEG319" s="1"/>
      <c r="AEH319" s="1"/>
      <c r="AEI319" s="1"/>
      <c r="AEJ319" s="1"/>
      <c r="AEK319" s="1"/>
      <c r="AEL319" s="1"/>
      <c r="AEM319" s="1"/>
      <c r="AEN319" s="1"/>
      <c r="AEO319" s="1"/>
      <c r="AEP319" s="1"/>
      <c r="AEQ319" s="1"/>
      <c r="AER319" s="1"/>
      <c r="AES319" s="1"/>
      <c r="AET319" s="1"/>
      <c r="AEU319" s="1"/>
      <c r="AEV319" s="1"/>
      <c r="AEW319" s="1"/>
      <c r="AEX319" s="1"/>
      <c r="AEY319" s="1"/>
      <c r="AEZ319" s="1"/>
      <c r="AFA319" s="1"/>
      <c r="AFB319" s="1"/>
      <c r="AFC319" s="1"/>
      <c r="AFD319" s="1"/>
      <c r="AFE319" s="1"/>
      <c r="AFF319" s="1"/>
      <c r="AFG319" s="1"/>
      <c r="AFH319" s="1"/>
      <c r="AFI319" s="1"/>
      <c r="AFJ319" s="1"/>
      <c r="AFK319" s="1"/>
      <c r="AFL319" s="1"/>
      <c r="AFM319" s="1"/>
      <c r="AFN319" s="1"/>
      <c r="AFO319" s="1"/>
      <c r="AFP319" s="1"/>
      <c r="AFQ319" s="1"/>
      <c r="AFR319" s="1"/>
      <c r="AFS319" s="1"/>
      <c r="AFT319" s="1"/>
      <c r="AFU319" s="1"/>
      <c r="AFV319" s="1"/>
      <c r="AFW319" s="1"/>
      <c r="AFX319" s="1"/>
      <c r="AFY319" s="1"/>
      <c r="AFZ319" s="1"/>
      <c r="AGA319" s="1"/>
      <c r="AGB319" s="1"/>
      <c r="AGC319" s="1"/>
      <c r="AGD319" s="1"/>
      <c r="AGE319" s="1"/>
      <c r="AGF319" s="1"/>
      <c r="AGG319" s="1"/>
      <c r="AGH319" s="1"/>
      <c r="AGI319" s="1"/>
      <c r="AGJ319" s="1"/>
      <c r="AGK319" s="1"/>
      <c r="AGL319" s="1"/>
      <c r="AGM319" s="1"/>
      <c r="AGN319" s="1"/>
      <c r="AGO319" s="1"/>
      <c r="AGP319" s="1"/>
      <c r="AGQ319" s="1"/>
      <c r="AGR319" s="1"/>
      <c r="AGS319" s="1"/>
      <c r="AGT319" s="1"/>
      <c r="AGU319" s="1"/>
      <c r="AGV319" s="1"/>
      <c r="AGW319" s="1"/>
      <c r="AGX319" s="1"/>
      <c r="AGY319" s="1"/>
      <c r="AGZ319" s="1"/>
      <c r="AHA319" s="1"/>
      <c r="AHB319" s="1"/>
      <c r="AHC319" s="1"/>
      <c r="AHD319" s="1"/>
      <c r="AHE319" s="1"/>
      <c r="AHF319" s="1"/>
      <c r="AHG319" s="1"/>
      <c r="AHH319" s="1"/>
      <c r="AHI319" s="1"/>
      <c r="AHJ319" s="1"/>
      <c r="AHK319" s="1"/>
      <c r="AHL319" s="1"/>
      <c r="AHM319" s="1"/>
      <c r="AHN319" s="1"/>
      <c r="AHO319" s="1"/>
      <c r="AHP319" s="1"/>
      <c r="AHQ319" s="1"/>
      <c r="AHR319" s="1"/>
      <c r="AHS319" s="1"/>
      <c r="AHT319" s="1"/>
      <c r="AHU319" s="1"/>
      <c r="AHV319" s="1"/>
      <c r="AHW319" s="1"/>
      <c r="AHX319" s="1"/>
      <c r="AHY319" s="1"/>
      <c r="AHZ319" s="1"/>
      <c r="AIA319" s="1"/>
      <c r="AIB319" s="1"/>
      <c r="AIC319" s="1"/>
      <c r="AID319" s="1"/>
      <c r="AIE319" s="1"/>
      <c r="AIF319" s="1"/>
      <c r="AIG319" s="1"/>
      <c r="AIH319" s="1"/>
      <c r="AII319" s="1"/>
      <c r="AIJ319" s="1"/>
      <c r="AIK319" s="1"/>
      <c r="AIL319" s="1"/>
      <c r="AIM319" s="1"/>
      <c r="AIN319" s="1"/>
      <c r="AIO319" s="1"/>
      <c r="AIP319" s="1"/>
      <c r="AIQ319" s="1"/>
      <c r="AIR319" s="1"/>
      <c r="AIS319" s="1"/>
      <c r="AIT319" s="1"/>
      <c r="AIU319" s="1"/>
      <c r="AIV319" s="1"/>
      <c r="AIW319" s="1"/>
      <c r="AIX319" s="1"/>
      <c r="AIY319" s="1"/>
      <c r="AIZ319" s="1"/>
      <c r="AJA319" s="1"/>
      <c r="AJB319" s="1"/>
      <c r="AJC319" s="1"/>
      <c r="AJD319" s="1"/>
      <c r="AJE319" s="1"/>
      <c r="AJF319" s="1"/>
      <c r="AJG319" s="1"/>
      <c r="AJH319" s="1"/>
      <c r="AJI319" s="1"/>
      <c r="AJJ319" s="1"/>
      <c r="AJK319" s="1"/>
      <c r="AJL319" s="1"/>
      <c r="AJM319" s="1"/>
      <c r="AJN319" s="1"/>
      <c r="AJO319" s="1"/>
      <c r="AJP319" s="1"/>
      <c r="AJQ319" s="1"/>
      <c r="AJR319" s="1"/>
      <c r="AJS319" s="1"/>
      <c r="AJT319" s="1"/>
      <c r="AJU319" s="1"/>
      <c r="AJV319" s="1"/>
      <c r="AJW319" s="1"/>
      <c r="AJX319" s="1"/>
      <c r="AJY319" s="1"/>
      <c r="AJZ319" s="1"/>
      <c r="AKA319" s="1"/>
      <c r="AKB319" s="1"/>
      <c r="AKC319" s="1"/>
      <c r="AKD319" s="1"/>
      <c r="AKE319" s="1"/>
      <c r="AKF319" s="1"/>
      <c r="AKG319" s="1"/>
      <c r="AKH319" s="1"/>
      <c r="AKI319" s="1"/>
      <c r="AKJ319" s="1"/>
      <c r="AKK319" s="1"/>
      <c r="AKL319" s="1"/>
      <c r="AKM319" s="1"/>
      <c r="AKN319" s="1"/>
      <c r="AKO319" s="1"/>
      <c r="AKP319" s="1"/>
      <c r="AKQ319" s="1"/>
      <c r="AKR319" s="1"/>
      <c r="AKS319" s="1"/>
      <c r="AKT319" s="1"/>
      <c r="AKU319" s="1"/>
      <c r="AKV319" s="1"/>
      <c r="AKW319" s="1"/>
      <c r="AKX319" s="1"/>
      <c r="AKY319" s="1"/>
      <c r="AKZ319" s="1"/>
      <c r="ALA319" s="1"/>
      <c r="ALB319" s="1"/>
      <c r="ALC319" s="1"/>
      <c r="ALD319" s="1"/>
      <c r="ALE319" s="1"/>
      <c r="ALF319" s="1"/>
      <c r="ALG319" s="1"/>
      <c r="ALH319" s="1"/>
      <c r="ALI319" s="1"/>
      <c r="ALJ319" s="1"/>
      <c r="ALK319" s="1"/>
      <c r="ALL319" s="1"/>
      <c r="ALM319" s="1"/>
      <c r="ALN319" s="1"/>
      <c r="ALO319" s="1"/>
      <c r="ALP319" s="1"/>
      <c r="ALQ319" s="1"/>
      <c r="ALR319" s="1"/>
      <c r="ALS319" s="1"/>
      <c r="ALT319" s="1"/>
      <c r="ALU319" s="1"/>
      <c r="ALV319" s="1"/>
      <c r="ALW319" s="1"/>
      <c r="ALX319" s="1"/>
      <c r="ALY319" s="1"/>
      <c r="ALZ319" s="1"/>
      <c r="AMA319" s="1"/>
      <c r="AMB319" s="1"/>
      <c r="AMC319" s="1"/>
      <c r="AMD319" s="1"/>
      <c r="AME319" s="1"/>
    </row>
    <row r="320" spans="1:1019" s="36" customFormat="1" outlineLevel="1">
      <c r="A320" s="7" t="s">
        <v>1452</v>
      </c>
      <c r="B320" s="23" t="s">
        <v>27</v>
      </c>
      <c r="C320" s="9" t="s">
        <v>1426</v>
      </c>
      <c r="D320" s="11" t="s">
        <v>1427</v>
      </c>
      <c r="E320" s="11"/>
      <c r="F320" s="11" t="s">
        <v>1428</v>
      </c>
      <c r="G320" s="11"/>
      <c r="H320" s="23" t="s">
        <v>1453</v>
      </c>
      <c r="I320" s="23"/>
      <c r="J320" s="85" t="s">
        <v>29</v>
      </c>
      <c r="K320" s="84">
        <v>45</v>
      </c>
      <c r="L320" s="12">
        <v>230000000</v>
      </c>
      <c r="M320" s="7" t="s">
        <v>990</v>
      </c>
      <c r="N320" s="7" t="s">
        <v>797</v>
      </c>
      <c r="O320" s="14" t="s">
        <v>30</v>
      </c>
      <c r="P320" s="23" t="s">
        <v>31</v>
      </c>
      <c r="Q320" s="7" t="s">
        <v>1407</v>
      </c>
      <c r="R320" s="15" t="s">
        <v>33</v>
      </c>
      <c r="S320" s="91">
        <v>796</v>
      </c>
      <c r="T320" s="7" t="s">
        <v>34</v>
      </c>
      <c r="U320" s="25">
        <v>1</v>
      </c>
      <c r="V320" s="25">
        <v>187499.99999999997</v>
      </c>
      <c r="W320" s="227">
        <v>0</v>
      </c>
      <c r="X320" s="130">
        <f t="shared" si="21"/>
        <v>0</v>
      </c>
      <c r="Y320" s="7" t="s">
        <v>1185</v>
      </c>
      <c r="Z320" s="7">
        <v>2016</v>
      </c>
      <c r="AA320" s="165">
        <v>11</v>
      </c>
      <c r="AB320" s="27"/>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c r="JT320" s="1"/>
      <c r="JU320" s="1"/>
      <c r="JV320" s="1"/>
      <c r="JW320" s="1"/>
      <c r="JX320" s="1"/>
      <c r="JY320" s="1"/>
      <c r="JZ320" s="1"/>
      <c r="KA320" s="1"/>
      <c r="KB320" s="1"/>
      <c r="KC320" s="1"/>
      <c r="KD320" s="1"/>
      <c r="KE320" s="1"/>
      <c r="KF320" s="1"/>
      <c r="KG320" s="1"/>
      <c r="KH320" s="1"/>
      <c r="KI320" s="1"/>
      <c r="KJ320" s="1"/>
      <c r="KK320" s="1"/>
      <c r="KL320" s="1"/>
      <c r="KM320" s="1"/>
      <c r="KN320" s="1"/>
      <c r="KO320" s="1"/>
      <c r="KP320" s="1"/>
      <c r="KQ320" s="1"/>
      <c r="KR320" s="1"/>
      <c r="KS320" s="1"/>
      <c r="KT320" s="1"/>
      <c r="KU320" s="1"/>
      <c r="KV320" s="1"/>
      <c r="KW320" s="1"/>
      <c r="KX320" s="1"/>
      <c r="KY320" s="1"/>
      <c r="KZ320" s="1"/>
      <c r="LA320" s="1"/>
      <c r="LB320" s="1"/>
      <c r="LC320" s="1"/>
      <c r="LD320" s="1"/>
      <c r="LE320" s="1"/>
      <c r="LF320" s="1"/>
      <c r="LG320" s="1"/>
      <c r="LH320" s="1"/>
      <c r="LI320" s="1"/>
      <c r="LJ320" s="1"/>
      <c r="LK320" s="1"/>
      <c r="LL320" s="1"/>
      <c r="LM320" s="1"/>
      <c r="LN320" s="1"/>
      <c r="LO320" s="1"/>
      <c r="LP320" s="1"/>
      <c r="LQ320" s="1"/>
      <c r="LR320" s="1"/>
      <c r="LS320" s="1"/>
      <c r="LT320" s="1"/>
      <c r="LU320" s="1"/>
      <c r="LV320" s="1"/>
      <c r="LW320" s="1"/>
      <c r="LX320" s="1"/>
      <c r="LY320" s="1"/>
      <c r="LZ320" s="1"/>
      <c r="MA320" s="1"/>
      <c r="MB320" s="1"/>
      <c r="MC320" s="1"/>
      <c r="MD320" s="1"/>
      <c r="ME320" s="1"/>
      <c r="MF320" s="1"/>
      <c r="MG320" s="1"/>
      <c r="MH320" s="1"/>
      <c r="MI320" s="1"/>
      <c r="MJ320" s="1"/>
      <c r="MK320" s="1"/>
      <c r="ML320" s="1"/>
      <c r="MM320" s="1"/>
      <c r="MN320" s="1"/>
      <c r="MO320" s="1"/>
      <c r="MP320" s="1"/>
      <c r="MQ320" s="1"/>
      <c r="MR320" s="1"/>
      <c r="MS320" s="1"/>
      <c r="MT320" s="1"/>
      <c r="MU320" s="1"/>
      <c r="MV320" s="1"/>
      <c r="MW320" s="1"/>
      <c r="MX320" s="1"/>
      <c r="MY320" s="1"/>
      <c r="MZ320" s="1"/>
      <c r="NA320" s="1"/>
      <c r="NB320" s="1"/>
      <c r="NC320" s="1"/>
      <c r="ND320" s="1"/>
      <c r="NE320" s="1"/>
      <c r="NF320" s="1"/>
      <c r="NG320" s="1"/>
      <c r="NH320" s="1"/>
      <c r="NI320" s="1"/>
      <c r="NJ320" s="1"/>
      <c r="NK320" s="1"/>
      <c r="NL320" s="1"/>
      <c r="NM320" s="1"/>
      <c r="NN320" s="1"/>
      <c r="NO320" s="1"/>
      <c r="NP320" s="1"/>
      <c r="NQ320" s="1"/>
      <c r="NR320" s="1"/>
      <c r="NS320" s="1"/>
      <c r="NT320" s="1"/>
      <c r="NU320" s="1"/>
      <c r="NV320" s="1"/>
      <c r="NW320" s="1"/>
      <c r="NX320" s="1"/>
      <c r="NY320" s="1"/>
      <c r="NZ320" s="1"/>
      <c r="OA320" s="1"/>
      <c r="OB320" s="1"/>
      <c r="OC320" s="1"/>
      <c r="OD320" s="1"/>
      <c r="OE320" s="1"/>
      <c r="OF320" s="1"/>
      <c r="OG320" s="1"/>
      <c r="OH320" s="1"/>
      <c r="OI320" s="1"/>
      <c r="OJ320" s="1"/>
      <c r="OK320" s="1"/>
      <c r="OL320" s="1"/>
      <c r="OM320" s="1"/>
      <c r="ON320" s="1"/>
      <c r="OO320" s="1"/>
      <c r="OP320" s="1"/>
      <c r="OQ320" s="1"/>
      <c r="OR320" s="1"/>
      <c r="OS320" s="1"/>
      <c r="OT320" s="1"/>
      <c r="OU320" s="1"/>
      <c r="OV320" s="1"/>
      <c r="OW320" s="1"/>
      <c r="OX320" s="1"/>
      <c r="OY320" s="1"/>
      <c r="OZ320" s="1"/>
      <c r="PA320" s="1"/>
      <c r="PB320" s="1"/>
      <c r="PC320" s="1"/>
      <c r="PD320" s="1"/>
      <c r="PE320" s="1"/>
      <c r="PF320" s="1"/>
      <c r="PG320" s="1"/>
      <c r="PH320" s="1"/>
      <c r="PI320" s="1"/>
      <c r="PJ320" s="1"/>
      <c r="PK320" s="1"/>
      <c r="PL320" s="1"/>
      <c r="PM320" s="1"/>
      <c r="PN320" s="1"/>
      <c r="PO320" s="1"/>
      <c r="PP320" s="1"/>
      <c r="PQ320" s="1"/>
      <c r="PR320" s="1"/>
      <c r="PS320" s="1"/>
      <c r="PT320" s="1"/>
      <c r="PU320" s="1"/>
      <c r="PV320" s="1"/>
      <c r="PW320" s="1"/>
      <c r="PX320" s="1"/>
      <c r="PY320" s="1"/>
      <c r="PZ320" s="1"/>
      <c r="QA320" s="1"/>
      <c r="QB320" s="1"/>
      <c r="QC320" s="1"/>
      <c r="QD320" s="1"/>
      <c r="QE320" s="1"/>
      <c r="QF320" s="1"/>
      <c r="QG320" s="1"/>
      <c r="QH320" s="1"/>
      <c r="QI320" s="1"/>
      <c r="QJ320" s="1"/>
      <c r="QK320" s="1"/>
      <c r="QL320" s="1"/>
      <c r="QM320" s="1"/>
      <c r="QN320" s="1"/>
      <c r="QO320" s="1"/>
      <c r="QP320" s="1"/>
      <c r="QQ320" s="1"/>
      <c r="QR320" s="1"/>
      <c r="QS320" s="1"/>
      <c r="QT320" s="1"/>
      <c r="QU320" s="1"/>
      <c r="QV320" s="1"/>
      <c r="QW320" s="1"/>
      <c r="QX320" s="1"/>
      <c r="QY320" s="1"/>
      <c r="QZ320" s="1"/>
      <c r="RA320" s="1"/>
      <c r="RB320" s="1"/>
      <c r="RC320" s="1"/>
      <c r="RD320" s="1"/>
      <c r="RE320" s="1"/>
      <c r="RF320" s="1"/>
      <c r="RG320" s="1"/>
      <c r="RH320" s="1"/>
      <c r="RI320" s="1"/>
      <c r="RJ320" s="1"/>
      <c r="RK320" s="1"/>
      <c r="RL320" s="1"/>
      <c r="RM320" s="1"/>
      <c r="RN320" s="1"/>
      <c r="RO320" s="1"/>
      <c r="RP320" s="1"/>
      <c r="RQ320" s="1"/>
      <c r="RR320" s="1"/>
      <c r="RS320" s="1"/>
      <c r="RT320" s="1"/>
      <c r="RU320" s="1"/>
      <c r="RV320" s="1"/>
      <c r="RW320" s="1"/>
      <c r="RX320" s="1"/>
      <c r="RY320" s="1"/>
      <c r="RZ320" s="1"/>
      <c r="SA320" s="1"/>
      <c r="SB320" s="1"/>
      <c r="SC320" s="1"/>
      <c r="SD320" s="1"/>
      <c r="SE320" s="1"/>
      <c r="SF320" s="1"/>
      <c r="SG320" s="1"/>
      <c r="SH320" s="1"/>
      <c r="SI320" s="1"/>
      <c r="SJ320" s="1"/>
      <c r="SK320" s="1"/>
      <c r="SL320" s="1"/>
      <c r="SM320" s="1"/>
      <c r="SN320" s="1"/>
      <c r="SO320" s="1"/>
      <c r="SP320" s="1"/>
      <c r="SQ320" s="1"/>
      <c r="SR320" s="1"/>
      <c r="SS320" s="1"/>
      <c r="ST320" s="1"/>
      <c r="SU320" s="1"/>
      <c r="SV320" s="1"/>
      <c r="SW320" s="1"/>
      <c r="SX320" s="1"/>
      <c r="SY320" s="1"/>
      <c r="SZ320" s="1"/>
      <c r="TA320" s="1"/>
      <c r="TB320" s="1"/>
      <c r="TC320" s="1"/>
      <c r="TD320" s="1"/>
      <c r="TE320" s="1"/>
      <c r="TF320" s="1"/>
      <c r="TG320" s="1"/>
      <c r="TH320" s="1"/>
      <c r="TI320" s="1"/>
      <c r="TJ320" s="1"/>
      <c r="TK320" s="1"/>
      <c r="TL320" s="1"/>
      <c r="TM320" s="1"/>
      <c r="TN320" s="1"/>
      <c r="TO320" s="1"/>
      <c r="TP320" s="1"/>
      <c r="TQ320" s="1"/>
      <c r="TR320" s="1"/>
      <c r="TS320" s="1"/>
      <c r="TT320" s="1"/>
      <c r="TU320" s="1"/>
      <c r="TV320" s="1"/>
      <c r="TW320" s="1"/>
      <c r="TX320" s="1"/>
      <c r="TY320" s="1"/>
      <c r="TZ320" s="1"/>
      <c r="UA320" s="1"/>
      <c r="UB320" s="1"/>
      <c r="UC320" s="1"/>
      <c r="UD320" s="1"/>
      <c r="UE320" s="1"/>
      <c r="UF320" s="1"/>
      <c r="UG320" s="1"/>
      <c r="UH320" s="1"/>
      <c r="UI320" s="1"/>
      <c r="UJ320" s="1"/>
      <c r="UK320" s="1"/>
      <c r="UL320" s="1"/>
      <c r="UM320" s="1"/>
      <c r="UN320" s="1"/>
      <c r="UO320" s="1"/>
      <c r="UP320" s="1"/>
      <c r="UQ320" s="1"/>
      <c r="UR320" s="1"/>
      <c r="US320" s="1"/>
      <c r="UT320" s="1"/>
      <c r="UU320" s="1"/>
      <c r="UV320" s="1"/>
      <c r="UW320" s="1"/>
      <c r="UX320" s="1"/>
      <c r="UY320" s="1"/>
      <c r="UZ320" s="1"/>
      <c r="VA320" s="1"/>
      <c r="VB320" s="1"/>
      <c r="VC320" s="1"/>
      <c r="VD320" s="1"/>
      <c r="VE320" s="1"/>
      <c r="VF320" s="1"/>
      <c r="VG320" s="1"/>
      <c r="VH320" s="1"/>
      <c r="VI320" s="1"/>
      <c r="VJ320" s="1"/>
      <c r="VK320" s="1"/>
      <c r="VL320" s="1"/>
      <c r="VM320" s="1"/>
      <c r="VN320" s="1"/>
      <c r="VO320" s="1"/>
      <c r="VP320" s="1"/>
      <c r="VQ320" s="1"/>
      <c r="VR320" s="1"/>
      <c r="VS320" s="1"/>
      <c r="VT320" s="1"/>
      <c r="VU320" s="1"/>
      <c r="VV320" s="1"/>
      <c r="VW320" s="1"/>
      <c r="VX320" s="1"/>
      <c r="VY320" s="1"/>
      <c r="VZ320" s="1"/>
      <c r="WA320" s="1"/>
      <c r="WB320" s="1"/>
      <c r="WC320" s="1"/>
      <c r="WD320" s="1"/>
      <c r="WE320" s="1"/>
      <c r="WF320" s="1"/>
      <c r="WG320" s="1"/>
      <c r="WH320" s="1"/>
      <c r="WI320" s="1"/>
      <c r="WJ320" s="1"/>
      <c r="WK320" s="1"/>
      <c r="WL320" s="1"/>
      <c r="WM320" s="1"/>
      <c r="WN320" s="1"/>
      <c r="WO320" s="1"/>
      <c r="WP320" s="1"/>
      <c r="WQ320" s="1"/>
      <c r="WR320" s="1"/>
      <c r="WS320" s="1"/>
      <c r="WT320" s="1"/>
      <c r="WU320" s="1"/>
      <c r="WV320" s="1"/>
      <c r="WW320" s="1"/>
      <c r="WX320" s="1"/>
      <c r="WY320" s="1"/>
      <c r="WZ320" s="1"/>
      <c r="XA320" s="1"/>
      <c r="XB320" s="1"/>
      <c r="XC320" s="1"/>
      <c r="XD320" s="1"/>
      <c r="XE320" s="1"/>
      <c r="XF320" s="1"/>
      <c r="XG320" s="1"/>
      <c r="XH320" s="1"/>
      <c r="XI320" s="1"/>
      <c r="XJ320" s="1"/>
      <c r="XK320" s="1"/>
      <c r="XL320" s="1"/>
      <c r="XM320" s="1"/>
      <c r="XN320" s="1"/>
      <c r="XO320" s="1"/>
      <c r="XP320" s="1"/>
      <c r="XQ320" s="1"/>
      <c r="XR320" s="1"/>
      <c r="XS320" s="1"/>
      <c r="XT320" s="1"/>
      <c r="XU320" s="1"/>
      <c r="XV320" s="1"/>
      <c r="XW320" s="1"/>
      <c r="XX320" s="1"/>
      <c r="XY320" s="1"/>
      <c r="XZ320" s="1"/>
      <c r="YA320" s="1"/>
      <c r="YB320" s="1"/>
      <c r="YC320" s="1"/>
      <c r="YD320" s="1"/>
      <c r="YE320" s="1"/>
      <c r="YF320" s="1"/>
      <c r="YG320" s="1"/>
      <c r="YH320" s="1"/>
      <c r="YI320" s="1"/>
      <c r="YJ320" s="1"/>
      <c r="YK320" s="1"/>
      <c r="YL320" s="1"/>
      <c r="YM320" s="1"/>
      <c r="YN320" s="1"/>
      <c r="YO320" s="1"/>
      <c r="YP320" s="1"/>
      <c r="YQ320" s="1"/>
      <c r="YR320" s="1"/>
      <c r="YS320" s="1"/>
      <c r="YT320" s="1"/>
      <c r="YU320" s="1"/>
      <c r="YV320" s="1"/>
      <c r="YW320" s="1"/>
      <c r="YX320" s="1"/>
      <c r="YY320" s="1"/>
      <c r="YZ320" s="1"/>
      <c r="ZA320" s="1"/>
      <c r="ZB320" s="1"/>
      <c r="ZC320" s="1"/>
      <c r="ZD320" s="1"/>
      <c r="ZE320" s="1"/>
      <c r="ZF320" s="1"/>
      <c r="ZG320" s="1"/>
      <c r="ZH320" s="1"/>
      <c r="ZI320" s="1"/>
      <c r="ZJ320" s="1"/>
      <c r="ZK320" s="1"/>
      <c r="ZL320" s="1"/>
      <c r="ZM320" s="1"/>
      <c r="ZN320" s="1"/>
      <c r="ZO320" s="1"/>
      <c r="ZP320" s="1"/>
      <c r="ZQ320" s="1"/>
      <c r="ZR320" s="1"/>
      <c r="ZS320" s="1"/>
      <c r="ZT320" s="1"/>
      <c r="ZU320" s="1"/>
      <c r="ZV320" s="1"/>
      <c r="ZW320" s="1"/>
      <c r="ZX320" s="1"/>
      <c r="ZY320" s="1"/>
      <c r="ZZ320" s="1"/>
      <c r="AAA320" s="1"/>
      <c r="AAB320" s="1"/>
      <c r="AAC320" s="1"/>
      <c r="AAD320" s="1"/>
      <c r="AAE320" s="1"/>
      <c r="AAF320" s="1"/>
      <c r="AAG320" s="1"/>
      <c r="AAH320" s="1"/>
      <c r="AAI320" s="1"/>
      <c r="AAJ320" s="1"/>
      <c r="AAK320" s="1"/>
      <c r="AAL320" s="1"/>
      <c r="AAM320" s="1"/>
      <c r="AAN320" s="1"/>
      <c r="AAO320" s="1"/>
      <c r="AAP320" s="1"/>
      <c r="AAQ320" s="1"/>
      <c r="AAR320" s="1"/>
      <c r="AAS320" s="1"/>
      <c r="AAT320" s="1"/>
      <c r="AAU320" s="1"/>
      <c r="AAV320" s="1"/>
      <c r="AAW320" s="1"/>
      <c r="AAX320" s="1"/>
      <c r="AAY320" s="1"/>
      <c r="AAZ320" s="1"/>
      <c r="ABA320" s="1"/>
      <c r="ABB320" s="1"/>
      <c r="ABC320" s="1"/>
      <c r="ABD320" s="1"/>
      <c r="ABE320" s="1"/>
      <c r="ABF320" s="1"/>
      <c r="ABG320" s="1"/>
      <c r="ABH320" s="1"/>
      <c r="ABI320" s="1"/>
      <c r="ABJ320" s="1"/>
      <c r="ABK320" s="1"/>
      <c r="ABL320" s="1"/>
      <c r="ABM320" s="1"/>
      <c r="ABN320" s="1"/>
      <c r="ABO320" s="1"/>
      <c r="ABP320" s="1"/>
      <c r="ABQ320" s="1"/>
      <c r="ABR320" s="1"/>
      <c r="ABS320" s="1"/>
      <c r="ABT320" s="1"/>
      <c r="ABU320" s="1"/>
      <c r="ABV320" s="1"/>
      <c r="ABW320" s="1"/>
      <c r="ABX320" s="1"/>
      <c r="ABY320" s="1"/>
      <c r="ABZ320" s="1"/>
      <c r="ACA320" s="1"/>
      <c r="ACB320" s="1"/>
      <c r="ACC320" s="1"/>
      <c r="ACD320" s="1"/>
      <c r="ACE320" s="1"/>
      <c r="ACF320" s="1"/>
      <c r="ACG320" s="1"/>
      <c r="ACH320" s="1"/>
      <c r="ACI320" s="1"/>
      <c r="ACJ320" s="1"/>
      <c r="ACK320" s="1"/>
      <c r="ACL320" s="1"/>
      <c r="ACM320" s="1"/>
      <c r="ACN320" s="1"/>
      <c r="ACO320" s="1"/>
      <c r="ACP320" s="1"/>
      <c r="ACQ320" s="1"/>
      <c r="ACR320" s="1"/>
      <c r="ACS320" s="1"/>
      <c r="ACT320" s="1"/>
      <c r="ACU320" s="1"/>
      <c r="ACV320" s="1"/>
      <c r="ACW320" s="1"/>
      <c r="ACX320" s="1"/>
      <c r="ACY320" s="1"/>
      <c r="ACZ320" s="1"/>
      <c r="ADA320" s="1"/>
      <c r="ADB320" s="1"/>
      <c r="ADC320" s="1"/>
      <c r="ADD320" s="1"/>
      <c r="ADE320" s="1"/>
      <c r="ADF320" s="1"/>
      <c r="ADG320" s="1"/>
      <c r="ADH320" s="1"/>
      <c r="ADI320" s="1"/>
      <c r="ADJ320" s="1"/>
      <c r="ADK320" s="1"/>
      <c r="ADL320" s="1"/>
      <c r="ADM320" s="1"/>
      <c r="ADN320" s="1"/>
      <c r="ADO320" s="1"/>
      <c r="ADP320" s="1"/>
      <c r="ADQ320" s="1"/>
      <c r="ADR320" s="1"/>
      <c r="ADS320" s="1"/>
      <c r="ADT320" s="1"/>
      <c r="ADU320" s="1"/>
      <c r="ADV320" s="1"/>
      <c r="ADW320" s="1"/>
      <c r="ADX320" s="1"/>
      <c r="ADY320" s="1"/>
      <c r="ADZ320" s="1"/>
      <c r="AEA320" s="1"/>
      <c r="AEB320" s="1"/>
      <c r="AEC320" s="1"/>
      <c r="AED320" s="1"/>
      <c r="AEE320" s="1"/>
      <c r="AEF320" s="1"/>
      <c r="AEG320" s="1"/>
      <c r="AEH320" s="1"/>
      <c r="AEI320" s="1"/>
      <c r="AEJ320" s="1"/>
      <c r="AEK320" s="1"/>
      <c r="AEL320" s="1"/>
      <c r="AEM320" s="1"/>
      <c r="AEN320" s="1"/>
      <c r="AEO320" s="1"/>
      <c r="AEP320" s="1"/>
      <c r="AEQ320" s="1"/>
      <c r="AER320" s="1"/>
      <c r="AES320" s="1"/>
      <c r="AET320" s="1"/>
      <c r="AEU320" s="1"/>
      <c r="AEV320" s="1"/>
      <c r="AEW320" s="1"/>
      <c r="AEX320" s="1"/>
      <c r="AEY320" s="1"/>
      <c r="AEZ320" s="1"/>
      <c r="AFA320" s="1"/>
      <c r="AFB320" s="1"/>
      <c r="AFC320" s="1"/>
      <c r="AFD320" s="1"/>
      <c r="AFE320" s="1"/>
      <c r="AFF320" s="1"/>
      <c r="AFG320" s="1"/>
      <c r="AFH320" s="1"/>
      <c r="AFI320" s="1"/>
      <c r="AFJ320" s="1"/>
      <c r="AFK320" s="1"/>
      <c r="AFL320" s="1"/>
      <c r="AFM320" s="1"/>
      <c r="AFN320" s="1"/>
      <c r="AFO320" s="1"/>
      <c r="AFP320" s="1"/>
      <c r="AFQ320" s="1"/>
      <c r="AFR320" s="1"/>
      <c r="AFS320" s="1"/>
      <c r="AFT320" s="1"/>
      <c r="AFU320" s="1"/>
      <c r="AFV320" s="1"/>
      <c r="AFW320" s="1"/>
      <c r="AFX320" s="1"/>
      <c r="AFY320" s="1"/>
      <c r="AFZ320" s="1"/>
      <c r="AGA320" s="1"/>
      <c r="AGB320" s="1"/>
      <c r="AGC320" s="1"/>
      <c r="AGD320" s="1"/>
      <c r="AGE320" s="1"/>
      <c r="AGF320" s="1"/>
      <c r="AGG320" s="1"/>
      <c r="AGH320" s="1"/>
      <c r="AGI320" s="1"/>
      <c r="AGJ320" s="1"/>
      <c r="AGK320" s="1"/>
      <c r="AGL320" s="1"/>
      <c r="AGM320" s="1"/>
      <c r="AGN320" s="1"/>
      <c r="AGO320" s="1"/>
      <c r="AGP320" s="1"/>
      <c r="AGQ320" s="1"/>
      <c r="AGR320" s="1"/>
      <c r="AGS320" s="1"/>
      <c r="AGT320" s="1"/>
      <c r="AGU320" s="1"/>
      <c r="AGV320" s="1"/>
      <c r="AGW320" s="1"/>
      <c r="AGX320" s="1"/>
      <c r="AGY320" s="1"/>
      <c r="AGZ320" s="1"/>
      <c r="AHA320" s="1"/>
      <c r="AHB320" s="1"/>
      <c r="AHC320" s="1"/>
      <c r="AHD320" s="1"/>
      <c r="AHE320" s="1"/>
      <c r="AHF320" s="1"/>
      <c r="AHG320" s="1"/>
      <c r="AHH320" s="1"/>
      <c r="AHI320" s="1"/>
      <c r="AHJ320" s="1"/>
      <c r="AHK320" s="1"/>
      <c r="AHL320" s="1"/>
      <c r="AHM320" s="1"/>
      <c r="AHN320" s="1"/>
      <c r="AHO320" s="1"/>
      <c r="AHP320" s="1"/>
      <c r="AHQ320" s="1"/>
      <c r="AHR320" s="1"/>
      <c r="AHS320" s="1"/>
      <c r="AHT320" s="1"/>
      <c r="AHU320" s="1"/>
      <c r="AHV320" s="1"/>
      <c r="AHW320" s="1"/>
      <c r="AHX320" s="1"/>
      <c r="AHY320" s="1"/>
      <c r="AHZ320" s="1"/>
      <c r="AIA320" s="1"/>
      <c r="AIB320" s="1"/>
      <c r="AIC320" s="1"/>
      <c r="AID320" s="1"/>
      <c r="AIE320" s="1"/>
      <c r="AIF320" s="1"/>
      <c r="AIG320" s="1"/>
      <c r="AIH320" s="1"/>
      <c r="AII320" s="1"/>
      <c r="AIJ320" s="1"/>
      <c r="AIK320" s="1"/>
      <c r="AIL320" s="1"/>
      <c r="AIM320" s="1"/>
      <c r="AIN320" s="1"/>
      <c r="AIO320" s="1"/>
      <c r="AIP320" s="1"/>
      <c r="AIQ320" s="1"/>
      <c r="AIR320" s="1"/>
      <c r="AIS320" s="1"/>
      <c r="AIT320" s="1"/>
      <c r="AIU320" s="1"/>
      <c r="AIV320" s="1"/>
      <c r="AIW320" s="1"/>
      <c r="AIX320" s="1"/>
      <c r="AIY320" s="1"/>
      <c r="AIZ320" s="1"/>
      <c r="AJA320" s="1"/>
      <c r="AJB320" s="1"/>
      <c r="AJC320" s="1"/>
      <c r="AJD320" s="1"/>
      <c r="AJE320" s="1"/>
      <c r="AJF320" s="1"/>
      <c r="AJG320" s="1"/>
      <c r="AJH320" s="1"/>
      <c r="AJI320" s="1"/>
      <c r="AJJ320" s="1"/>
      <c r="AJK320" s="1"/>
      <c r="AJL320" s="1"/>
      <c r="AJM320" s="1"/>
      <c r="AJN320" s="1"/>
      <c r="AJO320" s="1"/>
      <c r="AJP320" s="1"/>
      <c r="AJQ320" s="1"/>
      <c r="AJR320" s="1"/>
      <c r="AJS320" s="1"/>
      <c r="AJT320" s="1"/>
      <c r="AJU320" s="1"/>
      <c r="AJV320" s="1"/>
      <c r="AJW320" s="1"/>
      <c r="AJX320" s="1"/>
      <c r="AJY320" s="1"/>
      <c r="AJZ320" s="1"/>
      <c r="AKA320" s="1"/>
      <c r="AKB320" s="1"/>
      <c r="AKC320" s="1"/>
      <c r="AKD320" s="1"/>
      <c r="AKE320" s="1"/>
      <c r="AKF320" s="1"/>
      <c r="AKG320" s="1"/>
      <c r="AKH320" s="1"/>
      <c r="AKI320" s="1"/>
      <c r="AKJ320" s="1"/>
      <c r="AKK320" s="1"/>
      <c r="AKL320" s="1"/>
      <c r="AKM320" s="1"/>
      <c r="AKN320" s="1"/>
      <c r="AKO320" s="1"/>
      <c r="AKP320" s="1"/>
      <c r="AKQ320" s="1"/>
      <c r="AKR320" s="1"/>
      <c r="AKS320" s="1"/>
      <c r="AKT320" s="1"/>
      <c r="AKU320" s="1"/>
      <c r="AKV320" s="1"/>
      <c r="AKW320" s="1"/>
      <c r="AKX320" s="1"/>
      <c r="AKY320" s="1"/>
      <c r="AKZ320" s="1"/>
      <c r="ALA320" s="1"/>
      <c r="ALB320" s="1"/>
      <c r="ALC320" s="1"/>
      <c r="ALD320" s="1"/>
      <c r="ALE320" s="1"/>
      <c r="ALF320" s="1"/>
      <c r="ALG320" s="1"/>
      <c r="ALH320" s="1"/>
      <c r="ALI320" s="1"/>
      <c r="ALJ320" s="1"/>
      <c r="ALK320" s="1"/>
      <c r="ALL320" s="1"/>
      <c r="ALM320" s="1"/>
      <c r="ALN320" s="1"/>
      <c r="ALO320" s="1"/>
      <c r="ALP320" s="1"/>
      <c r="ALQ320" s="1"/>
      <c r="ALR320" s="1"/>
      <c r="ALS320" s="1"/>
      <c r="ALT320" s="1"/>
      <c r="ALU320" s="1"/>
      <c r="ALV320" s="1"/>
      <c r="ALW320" s="1"/>
      <c r="ALX320" s="1"/>
      <c r="ALY320" s="1"/>
      <c r="ALZ320" s="1"/>
      <c r="AMA320" s="1"/>
      <c r="AMB320" s="1"/>
      <c r="AMC320" s="1"/>
      <c r="AMD320" s="1"/>
      <c r="AME320" s="1"/>
    </row>
    <row r="321" spans="1:1019" s="36" customFormat="1" outlineLevel="1">
      <c r="A321" s="7" t="s">
        <v>1454</v>
      </c>
      <c r="B321" s="23" t="s">
        <v>27</v>
      </c>
      <c r="C321" s="9" t="s">
        <v>1426</v>
      </c>
      <c r="D321" s="11" t="s">
        <v>1427</v>
      </c>
      <c r="E321" s="11"/>
      <c r="F321" s="11" t="s">
        <v>1428</v>
      </c>
      <c r="G321" s="11"/>
      <c r="H321" s="23" t="s">
        <v>1455</v>
      </c>
      <c r="I321" s="23"/>
      <c r="J321" s="85" t="s">
        <v>29</v>
      </c>
      <c r="K321" s="84">
        <v>45</v>
      </c>
      <c r="L321" s="12">
        <v>230000000</v>
      </c>
      <c r="M321" s="7" t="s">
        <v>990</v>
      </c>
      <c r="N321" s="7" t="s">
        <v>797</v>
      </c>
      <c r="O321" s="14" t="s">
        <v>30</v>
      </c>
      <c r="P321" s="23" t="s">
        <v>31</v>
      </c>
      <c r="Q321" s="7" t="s">
        <v>1407</v>
      </c>
      <c r="R321" s="15" t="s">
        <v>33</v>
      </c>
      <c r="S321" s="91">
        <v>796</v>
      </c>
      <c r="T321" s="7" t="s">
        <v>34</v>
      </c>
      <c r="U321" s="25">
        <v>1</v>
      </c>
      <c r="V321" s="25">
        <v>187499.99999999997</v>
      </c>
      <c r="W321" s="227">
        <v>0</v>
      </c>
      <c r="X321" s="130">
        <f t="shared" si="21"/>
        <v>0</v>
      </c>
      <c r="Y321" s="7" t="s">
        <v>1185</v>
      </c>
      <c r="Z321" s="7">
        <v>2016</v>
      </c>
      <c r="AA321" s="165">
        <v>11</v>
      </c>
      <c r="AB321" s="27"/>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c r="JW321" s="1"/>
      <c r="JX321" s="1"/>
      <c r="JY321" s="1"/>
      <c r="JZ321" s="1"/>
      <c r="KA321" s="1"/>
      <c r="KB321" s="1"/>
      <c r="KC321" s="1"/>
      <c r="KD321" s="1"/>
      <c r="KE321" s="1"/>
      <c r="KF321" s="1"/>
      <c r="KG321" s="1"/>
      <c r="KH321" s="1"/>
      <c r="KI321" s="1"/>
      <c r="KJ321" s="1"/>
      <c r="KK321" s="1"/>
      <c r="KL321" s="1"/>
      <c r="KM321" s="1"/>
      <c r="KN321" s="1"/>
      <c r="KO321" s="1"/>
      <c r="KP321" s="1"/>
      <c r="KQ321" s="1"/>
      <c r="KR321" s="1"/>
      <c r="KS321" s="1"/>
      <c r="KT321" s="1"/>
      <c r="KU321" s="1"/>
      <c r="KV321" s="1"/>
      <c r="KW321" s="1"/>
      <c r="KX321" s="1"/>
      <c r="KY321" s="1"/>
      <c r="KZ321" s="1"/>
      <c r="LA321" s="1"/>
      <c r="LB321" s="1"/>
      <c r="LC321" s="1"/>
      <c r="LD321" s="1"/>
      <c r="LE321" s="1"/>
      <c r="LF321" s="1"/>
      <c r="LG321" s="1"/>
      <c r="LH321" s="1"/>
      <c r="LI321" s="1"/>
      <c r="LJ321" s="1"/>
      <c r="LK321" s="1"/>
      <c r="LL321" s="1"/>
      <c r="LM321" s="1"/>
      <c r="LN321" s="1"/>
      <c r="LO321" s="1"/>
      <c r="LP321" s="1"/>
      <c r="LQ321" s="1"/>
      <c r="LR321" s="1"/>
      <c r="LS321" s="1"/>
      <c r="LT321" s="1"/>
      <c r="LU321" s="1"/>
      <c r="LV321" s="1"/>
      <c r="LW321" s="1"/>
      <c r="LX321" s="1"/>
      <c r="LY321" s="1"/>
      <c r="LZ321" s="1"/>
      <c r="MA321" s="1"/>
      <c r="MB321" s="1"/>
      <c r="MC321" s="1"/>
      <c r="MD321" s="1"/>
      <c r="ME321" s="1"/>
      <c r="MF321" s="1"/>
      <c r="MG321" s="1"/>
      <c r="MH321" s="1"/>
      <c r="MI321" s="1"/>
      <c r="MJ321" s="1"/>
      <c r="MK321" s="1"/>
      <c r="ML321" s="1"/>
      <c r="MM321" s="1"/>
      <c r="MN321" s="1"/>
      <c r="MO321" s="1"/>
      <c r="MP321" s="1"/>
      <c r="MQ321" s="1"/>
      <c r="MR321" s="1"/>
      <c r="MS321" s="1"/>
      <c r="MT321" s="1"/>
      <c r="MU321" s="1"/>
      <c r="MV321" s="1"/>
      <c r="MW321" s="1"/>
      <c r="MX321" s="1"/>
      <c r="MY321" s="1"/>
      <c r="MZ321" s="1"/>
      <c r="NA321" s="1"/>
      <c r="NB321" s="1"/>
      <c r="NC321" s="1"/>
      <c r="ND321" s="1"/>
      <c r="NE321" s="1"/>
      <c r="NF321" s="1"/>
      <c r="NG321" s="1"/>
      <c r="NH321" s="1"/>
      <c r="NI321" s="1"/>
      <c r="NJ321" s="1"/>
      <c r="NK321" s="1"/>
      <c r="NL321" s="1"/>
      <c r="NM321" s="1"/>
      <c r="NN321" s="1"/>
      <c r="NO321" s="1"/>
      <c r="NP321" s="1"/>
      <c r="NQ321" s="1"/>
      <c r="NR321" s="1"/>
      <c r="NS321" s="1"/>
      <c r="NT321" s="1"/>
      <c r="NU321" s="1"/>
      <c r="NV321" s="1"/>
      <c r="NW321" s="1"/>
      <c r="NX321" s="1"/>
      <c r="NY321" s="1"/>
      <c r="NZ321" s="1"/>
      <c r="OA321" s="1"/>
      <c r="OB321" s="1"/>
      <c r="OC321" s="1"/>
      <c r="OD321" s="1"/>
      <c r="OE321" s="1"/>
      <c r="OF321" s="1"/>
      <c r="OG321" s="1"/>
      <c r="OH321" s="1"/>
      <c r="OI321" s="1"/>
      <c r="OJ321" s="1"/>
      <c r="OK321" s="1"/>
      <c r="OL321" s="1"/>
      <c r="OM321" s="1"/>
      <c r="ON321" s="1"/>
      <c r="OO321" s="1"/>
      <c r="OP321" s="1"/>
      <c r="OQ321" s="1"/>
      <c r="OR321" s="1"/>
      <c r="OS321" s="1"/>
      <c r="OT321" s="1"/>
      <c r="OU321" s="1"/>
      <c r="OV321" s="1"/>
      <c r="OW321" s="1"/>
      <c r="OX321" s="1"/>
      <c r="OY321" s="1"/>
      <c r="OZ321" s="1"/>
      <c r="PA321" s="1"/>
      <c r="PB321" s="1"/>
      <c r="PC321" s="1"/>
      <c r="PD321" s="1"/>
      <c r="PE321" s="1"/>
      <c r="PF321" s="1"/>
      <c r="PG321" s="1"/>
      <c r="PH321" s="1"/>
      <c r="PI321" s="1"/>
      <c r="PJ321" s="1"/>
      <c r="PK321" s="1"/>
      <c r="PL321" s="1"/>
      <c r="PM321" s="1"/>
      <c r="PN321" s="1"/>
      <c r="PO321" s="1"/>
      <c r="PP321" s="1"/>
      <c r="PQ321" s="1"/>
      <c r="PR321" s="1"/>
      <c r="PS321" s="1"/>
      <c r="PT321" s="1"/>
      <c r="PU321" s="1"/>
      <c r="PV321" s="1"/>
      <c r="PW321" s="1"/>
      <c r="PX321" s="1"/>
      <c r="PY321" s="1"/>
      <c r="PZ321" s="1"/>
      <c r="QA321" s="1"/>
      <c r="QB321" s="1"/>
      <c r="QC321" s="1"/>
      <c r="QD321" s="1"/>
      <c r="QE321" s="1"/>
      <c r="QF321" s="1"/>
      <c r="QG321" s="1"/>
      <c r="QH321" s="1"/>
      <c r="QI321" s="1"/>
      <c r="QJ321" s="1"/>
      <c r="QK321" s="1"/>
      <c r="QL321" s="1"/>
      <c r="QM321" s="1"/>
      <c r="QN321" s="1"/>
      <c r="QO321" s="1"/>
      <c r="QP321" s="1"/>
      <c r="QQ321" s="1"/>
      <c r="QR321" s="1"/>
      <c r="QS321" s="1"/>
      <c r="QT321" s="1"/>
      <c r="QU321" s="1"/>
      <c r="QV321" s="1"/>
      <c r="QW321" s="1"/>
      <c r="QX321" s="1"/>
      <c r="QY321" s="1"/>
      <c r="QZ321" s="1"/>
      <c r="RA321" s="1"/>
      <c r="RB321" s="1"/>
      <c r="RC321" s="1"/>
      <c r="RD321" s="1"/>
      <c r="RE321" s="1"/>
      <c r="RF321" s="1"/>
      <c r="RG321" s="1"/>
      <c r="RH321" s="1"/>
      <c r="RI321" s="1"/>
      <c r="RJ321" s="1"/>
      <c r="RK321" s="1"/>
      <c r="RL321" s="1"/>
      <c r="RM321" s="1"/>
      <c r="RN321" s="1"/>
      <c r="RO321" s="1"/>
      <c r="RP321" s="1"/>
      <c r="RQ321" s="1"/>
      <c r="RR321" s="1"/>
      <c r="RS321" s="1"/>
      <c r="RT321" s="1"/>
      <c r="RU321" s="1"/>
      <c r="RV321" s="1"/>
      <c r="RW321" s="1"/>
      <c r="RX321" s="1"/>
      <c r="RY321" s="1"/>
      <c r="RZ321" s="1"/>
      <c r="SA321" s="1"/>
      <c r="SB321" s="1"/>
      <c r="SC321" s="1"/>
      <c r="SD321" s="1"/>
      <c r="SE321" s="1"/>
      <c r="SF321" s="1"/>
      <c r="SG321" s="1"/>
      <c r="SH321" s="1"/>
      <c r="SI321" s="1"/>
      <c r="SJ321" s="1"/>
      <c r="SK321" s="1"/>
      <c r="SL321" s="1"/>
      <c r="SM321" s="1"/>
      <c r="SN321" s="1"/>
      <c r="SO321" s="1"/>
      <c r="SP321" s="1"/>
      <c r="SQ321" s="1"/>
      <c r="SR321" s="1"/>
      <c r="SS321" s="1"/>
      <c r="ST321" s="1"/>
      <c r="SU321" s="1"/>
      <c r="SV321" s="1"/>
      <c r="SW321" s="1"/>
      <c r="SX321" s="1"/>
      <c r="SY321" s="1"/>
      <c r="SZ321" s="1"/>
      <c r="TA321" s="1"/>
      <c r="TB321" s="1"/>
      <c r="TC321" s="1"/>
      <c r="TD321" s="1"/>
      <c r="TE321" s="1"/>
      <c r="TF321" s="1"/>
      <c r="TG321" s="1"/>
      <c r="TH321" s="1"/>
      <c r="TI321" s="1"/>
      <c r="TJ321" s="1"/>
      <c r="TK321" s="1"/>
      <c r="TL321" s="1"/>
      <c r="TM321" s="1"/>
      <c r="TN321" s="1"/>
      <c r="TO321" s="1"/>
      <c r="TP321" s="1"/>
      <c r="TQ321" s="1"/>
      <c r="TR321" s="1"/>
      <c r="TS321" s="1"/>
      <c r="TT321" s="1"/>
      <c r="TU321" s="1"/>
      <c r="TV321" s="1"/>
      <c r="TW321" s="1"/>
      <c r="TX321" s="1"/>
      <c r="TY321" s="1"/>
      <c r="TZ321" s="1"/>
      <c r="UA321" s="1"/>
      <c r="UB321" s="1"/>
      <c r="UC321" s="1"/>
      <c r="UD321" s="1"/>
      <c r="UE321" s="1"/>
      <c r="UF321" s="1"/>
      <c r="UG321" s="1"/>
      <c r="UH321" s="1"/>
      <c r="UI321" s="1"/>
      <c r="UJ321" s="1"/>
      <c r="UK321" s="1"/>
      <c r="UL321" s="1"/>
      <c r="UM321" s="1"/>
      <c r="UN321" s="1"/>
      <c r="UO321" s="1"/>
      <c r="UP321" s="1"/>
      <c r="UQ321" s="1"/>
      <c r="UR321" s="1"/>
      <c r="US321" s="1"/>
      <c r="UT321" s="1"/>
      <c r="UU321" s="1"/>
      <c r="UV321" s="1"/>
      <c r="UW321" s="1"/>
      <c r="UX321" s="1"/>
      <c r="UY321" s="1"/>
      <c r="UZ321" s="1"/>
      <c r="VA321" s="1"/>
      <c r="VB321" s="1"/>
      <c r="VC321" s="1"/>
      <c r="VD321" s="1"/>
      <c r="VE321" s="1"/>
      <c r="VF321" s="1"/>
      <c r="VG321" s="1"/>
      <c r="VH321" s="1"/>
      <c r="VI321" s="1"/>
      <c r="VJ321" s="1"/>
      <c r="VK321" s="1"/>
      <c r="VL321" s="1"/>
      <c r="VM321" s="1"/>
      <c r="VN321" s="1"/>
      <c r="VO321" s="1"/>
      <c r="VP321" s="1"/>
      <c r="VQ321" s="1"/>
      <c r="VR321" s="1"/>
      <c r="VS321" s="1"/>
      <c r="VT321" s="1"/>
      <c r="VU321" s="1"/>
      <c r="VV321" s="1"/>
      <c r="VW321" s="1"/>
      <c r="VX321" s="1"/>
      <c r="VY321" s="1"/>
      <c r="VZ321" s="1"/>
      <c r="WA321" s="1"/>
      <c r="WB321" s="1"/>
      <c r="WC321" s="1"/>
      <c r="WD321" s="1"/>
      <c r="WE321" s="1"/>
      <c r="WF321" s="1"/>
      <c r="WG321" s="1"/>
      <c r="WH321" s="1"/>
      <c r="WI321" s="1"/>
      <c r="WJ321" s="1"/>
      <c r="WK321" s="1"/>
      <c r="WL321" s="1"/>
      <c r="WM321" s="1"/>
      <c r="WN321" s="1"/>
      <c r="WO321" s="1"/>
      <c r="WP321" s="1"/>
      <c r="WQ321" s="1"/>
      <c r="WR321" s="1"/>
      <c r="WS321" s="1"/>
      <c r="WT321" s="1"/>
      <c r="WU321" s="1"/>
      <c r="WV321" s="1"/>
      <c r="WW321" s="1"/>
      <c r="WX321" s="1"/>
      <c r="WY321" s="1"/>
      <c r="WZ321" s="1"/>
      <c r="XA321" s="1"/>
      <c r="XB321" s="1"/>
      <c r="XC321" s="1"/>
      <c r="XD321" s="1"/>
      <c r="XE321" s="1"/>
      <c r="XF321" s="1"/>
      <c r="XG321" s="1"/>
      <c r="XH321" s="1"/>
      <c r="XI321" s="1"/>
      <c r="XJ321" s="1"/>
      <c r="XK321" s="1"/>
      <c r="XL321" s="1"/>
      <c r="XM321" s="1"/>
      <c r="XN321" s="1"/>
      <c r="XO321" s="1"/>
      <c r="XP321" s="1"/>
      <c r="XQ321" s="1"/>
      <c r="XR321" s="1"/>
      <c r="XS321" s="1"/>
      <c r="XT321" s="1"/>
      <c r="XU321" s="1"/>
      <c r="XV321" s="1"/>
      <c r="XW321" s="1"/>
      <c r="XX321" s="1"/>
      <c r="XY321" s="1"/>
      <c r="XZ321" s="1"/>
      <c r="YA321" s="1"/>
      <c r="YB321" s="1"/>
      <c r="YC321" s="1"/>
      <c r="YD321" s="1"/>
      <c r="YE321" s="1"/>
      <c r="YF321" s="1"/>
      <c r="YG321" s="1"/>
      <c r="YH321" s="1"/>
      <c r="YI321" s="1"/>
      <c r="YJ321" s="1"/>
      <c r="YK321" s="1"/>
      <c r="YL321" s="1"/>
      <c r="YM321" s="1"/>
      <c r="YN321" s="1"/>
      <c r="YO321" s="1"/>
      <c r="YP321" s="1"/>
      <c r="YQ321" s="1"/>
      <c r="YR321" s="1"/>
      <c r="YS321" s="1"/>
      <c r="YT321" s="1"/>
      <c r="YU321" s="1"/>
      <c r="YV321" s="1"/>
      <c r="YW321" s="1"/>
      <c r="YX321" s="1"/>
      <c r="YY321" s="1"/>
      <c r="YZ321" s="1"/>
      <c r="ZA321" s="1"/>
      <c r="ZB321" s="1"/>
      <c r="ZC321" s="1"/>
      <c r="ZD321" s="1"/>
      <c r="ZE321" s="1"/>
      <c r="ZF321" s="1"/>
      <c r="ZG321" s="1"/>
      <c r="ZH321" s="1"/>
      <c r="ZI321" s="1"/>
      <c r="ZJ321" s="1"/>
      <c r="ZK321" s="1"/>
      <c r="ZL321" s="1"/>
      <c r="ZM321" s="1"/>
      <c r="ZN321" s="1"/>
      <c r="ZO321" s="1"/>
      <c r="ZP321" s="1"/>
      <c r="ZQ321" s="1"/>
      <c r="ZR321" s="1"/>
      <c r="ZS321" s="1"/>
      <c r="ZT321" s="1"/>
      <c r="ZU321" s="1"/>
      <c r="ZV321" s="1"/>
      <c r="ZW321" s="1"/>
      <c r="ZX321" s="1"/>
      <c r="ZY321" s="1"/>
      <c r="ZZ321" s="1"/>
      <c r="AAA321" s="1"/>
      <c r="AAB321" s="1"/>
      <c r="AAC321" s="1"/>
      <c r="AAD321" s="1"/>
      <c r="AAE321" s="1"/>
      <c r="AAF321" s="1"/>
      <c r="AAG321" s="1"/>
      <c r="AAH321" s="1"/>
      <c r="AAI321" s="1"/>
      <c r="AAJ321" s="1"/>
      <c r="AAK321" s="1"/>
      <c r="AAL321" s="1"/>
      <c r="AAM321" s="1"/>
      <c r="AAN321" s="1"/>
      <c r="AAO321" s="1"/>
      <c r="AAP321" s="1"/>
      <c r="AAQ321" s="1"/>
      <c r="AAR321" s="1"/>
      <c r="AAS321" s="1"/>
      <c r="AAT321" s="1"/>
      <c r="AAU321" s="1"/>
      <c r="AAV321" s="1"/>
      <c r="AAW321" s="1"/>
      <c r="AAX321" s="1"/>
      <c r="AAY321" s="1"/>
      <c r="AAZ321" s="1"/>
      <c r="ABA321" s="1"/>
      <c r="ABB321" s="1"/>
      <c r="ABC321" s="1"/>
      <c r="ABD321" s="1"/>
      <c r="ABE321" s="1"/>
      <c r="ABF321" s="1"/>
      <c r="ABG321" s="1"/>
      <c r="ABH321" s="1"/>
      <c r="ABI321" s="1"/>
      <c r="ABJ321" s="1"/>
      <c r="ABK321" s="1"/>
      <c r="ABL321" s="1"/>
      <c r="ABM321" s="1"/>
      <c r="ABN321" s="1"/>
      <c r="ABO321" s="1"/>
      <c r="ABP321" s="1"/>
      <c r="ABQ321" s="1"/>
      <c r="ABR321" s="1"/>
      <c r="ABS321" s="1"/>
      <c r="ABT321" s="1"/>
      <c r="ABU321" s="1"/>
      <c r="ABV321" s="1"/>
      <c r="ABW321" s="1"/>
      <c r="ABX321" s="1"/>
      <c r="ABY321" s="1"/>
      <c r="ABZ321" s="1"/>
      <c r="ACA321" s="1"/>
      <c r="ACB321" s="1"/>
      <c r="ACC321" s="1"/>
      <c r="ACD321" s="1"/>
      <c r="ACE321" s="1"/>
      <c r="ACF321" s="1"/>
      <c r="ACG321" s="1"/>
      <c r="ACH321" s="1"/>
      <c r="ACI321" s="1"/>
      <c r="ACJ321" s="1"/>
      <c r="ACK321" s="1"/>
      <c r="ACL321" s="1"/>
      <c r="ACM321" s="1"/>
      <c r="ACN321" s="1"/>
      <c r="ACO321" s="1"/>
      <c r="ACP321" s="1"/>
      <c r="ACQ321" s="1"/>
      <c r="ACR321" s="1"/>
      <c r="ACS321" s="1"/>
      <c r="ACT321" s="1"/>
      <c r="ACU321" s="1"/>
      <c r="ACV321" s="1"/>
      <c r="ACW321" s="1"/>
      <c r="ACX321" s="1"/>
      <c r="ACY321" s="1"/>
      <c r="ACZ321" s="1"/>
      <c r="ADA321" s="1"/>
      <c r="ADB321" s="1"/>
      <c r="ADC321" s="1"/>
      <c r="ADD321" s="1"/>
      <c r="ADE321" s="1"/>
      <c r="ADF321" s="1"/>
      <c r="ADG321" s="1"/>
      <c r="ADH321" s="1"/>
      <c r="ADI321" s="1"/>
      <c r="ADJ321" s="1"/>
      <c r="ADK321" s="1"/>
      <c r="ADL321" s="1"/>
      <c r="ADM321" s="1"/>
      <c r="ADN321" s="1"/>
      <c r="ADO321" s="1"/>
      <c r="ADP321" s="1"/>
      <c r="ADQ321" s="1"/>
      <c r="ADR321" s="1"/>
      <c r="ADS321" s="1"/>
      <c r="ADT321" s="1"/>
      <c r="ADU321" s="1"/>
      <c r="ADV321" s="1"/>
      <c r="ADW321" s="1"/>
      <c r="ADX321" s="1"/>
      <c r="ADY321" s="1"/>
      <c r="ADZ321" s="1"/>
      <c r="AEA321" s="1"/>
      <c r="AEB321" s="1"/>
      <c r="AEC321" s="1"/>
      <c r="AED321" s="1"/>
      <c r="AEE321" s="1"/>
      <c r="AEF321" s="1"/>
      <c r="AEG321" s="1"/>
      <c r="AEH321" s="1"/>
      <c r="AEI321" s="1"/>
      <c r="AEJ321" s="1"/>
      <c r="AEK321" s="1"/>
      <c r="AEL321" s="1"/>
      <c r="AEM321" s="1"/>
      <c r="AEN321" s="1"/>
      <c r="AEO321" s="1"/>
      <c r="AEP321" s="1"/>
      <c r="AEQ321" s="1"/>
      <c r="AER321" s="1"/>
      <c r="AES321" s="1"/>
      <c r="AET321" s="1"/>
      <c r="AEU321" s="1"/>
      <c r="AEV321" s="1"/>
      <c r="AEW321" s="1"/>
      <c r="AEX321" s="1"/>
      <c r="AEY321" s="1"/>
      <c r="AEZ321" s="1"/>
      <c r="AFA321" s="1"/>
      <c r="AFB321" s="1"/>
      <c r="AFC321" s="1"/>
      <c r="AFD321" s="1"/>
      <c r="AFE321" s="1"/>
      <c r="AFF321" s="1"/>
      <c r="AFG321" s="1"/>
      <c r="AFH321" s="1"/>
      <c r="AFI321" s="1"/>
      <c r="AFJ321" s="1"/>
      <c r="AFK321" s="1"/>
      <c r="AFL321" s="1"/>
      <c r="AFM321" s="1"/>
      <c r="AFN321" s="1"/>
      <c r="AFO321" s="1"/>
      <c r="AFP321" s="1"/>
      <c r="AFQ321" s="1"/>
      <c r="AFR321" s="1"/>
      <c r="AFS321" s="1"/>
      <c r="AFT321" s="1"/>
      <c r="AFU321" s="1"/>
      <c r="AFV321" s="1"/>
      <c r="AFW321" s="1"/>
      <c r="AFX321" s="1"/>
      <c r="AFY321" s="1"/>
      <c r="AFZ321" s="1"/>
      <c r="AGA321" s="1"/>
      <c r="AGB321" s="1"/>
      <c r="AGC321" s="1"/>
      <c r="AGD321" s="1"/>
      <c r="AGE321" s="1"/>
      <c r="AGF321" s="1"/>
      <c r="AGG321" s="1"/>
      <c r="AGH321" s="1"/>
      <c r="AGI321" s="1"/>
      <c r="AGJ321" s="1"/>
      <c r="AGK321" s="1"/>
      <c r="AGL321" s="1"/>
      <c r="AGM321" s="1"/>
      <c r="AGN321" s="1"/>
      <c r="AGO321" s="1"/>
      <c r="AGP321" s="1"/>
      <c r="AGQ321" s="1"/>
      <c r="AGR321" s="1"/>
      <c r="AGS321" s="1"/>
      <c r="AGT321" s="1"/>
      <c r="AGU321" s="1"/>
      <c r="AGV321" s="1"/>
      <c r="AGW321" s="1"/>
      <c r="AGX321" s="1"/>
      <c r="AGY321" s="1"/>
      <c r="AGZ321" s="1"/>
      <c r="AHA321" s="1"/>
      <c r="AHB321" s="1"/>
      <c r="AHC321" s="1"/>
      <c r="AHD321" s="1"/>
      <c r="AHE321" s="1"/>
      <c r="AHF321" s="1"/>
      <c r="AHG321" s="1"/>
      <c r="AHH321" s="1"/>
      <c r="AHI321" s="1"/>
      <c r="AHJ321" s="1"/>
      <c r="AHK321" s="1"/>
      <c r="AHL321" s="1"/>
      <c r="AHM321" s="1"/>
      <c r="AHN321" s="1"/>
      <c r="AHO321" s="1"/>
      <c r="AHP321" s="1"/>
      <c r="AHQ321" s="1"/>
      <c r="AHR321" s="1"/>
      <c r="AHS321" s="1"/>
      <c r="AHT321" s="1"/>
      <c r="AHU321" s="1"/>
      <c r="AHV321" s="1"/>
      <c r="AHW321" s="1"/>
      <c r="AHX321" s="1"/>
      <c r="AHY321" s="1"/>
      <c r="AHZ321" s="1"/>
      <c r="AIA321" s="1"/>
      <c r="AIB321" s="1"/>
      <c r="AIC321" s="1"/>
      <c r="AID321" s="1"/>
      <c r="AIE321" s="1"/>
      <c r="AIF321" s="1"/>
      <c r="AIG321" s="1"/>
      <c r="AIH321" s="1"/>
      <c r="AII321" s="1"/>
      <c r="AIJ321" s="1"/>
      <c r="AIK321" s="1"/>
      <c r="AIL321" s="1"/>
      <c r="AIM321" s="1"/>
      <c r="AIN321" s="1"/>
      <c r="AIO321" s="1"/>
      <c r="AIP321" s="1"/>
      <c r="AIQ321" s="1"/>
      <c r="AIR321" s="1"/>
      <c r="AIS321" s="1"/>
      <c r="AIT321" s="1"/>
      <c r="AIU321" s="1"/>
      <c r="AIV321" s="1"/>
      <c r="AIW321" s="1"/>
      <c r="AIX321" s="1"/>
      <c r="AIY321" s="1"/>
      <c r="AIZ321" s="1"/>
      <c r="AJA321" s="1"/>
      <c r="AJB321" s="1"/>
      <c r="AJC321" s="1"/>
      <c r="AJD321" s="1"/>
      <c r="AJE321" s="1"/>
      <c r="AJF321" s="1"/>
      <c r="AJG321" s="1"/>
      <c r="AJH321" s="1"/>
      <c r="AJI321" s="1"/>
      <c r="AJJ321" s="1"/>
      <c r="AJK321" s="1"/>
      <c r="AJL321" s="1"/>
      <c r="AJM321" s="1"/>
      <c r="AJN321" s="1"/>
      <c r="AJO321" s="1"/>
      <c r="AJP321" s="1"/>
      <c r="AJQ321" s="1"/>
      <c r="AJR321" s="1"/>
      <c r="AJS321" s="1"/>
      <c r="AJT321" s="1"/>
      <c r="AJU321" s="1"/>
      <c r="AJV321" s="1"/>
      <c r="AJW321" s="1"/>
      <c r="AJX321" s="1"/>
      <c r="AJY321" s="1"/>
      <c r="AJZ321" s="1"/>
      <c r="AKA321" s="1"/>
      <c r="AKB321" s="1"/>
      <c r="AKC321" s="1"/>
      <c r="AKD321" s="1"/>
      <c r="AKE321" s="1"/>
      <c r="AKF321" s="1"/>
      <c r="AKG321" s="1"/>
      <c r="AKH321" s="1"/>
      <c r="AKI321" s="1"/>
      <c r="AKJ321" s="1"/>
      <c r="AKK321" s="1"/>
      <c r="AKL321" s="1"/>
      <c r="AKM321" s="1"/>
      <c r="AKN321" s="1"/>
      <c r="AKO321" s="1"/>
      <c r="AKP321" s="1"/>
      <c r="AKQ321" s="1"/>
      <c r="AKR321" s="1"/>
      <c r="AKS321" s="1"/>
      <c r="AKT321" s="1"/>
      <c r="AKU321" s="1"/>
      <c r="AKV321" s="1"/>
      <c r="AKW321" s="1"/>
      <c r="AKX321" s="1"/>
      <c r="AKY321" s="1"/>
      <c r="AKZ321" s="1"/>
      <c r="ALA321" s="1"/>
      <c r="ALB321" s="1"/>
      <c r="ALC321" s="1"/>
      <c r="ALD321" s="1"/>
      <c r="ALE321" s="1"/>
      <c r="ALF321" s="1"/>
      <c r="ALG321" s="1"/>
      <c r="ALH321" s="1"/>
      <c r="ALI321" s="1"/>
      <c r="ALJ321" s="1"/>
      <c r="ALK321" s="1"/>
      <c r="ALL321" s="1"/>
      <c r="ALM321" s="1"/>
      <c r="ALN321" s="1"/>
      <c r="ALO321" s="1"/>
      <c r="ALP321" s="1"/>
      <c r="ALQ321" s="1"/>
      <c r="ALR321" s="1"/>
      <c r="ALS321" s="1"/>
      <c r="ALT321" s="1"/>
      <c r="ALU321" s="1"/>
      <c r="ALV321" s="1"/>
      <c r="ALW321" s="1"/>
      <c r="ALX321" s="1"/>
      <c r="ALY321" s="1"/>
      <c r="ALZ321" s="1"/>
      <c r="AMA321" s="1"/>
      <c r="AMB321" s="1"/>
      <c r="AMC321" s="1"/>
      <c r="AMD321" s="1"/>
      <c r="AME321" s="1"/>
    </row>
    <row r="322" spans="1:1019" s="27" customFormat="1" outlineLevel="1">
      <c r="A322" s="7" t="s">
        <v>1460</v>
      </c>
      <c r="B322" s="23" t="s">
        <v>27</v>
      </c>
      <c r="C322" s="9" t="s">
        <v>1461</v>
      </c>
      <c r="D322" s="11" t="s">
        <v>1462</v>
      </c>
      <c r="E322" s="11"/>
      <c r="F322" s="11" t="s">
        <v>1463</v>
      </c>
      <c r="G322" s="11"/>
      <c r="H322" s="23" t="s">
        <v>1464</v>
      </c>
      <c r="I322" s="23"/>
      <c r="J322" s="85" t="s">
        <v>29</v>
      </c>
      <c r="K322" s="84">
        <v>0</v>
      </c>
      <c r="L322" s="12">
        <v>230000000</v>
      </c>
      <c r="M322" s="7" t="s">
        <v>990</v>
      </c>
      <c r="N322" s="7" t="s">
        <v>797</v>
      </c>
      <c r="O322" s="14" t="s">
        <v>30</v>
      </c>
      <c r="P322" s="23" t="s">
        <v>31</v>
      </c>
      <c r="Q322" s="7" t="s">
        <v>175</v>
      </c>
      <c r="R322" s="12" t="s">
        <v>33</v>
      </c>
      <c r="S322" s="91">
        <v>796</v>
      </c>
      <c r="T322" s="7" t="s">
        <v>34</v>
      </c>
      <c r="U322" s="25">
        <v>1</v>
      </c>
      <c r="V322" s="25">
        <v>1195050</v>
      </c>
      <c r="W322" s="227">
        <v>0</v>
      </c>
      <c r="X322" s="227">
        <f t="shared" si="21"/>
        <v>0</v>
      </c>
      <c r="Y322" s="7"/>
      <c r="Z322" s="7">
        <v>2016</v>
      </c>
      <c r="AA322" s="168" t="s">
        <v>1668</v>
      </c>
    </row>
    <row r="323" spans="1:1019" s="27" customFormat="1" ht="12" customHeight="1" outlineLevel="1">
      <c r="A323" s="7" t="s">
        <v>1632</v>
      </c>
      <c r="B323" s="23" t="s">
        <v>27</v>
      </c>
      <c r="C323" s="9" t="s">
        <v>1465</v>
      </c>
      <c r="D323" s="11" t="s">
        <v>60</v>
      </c>
      <c r="E323" s="11"/>
      <c r="F323" s="11" t="s">
        <v>1200</v>
      </c>
      <c r="G323" s="11"/>
      <c r="H323" s="23" t="s">
        <v>1466</v>
      </c>
      <c r="I323" s="23"/>
      <c r="J323" s="85" t="s">
        <v>35</v>
      </c>
      <c r="K323" s="84">
        <v>0</v>
      </c>
      <c r="L323" s="24">
        <v>230000000</v>
      </c>
      <c r="M323" s="7" t="s">
        <v>990</v>
      </c>
      <c r="N323" s="7" t="s">
        <v>1001</v>
      </c>
      <c r="O323" s="23" t="s">
        <v>1493</v>
      </c>
      <c r="P323" s="7" t="s">
        <v>31</v>
      </c>
      <c r="Q323" s="7" t="s">
        <v>114</v>
      </c>
      <c r="R323" s="15" t="s">
        <v>33</v>
      </c>
      <c r="S323" s="91">
        <v>168</v>
      </c>
      <c r="T323" s="7" t="s">
        <v>466</v>
      </c>
      <c r="U323" s="25">
        <v>0.4</v>
      </c>
      <c r="V323" s="25">
        <v>159598.21</v>
      </c>
      <c r="W323" s="227">
        <v>0</v>
      </c>
      <c r="X323" s="227">
        <f t="shared" ref="X323:X339" si="22">W323*1.12</f>
        <v>0</v>
      </c>
      <c r="Y323" s="7"/>
      <c r="Z323" s="7">
        <v>2016</v>
      </c>
      <c r="AA323" s="165">
        <v>19</v>
      </c>
    </row>
    <row r="324" spans="1:1019" s="27" customFormat="1" outlineLevel="1">
      <c r="A324" s="7" t="s">
        <v>1488</v>
      </c>
      <c r="B324" s="23" t="s">
        <v>27</v>
      </c>
      <c r="C324" s="9" t="s">
        <v>1489</v>
      </c>
      <c r="D324" s="11" t="s">
        <v>783</v>
      </c>
      <c r="E324" s="11"/>
      <c r="F324" s="11" t="s">
        <v>1490</v>
      </c>
      <c r="G324" s="11"/>
      <c r="H324" s="23" t="s">
        <v>1491</v>
      </c>
      <c r="I324" s="23"/>
      <c r="J324" s="85" t="s">
        <v>29</v>
      </c>
      <c r="K324" s="84">
        <v>0</v>
      </c>
      <c r="L324" s="24">
        <v>230000000</v>
      </c>
      <c r="M324" s="7" t="s">
        <v>990</v>
      </c>
      <c r="N324" s="14" t="s">
        <v>797</v>
      </c>
      <c r="O324" s="23" t="s">
        <v>30</v>
      </c>
      <c r="P324" s="7" t="s">
        <v>31</v>
      </c>
      <c r="Q324" s="12" t="s">
        <v>114</v>
      </c>
      <c r="R324" s="15" t="s">
        <v>33</v>
      </c>
      <c r="S324" s="91">
        <v>796</v>
      </c>
      <c r="T324" s="7" t="s">
        <v>228</v>
      </c>
      <c r="U324" s="25">
        <v>4</v>
      </c>
      <c r="V324" s="18">
        <v>314285.71000000002</v>
      </c>
      <c r="W324" s="227">
        <v>0</v>
      </c>
      <c r="X324" s="227">
        <f t="shared" si="22"/>
        <v>0</v>
      </c>
      <c r="Y324" s="7"/>
      <c r="Z324" s="7">
        <v>2016</v>
      </c>
      <c r="AA324" s="167">
        <v>11.19</v>
      </c>
    </row>
    <row r="325" spans="1:1019" s="27" customFormat="1" outlineLevel="1">
      <c r="A325" s="8" t="s">
        <v>1596</v>
      </c>
      <c r="B325" s="23" t="s">
        <v>27</v>
      </c>
      <c r="C325" s="9" t="s">
        <v>742</v>
      </c>
      <c r="D325" s="11" t="s">
        <v>743</v>
      </c>
      <c r="E325" s="11"/>
      <c r="F325" s="11" t="s">
        <v>744</v>
      </c>
      <c r="G325" s="11"/>
      <c r="H325" s="23" t="s">
        <v>1495</v>
      </c>
      <c r="I325" s="23"/>
      <c r="J325" s="85" t="s">
        <v>29</v>
      </c>
      <c r="K325" s="84">
        <v>0</v>
      </c>
      <c r="L325" s="24">
        <v>230000000</v>
      </c>
      <c r="M325" s="7" t="s">
        <v>990</v>
      </c>
      <c r="N325" s="7" t="s">
        <v>797</v>
      </c>
      <c r="O325" s="23" t="s">
        <v>1493</v>
      </c>
      <c r="P325" s="7" t="s">
        <v>31</v>
      </c>
      <c r="Q325" s="7" t="s">
        <v>114</v>
      </c>
      <c r="R325" s="15" t="s">
        <v>33</v>
      </c>
      <c r="S325" s="91">
        <v>168</v>
      </c>
      <c r="T325" s="7" t="s">
        <v>63</v>
      </c>
      <c r="U325" s="25">
        <v>6.6</v>
      </c>
      <c r="V325" s="25">
        <v>113839.28</v>
      </c>
      <c r="W325" s="227">
        <v>0</v>
      </c>
      <c r="X325" s="227">
        <f t="shared" si="22"/>
        <v>0</v>
      </c>
      <c r="Y325" s="7"/>
      <c r="Z325" s="7">
        <v>2016</v>
      </c>
      <c r="AA325" s="167">
        <v>11.19</v>
      </c>
    </row>
    <row r="326" spans="1:1019" s="27" customFormat="1" outlineLevel="1">
      <c r="A326" s="8" t="s">
        <v>1597</v>
      </c>
      <c r="B326" s="23" t="s">
        <v>27</v>
      </c>
      <c r="C326" s="9" t="s">
        <v>742</v>
      </c>
      <c r="D326" s="11" t="s">
        <v>743</v>
      </c>
      <c r="E326" s="11"/>
      <c r="F326" s="11" t="s">
        <v>744</v>
      </c>
      <c r="G326" s="11"/>
      <c r="H326" s="23" t="s">
        <v>1496</v>
      </c>
      <c r="I326" s="23"/>
      <c r="J326" s="85" t="s">
        <v>29</v>
      </c>
      <c r="K326" s="84">
        <v>0</v>
      </c>
      <c r="L326" s="24">
        <v>230000000</v>
      </c>
      <c r="M326" s="7" t="s">
        <v>990</v>
      </c>
      <c r="N326" s="7" t="s">
        <v>797</v>
      </c>
      <c r="O326" s="23" t="s">
        <v>1493</v>
      </c>
      <c r="P326" s="7" t="s">
        <v>31</v>
      </c>
      <c r="Q326" s="7" t="s">
        <v>114</v>
      </c>
      <c r="R326" s="15" t="s">
        <v>33</v>
      </c>
      <c r="S326" s="91">
        <v>168</v>
      </c>
      <c r="T326" s="7" t="s">
        <v>63</v>
      </c>
      <c r="U326" s="25">
        <v>8</v>
      </c>
      <c r="V326" s="25">
        <v>113839.28</v>
      </c>
      <c r="W326" s="227">
        <v>0</v>
      </c>
      <c r="X326" s="227">
        <f t="shared" si="22"/>
        <v>0</v>
      </c>
      <c r="Y326" s="7"/>
      <c r="Z326" s="7">
        <v>2016</v>
      </c>
      <c r="AA326" s="167">
        <v>11.19</v>
      </c>
    </row>
    <row r="327" spans="1:1019" s="27" customFormat="1" outlineLevel="1">
      <c r="A327" s="8" t="s">
        <v>1598</v>
      </c>
      <c r="B327" s="23" t="s">
        <v>27</v>
      </c>
      <c r="C327" s="9" t="s">
        <v>742</v>
      </c>
      <c r="D327" s="11" t="s">
        <v>743</v>
      </c>
      <c r="E327" s="11"/>
      <c r="F327" s="11" t="s">
        <v>744</v>
      </c>
      <c r="G327" s="11"/>
      <c r="H327" s="23" t="s">
        <v>1497</v>
      </c>
      <c r="I327" s="23"/>
      <c r="J327" s="85" t="s">
        <v>29</v>
      </c>
      <c r="K327" s="84">
        <v>0</v>
      </c>
      <c r="L327" s="24">
        <v>230000000</v>
      </c>
      <c r="M327" s="7" t="s">
        <v>990</v>
      </c>
      <c r="N327" s="7" t="s">
        <v>797</v>
      </c>
      <c r="O327" s="23" t="s">
        <v>1493</v>
      </c>
      <c r="P327" s="7" t="s">
        <v>31</v>
      </c>
      <c r="Q327" s="7" t="s">
        <v>114</v>
      </c>
      <c r="R327" s="15" t="s">
        <v>33</v>
      </c>
      <c r="S327" s="91">
        <v>168</v>
      </c>
      <c r="T327" s="7" t="s">
        <v>63</v>
      </c>
      <c r="U327" s="25">
        <v>1</v>
      </c>
      <c r="V327" s="25">
        <v>113839.28</v>
      </c>
      <c r="W327" s="227">
        <v>0</v>
      </c>
      <c r="X327" s="227">
        <f t="shared" si="22"/>
        <v>0</v>
      </c>
      <c r="Y327" s="7"/>
      <c r="Z327" s="7">
        <v>2016</v>
      </c>
      <c r="AA327" s="167">
        <v>11.19</v>
      </c>
    </row>
    <row r="328" spans="1:1019" s="27" customFormat="1" outlineLevel="1">
      <c r="A328" s="8" t="s">
        <v>1498</v>
      </c>
      <c r="B328" s="23" t="s">
        <v>27</v>
      </c>
      <c r="C328" s="9" t="s">
        <v>1499</v>
      </c>
      <c r="D328" s="11" t="s">
        <v>534</v>
      </c>
      <c r="E328" s="11"/>
      <c r="F328" s="11" t="s">
        <v>1500</v>
      </c>
      <c r="G328" s="11"/>
      <c r="H328" s="23" t="s">
        <v>1501</v>
      </c>
      <c r="I328" s="23"/>
      <c r="J328" s="85" t="s">
        <v>29</v>
      </c>
      <c r="K328" s="173">
        <v>0</v>
      </c>
      <c r="L328" s="24">
        <v>230000000</v>
      </c>
      <c r="M328" s="7" t="s">
        <v>990</v>
      </c>
      <c r="N328" s="7" t="s">
        <v>797</v>
      </c>
      <c r="O328" s="23" t="s">
        <v>30</v>
      </c>
      <c r="P328" s="7" t="s">
        <v>31</v>
      </c>
      <c r="Q328" s="7" t="s">
        <v>114</v>
      </c>
      <c r="R328" s="15" t="s">
        <v>33</v>
      </c>
      <c r="S328" s="91">
        <v>796</v>
      </c>
      <c r="T328" s="7" t="s">
        <v>34</v>
      </c>
      <c r="U328" s="25">
        <v>230</v>
      </c>
      <c r="V328" s="25">
        <v>1964.28</v>
      </c>
      <c r="W328" s="227">
        <v>0</v>
      </c>
      <c r="X328" s="227">
        <f t="shared" si="22"/>
        <v>0</v>
      </c>
      <c r="Y328" s="7"/>
      <c r="Z328" s="7">
        <v>2016</v>
      </c>
      <c r="AA328" s="165">
        <v>19</v>
      </c>
    </row>
    <row r="329" spans="1:1019" s="27" customFormat="1" outlineLevel="1">
      <c r="A329" s="8" t="s">
        <v>1502</v>
      </c>
      <c r="B329" s="23" t="s">
        <v>27</v>
      </c>
      <c r="C329" s="9" t="s">
        <v>1503</v>
      </c>
      <c r="D329" s="11" t="s">
        <v>1504</v>
      </c>
      <c r="E329" s="11"/>
      <c r="F329" s="11" t="s">
        <v>1505</v>
      </c>
      <c r="G329" s="11"/>
      <c r="H329" s="23" t="s">
        <v>1506</v>
      </c>
      <c r="I329" s="23"/>
      <c r="J329" s="85" t="s">
        <v>29</v>
      </c>
      <c r="K329" s="173">
        <v>0</v>
      </c>
      <c r="L329" s="24">
        <v>230000000</v>
      </c>
      <c r="M329" s="7" t="s">
        <v>990</v>
      </c>
      <c r="N329" s="7" t="s">
        <v>797</v>
      </c>
      <c r="O329" s="23" t="s">
        <v>30</v>
      </c>
      <c r="P329" s="7" t="s">
        <v>31</v>
      </c>
      <c r="Q329" s="7" t="s">
        <v>114</v>
      </c>
      <c r="R329" s="15" t="s">
        <v>33</v>
      </c>
      <c r="S329" s="91">
        <v>796</v>
      </c>
      <c r="T329" s="7" t="s">
        <v>34</v>
      </c>
      <c r="U329" s="25">
        <v>104</v>
      </c>
      <c r="V329" s="25">
        <v>10355.35</v>
      </c>
      <c r="W329" s="227">
        <v>0</v>
      </c>
      <c r="X329" s="227">
        <f t="shared" si="22"/>
        <v>0</v>
      </c>
      <c r="Y329" s="7"/>
      <c r="Z329" s="7">
        <v>2016</v>
      </c>
      <c r="AA329" s="167">
        <v>11.19</v>
      </c>
    </row>
    <row r="330" spans="1:1019" outlineLevel="1">
      <c r="A330" s="8" t="s">
        <v>1599</v>
      </c>
      <c r="B330" s="23" t="s">
        <v>27</v>
      </c>
      <c r="C330" s="9" t="s">
        <v>1507</v>
      </c>
      <c r="D330" s="11" t="s">
        <v>778</v>
      </c>
      <c r="E330" s="11"/>
      <c r="F330" s="11" t="s">
        <v>1508</v>
      </c>
      <c r="G330" s="11"/>
      <c r="H330" s="23" t="s">
        <v>1509</v>
      </c>
      <c r="I330" s="23"/>
      <c r="J330" s="85" t="s">
        <v>29</v>
      </c>
      <c r="K330" s="84">
        <v>0</v>
      </c>
      <c r="L330" s="24">
        <v>230000000</v>
      </c>
      <c r="M330" s="7" t="s">
        <v>990</v>
      </c>
      <c r="N330" s="7" t="s">
        <v>797</v>
      </c>
      <c r="O330" s="23" t="s">
        <v>1493</v>
      </c>
      <c r="P330" s="7" t="s">
        <v>31</v>
      </c>
      <c r="Q330" s="7" t="s">
        <v>114</v>
      </c>
      <c r="R330" s="15" t="s">
        <v>33</v>
      </c>
      <c r="S330" s="91">
        <v>168</v>
      </c>
      <c r="T330" s="7" t="s">
        <v>63</v>
      </c>
      <c r="U330" s="25">
        <v>5.2</v>
      </c>
      <c r="V330" s="25">
        <v>144419.64000000001</v>
      </c>
      <c r="W330" s="227">
        <v>0</v>
      </c>
      <c r="X330" s="227">
        <f t="shared" si="22"/>
        <v>0</v>
      </c>
      <c r="Y330" s="7"/>
      <c r="Z330" s="7">
        <v>2016</v>
      </c>
      <c r="AA330" s="168" t="s">
        <v>1668</v>
      </c>
    </row>
    <row r="331" spans="1:1019" outlineLevel="1">
      <c r="A331" s="8" t="s">
        <v>1600</v>
      </c>
      <c r="B331" s="23" t="s">
        <v>27</v>
      </c>
      <c r="C331" s="9" t="s">
        <v>1510</v>
      </c>
      <c r="D331" s="11" t="s">
        <v>60</v>
      </c>
      <c r="E331" s="11"/>
      <c r="F331" s="11" t="s">
        <v>1511</v>
      </c>
      <c r="G331" s="11"/>
      <c r="H331" s="23" t="s">
        <v>1512</v>
      </c>
      <c r="I331" s="23"/>
      <c r="J331" s="85" t="s">
        <v>29</v>
      </c>
      <c r="K331" s="84">
        <v>0</v>
      </c>
      <c r="L331" s="24">
        <v>230000000</v>
      </c>
      <c r="M331" s="7" t="s">
        <v>990</v>
      </c>
      <c r="N331" s="7" t="s">
        <v>797</v>
      </c>
      <c r="O331" s="23" t="s">
        <v>1493</v>
      </c>
      <c r="P331" s="7" t="s">
        <v>31</v>
      </c>
      <c r="Q331" s="7" t="s">
        <v>114</v>
      </c>
      <c r="R331" s="15" t="s">
        <v>33</v>
      </c>
      <c r="S331" s="91">
        <v>166</v>
      </c>
      <c r="T331" s="7" t="s">
        <v>102</v>
      </c>
      <c r="U331" s="25">
        <v>852</v>
      </c>
      <c r="V331" s="25">
        <v>1491.07</v>
      </c>
      <c r="W331" s="227">
        <v>0</v>
      </c>
      <c r="X331" s="227">
        <f t="shared" si="22"/>
        <v>0</v>
      </c>
      <c r="Y331" s="7"/>
      <c r="Z331" s="7">
        <v>2016</v>
      </c>
      <c r="AA331" s="167">
        <v>11.19</v>
      </c>
    </row>
    <row r="332" spans="1:1019" outlineLevel="1">
      <c r="A332" s="8" t="s">
        <v>1601</v>
      </c>
      <c r="B332" s="23" t="s">
        <v>27</v>
      </c>
      <c r="C332" s="9" t="s">
        <v>1513</v>
      </c>
      <c r="D332" s="11" t="s">
        <v>113</v>
      </c>
      <c r="E332" s="11"/>
      <c r="F332" s="11" t="s">
        <v>1514</v>
      </c>
      <c r="G332" s="11"/>
      <c r="H332" s="23" t="s">
        <v>1515</v>
      </c>
      <c r="I332" s="23"/>
      <c r="J332" s="85" t="s">
        <v>29</v>
      </c>
      <c r="K332" s="84">
        <v>0</v>
      </c>
      <c r="L332" s="24">
        <v>230000000</v>
      </c>
      <c r="M332" s="7" t="s">
        <v>990</v>
      </c>
      <c r="N332" s="7" t="s">
        <v>797</v>
      </c>
      <c r="O332" s="23" t="s">
        <v>30</v>
      </c>
      <c r="P332" s="7" t="s">
        <v>31</v>
      </c>
      <c r="Q332" s="7" t="s">
        <v>114</v>
      </c>
      <c r="R332" s="15" t="s">
        <v>33</v>
      </c>
      <c r="S332" s="91">
        <v>55</v>
      </c>
      <c r="T332" s="7" t="s">
        <v>63</v>
      </c>
      <c r="U332" s="25">
        <v>0.05</v>
      </c>
      <c r="V332" s="25">
        <v>123520.08</v>
      </c>
      <c r="W332" s="227">
        <v>0</v>
      </c>
      <c r="X332" s="227">
        <f t="shared" si="22"/>
        <v>0</v>
      </c>
      <c r="Y332" s="7"/>
      <c r="Z332" s="7">
        <v>2016</v>
      </c>
      <c r="AA332" s="168" t="s">
        <v>1668</v>
      </c>
    </row>
    <row r="333" spans="1:1019" outlineLevel="1">
      <c r="A333" s="8" t="s">
        <v>1602</v>
      </c>
      <c r="B333" s="23" t="s">
        <v>27</v>
      </c>
      <c r="C333" s="9" t="s">
        <v>1516</v>
      </c>
      <c r="D333" s="11" t="s">
        <v>1517</v>
      </c>
      <c r="E333" s="11"/>
      <c r="F333" s="11" t="s">
        <v>1518</v>
      </c>
      <c r="G333" s="11"/>
      <c r="H333" s="23" t="s">
        <v>1519</v>
      </c>
      <c r="I333" s="23"/>
      <c r="J333" s="85" t="s">
        <v>29</v>
      </c>
      <c r="K333" s="84">
        <v>0</v>
      </c>
      <c r="L333" s="24">
        <v>230000000</v>
      </c>
      <c r="M333" s="7" t="s">
        <v>990</v>
      </c>
      <c r="N333" s="7" t="s">
        <v>797</v>
      </c>
      <c r="O333" s="23" t="s">
        <v>30</v>
      </c>
      <c r="P333" s="7" t="s">
        <v>31</v>
      </c>
      <c r="Q333" s="7" t="s">
        <v>114</v>
      </c>
      <c r="R333" s="15" t="s">
        <v>33</v>
      </c>
      <c r="S333" s="91">
        <v>168</v>
      </c>
      <c r="T333" s="7" t="s">
        <v>1520</v>
      </c>
      <c r="U333" s="25">
        <v>43</v>
      </c>
      <c r="V333" s="25">
        <v>446.42</v>
      </c>
      <c r="W333" s="227">
        <v>0</v>
      </c>
      <c r="X333" s="227">
        <f t="shared" si="22"/>
        <v>0</v>
      </c>
      <c r="Y333" s="7"/>
      <c r="Z333" s="7">
        <v>2016</v>
      </c>
      <c r="AA333" s="168" t="s">
        <v>1668</v>
      </c>
    </row>
    <row r="334" spans="1:1019" s="36" customFormat="1" outlineLevel="1">
      <c r="A334" s="7" t="s">
        <v>1603</v>
      </c>
      <c r="B334" s="23" t="s">
        <v>27</v>
      </c>
      <c r="C334" s="9" t="s">
        <v>54</v>
      </c>
      <c r="D334" s="11" t="s">
        <v>55</v>
      </c>
      <c r="E334" s="11" t="s">
        <v>28</v>
      </c>
      <c r="F334" s="11" t="s">
        <v>56</v>
      </c>
      <c r="G334" s="11" t="s">
        <v>28</v>
      </c>
      <c r="H334" s="23" t="s">
        <v>38</v>
      </c>
      <c r="I334" s="23" t="s">
        <v>28</v>
      </c>
      <c r="J334" s="82" t="s">
        <v>35</v>
      </c>
      <c r="K334" s="84">
        <v>40</v>
      </c>
      <c r="L334" s="24">
        <v>230000000</v>
      </c>
      <c r="M334" s="7" t="s">
        <v>990</v>
      </c>
      <c r="N334" s="14" t="s">
        <v>797</v>
      </c>
      <c r="O334" s="23" t="s">
        <v>30</v>
      </c>
      <c r="P334" s="7" t="s">
        <v>31</v>
      </c>
      <c r="Q334" s="12" t="s">
        <v>32</v>
      </c>
      <c r="R334" s="15" t="s">
        <v>33</v>
      </c>
      <c r="S334" s="91">
        <v>796</v>
      </c>
      <c r="T334" s="7" t="s">
        <v>34</v>
      </c>
      <c r="U334" s="25">
        <v>4</v>
      </c>
      <c r="V334" s="25">
        <v>130000</v>
      </c>
      <c r="W334" s="227">
        <v>0</v>
      </c>
      <c r="X334" s="227">
        <f t="shared" si="22"/>
        <v>0</v>
      </c>
      <c r="Y334" s="7" t="s">
        <v>1185</v>
      </c>
      <c r="Z334" s="7">
        <v>2016</v>
      </c>
      <c r="AA334" s="43">
        <v>11</v>
      </c>
      <c r="AB334" s="27"/>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c r="JT334" s="1"/>
      <c r="JU334" s="1"/>
      <c r="JV334" s="1"/>
      <c r="JW334" s="1"/>
      <c r="JX334" s="1"/>
      <c r="JY334" s="1"/>
      <c r="JZ334" s="1"/>
      <c r="KA334" s="1"/>
      <c r="KB334" s="1"/>
      <c r="KC334" s="1"/>
      <c r="KD334" s="1"/>
      <c r="KE334" s="1"/>
      <c r="KF334" s="1"/>
      <c r="KG334" s="1"/>
      <c r="KH334" s="1"/>
      <c r="KI334" s="1"/>
      <c r="KJ334" s="1"/>
      <c r="KK334" s="1"/>
      <c r="KL334" s="1"/>
      <c r="KM334" s="1"/>
      <c r="KN334" s="1"/>
      <c r="KO334" s="1"/>
      <c r="KP334" s="1"/>
      <c r="KQ334" s="1"/>
      <c r="KR334" s="1"/>
      <c r="KS334" s="1"/>
      <c r="KT334" s="1"/>
      <c r="KU334" s="1"/>
      <c r="KV334" s="1"/>
      <c r="KW334" s="1"/>
      <c r="KX334" s="1"/>
      <c r="KY334" s="1"/>
      <c r="KZ334" s="1"/>
      <c r="LA334" s="1"/>
      <c r="LB334" s="1"/>
      <c r="LC334" s="1"/>
      <c r="LD334" s="1"/>
      <c r="LE334" s="1"/>
      <c r="LF334" s="1"/>
      <c r="LG334" s="1"/>
      <c r="LH334" s="1"/>
      <c r="LI334" s="1"/>
      <c r="LJ334" s="1"/>
      <c r="LK334" s="1"/>
      <c r="LL334" s="1"/>
      <c r="LM334" s="1"/>
      <c r="LN334" s="1"/>
      <c r="LO334" s="1"/>
      <c r="LP334" s="1"/>
      <c r="LQ334" s="1"/>
      <c r="LR334" s="1"/>
      <c r="LS334" s="1"/>
      <c r="LT334" s="1"/>
      <c r="LU334" s="1"/>
      <c r="LV334" s="1"/>
      <c r="LW334" s="1"/>
      <c r="LX334" s="1"/>
      <c r="LY334" s="1"/>
      <c r="LZ334" s="1"/>
      <c r="MA334" s="1"/>
      <c r="MB334" s="1"/>
      <c r="MC334" s="1"/>
      <c r="MD334" s="1"/>
      <c r="ME334" s="1"/>
      <c r="MF334" s="1"/>
      <c r="MG334" s="1"/>
      <c r="MH334" s="1"/>
      <c r="MI334" s="1"/>
      <c r="MJ334" s="1"/>
      <c r="MK334" s="1"/>
      <c r="ML334" s="1"/>
      <c r="MM334" s="1"/>
      <c r="MN334" s="1"/>
      <c r="MO334" s="1"/>
      <c r="MP334" s="1"/>
      <c r="MQ334" s="1"/>
      <c r="MR334" s="1"/>
      <c r="MS334" s="1"/>
      <c r="MT334" s="1"/>
      <c r="MU334" s="1"/>
      <c r="MV334" s="1"/>
      <c r="MW334" s="1"/>
      <c r="MX334" s="1"/>
      <c r="MY334" s="1"/>
      <c r="MZ334" s="1"/>
      <c r="NA334" s="1"/>
      <c r="NB334" s="1"/>
      <c r="NC334" s="1"/>
      <c r="ND334" s="1"/>
      <c r="NE334" s="1"/>
      <c r="NF334" s="1"/>
      <c r="NG334" s="1"/>
      <c r="NH334" s="1"/>
      <c r="NI334" s="1"/>
      <c r="NJ334" s="1"/>
      <c r="NK334" s="1"/>
      <c r="NL334" s="1"/>
      <c r="NM334" s="1"/>
      <c r="NN334" s="1"/>
      <c r="NO334" s="1"/>
      <c r="NP334" s="1"/>
      <c r="NQ334" s="1"/>
      <c r="NR334" s="1"/>
      <c r="NS334" s="1"/>
      <c r="NT334" s="1"/>
      <c r="NU334" s="1"/>
      <c r="NV334" s="1"/>
      <c r="NW334" s="1"/>
      <c r="NX334" s="1"/>
      <c r="NY334" s="1"/>
      <c r="NZ334" s="1"/>
      <c r="OA334" s="1"/>
      <c r="OB334" s="1"/>
      <c r="OC334" s="1"/>
      <c r="OD334" s="1"/>
      <c r="OE334" s="1"/>
      <c r="OF334" s="1"/>
      <c r="OG334" s="1"/>
      <c r="OH334" s="1"/>
      <c r="OI334" s="1"/>
      <c r="OJ334" s="1"/>
      <c r="OK334" s="1"/>
      <c r="OL334" s="1"/>
      <c r="OM334" s="1"/>
      <c r="ON334" s="1"/>
      <c r="OO334" s="1"/>
      <c r="OP334" s="1"/>
      <c r="OQ334" s="1"/>
      <c r="OR334" s="1"/>
      <c r="OS334" s="1"/>
      <c r="OT334" s="1"/>
      <c r="OU334" s="1"/>
      <c r="OV334" s="1"/>
      <c r="OW334" s="1"/>
      <c r="OX334" s="1"/>
      <c r="OY334" s="1"/>
      <c r="OZ334" s="1"/>
      <c r="PA334" s="1"/>
      <c r="PB334" s="1"/>
      <c r="PC334" s="1"/>
      <c r="PD334" s="1"/>
      <c r="PE334" s="1"/>
      <c r="PF334" s="1"/>
      <c r="PG334" s="1"/>
      <c r="PH334" s="1"/>
      <c r="PI334" s="1"/>
      <c r="PJ334" s="1"/>
      <c r="PK334" s="1"/>
      <c r="PL334" s="1"/>
      <c r="PM334" s="1"/>
      <c r="PN334" s="1"/>
      <c r="PO334" s="1"/>
      <c r="PP334" s="1"/>
      <c r="PQ334" s="1"/>
      <c r="PR334" s="1"/>
      <c r="PS334" s="1"/>
      <c r="PT334" s="1"/>
      <c r="PU334" s="1"/>
      <c r="PV334" s="1"/>
      <c r="PW334" s="1"/>
      <c r="PX334" s="1"/>
      <c r="PY334" s="1"/>
      <c r="PZ334" s="1"/>
      <c r="QA334" s="1"/>
      <c r="QB334" s="1"/>
      <c r="QC334" s="1"/>
      <c r="QD334" s="1"/>
      <c r="QE334" s="1"/>
      <c r="QF334" s="1"/>
      <c r="QG334" s="1"/>
      <c r="QH334" s="1"/>
      <c r="QI334" s="1"/>
      <c r="QJ334" s="1"/>
      <c r="QK334" s="1"/>
      <c r="QL334" s="1"/>
      <c r="QM334" s="1"/>
      <c r="QN334" s="1"/>
      <c r="QO334" s="1"/>
      <c r="QP334" s="1"/>
      <c r="QQ334" s="1"/>
      <c r="QR334" s="1"/>
      <c r="QS334" s="1"/>
      <c r="QT334" s="1"/>
      <c r="QU334" s="1"/>
      <c r="QV334" s="1"/>
      <c r="QW334" s="1"/>
      <c r="QX334" s="1"/>
      <c r="QY334" s="1"/>
      <c r="QZ334" s="1"/>
      <c r="RA334" s="1"/>
      <c r="RB334" s="1"/>
      <c r="RC334" s="1"/>
      <c r="RD334" s="1"/>
      <c r="RE334" s="1"/>
      <c r="RF334" s="1"/>
      <c r="RG334" s="1"/>
      <c r="RH334" s="1"/>
      <c r="RI334" s="1"/>
      <c r="RJ334" s="1"/>
      <c r="RK334" s="1"/>
      <c r="RL334" s="1"/>
      <c r="RM334" s="1"/>
      <c r="RN334" s="1"/>
      <c r="RO334" s="1"/>
      <c r="RP334" s="1"/>
      <c r="RQ334" s="1"/>
      <c r="RR334" s="1"/>
      <c r="RS334" s="1"/>
      <c r="RT334" s="1"/>
      <c r="RU334" s="1"/>
      <c r="RV334" s="1"/>
      <c r="RW334" s="1"/>
      <c r="RX334" s="1"/>
      <c r="RY334" s="1"/>
      <c r="RZ334" s="1"/>
      <c r="SA334" s="1"/>
      <c r="SB334" s="1"/>
      <c r="SC334" s="1"/>
      <c r="SD334" s="1"/>
      <c r="SE334" s="1"/>
      <c r="SF334" s="1"/>
      <c r="SG334" s="1"/>
      <c r="SH334" s="1"/>
      <c r="SI334" s="1"/>
      <c r="SJ334" s="1"/>
      <c r="SK334" s="1"/>
      <c r="SL334" s="1"/>
      <c r="SM334" s="1"/>
      <c r="SN334" s="1"/>
      <c r="SO334" s="1"/>
      <c r="SP334" s="1"/>
      <c r="SQ334" s="1"/>
      <c r="SR334" s="1"/>
      <c r="SS334" s="1"/>
      <c r="ST334" s="1"/>
      <c r="SU334" s="1"/>
      <c r="SV334" s="1"/>
      <c r="SW334" s="1"/>
      <c r="SX334" s="1"/>
      <c r="SY334" s="1"/>
      <c r="SZ334" s="1"/>
      <c r="TA334" s="1"/>
      <c r="TB334" s="1"/>
      <c r="TC334" s="1"/>
      <c r="TD334" s="1"/>
      <c r="TE334" s="1"/>
      <c r="TF334" s="1"/>
      <c r="TG334" s="1"/>
      <c r="TH334" s="1"/>
      <c r="TI334" s="1"/>
      <c r="TJ334" s="1"/>
      <c r="TK334" s="1"/>
      <c r="TL334" s="1"/>
      <c r="TM334" s="1"/>
      <c r="TN334" s="1"/>
      <c r="TO334" s="1"/>
      <c r="TP334" s="1"/>
      <c r="TQ334" s="1"/>
      <c r="TR334" s="1"/>
      <c r="TS334" s="1"/>
      <c r="TT334" s="1"/>
      <c r="TU334" s="1"/>
      <c r="TV334" s="1"/>
      <c r="TW334" s="1"/>
      <c r="TX334" s="1"/>
      <c r="TY334" s="1"/>
      <c r="TZ334" s="1"/>
      <c r="UA334" s="1"/>
      <c r="UB334" s="1"/>
      <c r="UC334" s="1"/>
      <c r="UD334" s="1"/>
      <c r="UE334" s="1"/>
      <c r="UF334" s="1"/>
      <c r="UG334" s="1"/>
      <c r="UH334" s="1"/>
      <c r="UI334" s="1"/>
      <c r="UJ334" s="1"/>
      <c r="UK334" s="1"/>
      <c r="UL334" s="1"/>
      <c r="UM334" s="1"/>
      <c r="UN334" s="1"/>
      <c r="UO334" s="1"/>
      <c r="UP334" s="1"/>
      <c r="UQ334" s="1"/>
      <c r="UR334" s="1"/>
      <c r="US334" s="1"/>
      <c r="UT334" s="1"/>
      <c r="UU334" s="1"/>
      <c r="UV334" s="1"/>
      <c r="UW334" s="1"/>
      <c r="UX334" s="1"/>
      <c r="UY334" s="1"/>
      <c r="UZ334" s="1"/>
      <c r="VA334" s="1"/>
      <c r="VB334" s="1"/>
      <c r="VC334" s="1"/>
      <c r="VD334" s="1"/>
      <c r="VE334" s="1"/>
      <c r="VF334" s="1"/>
      <c r="VG334" s="1"/>
      <c r="VH334" s="1"/>
      <c r="VI334" s="1"/>
      <c r="VJ334" s="1"/>
      <c r="VK334" s="1"/>
      <c r="VL334" s="1"/>
      <c r="VM334" s="1"/>
      <c r="VN334" s="1"/>
      <c r="VO334" s="1"/>
      <c r="VP334" s="1"/>
      <c r="VQ334" s="1"/>
      <c r="VR334" s="1"/>
      <c r="VS334" s="1"/>
      <c r="VT334" s="1"/>
      <c r="VU334" s="1"/>
      <c r="VV334" s="1"/>
      <c r="VW334" s="1"/>
      <c r="VX334" s="1"/>
      <c r="VY334" s="1"/>
      <c r="VZ334" s="1"/>
      <c r="WA334" s="1"/>
      <c r="WB334" s="1"/>
      <c r="WC334" s="1"/>
      <c r="WD334" s="1"/>
      <c r="WE334" s="1"/>
      <c r="WF334" s="1"/>
      <c r="WG334" s="1"/>
      <c r="WH334" s="1"/>
      <c r="WI334" s="1"/>
      <c r="WJ334" s="1"/>
      <c r="WK334" s="1"/>
      <c r="WL334" s="1"/>
      <c r="WM334" s="1"/>
      <c r="WN334" s="1"/>
      <c r="WO334" s="1"/>
      <c r="WP334" s="1"/>
      <c r="WQ334" s="1"/>
      <c r="WR334" s="1"/>
      <c r="WS334" s="1"/>
      <c r="WT334" s="1"/>
      <c r="WU334" s="1"/>
      <c r="WV334" s="1"/>
      <c r="WW334" s="1"/>
      <c r="WX334" s="1"/>
      <c r="WY334" s="1"/>
      <c r="WZ334" s="1"/>
      <c r="XA334" s="1"/>
      <c r="XB334" s="1"/>
      <c r="XC334" s="1"/>
      <c r="XD334" s="1"/>
      <c r="XE334" s="1"/>
      <c r="XF334" s="1"/>
      <c r="XG334" s="1"/>
      <c r="XH334" s="1"/>
      <c r="XI334" s="1"/>
      <c r="XJ334" s="1"/>
      <c r="XK334" s="1"/>
      <c r="XL334" s="1"/>
      <c r="XM334" s="1"/>
      <c r="XN334" s="1"/>
      <c r="XO334" s="1"/>
      <c r="XP334" s="1"/>
      <c r="XQ334" s="1"/>
      <c r="XR334" s="1"/>
      <c r="XS334" s="1"/>
      <c r="XT334" s="1"/>
      <c r="XU334" s="1"/>
      <c r="XV334" s="1"/>
      <c r="XW334" s="1"/>
      <c r="XX334" s="1"/>
      <c r="XY334" s="1"/>
      <c r="XZ334" s="1"/>
      <c r="YA334" s="1"/>
      <c r="YB334" s="1"/>
      <c r="YC334" s="1"/>
      <c r="YD334" s="1"/>
      <c r="YE334" s="1"/>
      <c r="YF334" s="1"/>
      <c r="YG334" s="1"/>
      <c r="YH334" s="1"/>
      <c r="YI334" s="1"/>
      <c r="YJ334" s="1"/>
      <c r="YK334" s="1"/>
      <c r="YL334" s="1"/>
      <c r="YM334" s="1"/>
      <c r="YN334" s="1"/>
      <c r="YO334" s="1"/>
      <c r="YP334" s="1"/>
      <c r="YQ334" s="1"/>
      <c r="YR334" s="1"/>
      <c r="YS334" s="1"/>
      <c r="YT334" s="1"/>
      <c r="YU334" s="1"/>
      <c r="YV334" s="1"/>
      <c r="YW334" s="1"/>
      <c r="YX334" s="1"/>
      <c r="YY334" s="1"/>
      <c r="YZ334" s="1"/>
      <c r="ZA334" s="1"/>
      <c r="ZB334" s="1"/>
      <c r="ZC334" s="1"/>
      <c r="ZD334" s="1"/>
      <c r="ZE334" s="1"/>
      <c r="ZF334" s="1"/>
      <c r="ZG334" s="1"/>
      <c r="ZH334" s="1"/>
      <c r="ZI334" s="1"/>
      <c r="ZJ334" s="1"/>
      <c r="ZK334" s="1"/>
      <c r="ZL334" s="1"/>
      <c r="ZM334" s="1"/>
      <c r="ZN334" s="1"/>
      <c r="ZO334" s="1"/>
      <c r="ZP334" s="1"/>
      <c r="ZQ334" s="1"/>
      <c r="ZR334" s="1"/>
      <c r="ZS334" s="1"/>
      <c r="ZT334" s="1"/>
      <c r="ZU334" s="1"/>
      <c r="ZV334" s="1"/>
      <c r="ZW334" s="1"/>
      <c r="ZX334" s="1"/>
      <c r="ZY334" s="1"/>
      <c r="ZZ334" s="1"/>
      <c r="AAA334" s="1"/>
      <c r="AAB334" s="1"/>
      <c r="AAC334" s="1"/>
      <c r="AAD334" s="1"/>
      <c r="AAE334" s="1"/>
      <c r="AAF334" s="1"/>
      <c r="AAG334" s="1"/>
      <c r="AAH334" s="1"/>
      <c r="AAI334" s="1"/>
      <c r="AAJ334" s="1"/>
      <c r="AAK334" s="1"/>
      <c r="AAL334" s="1"/>
      <c r="AAM334" s="1"/>
      <c r="AAN334" s="1"/>
      <c r="AAO334" s="1"/>
      <c r="AAP334" s="1"/>
      <c r="AAQ334" s="1"/>
      <c r="AAR334" s="1"/>
      <c r="AAS334" s="1"/>
      <c r="AAT334" s="1"/>
      <c r="AAU334" s="1"/>
      <c r="AAV334" s="1"/>
      <c r="AAW334" s="1"/>
      <c r="AAX334" s="1"/>
      <c r="AAY334" s="1"/>
      <c r="AAZ334" s="1"/>
      <c r="ABA334" s="1"/>
      <c r="ABB334" s="1"/>
      <c r="ABC334" s="1"/>
      <c r="ABD334" s="1"/>
      <c r="ABE334" s="1"/>
      <c r="ABF334" s="1"/>
      <c r="ABG334" s="1"/>
      <c r="ABH334" s="1"/>
      <c r="ABI334" s="1"/>
      <c r="ABJ334" s="1"/>
      <c r="ABK334" s="1"/>
      <c r="ABL334" s="1"/>
      <c r="ABM334" s="1"/>
      <c r="ABN334" s="1"/>
      <c r="ABO334" s="1"/>
      <c r="ABP334" s="1"/>
      <c r="ABQ334" s="1"/>
      <c r="ABR334" s="1"/>
      <c r="ABS334" s="1"/>
      <c r="ABT334" s="1"/>
      <c r="ABU334" s="1"/>
      <c r="ABV334" s="1"/>
      <c r="ABW334" s="1"/>
      <c r="ABX334" s="1"/>
      <c r="ABY334" s="1"/>
      <c r="ABZ334" s="1"/>
      <c r="ACA334" s="1"/>
      <c r="ACB334" s="1"/>
      <c r="ACC334" s="1"/>
      <c r="ACD334" s="1"/>
      <c r="ACE334" s="1"/>
      <c r="ACF334" s="1"/>
      <c r="ACG334" s="1"/>
      <c r="ACH334" s="1"/>
      <c r="ACI334" s="1"/>
      <c r="ACJ334" s="1"/>
      <c r="ACK334" s="1"/>
      <c r="ACL334" s="1"/>
      <c r="ACM334" s="1"/>
      <c r="ACN334" s="1"/>
      <c r="ACO334" s="1"/>
      <c r="ACP334" s="1"/>
      <c r="ACQ334" s="1"/>
      <c r="ACR334" s="1"/>
      <c r="ACS334" s="1"/>
      <c r="ACT334" s="1"/>
      <c r="ACU334" s="1"/>
      <c r="ACV334" s="1"/>
      <c r="ACW334" s="1"/>
      <c r="ACX334" s="1"/>
      <c r="ACY334" s="1"/>
      <c r="ACZ334" s="1"/>
      <c r="ADA334" s="1"/>
      <c r="ADB334" s="1"/>
      <c r="ADC334" s="1"/>
      <c r="ADD334" s="1"/>
      <c r="ADE334" s="1"/>
      <c r="ADF334" s="1"/>
      <c r="ADG334" s="1"/>
      <c r="ADH334" s="1"/>
      <c r="ADI334" s="1"/>
      <c r="ADJ334" s="1"/>
      <c r="ADK334" s="1"/>
      <c r="ADL334" s="1"/>
      <c r="ADM334" s="1"/>
      <c r="ADN334" s="1"/>
      <c r="ADO334" s="1"/>
      <c r="ADP334" s="1"/>
      <c r="ADQ334" s="1"/>
      <c r="ADR334" s="1"/>
      <c r="ADS334" s="1"/>
      <c r="ADT334" s="1"/>
      <c r="ADU334" s="1"/>
      <c r="ADV334" s="1"/>
      <c r="ADW334" s="1"/>
      <c r="ADX334" s="1"/>
      <c r="ADY334" s="1"/>
      <c r="ADZ334" s="1"/>
      <c r="AEA334" s="1"/>
      <c r="AEB334" s="1"/>
      <c r="AEC334" s="1"/>
      <c r="AED334" s="1"/>
      <c r="AEE334" s="1"/>
      <c r="AEF334" s="1"/>
      <c r="AEG334" s="1"/>
      <c r="AEH334" s="1"/>
      <c r="AEI334" s="1"/>
      <c r="AEJ334" s="1"/>
      <c r="AEK334" s="1"/>
      <c r="AEL334" s="1"/>
      <c r="AEM334" s="1"/>
      <c r="AEN334" s="1"/>
      <c r="AEO334" s="1"/>
      <c r="AEP334" s="1"/>
      <c r="AEQ334" s="1"/>
      <c r="AER334" s="1"/>
      <c r="AES334" s="1"/>
      <c r="AET334" s="1"/>
      <c r="AEU334" s="1"/>
      <c r="AEV334" s="1"/>
      <c r="AEW334" s="1"/>
      <c r="AEX334" s="1"/>
      <c r="AEY334" s="1"/>
      <c r="AEZ334" s="1"/>
      <c r="AFA334" s="1"/>
      <c r="AFB334" s="1"/>
      <c r="AFC334" s="1"/>
      <c r="AFD334" s="1"/>
      <c r="AFE334" s="1"/>
      <c r="AFF334" s="1"/>
      <c r="AFG334" s="1"/>
      <c r="AFH334" s="1"/>
      <c r="AFI334" s="1"/>
      <c r="AFJ334" s="1"/>
      <c r="AFK334" s="1"/>
      <c r="AFL334" s="1"/>
      <c r="AFM334" s="1"/>
      <c r="AFN334" s="1"/>
      <c r="AFO334" s="1"/>
      <c r="AFP334" s="1"/>
      <c r="AFQ334" s="1"/>
      <c r="AFR334" s="1"/>
      <c r="AFS334" s="1"/>
      <c r="AFT334" s="1"/>
      <c r="AFU334" s="1"/>
      <c r="AFV334" s="1"/>
      <c r="AFW334" s="1"/>
      <c r="AFX334" s="1"/>
      <c r="AFY334" s="1"/>
      <c r="AFZ334" s="1"/>
      <c r="AGA334" s="1"/>
      <c r="AGB334" s="1"/>
      <c r="AGC334" s="1"/>
      <c r="AGD334" s="1"/>
      <c r="AGE334" s="1"/>
      <c r="AGF334" s="1"/>
      <c r="AGG334" s="1"/>
      <c r="AGH334" s="1"/>
      <c r="AGI334" s="1"/>
      <c r="AGJ334" s="1"/>
      <c r="AGK334" s="1"/>
      <c r="AGL334" s="1"/>
      <c r="AGM334" s="1"/>
      <c r="AGN334" s="1"/>
      <c r="AGO334" s="1"/>
      <c r="AGP334" s="1"/>
      <c r="AGQ334" s="1"/>
      <c r="AGR334" s="1"/>
      <c r="AGS334" s="1"/>
      <c r="AGT334" s="1"/>
      <c r="AGU334" s="1"/>
      <c r="AGV334" s="1"/>
      <c r="AGW334" s="1"/>
      <c r="AGX334" s="1"/>
      <c r="AGY334" s="1"/>
      <c r="AGZ334" s="1"/>
      <c r="AHA334" s="1"/>
      <c r="AHB334" s="1"/>
      <c r="AHC334" s="1"/>
      <c r="AHD334" s="1"/>
      <c r="AHE334" s="1"/>
      <c r="AHF334" s="1"/>
      <c r="AHG334" s="1"/>
      <c r="AHH334" s="1"/>
      <c r="AHI334" s="1"/>
      <c r="AHJ334" s="1"/>
      <c r="AHK334" s="1"/>
      <c r="AHL334" s="1"/>
      <c r="AHM334" s="1"/>
      <c r="AHN334" s="1"/>
      <c r="AHO334" s="1"/>
      <c r="AHP334" s="1"/>
      <c r="AHQ334" s="1"/>
      <c r="AHR334" s="1"/>
      <c r="AHS334" s="1"/>
      <c r="AHT334" s="1"/>
      <c r="AHU334" s="1"/>
      <c r="AHV334" s="1"/>
      <c r="AHW334" s="1"/>
      <c r="AHX334" s="1"/>
      <c r="AHY334" s="1"/>
      <c r="AHZ334" s="1"/>
      <c r="AIA334" s="1"/>
      <c r="AIB334" s="1"/>
      <c r="AIC334" s="1"/>
      <c r="AID334" s="1"/>
      <c r="AIE334" s="1"/>
      <c r="AIF334" s="1"/>
      <c r="AIG334" s="1"/>
      <c r="AIH334" s="1"/>
      <c r="AII334" s="1"/>
      <c r="AIJ334" s="1"/>
      <c r="AIK334" s="1"/>
      <c r="AIL334" s="1"/>
      <c r="AIM334" s="1"/>
      <c r="AIN334" s="1"/>
      <c r="AIO334" s="1"/>
      <c r="AIP334" s="1"/>
      <c r="AIQ334" s="1"/>
      <c r="AIR334" s="1"/>
      <c r="AIS334" s="1"/>
      <c r="AIT334" s="1"/>
      <c r="AIU334" s="1"/>
      <c r="AIV334" s="1"/>
      <c r="AIW334" s="1"/>
      <c r="AIX334" s="1"/>
      <c r="AIY334" s="1"/>
      <c r="AIZ334" s="1"/>
      <c r="AJA334" s="1"/>
      <c r="AJB334" s="1"/>
      <c r="AJC334" s="1"/>
      <c r="AJD334" s="1"/>
      <c r="AJE334" s="1"/>
      <c r="AJF334" s="1"/>
      <c r="AJG334" s="1"/>
      <c r="AJH334" s="1"/>
      <c r="AJI334" s="1"/>
      <c r="AJJ334" s="1"/>
      <c r="AJK334" s="1"/>
      <c r="AJL334" s="1"/>
      <c r="AJM334" s="1"/>
      <c r="AJN334" s="1"/>
      <c r="AJO334" s="1"/>
      <c r="AJP334" s="1"/>
      <c r="AJQ334" s="1"/>
      <c r="AJR334" s="1"/>
      <c r="AJS334" s="1"/>
      <c r="AJT334" s="1"/>
      <c r="AJU334" s="1"/>
      <c r="AJV334" s="1"/>
      <c r="AJW334" s="1"/>
      <c r="AJX334" s="1"/>
      <c r="AJY334" s="1"/>
      <c r="AJZ334" s="1"/>
      <c r="AKA334" s="1"/>
      <c r="AKB334" s="1"/>
      <c r="AKC334" s="1"/>
      <c r="AKD334" s="1"/>
      <c r="AKE334" s="1"/>
      <c r="AKF334" s="1"/>
      <c r="AKG334" s="1"/>
      <c r="AKH334" s="1"/>
      <c r="AKI334" s="1"/>
      <c r="AKJ334" s="1"/>
      <c r="AKK334" s="1"/>
      <c r="AKL334" s="1"/>
      <c r="AKM334" s="1"/>
      <c r="AKN334" s="1"/>
      <c r="AKO334" s="1"/>
      <c r="AKP334" s="1"/>
      <c r="AKQ334" s="1"/>
      <c r="AKR334" s="1"/>
      <c r="AKS334" s="1"/>
      <c r="AKT334" s="1"/>
      <c r="AKU334" s="1"/>
      <c r="AKV334" s="1"/>
      <c r="AKW334" s="1"/>
      <c r="AKX334" s="1"/>
      <c r="AKY334" s="1"/>
      <c r="AKZ334" s="1"/>
      <c r="ALA334" s="1"/>
      <c r="ALB334" s="1"/>
      <c r="ALC334" s="1"/>
      <c r="ALD334" s="1"/>
      <c r="ALE334" s="1"/>
      <c r="ALF334" s="1"/>
      <c r="ALG334" s="1"/>
      <c r="ALH334" s="1"/>
      <c r="ALI334" s="1"/>
      <c r="ALJ334" s="1"/>
      <c r="ALK334" s="1"/>
      <c r="ALL334" s="1"/>
      <c r="ALM334" s="1"/>
      <c r="ALN334" s="1"/>
      <c r="ALO334" s="1"/>
      <c r="ALP334" s="1"/>
      <c r="ALQ334" s="1"/>
      <c r="ALR334" s="1"/>
      <c r="ALS334" s="1"/>
      <c r="ALT334" s="1"/>
      <c r="ALU334" s="1"/>
      <c r="ALV334" s="1"/>
      <c r="ALW334" s="1"/>
      <c r="ALX334" s="1"/>
      <c r="ALY334" s="1"/>
      <c r="ALZ334" s="1"/>
      <c r="AMA334" s="1"/>
      <c r="AMB334" s="1"/>
      <c r="AMC334" s="1"/>
      <c r="AMD334" s="1"/>
      <c r="AME334" s="1"/>
    </row>
    <row r="335" spans="1:1019" s="36" customFormat="1" outlineLevel="1">
      <c r="A335" s="7" t="s">
        <v>1604</v>
      </c>
      <c r="B335" s="23" t="s">
        <v>27</v>
      </c>
      <c r="C335" s="9" t="s">
        <v>1125</v>
      </c>
      <c r="D335" s="11" t="s">
        <v>928</v>
      </c>
      <c r="E335" s="11"/>
      <c r="F335" s="11" t="s">
        <v>1126</v>
      </c>
      <c r="G335" s="11"/>
      <c r="H335" s="23" t="s">
        <v>1605</v>
      </c>
      <c r="I335" s="23"/>
      <c r="J335" s="82" t="s">
        <v>35</v>
      </c>
      <c r="K335" s="84">
        <v>0</v>
      </c>
      <c r="L335" s="24">
        <v>230000000</v>
      </c>
      <c r="M335" s="7" t="s">
        <v>990</v>
      </c>
      <c r="N335" s="14" t="s">
        <v>797</v>
      </c>
      <c r="O335" s="23" t="s">
        <v>30</v>
      </c>
      <c r="P335" s="7" t="s">
        <v>31</v>
      </c>
      <c r="Q335" s="12" t="s">
        <v>32</v>
      </c>
      <c r="R335" s="15" t="s">
        <v>33</v>
      </c>
      <c r="S335" s="91">
        <v>796</v>
      </c>
      <c r="T335" s="7" t="s">
        <v>34</v>
      </c>
      <c r="U335" s="25">
        <v>60</v>
      </c>
      <c r="V335" s="25">
        <v>87760</v>
      </c>
      <c r="W335" s="227">
        <v>0</v>
      </c>
      <c r="X335" s="227">
        <f t="shared" si="22"/>
        <v>0</v>
      </c>
      <c r="Y335" s="7"/>
      <c r="Z335" s="7">
        <v>2016</v>
      </c>
      <c r="AA335" s="161">
        <v>7.11</v>
      </c>
      <c r="AB335" s="27"/>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c r="JV335" s="1"/>
      <c r="JW335" s="1"/>
      <c r="JX335" s="1"/>
      <c r="JY335" s="1"/>
      <c r="JZ335" s="1"/>
      <c r="KA335" s="1"/>
      <c r="KB335" s="1"/>
      <c r="KC335" s="1"/>
      <c r="KD335" s="1"/>
      <c r="KE335" s="1"/>
      <c r="KF335" s="1"/>
      <c r="KG335" s="1"/>
      <c r="KH335" s="1"/>
      <c r="KI335" s="1"/>
      <c r="KJ335" s="1"/>
      <c r="KK335" s="1"/>
      <c r="KL335" s="1"/>
      <c r="KM335" s="1"/>
      <c r="KN335" s="1"/>
      <c r="KO335" s="1"/>
      <c r="KP335" s="1"/>
      <c r="KQ335" s="1"/>
      <c r="KR335" s="1"/>
      <c r="KS335" s="1"/>
      <c r="KT335" s="1"/>
      <c r="KU335" s="1"/>
      <c r="KV335" s="1"/>
      <c r="KW335" s="1"/>
      <c r="KX335" s="1"/>
      <c r="KY335" s="1"/>
      <c r="KZ335" s="1"/>
      <c r="LA335" s="1"/>
      <c r="LB335" s="1"/>
      <c r="LC335" s="1"/>
      <c r="LD335" s="1"/>
      <c r="LE335" s="1"/>
      <c r="LF335" s="1"/>
      <c r="LG335" s="1"/>
      <c r="LH335" s="1"/>
      <c r="LI335" s="1"/>
      <c r="LJ335" s="1"/>
      <c r="LK335" s="1"/>
      <c r="LL335" s="1"/>
      <c r="LM335" s="1"/>
      <c r="LN335" s="1"/>
      <c r="LO335" s="1"/>
      <c r="LP335" s="1"/>
      <c r="LQ335" s="1"/>
      <c r="LR335" s="1"/>
      <c r="LS335" s="1"/>
      <c r="LT335" s="1"/>
      <c r="LU335" s="1"/>
      <c r="LV335" s="1"/>
      <c r="LW335" s="1"/>
      <c r="LX335" s="1"/>
      <c r="LY335" s="1"/>
      <c r="LZ335" s="1"/>
      <c r="MA335" s="1"/>
      <c r="MB335" s="1"/>
      <c r="MC335" s="1"/>
      <c r="MD335" s="1"/>
      <c r="ME335" s="1"/>
      <c r="MF335" s="1"/>
      <c r="MG335" s="1"/>
      <c r="MH335" s="1"/>
      <c r="MI335" s="1"/>
      <c r="MJ335" s="1"/>
      <c r="MK335" s="1"/>
      <c r="ML335" s="1"/>
      <c r="MM335" s="1"/>
      <c r="MN335" s="1"/>
      <c r="MO335" s="1"/>
      <c r="MP335" s="1"/>
      <c r="MQ335" s="1"/>
      <c r="MR335" s="1"/>
      <c r="MS335" s="1"/>
      <c r="MT335" s="1"/>
      <c r="MU335" s="1"/>
      <c r="MV335" s="1"/>
      <c r="MW335" s="1"/>
      <c r="MX335" s="1"/>
      <c r="MY335" s="1"/>
      <c r="MZ335" s="1"/>
      <c r="NA335" s="1"/>
      <c r="NB335" s="1"/>
      <c r="NC335" s="1"/>
      <c r="ND335" s="1"/>
      <c r="NE335" s="1"/>
      <c r="NF335" s="1"/>
      <c r="NG335" s="1"/>
      <c r="NH335" s="1"/>
      <c r="NI335" s="1"/>
      <c r="NJ335" s="1"/>
      <c r="NK335" s="1"/>
      <c r="NL335" s="1"/>
      <c r="NM335" s="1"/>
      <c r="NN335" s="1"/>
      <c r="NO335" s="1"/>
      <c r="NP335" s="1"/>
      <c r="NQ335" s="1"/>
      <c r="NR335" s="1"/>
      <c r="NS335" s="1"/>
      <c r="NT335" s="1"/>
      <c r="NU335" s="1"/>
      <c r="NV335" s="1"/>
      <c r="NW335" s="1"/>
      <c r="NX335" s="1"/>
      <c r="NY335" s="1"/>
      <c r="NZ335" s="1"/>
      <c r="OA335" s="1"/>
      <c r="OB335" s="1"/>
      <c r="OC335" s="1"/>
      <c r="OD335" s="1"/>
      <c r="OE335" s="1"/>
      <c r="OF335" s="1"/>
      <c r="OG335" s="1"/>
      <c r="OH335" s="1"/>
      <c r="OI335" s="1"/>
      <c r="OJ335" s="1"/>
      <c r="OK335" s="1"/>
      <c r="OL335" s="1"/>
      <c r="OM335" s="1"/>
      <c r="ON335" s="1"/>
      <c r="OO335" s="1"/>
      <c r="OP335" s="1"/>
      <c r="OQ335" s="1"/>
      <c r="OR335" s="1"/>
      <c r="OS335" s="1"/>
      <c r="OT335" s="1"/>
      <c r="OU335" s="1"/>
      <c r="OV335" s="1"/>
      <c r="OW335" s="1"/>
      <c r="OX335" s="1"/>
      <c r="OY335" s="1"/>
      <c r="OZ335" s="1"/>
      <c r="PA335" s="1"/>
      <c r="PB335" s="1"/>
      <c r="PC335" s="1"/>
      <c r="PD335" s="1"/>
      <c r="PE335" s="1"/>
      <c r="PF335" s="1"/>
      <c r="PG335" s="1"/>
      <c r="PH335" s="1"/>
      <c r="PI335" s="1"/>
      <c r="PJ335" s="1"/>
      <c r="PK335" s="1"/>
      <c r="PL335" s="1"/>
      <c r="PM335" s="1"/>
      <c r="PN335" s="1"/>
      <c r="PO335" s="1"/>
      <c r="PP335" s="1"/>
      <c r="PQ335" s="1"/>
      <c r="PR335" s="1"/>
      <c r="PS335" s="1"/>
      <c r="PT335" s="1"/>
      <c r="PU335" s="1"/>
      <c r="PV335" s="1"/>
      <c r="PW335" s="1"/>
      <c r="PX335" s="1"/>
      <c r="PY335" s="1"/>
      <c r="PZ335" s="1"/>
      <c r="QA335" s="1"/>
      <c r="QB335" s="1"/>
      <c r="QC335" s="1"/>
      <c r="QD335" s="1"/>
      <c r="QE335" s="1"/>
      <c r="QF335" s="1"/>
      <c r="QG335" s="1"/>
      <c r="QH335" s="1"/>
      <c r="QI335" s="1"/>
      <c r="QJ335" s="1"/>
      <c r="QK335" s="1"/>
      <c r="QL335" s="1"/>
      <c r="QM335" s="1"/>
      <c r="QN335" s="1"/>
      <c r="QO335" s="1"/>
      <c r="QP335" s="1"/>
      <c r="QQ335" s="1"/>
      <c r="QR335" s="1"/>
      <c r="QS335" s="1"/>
      <c r="QT335" s="1"/>
      <c r="QU335" s="1"/>
      <c r="QV335" s="1"/>
      <c r="QW335" s="1"/>
      <c r="QX335" s="1"/>
      <c r="QY335" s="1"/>
      <c r="QZ335" s="1"/>
      <c r="RA335" s="1"/>
      <c r="RB335" s="1"/>
      <c r="RC335" s="1"/>
      <c r="RD335" s="1"/>
      <c r="RE335" s="1"/>
      <c r="RF335" s="1"/>
      <c r="RG335" s="1"/>
      <c r="RH335" s="1"/>
      <c r="RI335" s="1"/>
      <c r="RJ335" s="1"/>
      <c r="RK335" s="1"/>
      <c r="RL335" s="1"/>
      <c r="RM335" s="1"/>
      <c r="RN335" s="1"/>
      <c r="RO335" s="1"/>
      <c r="RP335" s="1"/>
      <c r="RQ335" s="1"/>
      <c r="RR335" s="1"/>
      <c r="RS335" s="1"/>
      <c r="RT335" s="1"/>
      <c r="RU335" s="1"/>
      <c r="RV335" s="1"/>
      <c r="RW335" s="1"/>
      <c r="RX335" s="1"/>
      <c r="RY335" s="1"/>
      <c r="RZ335" s="1"/>
      <c r="SA335" s="1"/>
      <c r="SB335" s="1"/>
      <c r="SC335" s="1"/>
      <c r="SD335" s="1"/>
      <c r="SE335" s="1"/>
      <c r="SF335" s="1"/>
      <c r="SG335" s="1"/>
      <c r="SH335" s="1"/>
      <c r="SI335" s="1"/>
      <c r="SJ335" s="1"/>
      <c r="SK335" s="1"/>
      <c r="SL335" s="1"/>
      <c r="SM335" s="1"/>
      <c r="SN335" s="1"/>
      <c r="SO335" s="1"/>
      <c r="SP335" s="1"/>
      <c r="SQ335" s="1"/>
      <c r="SR335" s="1"/>
      <c r="SS335" s="1"/>
      <c r="ST335" s="1"/>
      <c r="SU335" s="1"/>
      <c r="SV335" s="1"/>
      <c r="SW335" s="1"/>
      <c r="SX335" s="1"/>
      <c r="SY335" s="1"/>
      <c r="SZ335" s="1"/>
      <c r="TA335" s="1"/>
      <c r="TB335" s="1"/>
      <c r="TC335" s="1"/>
      <c r="TD335" s="1"/>
      <c r="TE335" s="1"/>
      <c r="TF335" s="1"/>
      <c r="TG335" s="1"/>
      <c r="TH335" s="1"/>
      <c r="TI335" s="1"/>
      <c r="TJ335" s="1"/>
      <c r="TK335" s="1"/>
      <c r="TL335" s="1"/>
      <c r="TM335" s="1"/>
      <c r="TN335" s="1"/>
      <c r="TO335" s="1"/>
      <c r="TP335" s="1"/>
      <c r="TQ335" s="1"/>
      <c r="TR335" s="1"/>
      <c r="TS335" s="1"/>
      <c r="TT335" s="1"/>
      <c r="TU335" s="1"/>
      <c r="TV335" s="1"/>
      <c r="TW335" s="1"/>
      <c r="TX335" s="1"/>
      <c r="TY335" s="1"/>
      <c r="TZ335" s="1"/>
      <c r="UA335" s="1"/>
      <c r="UB335" s="1"/>
      <c r="UC335" s="1"/>
      <c r="UD335" s="1"/>
      <c r="UE335" s="1"/>
      <c r="UF335" s="1"/>
      <c r="UG335" s="1"/>
      <c r="UH335" s="1"/>
      <c r="UI335" s="1"/>
      <c r="UJ335" s="1"/>
      <c r="UK335" s="1"/>
      <c r="UL335" s="1"/>
      <c r="UM335" s="1"/>
      <c r="UN335" s="1"/>
      <c r="UO335" s="1"/>
      <c r="UP335" s="1"/>
      <c r="UQ335" s="1"/>
      <c r="UR335" s="1"/>
      <c r="US335" s="1"/>
      <c r="UT335" s="1"/>
      <c r="UU335" s="1"/>
      <c r="UV335" s="1"/>
      <c r="UW335" s="1"/>
      <c r="UX335" s="1"/>
      <c r="UY335" s="1"/>
      <c r="UZ335" s="1"/>
      <c r="VA335" s="1"/>
      <c r="VB335" s="1"/>
      <c r="VC335" s="1"/>
      <c r="VD335" s="1"/>
      <c r="VE335" s="1"/>
      <c r="VF335" s="1"/>
      <c r="VG335" s="1"/>
      <c r="VH335" s="1"/>
      <c r="VI335" s="1"/>
      <c r="VJ335" s="1"/>
      <c r="VK335" s="1"/>
      <c r="VL335" s="1"/>
      <c r="VM335" s="1"/>
      <c r="VN335" s="1"/>
      <c r="VO335" s="1"/>
      <c r="VP335" s="1"/>
      <c r="VQ335" s="1"/>
      <c r="VR335" s="1"/>
      <c r="VS335" s="1"/>
      <c r="VT335" s="1"/>
      <c r="VU335" s="1"/>
      <c r="VV335" s="1"/>
      <c r="VW335" s="1"/>
      <c r="VX335" s="1"/>
      <c r="VY335" s="1"/>
      <c r="VZ335" s="1"/>
      <c r="WA335" s="1"/>
      <c r="WB335" s="1"/>
      <c r="WC335" s="1"/>
      <c r="WD335" s="1"/>
      <c r="WE335" s="1"/>
      <c r="WF335" s="1"/>
      <c r="WG335" s="1"/>
      <c r="WH335" s="1"/>
      <c r="WI335" s="1"/>
      <c r="WJ335" s="1"/>
      <c r="WK335" s="1"/>
      <c r="WL335" s="1"/>
      <c r="WM335" s="1"/>
      <c r="WN335" s="1"/>
      <c r="WO335" s="1"/>
      <c r="WP335" s="1"/>
      <c r="WQ335" s="1"/>
      <c r="WR335" s="1"/>
      <c r="WS335" s="1"/>
      <c r="WT335" s="1"/>
      <c r="WU335" s="1"/>
      <c r="WV335" s="1"/>
      <c r="WW335" s="1"/>
      <c r="WX335" s="1"/>
      <c r="WY335" s="1"/>
      <c r="WZ335" s="1"/>
      <c r="XA335" s="1"/>
      <c r="XB335" s="1"/>
      <c r="XC335" s="1"/>
      <c r="XD335" s="1"/>
      <c r="XE335" s="1"/>
      <c r="XF335" s="1"/>
      <c r="XG335" s="1"/>
      <c r="XH335" s="1"/>
      <c r="XI335" s="1"/>
      <c r="XJ335" s="1"/>
      <c r="XK335" s="1"/>
      <c r="XL335" s="1"/>
      <c r="XM335" s="1"/>
      <c r="XN335" s="1"/>
      <c r="XO335" s="1"/>
      <c r="XP335" s="1"/>
      <c r="XQ335" s="1"/>
      <c r="XR335" s="1"/>
      <c r="XS335" s="1"/>
      <c r="XT335" s="1"/>
      <c r="XU335" s="1"/>
      <c r="XV335" s="1"/>
      <c r="XW335" s="1"/>
      <c r="XX335" s="1"/>
      <c r="XY335" s="1"/>
      <c r="XZ335" s="1"/>
      <c r="YA335" s="1"/>
      <c r="YB335" s="1"/>
      <c r="YC335" s="1"/>
      <c r="YD335" s="1"/>
      <c r="YE335" s="1"/>
      <c r="YF335" s="1"/>
      <c r="YG335" s="1"/>
      <c r="YH335" s="1"/>
      <c r="YI335" s="1"/>
      <c r="YJ335" s="1"/>
      <c r="YK335" s="1"/>
      <c r="YL335" s="1"/>
      <c r="YM335" s="1"/>
      <c r="YN335" s="1"/>
      <c r="YO335" s="1"/>
      <c r="YP335" s="1"/>
      <c r="YQ335" s="1"/>
      <c r="YR335" s="1"/>
      <c r="YS335" s="1"/>
      <c r="YT335" s="1"/>
      <c r="YU335" s="1"/>
      <c r="YV335" s="1"/>
      <c r="YW335" s="1"/>
      <c r="YX335" s="1"/>
      <c r="YY335" s="1"/>
      <c r="YZ335" s="1"/>
      <c r="ZA335" s="1"/>
      <c r="ZB335" s="1"/>
      <c r="ZC335" s="1"/>
      <c r="ZD335" s="1"/>
      <c r="ZE335" s="1"/>
      <c r="ZF335" s="1"/>
      <c r="ZG335" s="1"/>
      <c r="ZH335" s="1"/>
      <c r="ZI335" s="1"/>
      <c r="ZJ335" s="1"/>
      <c r="ZK335" s="1"/>
      <c r="ZL335" s="1"/>
      <c r="ZM335" s="1"/>
      <c r="ZN335" s="1"/>
      <c r="ZO335" s="1"/>
      <c r="ZP335" s="1"/>
      <c r="ZQ335" s="1"/>
      <c r="ZR335" s="1"/>
      <c r="ZS335" s="1"/>
      <c r="ZT335" s="1"/>
      <c r="ZU335" s="1"/>
      <c r="ZV335" s="1"/>
      <c r="ZW335" s="1"/>
      <c r="ZX335" s="1"/>
      <c r="ZY335" s="1"/>
      <c r="ZZ335" s="1"/>
      <c r="AAA335" s="1"/>
      <c r="AAB335" s="1"/>
      <c r="AAC335" s="1"/>
      <c r="AAD335" s="1"/>
      <c r="AAE335" s="1"/>
      <c r="AAF335" s="1"/>
      <c r="AAG335" s="1"/>
      <c r="AAH335" s="1"/>
      <c r="AAI335" s="1"/>
      <c r="AAJ335" s="1"/>
      <c r="AAK335" s="1"/>
      <c r="AAL335" s="1"/>
      <c r="AAM335" s="1"/>
      <c r="AAN335" s="1"/>
      <c r="AAO335" s="1"/>
      <c r="AAP335" s="1"/>
      <c r="AAQ335" s="1"/>
      <c r="AAR335" s="1"/>
      <c r="AAS335" s="1"/>
      <c r="AAT335" s="1"/>
      <c r="AAU335" s="1"/>
      <c r="AAV335" s="1"/>
      <c r="AAW335" s="1"/>
      <c r="AAX335" s="1"/>
      <c r="AAY335" s="1"/>
      <c r="AAZ335" s="1"/>
      <c r="ABA335" s="1"/>
      <c r="ABB335" s="1"/>
      <c r="ABC335" s="1"/>
      <c r="ABD335" s="1"/>
      <c r="ABE335" s="1"/>
      <c r="ABF335" s="1"/>
      <c r="ABG335" s="1"/>
      <c r="ABH335" s="1"/>
      <c r="ABI335" s="1"/>
      <c r="ABJ335" s="1"/>
      <c r="ABK335" s="1"/>
      <c r="ABL335" s="1"/>
      <c r="ABM335" s="1"/>
      <c r="ABN335" s="1"/>
      <c r="ABO335" s="1"/>
      <c r="ABP335" s="1"/>
      <c r="ABQ335" s="1"/>
      <c r="ABR335" s="1"/>
      <c r="ABS335" s="1"/>
      <c r="ABT335" s="1"/>
      <c r="ABU335" s="1"/>
      <c r="ABV335" s="1"/>
      <c r="ABW335" s="1"/>
      <c r="ABX335" s="1"/>
      <c r="ABY335" s="1"/>
      <c r="ABZ335" s="1"/>
      <c r="ACA335" s="1"/>
      <c r="ACB335" s="1"/>
      <c r="ACC335" s="1"/>
      <c r="ACD335" s="1"/>
      <c r="ACE335" s="1"/>
      <c r="ACF335" s="1"/>
      <c r="ACG335" s="1"/>
      <c r="ACH335" s="1"/>
      <c r="ACI335" s="1"/>
      <c r="ACJ335" s="1"/>
      <c r="ACK335" s="1"/>
      <c r="ACL335" s="1"/>
      <c r="ACM335" s="1"/>
      <c r="ACN335" s="1"/>
      <c r="ACO335" s="1"/>
      <c r="ACP335" s="1"/>
      <c r="ACQ335" s="1"/>
      <c r="ACR335" s="1"/>
      <c r="ACS335" s="1"/>
      <c r="ACT335" s="1"/>
      <c r="ACU335" s="1"/>
      <c r="ACV335" s="1"/>
      <c r="ACW335" s="1"/>
      <c r="ACX335" s="1"/>
      <c r="ACY335" s="1"/>
      <c r="ACZ335" s="1"/>
      <c r="ADA335" s="1"/>
      <c r="ADB335" s="1"/>
      <c r="ADC335" s="1"/>
      <c r="ADD335" s="1"/>
      <c r="ADE335" s="1"/>
      <c r="ADF335" s="1"/>
      <c r="ADG335" s="1"/>
      <c r="ADH335" s="1"/>
      <c r="ADI335" s="1"/>
      <c r="ADJ335" s="1"/>
      <c r="ADK335" s="1"/>
      <c r="ADL335" s="1"/>
      <c r="ADM335" s="1"/>
      <c r="ADN335" s="1"/>
      <c r="ADO335" s="1"/>
      <c r="ADP335" s="1"/>
      <c r="ADQ335" s="1"/>
      <c r="ADR335" s="1"/>
      <c r="ADS335" s="1"/>
      <c r="ADT335" s="1"/>
      <c r="ADU335" s="1"/>
      <c r="ADV335" s="1"/>
      <c r="ADW335" s="1"/>
      <c r="ADX335" s="1"/>
      <c r="ADY335" s="1"/>
      <c r="ADZ335" s="1"/>
      <c r="AEA335" s="1"/>
      <c r="AEB335" s="1"/>
      <c r="AEC335" s="1"/>
      <c r="AED335" s="1"/>
      <c r="AEE335" s="1"/>
      <c r="AEF335" s="1"/>
      <c r="AEG335" s="1"/>
      <c r="AEH335" s="1"/>
      <c r="AEI335" s="1"/>
      <c r="AEJ335" s="1"/>
      <c r="AEK335" s="1"/>
      <c r="AEL335" s="1"/>
      <c r="AEM335" s="1"/>
      <c r="AEN335" s="1"/>
      <c r="AEO335" s="1"/>
      <c r="AEP335" s="1"/>
      <c r="AEQ335" s="1"/>
      <c r="AER335" s="1"/>
      <c r="AES335" s="1"/>
      <c r="AET335" s="1"/>
      <c r="AEU335" s="1"/>
      <c r="AEV335" s="1"/>
      <c r="AEW335" s="1"/>
      <c r="AEX335" s="1"/>
      <c r="AEY335" s="1"/>
      <c r="AEZ335" s="1"/>
      <c r="AFA335" s="1"/>
      <c r="AFB335" s="1"/>
      <c r="AFC335" s="1"/>
      <c r="AFD335" s="1"/>
      <c r="AFE335" s="1"/>
      <c r="AFF335" s="1"/>
      <c r="AFG335" s="1"/>
      <c r="AFH335" s="1"/>
      <c r="AFI335" s="1"/>
      <c r="AFJ335" s="1"/>
      <c r="AFK335" s="1"/>
      <c r="AFL335" s="1"/>
      <c r="AFM335" s="1"/>
      <c r="AFN335" s="1"/>
      <c r="AFO335" s="1"/>
      <c r="AFP335" s="1"/>
      <c r="AFQ335" s="1"/>
      <c r="AFR335" s="1"/>
      <c r="AFS335" s="1"/>
      <c r="AFT335" s="1"/>
      <c r="AFU335" s="1"/>
      <c r="AFV335" s="1"/>
      <c r="AFW335" s="1"/>
      <c r="AFX335" s="1"/>
      <c r="AFY335" s="1"/>
      <c r="AFZ335" s="1"/>
      <c r="AGA335" s="1"/>
      <c r="AGB335" s="1"/>
      <c r="AGC335" s="1"/>
      <c r="AGD335" s="1"/>
      <c r="AGE335" s="1"/>
      <c r="AGF335" s="1"/>
      <c r="AGG335" s="1"/>
      <c r="AGH335" s="1"/>
      <c r="AGI335" s="1"/>
      <c r="AGJ335" s="1"/>
      <c r="AGK335" s="1"/>
      <c r="AGL335" s="1"/>
      <c r="AGM335" s="1"/>
      <c r="AGN335" s="1"/>
      <c r="AGO335" s="1"/>
      <c r="AGP335" s="1"/>
      <c r="AGQ335" s="1"/>
      <c r="AGR335" s="1"/>
      <c r="AGS335" s="1"/>
      <c r="AGT335" s="1"/>
      <c r="AGU335" s="1"/>
      <c r="AGV335" s="1"/>
      <c r="AGW335" s="1"/>
      <c r="AGX335" s="1"/>
      <c r="AGY335" s="1"/>
      <c r="AGZ335" s="1"/>
      <c r="AHA335" s="1"/>
      <c r="AHB335" s="1"/>
      <c r="AHC335" s="1"/>
      <c r="AHD335" s="1"/>
      <c r="AHE335" s="1"/>
      <c r="AHF335" s="1"/>
      <c r="AHG335" s="1"/>
      <c r="AHH335" s="1"/>
      <c r="AHI335" s="1"/>
      <c r="AHJ335" s="1"/>
      <c r="AHK335" s="1"/>
      <c r="AHL335" s="1"/>
      <c r="AHM335" s="1"/>
      <c r="AHN335" s="1"/>
      <c r="AHO335" s="1"/>
      <c r="AHP335" s="1"/>
      <c r="AHQ335" s="1"/>
      <c r="AHR335" s="1"/>
      <c r="AHS335" s="1"/>
      <c r="AHT335" s="1"/>
      <c r="AHU335" s="1"/>
      <c r="AHV335" s="1"/>
      <c r="AHW335" s="1"/>
      <c r="AHX335" s="1"/>
      <c r="AHY335" s="1"/>
      <c r="AHZ335" s="1"/>
      <c r="AIA335" s="1"/>
      <c r="AIB335" s="1"/>
      <c r="AIC335" s="1"/>
      <c r="AID335" s="1"/>
      <c r="AIE335" s="1"/>
      <c r="AIF335" s="1"/>
      <c r="AIG335" s="1"/>
      <c r="AIH335" s="1"/>
      <c r="AII335" s="1"/>
      <c r="AIJ335" s="1"/>
      <c r="AIK335" s="1"/>
      <c r="AIL335" s="1"/>
      <c r="AIM335" s="1"/>
      <c r="AIN335" s="1"/>
      <c r="AIO335" s="1"/>
      <c r="AIP335" s="1"/>
      <c r="AIQ335" s="1"/>
      <c r="AIR335" s="1"/>
      <c r="AIS335" s="1"/>
      <c r="AIT335" s="1"/>
      <c r="AIU335" s="1"/>
      <c r="AIV335" s="1"/>
      <c r="AIW335" s="1"/>
      <c r="AIX335" s="1"/>
      <c r="AIY335" s="1"/>
      <c r="AIZ335" s="1"/>
      <c r="AJA335" s="1"/>
      <c r="AJB335" s="1"/>
      <c r="AJC335" s="1"/>
      <c r="AJD335" s="1"/>
      <c r="AJE335" s="1"/>
      <c r="AJF335" s="1"/>
      <c r="AJG335" s="1"/>
      <c r="AJH335" s="1"/>
      <c r="AJI335" s="1"/>
      <c r="AJJ335" s="1"/>
      <c r="AJK335" s="1"/>
      <c r="AJL335" s="1"/>
      <c r="AJM335" s="1"/>
      <c r="AJN335" s="1"/>
      <c r="AJO335" s="1"/>
      <c r="AJP335" s="1"/>
      <c r="AJQ335" s="1"/>
      <c r="AJR335" s="1"/>
      <c r="AJS335" s="1"/>
      <c r="AJT335" s="1"/>
      <c r="AJU335" s="1"/>
      <c r="AJV335" s="1"/>
      <c r="AJW335" s="1"/>
      <c r="AJX335" s="1"/>
      <c r="AJY335" s="1"/>
      <c r="AJZ335" s="1"/>
      <c r="AKA335" s="1"/>
      <c r="AKB335" s="1"/>
      <c r="AKC335" s="1"/>
      <c r="AKD335" s="1"/>
      <c r="AKE335" s="1"/>
      <c r="AKF335" s="1"/>
      <c r="AKG335" s="1"/>
      <c r="AKH335" s="1"/>
      <c r="AKI335" s="1"/>
      <c r="AKJ335" s="1"/>
      <c r="AKK335" s="1"/>
      <c r="AKL335" s="1"/>
      <c r="AKM335" s="1"/>
      <c r="AKN335" s="1"/>
      <c r="AKO335" s="1"/>
      <c r="AKP335" s="1"/>
      <c r="AKQ335" s="1"/>
      <c r="AKR335" s="1"/>
      <c r="AKS335" s="1"/>
      <c r="AKT335" s="1"/>
      <c r="AKU335" s="1"/>
      <c r="AKV335" s="1"/>
      <c r="AKW335" s="1"/>
      <c r="AKX335" s="1"/>
      <c r="AKY335" s="1"/>
      <c r="AKZ335" s="1"/>
      <c r="ALA335" s="1"/>
      <c r="ALB335" s="1"/>
      <c r="ALC335" s="1"/>
      <c r="ALD335" s="1"/>
      <c r="ALE335" s="1"/>
      <c r="ALF335" s="1"/>
      <c r="ALG335" s="1"/>
      <c r="ALH335" s="1"/>
      <c r="ALI335" s="1"/>
      <c r="ALJ335" s="1"/>
      <c r="ALK335" s="1"/>
      <c r="ALL335" s="1"/>
      <c r="ALM335" s="1"/>
      <c r="ALN335" s="1"/>
      <c r="ALO335" s="1"/>
      <c r="ALP335" s="1"/>
      <c r="ALQ335" s="1"/>
      <c r="ALR335" s="1"/>
      <c r="ALS335" s="1"/>
      <c r="ALT335" s="1"/>
      <c r="ALU335" s="1"/>
      <c r="ALV335" s="1"/>
      <c r="ALW335" s="1"/>
      <c r="ALX335" s="1"/>
      <c r="ALY335" s="1"/>
      <c r="ALZ335" s="1"/>
      <c r="AMA335" s="1"/>
      <c r="AMB335" s="1"/>
      <c r="AMC335" s="1"/>
      <c r="AMD335" s="1"/>
      <c r="AME335" s="1"/>
    </row>
    <row r="336" spans="1:1019" s="27" customFormat="1" outlineLevel="1">
      <c r="A336" s="7" t="s">
        <v>1606</v>
      </c>
      <c r="B336" s="23" t="s">
        <v>27</v>
      </c>
      <c r="C336" s="9" t="s">
        <v>168</v>
      </c>
      <c r="D336" s="11" t="s">
        <v>169</v>
      </c>
      <c r="E336" s="11"/>
      <c r="F336" s="11" t="s">
        <v>170</v>
      </c>
      <c r="G336" s="11"/>
      <c r="H336" s="23" t="s">
        <v>1607</v>
      </c>
      <c r="I336" s="23"/>
      <c r="J336" s="82" t="s">
        <v>29</v>
      </c>
      <c r="K336" s="84">
        <v>0</v>
      </c>
      <c r="L336" s="24">
        <v>230000000</v>
      </c>
      <c r="M336" s="7" t="s">
        <v>990</v>
      </c>
      <c r="N336" s="14" t="s">
        <v>797</v>
      </c>
      <c r="O336" s="23" t="s">
        <v>30</v>
      </c>
      <c r="P336" s="7" t="s">
        <v>31</v>
      </c>
      <c r="Q336" s="12" t="s">
        <v>32</v>
      </c>
      <c r="R336" s="15" t="s">
        <v>33</v>
      </c>
      <c r="S336" s="91">
        <v>796</v>
      </c>
      <c r="T336" s="7" t="s">
        <v>34</v>
      </c>
      <c r="U336" s="25">
        <v>8</v>
      </c>
      <c r="V336" s="25">
        <v>140000</v>
      </c>
      <c r="W336" s="227">
        <v>0</v>
      </c>
      <c r="X336" s="227">
        <f t="shared" si="22"/>
        <v>0</v>
      </c>
      <c r="Y336" s="7"/>
      <c r="Z336" s="7">
        <v>2016</v>
      </c>
      <c r="AA336" s="43" t="s">
        <v>1668</v>
      </c>
    </row>
    <row r="337" spans="1:1019" s="36" customFormat="1" outlineLevel="1">
      <c r="A337" s="7" t="s">
        <v>1608</v>
      </c>
      <c r="B337" s="23" t="s">
        <v>27</v>
      </c>
      <c r="C337" s="9" t="s">
        <v>1456</v>
      </c>
      <c r="D337" s="11" t="s">
        <v>1457</v>
      </c>
      <c r="E337" s="11"/>
      <c r="F337" s="11" t="s">
        <v>1458</v>
      </c>
      <c r="G337" s="11"/>
      <c r="H337" s="23" t="s">
        <v>1459</v>
      </c>
      <c r="I337" s="23"/>
      <c r="J337" s="82" t="s">
        <v>29</v>
      </c>
      <c r="K337" s="84">
        <v>0</v>
      </c>
      <c r="L337" s="24">
        <v>230000000</v>
      </c>
      <c r="M337" s="7" t="s">
        <v>990</v>
      </c>
      <c r="N337" s="14" t="s">
        <v>797</v>
      </c>
      <c r="O337" s="23" t="s">
        <v>30</v>
      </c>
      <c r="P337" s="7" t="s">
        <v>31</v>
      </c>
      <c r="Q337" s="12" t="s">
        <v>32</v>
      </c>
      <c r="R337" s="15" t="s">
        <v>33</v>
      </c>
      <c r="S337" s="91">
        <v>796</v>
      </c>
      <c r="T337" s="7" t="s">
        <v>34</v>
      </c>
      <c r="U337" s="25">
        <v>20</v>
      </c>
      <c r="V337" s="25">
        <v>151785.71</v>
      </c>
      <c r="W337" s="227">
        <v>0</v>
      </c>
      <c r="X337" s="227">
        <f t="shared" si="22"/>
        <v>0</v>
      </c>
      <c r="Y337" s="7"/>
      <c r="Z337" s="7">
        <v>2016</v>
      </c>
      <c r="AA337" s="43">
        <v>11</v>
      </c>
      <c r="AB337" s="27"/>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c r="JT337" s="1"/>
      <c r="JU337" s="1"/>
      <c r="JV337" s="1"/>
      <c r="JW337" s="1"/>
      <c r="JX337" s="1"/>
      <c r="JY337" s="1"/>
      <c r="JZ337" s="1"/>
      <c r="KA337" s="1"/>
      <c r="KB337" s="1"/>
      <c r="KC337" s="1"/>
      <c r="KD337" s="1"/>
      <c r="KE337" s="1"/>
      <c r="KF337" s="1"/>
      <c r="KG337" s="1"/>
      <c r="KH337" s="1"/>
      <c r="KI337" s="1"/>
      <c r="KJ337" s="1"/>
      <c r="KK337" s="1"/>
      <c r="KL337" s="1"/>
      <c r="KM337" s="1"/>
      <c r="KN337" s="1"/>
      <c r="KO337" s="1"/>
      <c r="KP337" s="1"/>
      <c r="KQ337" s="1"/>
      <c r="KR337" s="1"/>
      <c r="KS337" s="1"/>
      <c r="KT337" s="1"/>
      <c r="KU337" s="1"/>
      <c r="KV337" s="1"/>
      <c r="KW337" s="1"/>
      <c r="KX337" s="1"/>
      <c r="KY337" s="1"/>
      <c r="KZ337" s="1"/>
      <c r="LA337" s="1"/>
      <c r="LB337" s="1"/>
      <c r="LC337" s="1"/>
      <c r="LD337" s="1"/>
      <c r="LE337" s="1"/>
      <c r="LF337" s="1"/>
      <c r="LG337" s="1"/>
      <c r="LH337" s="1"/>
      <c r="LI337" s="1"/>
      <c r="LJ337" s="1"/>
      <c r="LK337" s="1"/>
      <c r="LL337" s="1"/>
      <c r="LM337" s="1"/>
      <c r="LN337" s="1"/>
      <c r="LO337" s="1"/>
      <c r="LP337" s="1"/>
      <c r="LQ337" s="1"/>
      <c r="LR337" s="1"/>
      <c r="LS337" s="1"/>
      <c r="LT337" s="1"/>
      <c r="LU337" s="1"/>
      <c r="LV337" s="1"/>
      <c r="LW337" s="1"/>
      <c r="LX337" s="1"/>
      <c r="LY337" s="1"/>
      <c r="LZ337" s="1"/>
      <c r="MA337" s="1"/>
      <c r="MB337" s="1"/>
      <c r="MC337" s="1"/>
      <c r="MD337" s="1"/>
      <c r="ME337" s="1"/>
      <c r="MF337" s="1"/>
      <c r="MG337" s="1"/>
      <c r="MH337" s="1"/>
      <c r="MI337" s="1"/>
      <c r="MJ337" s="1"/>
      <c r="MK337" s="1"/>
      <c r="ML337" s="1"/>
      <c r="MM337" s="1"/>
      <c r="MN337" s="1"/>
      <c r="MO337" s="1"/>
      <c r="MP337" s="1"/>
      <c r="MQ337" s="1"/>
      <c r="MR337" s="1"/>
      <c r="MS337" s="1"/>
      <c r="MT337" s="1"/>
      <c r="MU337" s="1"/>
      <c r="MV337" s="1"/>
      <c r="MW337" s="1"/>
      <c r="MX337" s="1"/>
      <c r="MY337" s="1"/>
      <c r="MZ337" s="1"/>
      <c r="NA337" s="1"/>
      <c r="NB337" s="1"/>
      <c r="NC337" s="1"/>
      <c r="ND337" s="1"/>
      <c r="NE337" s="1"/>
      <c r="NF337" s="1"/>
      <c r="NG337" s="1"/>
      <c r="NH337" s="1"/>
      <c r="NI337" s="1"/>
      <c r="NJ337" s="1"/>
      <c r="NK337" s="1"/>
      <c r="NL337" s="1"/>
      <c r="NM337" s="1"/>
      <c r="NN337" s="1"/>
      <c r="NO337" s="1"/>
      <c r="NP337" s="1"/>
      <c r="NQ337" s="1"/>
      <c r="NR337" s="1"/>
      <c r="NS337" s="1"/>
      <c r="NT337" s="1"/>
      <c r="NU337" s="1"/>
      <c r="NV337" s="1"/>
      <c r="NW337" s="1"/>
      <c r="NX337" s="1"/>
      <c r="NY337" s="1"/>
      <c r="NZ337" s="1"/>
      <c r="OA337" s="1"/>
      <c r="OB337" s="1"/>
      <c r="OC337" s="1"/>
      <c r="OD337" s="1"/>
      <c r="OE337" s="1"/>
      <c r="OF337" s="1"/>
      <c r="OG337" s="1"/>
      <c r="OH337" s="1"/>
      <c r="OI337" s="1"/>
      <c r="OJ337" s="1"/>
      <c r="OK337" s="1"/>
      <c r="OL337" s="1"/>
      <c r="OM337" s="1"/>
      <c r="ON337" s="1"/>
      <c r="OO337" s="1"/>
      <c r="OP337" s="1"/>
      <c r="OQ337" s="1"/>
      <c r="OR337" s="1"/>
      <c r="OS337" s="1"/>
      <c r="OT337" s="1"/>
      <c r="OU337" s="1"/>
      <c r="OV337" s="1"/>
      <c r="OW337" s="1"/>
      <c r="OX337" s="1"/>
      <c r="OY337" s="1"/>
      <c r="OZ337" s="1"/>
      <c r="PA337" s="1"/>
      <c r="PB337" s="1"/>
      <c r="PC337" s="1"/>
      <c r="PD337" s="1"/>
      <c r="PE337" s="1"/>
      <c r="PF337" s="1"/>
      <c r="PG337" s="1"/>
      <c r="PH337" s="1"/>
      <c r="PI337" s="1"/>
      <c r="PJ337" s="1"/>
      <c r="PK337" s="1"/>
      <c r="PL337" s="1"/>
      <c r="PM337" s="1"/>
      <c r="PN337" s="1"/>
      <c r="PO337" s="1"/>
      <c r="PP337" s="1"/>
      <c r="PQ337" s="1"/>
      <c r="PR337" s="1"/>
      <c r="PS337" s="1"/>
      <c r="PT337" s="1"/>
      <c r="PU337" s="1"/>
      <c r="PV337" s="1"/>
      <c r="PW337" s="1"/>
      <c r="PX337" s="1"/>
      <c r="PY337" s="1"/>
      <c r="PZ337" s="1"/>
      <c r="QA337" s="1"/>
      <c r="QB337" s="1"/>
      <c r="QC337" s="1"/>
      <c r="QD337" s="1"/>
      <c r="QE337" s="1"/>
      <c r="QF337" s="1"/>
      <c r="QG337" s="1"/>
      <c r="QH337" s="1"/>
      <c r="QI337" s="1"/>
      <c r="QJ337" s="1"/>
      <c r="QK337" s="1"/>
      <c r="QL337" s="1"/>
      <c r="QM337" s="1"/>
      <c r="QN337" s="1"/>
      <c r="QO337" s="1"/>
      <c r="QP337" s="1"/>
      <c r="QQ337" s="1"/>
      <c r="QR337" s="1"/>
      <c r="QS337" s="1"/>
      <c r="QT337" s="1"/>
      <c r="QU337" s="1"/>
      <c r="QV337" s="1"/>
      <c r="QW337" s="1"/>
      <c r="QX337" s="1"/>
      <c r="QY337" s="1"/>
      <c r="QZ337" s="1"/>
      <c r="RA337" s="1"/>
      <c r="RB337" s="1"/>
      <c r="RC337" s="1"/>
      <c r="RD337" s="1"/>
      <c r="RE337" s="1"/>
      <c r="RF337" s="1"/>
      <c r="RG337" s="1"/>
      <c r="RH337" s="1"/>
      <c r="RI337" s="1"/>
      <c r="RJ337" s="1"/>
      <c r="RK337" s="1"/>
      <c r="RL337" s="1"/>
      <c r="RM337" s="1"/>
      <c r="RN337" s="1"/>
      <c r="RO337" s="1"/>
      <c r="RP337" s="1"/>
      <c r="RQ337" s="1"/>
      <c r="RR337" s="1"/>
      <c r="RS337" s="1"/>
      <c r="RT337" s="1"/>
      <c r="RU337" s="1"/>
      <c r="RV337" s="1"/>
      <c r="RW337" s="1"/>
      <c r="RX337" s="1"/>
      <c r="RY337" s="1"/>
      <c r="RZ337" s="1"/>
      <c r="SA337" s="1"/>
      <c r="SB337" s="1"/>
      <c r="SC337" s="1"/>
      <c r="SD337" s="1"/>
      <c r="SE337" s="1"/>
      <c r="SF337" s="1"/>
      <c r="SG337" s="1"/>
      <c r="SH337" s="1"/>
      <c r="SI337" s="1"/>
      <c r="SJ337" s="1"/>
      <c r="SK337" s="1"/>
      <c r="SL337" s="1"/>
      <c r="SM337" s="1"/>
      <c r="SN337" s="1"/>
      <c r="SO337" s="1"/>
      <c r="SP337" s="1"/>
      <c r="SQ337" s="1"/>
      <c r="SR337" s="1"/>
      <c r="SS337" s="1"/>
      <c r="ST337" s="1"/>
      <c r="SU337" s="1"/>
      <c r="SV337" s="1"/>
      <c r="SW337" s="1"/>
      <c r="SX337" s="1"/>
      <c r="SY337" s="1"/>
      <c r="SZ337" s="1"/>
      <c r="TA337" s="1"/>
      <c r="TB337" s="1"/>
      <c r="TC337" s="1"/>
      <c r="TD337" s="1"/>
      <c r="TE337" s="1"/>
      <c r="TF337" s="1"/>
      <c r="TG337" s="1"/>
      <c r="TH337" s="1"/>
      <c r="TI337" s="1"/>
      <c r="TJ337" s="1"/>
      <c r="TK337" s="1"/>
      <c r="TL337" s="1"/>
      <c r="TM337" s="1"/>
      <c r="TN337" s="1"/>
      <c r="TO337" s="1"/>
      <c r="TP337" s="1"/>
      <c r="TQ337" s="1"/>
      <c r="TR337" s="1"/>
      <c r="TS337" s="1"/>
      <c r="TT337" s="1"/>
      <c r="TU337" s="1"/>
      <c r="TV337" s="1"/>
      <c r="TW337" s="1"/>
      <c r="TX337" s="1"/>
      <c r="TY337" s="1"/>
      <c r="TZ337" s="1"/>
      <c r="UA337" s="1"/>
      <c r="UB337" s="1"/>
      <c r="UC337" s="1"/>
      <c r="UD337" s="1"/>
      <c r="UE337" s="1"/>
      <c r="UF337" s="1"/>
      <c r="UG337" s="1"/>
      <c r="UH337" s="1"/>
      <c r="UI337" s="1"/>
      <c r="UJ337" s="1"/>
      <c r="UK337" s="1"/>
      <c r="UL337" s="1"/>
      <c r="UM337" s="1"/>
      <c r="UN337" s="1"/>
      <c r="UO337" s="1"/>
      <c r="UP337" s="1"/>
      <c r="UQ337" s="1"/>
      <c r="UR337" s="1"/>
      <c r="US337" s="1"/>
      <c r="UT337" s="1"/>
      <c r="UU337" s="1"/>
      <c r="UV337" s="1"/>
      <c r="UW337" s="1"/>
      <c r="UX337" s="1"/>
      <c r="UY337" s="1"/>
      <c r="UZ337" s="1"/>
      <c r="VA337" s="1"/>
      <c r="VB337" s="1"/>
      <c r="VC337" s="1"/>
      <c r="VD337" s="1"/>
      <c r="VE337" s="1"/>
      <c r="VF337" s="1"/>
      <c r="VG337" s="1"/>
      <c r="VH337" s="1"/>
      <c r="VI337" s="1"/>
      <c r="VJ337" s="1"/>
      <c r="VK337" s="1"/>
      <c r="VL337" s="1"/>
      <c r="VM337" s="1"/>
      <c r="VN337" s="1"/>
      <c r="VO337" s="1"/>
      <c r="VP337" s="1"/>
      <c r="VQ337" s="1"/>
      <c r="VR337" s="1"/>
      <c r="VS337" s="1"/>
      <c r="VT337" s="1"/>
      <c r="VU337" s="1"/>
      <c r="VV337" s="1"/>
      <c r="VW337" s="1"/>
      <c r="VX337" s="1"/>
      <c r="VY337" s="1"/>
      <c r="VZ337" s="1"/>
      <c r="WA337" s="1"/>
      <c r="WB337" s="1"/>
      <c r="WC337" s="1"/>
      <c r="WD337" s="1"/>
      <c r="WE337" s="1"/>
      <c r="WF337" s="1"/>
      <c r="WG337" s="1"/>
      <c r="WH337" s="1"/>
      <c r="WI337" s="1"/>
      <c r="WJ337" s="1"/>
      <c r="WK337" s="1"/>
      <c r="WL337" s="1"/>
      <c r="WM337" s="1"/>
      <c r="WN337" s="1"/>
      <c r="WO337" s="1"/>
      <c r="WP337" s="1"/>
      <c r="WQ337" s="1"/>
      <c r="WR337" s="1"/>
      <c r="WS337" s="1"/>
      <c r="WT337" s="1"/>
      <c r="WU337" s="1"/>
      <c r="WV337" s="1"/>
      <c r="WW337" s="1"/>
      <c r="WX337" s="1"/>
      <c r="WY337" s="1"/>
      <c r="WZ337" s="1"/>
      <c r="XA337" s="1"/>
      <c r="XB337" s="1"/>
      <c r="XC337" s="1"/>
      <c r="XD337" s="1"/>
      <c r="XE337" s="1"/>
      <c r="XF337" s="1"/>
      <c r="XG337" s="1"/>
      <c r="XH337" s="1"/>
      <c r="XI337" s="1"/>
      <c r="XJ337" s="1"/>
      <c r="XK337" s="1"/>
      <c r="XL337" s="1"/>
      <c r="XM337" s="1"/>
      <c r="XN337" s="1"/>
      <c r="XO337" s="1"/>
      <c r="XP337" s="1"/>
      <c r="XQ337" s="1"/>
      <c r="XR337" s="1"/>
      <c r="XS337" s="1"/>
      <c r="XT337" s="1"/>
      <c r="XU337" s="1"/>
      <c r="XV337" s="1"/>
      <c r="XW337" s="1"/>
      <c r="XX337" s="1"/>
      <c r="XY337" s="1"/>
      <c r="XZ337" s="1"/>
      <c r="YA337" s="1"/>
      <c r="YB337" s="1"/>
      <c r="YC337" s="1"/>
      <c r="YD337" s="1"/>
      <c r="YE337" s="1"/>
      <c r="YF337" s="1"/>
      <c r="YG337" s="1"/>
      <c r="YH337" s="1"/>
      <c r="YI337" s="1"/>
      <c r="YJ337" s="1"/>
      <c r="YK337" s="1"/>
      <c r="YL337" s="1"/>
      <c r="YM337" s="1"/>
      <c r="YN337" s="1"/>
      <c r="YO337" s="1"/>
      <c r="YP337" s="1"/>
      <c r="YQ337" s="1"/>
      <c r="YR337" s="1"/>
      <c r="YS337" s="1"/>
      <c r="YT337" s="1"/>
      <c r="YU337" s="1"/>
      <c r="YV337" s="1"/>
      <c r="YW337" s="1"/>
      <c r="YX337" s="1"/>
      <c r="YY337" s="1"/>
      <c r="YZ337" s="1"/>
      <c r="ZA337" s="1"/>
      <c r="ZB337" s="1"/>
      <c r="ZC337" s="1"/>
      <c r="ZD337" s="1"/>
      <c r="ZE337" s="1"/>
      <c r="ZF337" s="1"/>
      <c r="ZG337" s="1"/>
      <c r="ZH337" s="1"/>
      <c r="ZI337" s="1"/>
      <c r="ZJ337" s="1"/>
      <c r="ZK337" s="1"/>
      <c r="ZL337" s="1"/>
      <c r="ZM337" s="1"/>
      <c r="ZN337" s="1"/>
      <c r="ZO337" s="1"/>
      <c r="ZP337" s="1"/>
      <c r="ZQ337" s="1"/>
      <c r="ZR337" s="1"/>
      <c r="ZS337" s="1"/>
      <c r="ZT337" s="1"/>
      <c r="ZU337" s="1"/>
      <c r="ZV337" s="1"/>
      <c r="ZW337" s="1"/>
      <c r="ZX337" s="1"/>
      <c r="ZY337" s="1"/>
      <c r="ZZ337" s="1"/>
      <c r="AAA337" s="1"/>
      <c r="AAB337" s="1"/>
      <c r="AAC337" s="1"/>
      <c r="AAD337" s="1"/>
      <c r="AAE337" s="1"/>
      <c r="AAF337" s="1"/>
      <c r="AAG337" s="1"/>
      <c r="AAH337" s="1"/>
      <c r="AAI337" s="1"/>
      <c r="AAJ337" s="1"/>
      <c r="AAK337" s="1"/>
      <c r="AAL337" s="1"/>
      <c r="AAM337" s="1"/>
      <c r="AAN337" s="1"/>
      <c r="AAO337" s="1"/>
      <c r="AAP337" s="1"/>
      <c r="AAQ337" s="1"/>
      <c r="AAR337" s="1"/>
      <c r="AAS337" s="1"/>
      <c r="AAT337" s="1"/>
      <c r="AAU337" s="1"/>
      <c r="AAV337" s="1"/>
      <c r="AAW337" s="1"/>
      <c r="AAX337" s="1"/>
      <c r="AAY337" s="1"/>
      <c r="AAZ337" s="1"/>
      <c r="ABA337" s="1"/>
      <c r="ABB337" s="1"/>
      <c r="ABC337" s="1"/>
      <c r="ABD337" s="1"/>
      <c r="ABE337" s="1"/>
      <c r="ABF337" s="1"/>
      <c r="ABG337" s="1"/>
      <c r="ABH337" s="1"/>
      <c r="ABI337" s="1"/>
      <c r="ABJ337" s="1"/>
      <c r="ABK337" s="1"/>
      <c r="ABL337" s="1"/>
      <c r="ABM337" s="1"/>
      <c r="ABN337" s="1"/>
      <c r="ABO337" s="1"/>
      <c r="ABP337" s="1"/>
      <c r="ABQ337" s="1"/>
      <c r="ABR337" s="1"/>
      <c r="ABS337" s="1"/>
      <c r="ABT337" s="1"/>
      <c r="ABU337" s="1"/>
      <c r="ABV337" s="1"/>
      <c r="ABW337" s="1"/>
      <c r="ABX337" s="1"/>
      <c r="ABY337" s="1"/>
      <c r="ABZ337" s="1"/>
      <c r="ACA337" s="1"/>
      <c r="ACB337" s="1"/>
      <c r="ACC337" s="1"/>
      <c r="ACD337" s="1"/>
      <c r="ACE337" s="1"/>
      <c r="ACF337" s="1"/>
      <c r="ACG337" s="1"/>
      <c r="ACH337" s="1"/>
      <c r="ACI337" s="1"/>
      <c r="ACJ337" s="1"/>
      <c r="ACK337" s="1"/>
      <c r="ACL337" s="1"/>
      <c r="ACM337" s="1"/>
      <c r="ACN337" s="1"/>
      <c r="ACO337" s="1"/>
      <c r="ACP337" s="1"/>
      <c r="ACQ337" s="1"/>
      <c r="ACR337" s="1"/>
      <c r="ACS337" s="1"/>
      <c r="ACT337" s="1"/>
      <c r="ACU337" s="1"/>
      <c r="ACV337" s="1"/>
      <c r="ACW337" s="1"/>
      <c r="ACX337" s="1"/>
      <c r="ACY337" s="1"/>
      <c r="ACZ337" s="1"/>
      <c r="ADA337" s="1"/>
      <c r="ADB337" s="1"/>
      <c r="ADC337" s="1"/>
      <c r="ADD337" s="1"/>
      <c r="ADE337" s="1"/>
      <c r="ADF337" s="1"/>
      <c r="ADG337" s="1"/>
      <c r="ADH337" s="1"/>
      <c r="ADI337" s="1"/>
      <c r="ADJ337" s="1"/>
      <c r="ADK337" s="1"/>
      <c r="ADL337" s="1"/>
      <c r="ADM337" s="1"/>
      <c r="ADN337" s="1"/>
      <c r="ADO337" s="1"/>
      <c r="ADP337" s="1"/>
      <c r="ADQ337" s="1"/>
      <c r="ADR337" s="1"/>
      <c r="ADS337" s="1"/>
      <c r="ADT337" s="1"/>
      <c r="ADU337" s="1"/>
      <c r="ADV337" s="1"/>
      <c r="ADW337" s="1"/>
      <c r="ADX337" s="1"/>
      <c r="ADY337" s="1"/>
      <c r="ADZ337" s="1"/>
      <c r="AEA337" s="1"/>
      <c r="AEB337" s="1"/>
      <c r="AEC337" s="1"/>
      <c r="AED337" s="1"/>
      <c r="AEE337" s="1"/>
      <c r="AEF337" s="1"/>
      <c r="AEG337" s="1"/>
      <c r="AEH337" s="1"/>
      <c r="AEI337" s="1"/>
      <c r="AEJ337" s="1"/>
      <c r="AEK337" s="1"/>
      <c r="AEL337" s="1"/>
      <c r="AEM337" s="1"/>
      <c r="AEN337" s="1"/>
      <c r="AEO337" s="1"/>
      <c r="AEP337" s="1"/>
      <c r="AEQ337" s="1"/>
      <c r="AER337" s="1"/>
      <c r="AES337" s="1"/>
      <c r="AET337" s="1"/>
      <c r="AEU337" s="1"/>
      <c r="AEV337" s="1"/>
      <c r="AEW337" s="1"/>
      <c r="AEX337" s="1"/>
      <c r="AEY337" s="1"/>
      <c r="AEZ337" s="1"/>
      <c r="AFA337" s="1"/>
      <c r="AFB337" s="1"/>
      <c r="AFC337" s="1"/>
      <c r="AFD337" s="1"/>
      <c r="AFE337" s="1"/>
      <c r="AFF337" s="1"/>
      <c r="AFG337" s="1"/>
      <c r="AFH337" s="1"/>
      <c r="AFI337" s="1"/>
      <c r="AFJ337" s="1"/>
      <c r="AFK337" s="1"/>
      <c r="AFL337" s="1"/>
      <c r="AFM337" s="1"/>
      <c r="AFN337" s="1"/>
      <c r="AFO337" s="1"/>
      <c r="AFP337" s="1"/>
      <c r="AFQ337" s="1"/>
      <c r="AFR337" s="1"/>
      <c r="AFS337" s="1"/>
      <c r="AFT337" s="1"/>
      <c r="AFU337" s="1"/>
      <c r="AFV337" s="1"/>
      <c r="AFW337" s="1"/>
      <c r="AFX337" s="1"/>
      <c r="AFY337" s="1"/>
      <c r="AFZ337" s="1"/>
      <c r="AGA337" s="1"/>
      <c r="AGB337" s="1"/>
      <c r="AGC337" s="1"/>
      <c r="AGD337" s="1"/>
      <c r="AGE337" s="1"/>
      <c r="AGF337" s="1"/>
      <c r="AGG337" s="1"/>
      <c r="AGH337" s="1"/>
      <c r="AGI337" s="1"/>
      <c r="AGJ337" s="1"/>
      <c r="AGK337" s="1"/>
      <c r="AGL337" s="1"/>
      <c r="AGM337" s="1"/>
      <c r="AGN337" s="1"/>
      <c r="AGO337" s="1"/>
      <c r="AGP337" s="1"/>
      <c r="AGQ337" s="1"/>
      <c r="AGR337" s="1"/>
      <c r="AGS337" s="1"/>
      <c r="AGT337" s="1"/>
      <c r="AGU337" s="1"/>
      <c r="AGV337" s="1"/>
      <c r="AGW337" s="1"/>
      <c r="AGX337" s="1"/>
      <c r="AGY337" s="1"/>
      <c r="AGZ337" s="1"/>
      <c r="AHA337" s="1"/>
      <c r="AHB337" s="1"/>
      <c r="AHC337" s="1"/>
      <c r="AHD337" s="1"/>
      <c r="AHE337" s="1"/>
      <c r="AHF337" s="1"/>
      <c r="AHG337" s="1"/>
      <c r="AHH337" s="1"/>
      <c r="AHI337" s="1"/>
      <c r="AHJ337" s="1"/>
      <c r="AHK337" s="1"/>
      <c r="AHL337" s="1"/>
      <c r="AHM337" s="1"/>
      <c r="AHN337" s="1"/>
      <c r="AHO337" s="1"/>
      <c r="AHP337" s="1"/>
      <c r="AHQ337" s="1"/>
      <c r="AHR337" s="1"/>
      <c r="AHS337" s="1"/>
      <c r="AHT337" s="1"/>
      <c r="AHU337" s="1"/>
      <c r="AHV337" s="1"/>
      <c r="AHW337" s="1"/>
      <c r="AHX337" s="1"/>
      <c r="AHY337" s="1"/>
      <c r="AHZ337" s="1"/>
      <c r="AIA337" s="1"/>
      <c r="AIB337" s="1"/>
      <c r="AIC337" s="1"/>
      <c r="AID337" s="1"/>
      <c r="AIE337" s="1"/>
      <c r="AIF337" s="1"/>
      <c r="AIG337" s="1"/>
      <c r="AIH337" s="1"/>
      <c r="AII337" s="1"/>
      <c r="AIJ337" s="1"/>
      <c r="AIK337" s="1"/>
      <c r="AIL337" s="1"/>
      <c r="AIM337" s="1"/>
      <c r="AIN337" s="1"/>
      <c r="AIO337" s="1"/>
      <c r="AIP337" s="1"/>
      <c r="AIQ337" s="1"/>
      <c r="AIR337" s="1"/>
      <c r="AIS337" s="1"/>
      <c r="AIT337" s="1"/>
      <c r="AIU337" s="1"/>
      <c r="AIV337" s="1"/>
      <c r="AIW337" s="1"/>
      <c r="AIX337" s="1"/>
      <c r="AIY337" s="1"/>
      <c r="AIZ337" s="1"/>
      <c r="AJA337" s="1"/>
      <c r="AJB337" s="1"/>
      <c r="AJC337" s="1"/>
      <c r="AJD337" s="1"/>
      <c r="AJE337" s="1"/>
      <c r="AJF337" s="1"/>
      <c r="AJG337" s="1"/>
      <c r="AJH337" s="1"/>
      <c r="AJI337" s="1"/>
      <c r="AJJ337" s="1"/>
      <c r="AJK337" s="1"/>
      <c r="AJL337" s="1"/>
      <c r="AJM337" s="1"/>
      <c r="AJN337" s="1"/>
      <c r="AJO337" s="1"/>
      <c r="AJP337" s="1"/>
      <c r="AJQ337" s="1"/>
      <c r="AJR337" s="1"/>
      <c r="AJS337" s="1"/>
      <c r="AJT337" s="1"/>
      <c r="AJU337" s="1"/>
      <c r="AJV337" s="1"/>
      <c r="AJW337" s="1"/>
      <c r="AJX337" s="1"/>
      <c r="AJY337" s="1"/>
      <c r="AJZ337" s="1"/>
      <c r="AKA337" s="1"/>
      <c r="AKB337" s="1"/>
      <c r="AKC337" s="1"/>
      <c r="AKD337" s="1"/>
      <c r="AKE337" s="1"/>
      <c r="AKF337" s="1"/>
      <c r="AKG337" s="1"/>
      <c r="AKH337" s="1"/>
      <c r="AKI337" s="1"/>
      <c r="AKJ337" s="1"/>
      <c r="AKK337" s="1"/>
      <c r="AKL337" s="1"/>
      <c r="AKM337" s="1"/>
      <c r="AKN337" s="1"/>
      <c r="AKO337" s="1"/>
      <c r="AKP337" s="1"/>
      <c r="AKQ337" s="1"/>
      <c r="AKR337" s="1"/>
      <c r="AKS337" s="1"/>
      <c r="AKT337" s="1"/>
      <c r="AKU337" s="1"/>
      <c r="AKV337" s="1"/>
      <c r="AKW337" s="1"/>
      <c r="AKX337" s="1"/>
      <c r="AKY337" s="1"/>
      <c r="AKZ337" s="1"/>
      <c r="ALA337" s="1"/>
      <c r="ALB337" s="1"/>
      <c r="ALC337" s="1"/>
      <c r="ALD337" s="1"/>
      <c r="ALE337" s="1"/>
      <c r="ALF337" s="1"/>
      <c r="ALG337" s="1"/>
      <c r="ALH337" s="1"/>
      <c r="ALI337" s="1"/>
      <c r="ALJ337" s="1"/>
      <c r="ALK337" s="1"/>
      <c r="ALL337" s="1"/>
      <c r="ALM337" s="1"/>
      <c r="ALN337" s="1"/>
      <c r="ALO337" s="1"/>
      <c r="ALP337" s="1"/>
      <c r="ALQ337" s="1"/>
      <c r="ALR337" s="1"/>
      <c r="ALS337" s="1"/>
      <c r="ALT337" s="1"/>
      <c r="ALU337" s="1"/>
      <c r="ALV337" s="1"/>
      <c r="ALW337" s="1"/>
      <c r="ALX337" s="1"/>
      <c r="ALY337" s="1"/>
      <c r="ALZ337" s="1"/>
      <c r="AMA337" s="1"/>
      <c r="AMB337" s="1"/>
      <c r="AMC337" s="1"/>
      <c r="AMD337" s="1"/>
      <c r="AME337" s="1"/>
    </row>
    <row r="338" spans="1:1019" s="36" customFormat="1" outlineLevel="1">
      <c r="A338" s="7" t="s">
        <v>1633</v>
      </c>
      <c r="B338" s="23" t="s">
        <v>27</v>
      </c>
      <c r="C338" s="9" t="s">
        <v>1467</v>
      </c>
      <c r="D338" s="11" t="s">
        <v>230</v>
      </c>
      <c r="E338" s="11"/>
      <c r="F338" s="11" t="s">
        <v>1468</v>
      </c>
      <c r="G338" s="11"/>
      <c r="H338" s="23" t="s">
        <v>1609</v>
      </c>
      <c r="I338" s="23"/>
      <c r="J338" s="82" t="s">
        <v>29</v>
      </c>
      <c r="K338" s="84">
        <v>45</v>
      </c>
      <c r="L338" s="24">
        <v>230000000</v>
      </c>
      <c r="M338" s="7" t="s">
        <v>990</v>
      </c>
      <c r="N338" s="14" t="s">
        <v>1001</v>
      </c>
      <c r="O338" s="23" t="s">
        <v>30</v>
      </c>
      <c r="P338" s="7" t="s">
        <v>31</v>
      </c>
      <c r="Q338" s="12" t="s">
        <v>114</v>
      </c>
      <c r="R338" s="15" t="s">
        <v>33</v>
      </c>
      <c r="S338" s="92" t="s">
        <v>108</v>
      </c>
      <c r="T338" s="7" t="s">
        <v>123</v>
      </c>
      <c r="U338" s="25">
        <v>1179</v>
      </c>
      <c r="V338" s="25">
        <v>493.74999999999994</v>
      </c>
      <c r="W338" s="227">
        <v>0</v>
      </c>
      <c r="X338" s="227">
        <f t="shared" si="22"/>
        <v>0</v>
      </c>
      <c r="Y338" s="7" t="s">
        <v>1185</v>
      </c>
      <c r="Z338" s="7">
        <v>2016</v>
      </c>
      <c r="AA338" s="43" t="s">
        <v>196</v>
      </c>
      <c r="AB338" s="27"/>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c r="JT338" s="1"/>
      <c r="JU338" s="1"/>
      <c r="JV338" s="1"/>
      <c r="JW338" s="1"/>
      <c r="JX338" s="1"/>
      <c r="JY338" s="1"/>
      <c r="JZ338" s="1"/>
      <c r="KA338" s="1"/>
      <c r="KB338" s="1"/>
      <c r="KC338" s="1"/>
      <c r="KD338" s="1"/>
      <c r="KE338" s="1"/>
      <c r="KF338" s="1"/>
      <c r="KG338" s="1"/>
      <c r="KH338" s="1"/>
      <c r="KI338" s="1"/>
      <c r="KJ338" s="1"/>
      <c r="KK338" s="1"/>
      <c r="KL338" s="1"/>
      <c r="KM338" s="1"/>
      <c r="KN338" s="1"/>
      <c r="KO338" s="1"/>
      <c r="KP338" s="1"/>
      <c r="KQ338" s="1"/>
      <c r="KR338" s="1"/>
      <c r="KS338" s="1"/>
      <c r="KT338" s="1"/>
      <c r="KU338" s="1"/>
      <c r="KV338" s="1"/>
      <c r="KW338" s="1"/>
      <c r="KX338" s="1"/>
      <c r="KY338" s="1"/>
      <c r="KZ338" s="1"/>
      <c r="LA338" s="1"/>
      <c r="LB338" s="1"/>
      <c r="LC338" s="1"/>
      <c r="LD338" s="1"/>
      <c r="LE338" s="1"/>
      <c r="LF338" s="1"/>
      <c r="LG338" s="1"/>
      <c r="LH338" s="1"/>
      <c r="LI338" s="1"/>
      <c r="LJ338" s="1"/>
      <c r="LK338" s="1"/>
      <c r="LL338" s="1"/>
      <c r="LM338" s="1"/>
      <c r="LN338" s="1"/>
      <c r="LO338" s="1"/>
      <c r="LP338" s="1"/>
      <c r="LQ338" s="1"/>
      <c r="LR338" s="1"/>
      <c r="LS338" s="1"/>
      <c r="LT338" s="1"/>
      <c r="LU338" s="1"/>
      <c r="LV338" s="1"/>
      <c r="LW338" s="1"/>
      <c r="LX338" s="1"/>
      <c r="LY338" s="1"/>
      <c r="LZ338" s="1"/>
      <c r="MA338" s="1"/>
      <c r="MB338" s="1"/>
      <c r="MC338" s="1"/>
      <c r="MD338" s="1"/>
      <c r="ME338" s="1"/>
      <c r="MF338" s="1"/>
      <c r="MG338" s="1"/>
      <c r="MH338" s="1"/>
      <c r="MI338" s="1"/>
      <c r="MJ338" s="1"/>
      <c r="MK338" s="1"/>
      <c r="ML338" s="1"/>
      <c r="MM338" s="1"/>
      <c r="MN338" s="1"/>
      <c r="MO338" s="1"/>
      <c r="MP338" s="1"/>
      <c r="MQ338" s="1"/>
      <c r="MR338" s="1"/>
      <c r="MS338" s="1"/>
      <c r="MT338" s="1"/>
      <c r="MU338" s="1"/>
      <c r="MV338" s="1"/>
      <c r="MW338" s="1"/>
      <c r="MX338" s="1"/>
      <c r="MY338" s="1"/>
      <c r="MZ338" s="1"/>
      <c r="NA338" s="1"/>
      <c r="NB338" s="1"/>
      <c r="NC338" s="1"/>
      <c r="ND338" s="1"/>
      <c r="NE338" s="1"/>
      <c r="NF338" s="1"/>
      <c r="NG338" s="1"/>
      <c r="NH338" s="1"/>
      <c r="NI338" s="1"/>
      <c r="NJ338" s="1"/>
      <c r="NK338" s="1"/>
      <c r="NL338" s="1"/>
      <c r="NM338" s="1"/>
      <c r="NN338" s="1"/>
      <c r="NO338" s="1"/>
      <c r="NP338" s="1"/>
      <c r="NQ338" s="1"/>
      <c r="NR338" s="1"/>
      <c r="NS338" s="1"/>
      <c r="NT338" s="1"/>
      <c r="NU338" s="1"/>
      <c r="NV338" s="1"/>
      <c r="NW338" s="1"/>
      <c r="NX338" s="1"/>
      <c r="NY338" s="1"/>
      <c r="NZ338" s="1"/>
      <c r="OA338" s="1"/>
      <c r="OB338" s="1"/>
      <c r="OC338" s="1"/>
      <c r="OD338" s="1"/>
      <c r="OE338" s="1"/>
      <c r="OF338" s="1"/>
      <c r="OG338" s="1"/>
      <c r="OH338" s="1"/>
      <c r="OI338" s="1"/>
      <c r="OJ338" s="1"/>
      <c r="OK338" s="1"/>
      <c r="OL338" s="1"/>
      <c r="OM338" s="1"/>
      <c r="ON338" s="1"/>
      <c r="OO338" s="1"/>
      <c r="OP338" s="1"/>
      <c r="OQ338" s="1"/>
      <c r="OR338" s="1"/>
      <c r="OS338" s="1"/>
      <c r="OT338" s="1"/>
      <c r="OU338" s="1"/>
      <c r="OV338" s="1"/>
      <c r="OW338" s="1"/>
      <c r="OX338" s="1"/>
      <c r="OY338" s="1"/>
      <c r="OZ338" s="1"/>
      <c r="PA338" s="1"/>
      <c r="PB338" s="1"/>
      <c r="PC338" s="1"/>
      <c r="PD338" s="1"/>
      <c r="PE338" s="1"/>
      <c r="PF338" s="1"/>
      <c r="PG338" s="1"/>
      <c r="PH338" s="1"/>
      <c r="PI338" s="1"/>
      <c r="PJ338" s="1"/>
      <c r="PK338" s="1"/>
      <c r="PL338" s="1"/>
      <c r="PM338" s="1"/>
      <c r="PN338" s="1"/>
      <c r="PO338" s="1"/>
      <c r="PP338" s="1"/>
      <c r="PQ338" s="1"/>
      <c r="PR338" s="1"/>
      <c r="PS338" s="1"/>
      <c r="PT338" s="1"/>
      <c r="PU338" s="1"/>
      <c r="PV338" s="1"/>
      <c r="PW338" s="1"/>
      <c r="PX338" s="1"/>
      <c r="PY338" s="1"/>
      <c r="PZ338" s="1"/>
      <c r="QA338" s="1"/>
      <c r="QB338" s="1"/>
      <c r="QC338" s="1"/>
      <c r="QD338" s="1"/>
      <c r="QE338" s="1"/>
      <c r="QF338" s="1"/>
      <c r="QG338" s="1"/>
      <c r="QH338" s="1"/>
      <c r="QI338" s="1"/>
      <c r="QJ338" s="1"/>
      <c r="QK338" s="1"/>
      <c r="QL338" s="1"/>
      <c r="QM338" s="1"/>
      <c r="QN338" s="1"/>
      <c r="QO338" s="1"/>
      <c r="QP338" s="1"/>
      <c r="QQ338" s="1"/>
      <c r="QR338" s="1"/>
      <c r="QS338" s="1"/>
      <c r="QT338" s="1"/>
      <c r="QU338" s="1"/>
      <c r="QV338" s="1"/>
      <c r="QW338" s="1"/>
      <c r="QX338" s="1"/>
      <c r="QY338" s="1"/>
      <c r="QZ338" s="1"/>
      <c r="RA338" s="1"/>
      <c r="RB338" s="1"/>
      <c r="RC338" s="1"/>
      <c r="RD338" s="1"/>
      <c r="RE338" s="1"/>
      <c r="RF338" s="1"/>
      <c r="RG338" s="1"/>
      <c r="RH338" s="1"/>
      <c r="RI338" s="1"/>
      <c r="RJ338" s="1"/>
      <c r="RK338" s="1"/>
      <c r="RL338" s="1"/>
      <c r="RM338" s="1"/>
      <c r="RN338" s="1"/>
      <c r="RO338" s="1"/>
      <c r="RP338" s="1"/>
      <c r="RQ338" s="1"/>
      <c r="RR338" s="1"/>
      <c r="RS338" s="1"/>
      <c r="RT338" s="1"/>
      <c r="RU338" s="1"/>
      <c r="RV338" s="1"/>
      <c r="RW338" s="1"/>
      <c r="RX338" s="1"/>
      <c r="RY338" s="1"/>
      <c r="RZ338" s="1"/>
      <c r="SA338" s="1"/>
      <c r="SB338" s="1"/>
      <c r="SC338" s="1"/>
      <c r="SD338" s="1"/>
      <c r="SE338" s="1"/>
      <c r="SF338" s="1"/>
      <c r="SG338" s="1"/>
      <c r="SH338" s="1"/>
      <c r="SI338" s="1"/>
      <c r="SJ338" s="1"/>
      <c r="SK338" s="1"/>
      <c r="SL338" s="1"/>
      <c r="SM338" s="1"/>
      <c r="SN338" s="1"/>
      <c r="SO338" s="1"/>
      <c r="SP338" s="1"/>
      <c r="SQ338" s="1"/>
      <c r="SR338" s="1"/>
      <c r="SS338" s="1"/>
      <c r="ST338" s="1"/>
      <c r="SU338" s="1"/>
      <c r="SV338" s="1"/>
      <c r="SW338" s="1"/>
      <c r="SX338" s="1"/>
      <c r="SY338" s="1"/>
      <c r="SZ338" s="1"/>
      <c r="TA338" s="1"/>
      <c r="TB338" s="1"/>
      <c r="TC338" s="1"/>
      <c r="TD338" s="1"/>
      <c r="TE338" s="1"/>
      <c r="TF338" s="1"/>
      <c r="TG338" s="1"/>
      <c r="TH338" s="1"/>
      <c r="TI338" s="1"/>
      <c r="TJ338" s="1"/>
      <c r="TK338" s="1"/>
      <c r="TL338" s="1"/>
      <c r="TM338" s="1"/>
      <c r="TN338" s="1"/>
      <c r="TO338" s="1"/>
      <c r="TP338" s="1"/>
      <c r="TQ338" s="1"/>
      <c r="TR338" s="1"/>
      <c r="TS338" s="1"/>
      <c r="TT338" s="1"/>
      <c r="TU338" s="1"/>
      <c r="TV338" s="1"/>
      <c r="TW338" s="1"/>
      <c r="TX338" s="1"/>
      <c r="TY338" s="1"/>
      <c r="TZ338" s="1"/>
      <c r="UA338" s="1"/>
      <c r="UB338" s="1"/>
      <c r="UC338" s="1"/>
      <c r="UD338" s="1"/>
      <c r="UE338" s="1"/>
      <c r="UF338" s="1"/>
      <c r="UG338" s="1"/>
      <c r="UH338" s="1"/>
      <c r="UI338" s="1"/>
      <c r="UJ338" s="1"/>
      <c r="UK338" s="1"/>
      <c r="UL338" s="1"/>
      <c r="UM338" s="1"/>
      <c r="UN338" s="1"/>
      <c r="UO338" s="1"/>
      <c r="UP338" s="1"/>
      <c r="UQ338" s="1"/>
      <c r="UR338" s="1"/>
      <c r="US338" s="1"/>
      <c r="UT338" s="1"/>
      <c r="UU338" s="1"/>
      <c r="UV338" s="1"/>
      <c r="UW338" s="1"/>
      <c r="UX338" s="1"/>
      <c r="UY338" s="1"/>
      <c r="UZ338" s="1"/>
      <c r="VA338" s="1"/>
      <c r="VB338" s="1"/>
      <c r="VC338" s="1"/>
      <c r="VD338" s="1"/>
      <c r="VE338" s="1"/>
      <c r="VF338" s="1"/>
      <c r="VG338" s="1"/>
      <c r="VH338" s="1"/>
      <c r="VI338" s="1"/>
      <c r="VJ338" s="1"/>
      <c r="VK338" s="1"/>
      <c r="VL338" s="1"/>
      <c r="VM338" s="1"/>
      <c r="VN338" s="1"/>
      <c r="VO338" s="1"/>
      <c r="VP338" s="1"/>
      <c r="VQ338" s="1"/>
      <c r="VR338" s="1"/>
      <c r="VS338" s="1"/>
      <c r="VT338" s="1"/>
      <c r="VU338" s="1"/>
      <c r="VV338" s="1"/>
      <c r="VW338" s="1"/>
      <c r="VX338" s="1"/>
      <c r="VY338" s="1"/>
      <c r="VZ338" s="1"/>
      <c r="WA338" s="1"/>
      <c r="WB338" s="1"/>
      <c r="WC338" s="1"/>
      <c r="WD338" s="1"/>
      <c r="WE338" s="1"/>
      <c r="WF338" s="1"/>
      <c r="WG338" s="1"/>
      <c r="WH338" s="1"/>
      <c r="WI338" s="1"/>
      <c r="WJ338" s="1"/>
      <c r="WK338" s="1"/>
      <c r="WL338" s="1"/>
      <c r="WM338" s="1"/>
      <c r="WN338" s="1"/>
      <c r="WO338" s="1"/>
      <c r="WP338" s="1"/>
      <c r="WQ338" s="1"/>
      <c r="WR338" s="1"/>
      <c r="WS338" s="1"/>
      <c r="WT338" s="1"/>
      <c r="WU338" s="1"/>
      <c r="WV338" s="1"/>
      <c r="WW338" s="1"/>
      <c r="WX338" s="1"/>
      <c r="WY338" s="1"/>
      <c r="WZ338" s="1"/>
      <c r="XA338" s="1"/>
      <c r="XB338" s="1"/>
      <c r="XC338" s="1"/>
      <c r="XD338" s="1"/>
      <c r="XE338" s="1"/>
      <c r="XF338" s="1"/>
      <c r="XG338" s="1"/>
      <c r="XH338" s="1"/>
      <c r="XI338" s="1"/>
      <c r="XJ338" s="1"/>
      <c r="XK338" s="1"/>
      <c r="XL338" s="1"/>
      <c r="XM338" s="1"/>
      <c r="XN338" s="1"/>
      <c r="XO338" s="1"/>
      <c r="XP338" s="1"/>
      <c r="XQ338" s="1"/>
      <c r="XR338" s="1"/>
      <c r="XS338" s="1"/>
      <c r="XT338" s="1"/>
      <c r="XU338" s="1"/>
      <c r="XV338" s="1"/>
      <c r="XW338" s="1"/>
      <c r="XX338" s="1"/>
      <c r="XY338" s="1"/>
      <c r="XZ338" s="1"/>
      <c r="YA338" s="1"/>
      <c r="YB338" s="1"/>
      <c r="YC338" s="1"/>
      <c r="YD338" s="1"/>
      <c r="YE338" s="1"/>
      <c r="YF338" s="1"/>
      <c r="YG338" s="1"/>
      <c r="YH338" s="1"/>
      <c r="YI338" s="1"/>
      <c r="YJ338" s="1"/>
      <c r="YK338" s="1"/>
      <c r="YL338" s="1"/>
      <c r="YM338" s="1"/>
      <c r="YN338" s="1"/>
      <c r="YO338" s="1"/>
      <c r="YP338" s="1"/>
      <c r="YQ338" s="1"/>
      <c r="YR338" s="1"/>
      <c r="YS338" s="1"/>
      <c r="YT338" s="1"/>
      <c r="YU338" s="1"/>
      <c r="YV338" s="1"/>
      <c r="YW338" s="1"/>
      <c r="YX338" s="1"/>
      <c r="YY338" s="1"/>
      <c r="YZ338" s="1"/>
      <c r="ZA338" s="1"/>
      <c r="ZB338" s="1"/>
      <c r="ZC338" s="1"/>
      <c r="ZD338" s="1"/>
      <c r="ZE338" s="1"/>
      <c r="ZF338" s="1"/>
      <c r="ZG338" s="1"/>
      <c r="ZH338" s="1"/>
      <c r="ZI338" s="1"/>
      <c r="ZJ338" s="1"/>
      <c r="ZK338" s="1"/>
      <c r="ZL338" s="1"/>
      <c r="ZM338" s="1"/>
      <c r="ZN338" s="1"/>
      <c r="ZO338" s="1"/>
      <c r="ZP338" s="1"/>
      <c r="ZQ338" s="1"/>
      <c r="ZR338" s="1"/>
      <c r="ZS338" s="1"/>
      <c r="ZT338" s="1"/>
      <c r="ZU338" s="1"/>
      <c r="ZV338" s="1"/>
      <c r="ZW338" s="1"/>
      <c r="ZX338" s="1"/>
      <c r="ZY338" s="1"/>
      <c r="ZZ338" s="1"/>
      <c r="AAA338" s="1"/>
      <c r="AAB338" s="1"/>
      <c r="AAC338" s="1"/>
      <c r="AAD338" s="1"/>
      <c r="AAE338" s="1"/>
      <c r="AAF338" s="1"/>
      <c r="AAG338" s="1"/>
      <c r="AAH338" s="1"/>
      <c r="AAI338" s="1"/>
      <c r="AAJ338" s="1"/>
      <c r="AAK338" s="1"/>
      <c r="AAL338" s="1"/>
      <c r="AAM338" s="1"/>
      <c r="AAN338" s="1"/>
      <c r="AAO338" s="1"/>
      <c r="AAP338" s="1"/>
      <c r="AAQ338" s="1"/>
      <c r="AAR338" s="1"/>
      <c r="AAS338" s="1"/>
      <c r="AAT338" s="1"/>
      <c r="AAU338" s="1"/>
      <c r="AAV338" s="1"/>
      <c r="AAW338" s="1"/>
      <c r="AAX338" s="1"/>
      <c r="AAY338" s="1"/>
      <c r="AAZ338" s="1"/>
      <c r="ABA338" s="1"/>
      <c r="ABB338" s="1"/>
      <c r="ABC338" s="1"/>
      <c r="ABD338" s="1"/>
      <c r="ABE338" s="1"/>
      <c r="ABF338" s="1"/>
      <c r="ABG338" s="1"/>
      <c r="ABH338" s="1"/>
      <c r="ABI338" s="1"/>
      <c r="ABJ338" s="1"/>
      <c r="ABK338" s="1"/>
      <c r="ABL338" s="1"/>
      <c r="ABM338" s="1"/>
      <c r="ABN338" s="1"/>
      <c r="ABO338" s="1"/>
      <c r="ABP338" s="1"/>
      <c r="ABQ338" s="1"/>
      <c r="ABR338" s="1"/>
      <c r="ABS338" s="1"/>
      <c r="ABT338" s="1"/>
      <c r="ABU338" s="1"/>
      <c r="ABV338" s="1"/>
      <c r="ABW338" s="1"/>
      <c r="ABX338" s="1"/>
      <c r="ABY338" s="1"/>
      <c r="ABZ338" s="1"/>
      <c r="ACA338" s="1"/>
      <c r="ACB338" s="1"/>
      <c r="ACC338" s="1"/>
      <c r="ACD338" s="1"/>
      <c r="ACE338" s="1"/>
      <c r="ACF338" s="1"/>
      <c r="ACG338" s="1"/>
      <c r="ACH338" s="1"/>
      <c r="ACI338" s="1"/>
      <c r="ACJ338" s="1"/>
      <c r="ACK338" s="1"/>
      <c r="ACL338" s="1"/>
      <c r="ACM338" s="1"/>
      <c r="ACN338" s="1"/>
      <c r="ACO338" s="1"/>
      <c r="ACP338" s="1"/>
      <c r="ACQ338" s="1"/>
      <c r="ACR338" s="1"/>
      <c r="ACS338" s="1"/>
      <c r="ACT338" s="1"/>
      <c r="ACU338" s="1"/>
      <c r="ACV338" s="1"/>
      <c r="ACW338" s="1"/>
      <c r="ACX338" s="1"/>
      <c r="ACY338" s="1"/>
      <c r="ACZ338" s="1"/>
      <c r="ADA338" s="1"/>
      <c r="ADB338" s="1"/>
      <c r="ADC338" s="1"/>
      <c r="ADD338" s="1"/>
      <c r="ADE338" s="1"/>
      <c r="ADF338" s="1"/>
      <c r="ADG338" s="1"/>
      <c r="ADH338" s="1"/>
      <c r="ADI338" s="1"/>
      <c r="ADJ338" s="1"/>
      <c r="ADK338" s="1"/>
      <c r="ADL338" s="1"/>
      <c r="ADM338" s="1"/>
      <c r="ADN338" s="1"/>
      <c r="ADO338" s="1"/>
      <c r="ADP338" s="1"/>
      <c r="ADQ338" s="1"/>
      <c r="ADR338" s="1"/>
      <c r="ADS338" s="1"/>
      <c r="ADT338" s="1"/>
      <c r="ADU338" s="1"/>
      <c r="ADV338" s="1"/>
      <c r="ADW338" s="1"/>
      <c r="ADX338" s="1"/>
      <c r="ADY338" s="1"/>
      <c r="ADZ338" s="1"/>
      <c r="AEA338" s="1"/>
      <c r="AEB338" s="1"/>
      <c r="AEC338" s="1"/>
      <c r="AED338" s="1"/>
      <c r="AEE338" s="1"/>
      <c r="AEF338" s="1"/>
      <c r="AEG338" s="1"/>
      <c r="AEH338" s="1"/>
      <c r="AEI338" s="1"/>
      <c r="AEJ338" s="1"/>
      <c r="AEK338" s="1"/>
      <c r="AEL338" s="1"/>
      <c r="AEM338" s="1"/>
      <c r="AEN338" s="1"/>
      <c r="AEO338" s="1"/>
      <c r="AEP338" s="1"/>
      <c r="AEQ338" s="1"/>
      <c r="AER338" s="1"/>
      <c r="AES338" s="1"/>
      <c r="AET338" s="1"/>
      <c r="AEU338" s="1"/>
      <c r="AEV338" s="1"/>
      <c r="AEW338" s="1"/>
      <c r="AEX338" s="1"/>
      <c r="AEY338" s="1"/>
      <c r="AEZ338" s="1"/>
      <c r="AFA338" s="1"/>
      <c r="AFB338" s="1"/>
      <c r="AFC338" s="1"/>
      <c r="AFD338" s="1"/>
      <c r="AFE338" s="1"/>
      <c r="AFF338" s="1"/>
      <c r="AFG338" s="1"/>
      <c r="AFH338" s="1"/>
      <c r="AFI338" s="1"/>
      <c r="AFJ338" s="1"/>
      <c r="AFK338" s="1"/>
      <c r="AFL338" s="1"/>
      <c r="AFM338" s="1"/>
      <c r="AFN338" s="1"/>
      <c r="AFO338" s="1"/>
      <c r="AFP338" s="1"/>
      <c r="AFQ338" s="1"/>
      <c r="AFR338" s="1"/>
      <c r="AFS338" s="1"/>
      <c r="AFT338" s="1"/>
      <c r="AFU338" s="1"/>
      <c r="AFV338" s="1"/>
      <c r="AFW338" s="1"/>
      <c r="AFX338" s="1"/>
      <c r="AFY338" s="1"/>
      <c r="AFZ338" s="1"/>
      <c r="AGA338" s="1"/>
      <c r="AGB338" s="1"/>
      <c r="AGC338" s="1"/>
      <c r="AGD338" s="1"/>
      <c r="AGE338" s="1"/>
      <c r="AGF338" s="1"/>
      <c r="AGG338" s="1"/>
      <c r="AGH338" s="1"/>
      <c r="AGI338" s="1"/>
      <c r="AGJ338" s="1"/>
      <c r="AGK338" s="1"/>
      <c r="AGL338" s="1"/>
      <c r="AGM338" s="1"/>
      <c r="AGN338" s="1"/>
      <c r="AGO338" s="1"/>
      <c r="AGP338" s="1"/>
      <c r="AGQ338" s="1"/>
      <c r="AGR338" s="1"/>
      <c r="AGS338" s="1"/>
      <c r="AGT338" s="1"/>
      <c r="AGU338" s="1"/>
      <c r="AGV338" s="1"/>
      <c r="AGW338" s="1"/>
      <c r="AGX338" s="1"/>
      <c r="AGY338" s="1"/>
      <c r="AGZ338" s="1"/>
      <c r="AHA338" s="1"/>
      <c r="AHB338" s="1"/>
      <c r="AHC338" s="1"/>
      <c r="AHD338" s="1"/>
      <c r="AHE338" s="1"/>
      <c r="AHF338" s="1"/>
      <c r="AHG338" s="1"/>
      <c r="AHH338" s="1"/>
      <c r="AHI338" s="1"/>
      <c r="AHJ338" s="1"/>
      <c r="AHK338" s="1"/>
      <c r="AHL338" s="1"/>
      <c r="AHM338" s="1"/>
      <c r="AHN338" s="1"/>
      <c r="AHO338" s="1"/>
      <c r="AHP338" s="1"/>
      <c r="AHQ338" s="1"/>
      <c r="AHR338" s="1"/>
      <c r="AHS338" s="1"/>
      <c r="AHT338" s="1"/>
      <c r="AHU338" s="1"/>
      <c r="AHV338" s="1"/>
      <c r="AHW338" s="1"/>
      <c r="AHX338" s="1"/>
      <c r="AHY338" s="1"/>
      <c r="AHZ338" s="1"/>
      <c r="AIA338" s="1"/>
      <c r="AIB338" s="1"/>
      <c r="AIC338" s="1"/>
      <c r="AID338" s="1"/>
      <c r="AIE338" s="1"/>
      <c r="AIF338" s="1"/>
      <c r="AIG338" s="1"/>
      <c r="AIH338" s="1"/>
      <c r="AII338" s="1"/>
      <c r="AIJ338" s="1"/>
      <c r="AIK338" s="1"/>
      <c r="AIL338" s="1"/>
      <c r="AIM338" s="1"/>
      <c r="AIN338" s="1"/>
      <c r="AIO338" s="1"/>
      <c r="AIP338" s="1"/>
      <c r="AIQ338" s="1"/>
      <c r="AIR338" s="1"/>
      <c r="AIS338" s="1"/>
      <c r="AIT338" s="1"/>
      <c r="AIU338" s="1"/>
      <c r="AIV338" s="1"/>
      <c r="AIW338" s="1"/>
      <c r="AIX338" s="1"/>
      <c r="AIY338" s="1"/>
      <c r="AIZ338" s="1"/>
      <c r="AJA338" s="1"/>
      <c r="AJB338" s="1"/>
      <c r="AJC338" s="1"/>
      <c r="AJD338" s="1"/>
      <c r="AJE338" s="1"/>
      <c r="AJF338" s="1"/>
      <c r="AJG338" s="1"/>
      <c r="AJH338" s="1"/>
      <c r="AJI338" s="1"/>
      <c r="AJJ338" s="1"/>
      <c r="AJK338" s="1"/>
      <c r="AJL338" s="1"/>
      <c r="AJM338" s="1"/>
      <c r="AJN338" s="1"/>
      <c r="AJO338" s="1"/>
      <c r="AJP338" s="1"/>
      <c r="AJQ338" s="1"/>
      <c r="AJR338" s="1"/>
      <c r="AJS338" s="1"/>
      <c r="AJT338" s="1"/>
      <c r="AJU338" s="1"/>
      <c r="AJV338" s="1"/>
      <c r="AJW338" s="1"/>
      <c r="AJX338" s="1"/>
      <c r="AJY338" s="1"/>
      <c r="AJZ338" s="1"/>
      <c r="AKA338" s="1"/>
      <c r="AKB338" s="1"/>
      <c r="AKC338" s="1"/>
      <c r="AKD338" s="1"/>
      <c r="AKE338" s="1"/>
      <c r="AKF338" s="1"/>
      <c r="AKG338" s="1"/>
      <c r="AKH338" s="1"/>
      <c r="AKI338" s="1"/>
      <c r="AKJ338" s="1"/>
      <c r="AKK338" s="1"/>
      <c r="AKL338" s="1"/>
      <c r="AKM338" s="1"/>
      <c r="AKN338" s="1"/>
      <c r="AKO338" s="1"/>
      <c r="AKP338" s="1"/>
      <c r="AKQ338" s="1"/>
      <c r="AKR338" s="1"/>
      <c r="AKS338" s="1"/>
      <c r="AKT338" s="1"/>
      <c r="AKU338" s="1"/>
      <c r="AKV338" s="1"/>
      <c r="AKW338" s="1"/>
      <c r="AKX338" s="1"/>
      <c r="AKY338" s="1"/>
      <c r="AKZ338" s="1"/>
      <c r="ALA338" s="1"/>
      <c r="ALB338" s="1"/>
      <c r="ALC338" s="1"/>
      <c r="ALD338" s="1"/>
      <c r="ALE338" s="1"/>
      <c r="ALF338" s="1"/>
      <c r="ALG338" s="1"/>
      <c r="ALH338" s="1"/>
      <c r="ALI338" s="1"/>
      <c r="ALJ338" s="1"/>
      <c r="ALK338" s="1"/>
      <c r="ALL338" s="1"/>
      <c r="ALM338" s="1"/>
      <c r="ALN338" s="1"/>
      <c r="ALO338" s="1"/>
      <c r="ALP338" s="1"/>
      <c r="ALQ338" s="1"/>
      <c r="ALR338" s="1"/>
      <c r="ALS338" s="1"/>
      <c r="ALT338" s="1"/>
      <c r="ALU338" s="1"/>
      <c r="ALV338" s="1"/>
      <c r="ALW338" s="1"/>
      <c r="ALX338" s="1"/>
      <c r="ALY338" s="1"/>
      <c r="ALZ338" s="1"/>
      <c r="AMA338" s="1"/>
      <c r="AMB338" s="1"/>
      <c r="AMC338" s="1"/>
      <c r="AMD338" s="1"/>
      <c r="AME338" s="1"/>
    </row>
    <row r="339" spans="1:1019" s="27" customFormat="1" outlineLevel="1">
      <c r="A339" s="7" t="s">
        <v>1642</v>
      </c>
      <c r="B339" s="23" t="s">
        <v>27</v>
      </c>
      <c r="C339" s="9" t="s">
        <v>1634</v>
      </c>
      <c r="D339" s="11" t="s">
        <v>1635</v>
      </c>
      <c r="E339" s="11"/>
      <c r="F339" s="11" t="s">
        <v>1636</v>
      </c>
      <c r="G339" s="11"/>
      <c r="H339" s="23" t="s">
        <v>1637</v>
      </c>
      <c r="I339" s="11"/>
      <c r="J339" s="82" t="s">
        <v>43</v>
      </c>
      <c r="K339" s="85">
        <v>57</v>
      </c>
      <c r="L339" s="24">
        <v>230000000</v>
      </c>
      <c r="M339" s="7" t="s">
        <v>990</v>
      </c>
      <c r="N339" s="14" t="s">
        <v>1004</v>
      </c>
      <c r="O339" s="23" t="s">
        <v>30</v>
      </c>
      <c r="P339" s="7" t="s">
        <v>31</v>
      </c>
      <c r="Q339" s="12" t="s">
        <v>188</v>
      </c>
      <c r="R339" s="15" t="s">
        <v>33</v>
      </c>
      <c r="S339" s="91">
        <v>839</v>
      </c>
      <c r="T339" s="7" t="s">
        <v>42</v>
      </c>
      <c r="U339" s="25">
        <v>443</v>
      </c>
      <c r="V339" s="25">
        <v>20535.71</v>
      </c>
      <c r="W339" s="227">
        <v>0</v>
      </c>
      <c r="X339" s="227">
        <f t="shared" si="22"/>
        <v>0</v>
      </c>
      <c r="Y339" s="7" t="s">
        <v>1185</v>
      </c>
      <c r="Z339" s="7">
        <v>2016</v>
      </c>
      <c r="AA339" s="115">
        <v>18</v>
      </c>
    </row>
    <row r="340" spans="1:1019" s="27" customFormat="1" outlineLevel="1">
      <c r="A340" s="7" t="s">
        <v>1643</v>
      </c>
      <c r="B340" s="23" t="s">
        <v>27</v>
      </c>
      <c r="C340" s="9" t="s">
        <v>1634</v>
      </c>
      <c r="D340" s="11" t="s">
        <v>1635</v>
      </c>
      <c r="E340" s="11"/>
      <c r="F340" s="11" t="s">
        <v>1636</v>
      </c>
      <c r="G340" s="11"/>
      <c r="H340" s="23" t="s">
        <v>1638</v>
      </c>
      <c r="I340" s="11"/>
      <c r="J340" s="82" t="s">
        <v>43</v>
      </c>
      <c r="K340" s="85">
        <v>57</v>
      </c>
      <c r="L340" s="24">
        <v>230000000</v>
      </c>
      <c r="M340" s="7" t="s">
        <v>990</v>
      </c>
      <c r="N340" s="14" t="s">
        <v>1004</v>
      </c>
      <c r="O340" s="23" t="s">
        <v>30</v>
      </c>
      <c r="P340" s="7" t="s">
        <v>31</v>
      </c>
      <c r="Q340" s="12" t="s">
        <v>188</v>
      </c>
      <c r="R340" s="15" t="s">
        <v>33</v>
      </c>
      <c r="S340" s="91">
        <v>839</v>
      </c>
      <c r="T340" s="7" t="s">
        <v>42</v>
      </c>
      <c r="U340" s="25">
        <v>453</v>
      </c>
      <c r="V340" s="25">
        <v>18750</v>
      </c>
      <c r="W340" s="227">
        <v>0</v>
      </c>
      <c r="X340" s="227">
        <f t="shared" ref="X340:X344" si="23">W340*1.12</f>
        <v>0</v>
      </c>
      <c r="Y340" s="7" t="s">
        <v>1185</v>
      </c>
      <c r="Z340" s="7">
        <v>2016</v>
      </c>
      <c r="AA340" s="115">
        <v>18</v>
      </c>
    </row>
    <row r="341" spans="1:1019" s="27" customFormat="1" outlineLevel="1">
      <c r="A341" s="7" t="s">
        <v>1639</v>
      </c>
      <c r="B341" s="23" t="s">
        <v>27</v>
      </c>
      <c r="C341" s="9" t="s">
        <v>1634</v>
      </c>
      <c r="D341" s="11" t="s">
        <v>1635</v>
      </c>
      <c r="E341" s="11"/>
      <c r="F341" s="11" t="s">
        <v>1636</v>
      </c>
      <c r="G341" s="11"/>
      <c r="H341" s="23" t="s">
        <v>1640</v>
      </c>
      <c r="I341" s="11"/>
      <c r="J341" s="82" t="s">
        <v>43</v>
      </c>
      <c r="K341" s="85">
        <v>57</v>
      </c>
      <c r="L341" s="24">
        <v>230000000</v>
      </c>
      <c r="M341" s="7" t="s">
        <v>990</v>
      </c>
      <c r="N341" s="14" t="s">
        <v>1001</v>
      </c>
      <c r="O341" s="23" t="s">
        <v>30</v>
      </c>
      <c r="P341" s="7" t="s">
        <v>31</v>
      </c>
      <c r="Q341" s="12" t="s">
        <v>188</v>
      </c>
      <c r="R341" s="15" t="s">
        <v>33</v>
      </c>
      <c r="S341" s="91">
        <v>839</v>
      </c>
      <c r="T341" s="7" t="s">
        <v>42</v>
      </c>
      <c r="U341" s="25">
        <v>558</v>
      </c>
      <c r="V341" s="25">
        <v>18750</v>
      </c>
      <c r="W341" s="227">
        <v>0</v>
      </c>
      <c r="X341" s="227">
        <f t="shared" si="23"/>
        <v>0</v>
      </c>
      <c r="Y341" s="7" t="s">
        <v>1185</v>
      </c>
      <c r="Z341" s="7">
        <v>2016</v>
      </c>
      <c r="AA341" s="115">
        <v>18</v>
      </c>
    </row>
    <row r="342" spans="1:1019" s="27" customFormat="1" outlineLevel="1">
      <c r="A342" s="7" t="s">
        <v>1655</v>
      </c>
      <c r="B342" s="23" t="s">
        <v>27</v>
      </c>
      <c r="C342" s="28" t="s">
        <v>1644</v>
      </c>
      <c r="D342" s="8" t="s">
        <v>1645</v>
      </c>
      <c r="E342" s="8"/>
      <c r="F342" s="8" t="s">
        <v>1646</v>
      </c>
      <c r="G342" s="8"/>
      <c r="H342" s="8" t="s">
        <v>1647</v>
      </c>
      <c r="I342" s="8"/>
      <c r="J342" s="87" t="s">
        <v>29</v>
      </c>
      <c r="K342" s="84">
        <v>50</v>
      </c>
      <c r="L342" s="21">
        <v>230000000</v>
      </c>
      <c r="M342" s="7" t="s">
        <v>990</v>
      </c>
      <c r="N342" s="14" t="s">
        <v>1004</v>
      </c>
      <c r="O342" s="20" t="s">
        <v>30</v>
      </c>
      <c r="P342" s="20" t="s">
        <v>31</v>
      </c>
      <c r="Q342" s="12" t="s">
        <v>114</v>
      </c>
      <c r="R342" s="7" t="s">
        <v>33</v>
      </c>
      <c r="S342" s="91">
        <v>715</v>
      </c>
      <c r="T342" s="7" t="s">
        <v>40</v>
      </c>
      <c r="U342" s="29">
        <v>100</v>
      </c>
      <c r="V342" s="29">
        <v>3265.63</v>
      </c>
      <c r="W342" s="227">
        <v>0</v>
      </c>
      <c r="X342" s="227">
        <f t="shared" si="23"/>
        <v>0</v>
      </c>
      <c r="Y342" s="7" t="s">
        <v>1185</v>
      </c>
      <c r="Z342" s="8">
        <v>2016</v>
      </c>
      <c r="AA342" s="170" t="s">
        <v>57</v>
      </c>
    </row>
    <row r="343" spans="1:1019" s="27" customFormat="1" outlineLevel="1">
      <c r="A343" s="7" t="s">
        <v>1656</v>
      </c>
      <c r="B343" s="23" t="s">
        <v>27</v>
      </c>
      <c r="C343" s="9" t="s">
        <v>1657</v>
      </c>
      <c r="D343" s="11" t="s">
        <v>1658</v>
      </c>
      <c r="E343" s="11"/>
      <c r="F343" s="11" t="s">
        <v>1659</v>
      </c>
      <c r="G343" s="11"/>
      <c r="H343" s="23" t="s">
        <v>1660</v>
      </c>
      <c r="I343" s="11"/>
      <c r="J343" s="82" t="s">
        <v>35</v>
      </c>
      <c r="K343" s="85">
        <v>0</v>
      </c>
      <c r="L343" s="24">
        <v>230000000</v>
      </c>
      <c r="M343" s="7" t="s">
        <v>990</v>
      </c>
      <c r="N343" s="14" t="s">
        <v>999</v>
      </c>
      <c r="O343" s="23" t="s">
        <v>30</v>
      </c>
      <c r="P343" s="7" t="s">
        <v>31</v>
      </c>
      <c r="Q343" s="12" t="s">
        <v>114</v>
      </c>
      <c r="R343" s="15" t="s">
        <v>33</v>
      </c>
      <c r="S343" s="91">
        <v>796</v>
      </c>
      <c r="T343" s="7" t="s">
        <v>479</v>
      </c>
      <c r="U343" s="25">
        <v>1</v>
      </c>
      <c r="V343" s="25">
        <v>16828061.607142854</v>
      </c>
      <c r="W343" s="227">
        <v>0</v>
      </c>
      <c r="X343" s="227">
        <f t="shared" si="23"/>
        <v>0</v>
      </c>
      <c r="Y343" s="7"/>
      <c r="Z343" s="7">
        <v>2016</v>
      </c>
      <c r="AA343" s="115">
        <v>14</v>
      </c>
    </row>
    <row r="344" spans="1:1019" s="27" customFormat="1" outlineLevel="1">
      <c r="A344" s="7" t="s">
        <v>1661</v>
      </c>
      <c r="B344" s="23" t="s">
        <v>27</v>
      </c>
      <c r="C344" s="9" t="s">
        <v>1662</v>
      </c>
      <c r="D344" s="11" t="s">
        <v>1658</v>
      </c>
      <c r="E344" s="11"/>
      <c r="F344" s="11" t="s">
        <v>1663</v>
      </c>
      <c r="G344" s="11"/>
      <c r="H344" s="23" t="s">
        <v>1664</v>
      </c>
      <c r="I344" s="11"/>
      <c r="J344" s="82" t="s">
        <v>35</v>
      </c>
      <c r="K344" s="85">
        <v>0</v>
      </c>
      <c r="L344" s="24">
        <v>230000000</v>
      </c>
      <c r="M344" s="7" t="s">
        <v>990</v>
      </c>
      <c r="N344" s="14" t="s">
        <v>999</v>
      </c>
      <c r="O344" s="23" t="s">
        <v>30</v>
      </c>
      <c r="P344" s="7" t="s">
        <v>31</v>
      </c>
      <c r="Q344" s="12" t="s">
        <v>114</v>
      </c>
      <c r="R344" s="15" t="s">
        <v>33</v>
      </c>
      <c r="S344" s="91">
        <v>796</v>
      </c>
      <c r="T344" s="7" t="s">
        <v>479</v>
      </c>
      <c r="U344" s="25">
        <v>1</v>
      </c>
      <c r="V344" s="25">
        <v>63789746.428571425</v>
      </c>
      <c r="W344" s="227">
        <v>0</v>
      </c>
      <c r="X344" s="227">
        <f t="shared" si="23"/>
        <v>0</v>
      </c>
      <c r="Y344" s="7"/>
      <c r="Z344" s="7">
        <v>2016</v>
      </c>
      <c r="AA344" s="115">
        <v>14</v>
      </c>
    </row>
    <row r="345" spans="1:1019" s="55" customFormat="1">
      <c r="A345" s="35" t="s">
        <v>2024</v>
      </c>
      <c r="B345" s="35"/>
      <c r="C345" s="35"/>
      <c r="D345" s="35"/>
      <c r="E345" s="35"/>
      <c r="F345" s="35"/>
      <c r="G345" s="35"/>
      <c r="H345" s="35"/>
      <c r="I345" s="35"/>
      <c r="J345" s="176"/>
      <c r="K345" s="176"/>
      <c r="L345" s="35"/>
      <c r="M345" s="35"/>
      <c r="N345" s="35"/>
      <c r="O345" s="35"/>
      <c r="P345" s="35"/>
      <c r="Q345" s="35"/>
      <c r="R345" s="8"/>
      <c r="S345" s="176"/>
      <c r="T345" s="35"/>
      <c r="U345" s="200"/>
      <c r="V345" s="200"/>
      <c r="W345" s="224">
        <f>SUM(W9:W344)</f>
        <v>0</v>
      </c>
      <c r="X345" s="228">
        <f>SUM(X9:X344)</f>
        <v>0</v>
      </c>
      <c r="Y345" s="35"/>
      <c r="Z345" s="35"/>
      <c r="AA345" s="201"/>
      <c r="AB345" s="27"/>
      <c r="AC345" s="57"/>
    </row>
    <row r="346" spans="1:1019">
      <c r="A346" s="35" t="s">
        <v>1773</v>
      </c>
      <c r="B346" s="8"/>
      <c r="C346" s="8"/>
      <c r="D346" s="8"/>
      <c r="E346" s="8"/>
      <c r="F346" s="8"/>
      <c r="G346" s="8"/>
      <c r="H346" s="8"/>
      <c r="I346" s="8"/>
      <c r="J346" s="173"/>
      <c r="K346" s="173"/>
      <c r="L346" s="8"/>
      <c r="M346" s="8"/>
      <c r="N346" s="8"/>
      <c r="O346" s="8"/>
      <c r="P346" s="8"/>
      <c r="Q346" s="8"/>
      <c r="R346" s="8"/>
      <c r="S346" s="173"/>
      <c r="T346" s="8"/>
      <c r="U346" s="44"/>
      <c r="V346" s="44"/>
      <c r="W346" s="229"/>
      <c r="X346" s="229"/>
      <c r="Y346" s="8"/>
      <c r="Z346" s="8"/>
      <c r="AA346" s="165"/>
    </row>
    <row r="347" spans="1:1019" s="36" customFormat="1" outlineLevel="1">
      <c r="A347" s="22" t="s">
        <v>1841</v>
      </c>
      <c r="B347" s="184" t="s">
        <v>27</v>
      </c>
      <c r="C347" s="185" t="s">
        <v>54</v>
      </c>
      <c r="D347" s="185" t="s">
        <v>55</v>
      </c>
      <c r="E347" s="182" t="s">
        <v>28</v>
      </c>
      <c r="F347" s="182" t="s">
        <v>56</v>
      </c>
      <c r="G347" s="182" t="s">
        <v>28</v>
      </c>
      <c r="H347" s="184" t="s">
        <v>38</v>
      </c>
      <c r="I347" s="184" t="s">
        <v>28</v>
      </c>
      <c r="J347" s="186" t="s">
        <v>35</v>
      </c>
      <c r="K347" s="187">
        <v>0</v>
      </c>
      <c r="L347" s="188">
        <v>230000000</v>
      </c>
      <c r="M347" s="7" t="s">
        <v>990</v>
      </c>
      <c r="N347" s="189" t="s">
        <v>999</v>
      </c>
      <c r="O347" s="184" t="s">
        <v>30</v>
      </c>
      <c r="P347" s="22" t="s">
        <v>31</v>
      </c>
      <c r="Q347" s="190" t="s">
        <v>32</v>
      </c>
      <c r="R347" s="191" t="s">
        <v>33</v>
      </c>
      <c r="S347" s="192">
        <v>796</v>
      </c>
      <c r="T347" s="22" t="s">
        <v>34</v>
      </c>
      <c r="U347" s="193">
        <v>2</v>
      </c>
      <c r="V347" s="193">
        <v>29480</v>
      </c>
      <c r="W347" s="227">
        <v>58960</v>
      </c>
      <c r="X347" s="130">
        <v>66035.199999999997</v>
      </c>
      <c r="Y347" s="22"/>
      <c r="Z347" s="22">
        <v>2016</v>
      </c>
      <c r="AA347" s="171"/>
      <c r="AB347" s="27"/>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c r="JT347" s="1"/>
      <c r="JU347" s="1"/>
      <c r="JV347" s="1"/>
      <c r="JW347" s="1"/>
      <c r="JX347" s="1"/>
      <c r="JY347" s="1"/>
      <c r="JZ347" s="1"/>
      <c r="KA347" s="1"/>
      <c r="KB347" s="1"/>
      <c r="KC347" s="1"/>
      <c r="KD347" s="1"/>
      <c r="KE347" s="1"/>
      <c r="KF347" s="1"/>
      <c r="KG347" s="1"/>
      <c r="KH347" s="1"/>
      <c r="KI347" s="1"/>
      <c r="KJ347" s="1"/>
      <c r="KK347" s="1"/>
      <c r="KL347" s="1"/>
      <c r="KM347" s="1"/>
      <c r="KN347" s="1"/>
      <c r="KO347" s="1"/>
      <c r="KP347" s="1"/>
      <c r="KQ347" s="1"/>
      <c r="KR347" s="1"/>
      <c r="KS347" s="1"/>
      <c r="KT347" s="1"/>
      <c r="KU347" s="1"/>
      <c r="KV347" s="1"/>
      <c r="KW347" s="1"/>
      <c r="KX347" s="1"/>
      <c r="KY347" s="1"/>
      <c r="KZ347" s="1"/>
      <c r="LA347" s="1"/>
      <c r="LB347" s="1"/>
      <c r="LC347" s="1"/>
      <c r="LD347" s="1"/>
      <c r="LE347" s="1"/>
      <c r="LF347" s="1"/>
      <c r="LG347" s="1"/>
      <c r="LH347" s="1"/>
      <c r="LI347" s="1"/>
      <c r="LJ347" s="1"/>
      <c r="LK347" s="1"/>
      <c r="LL347" s="1"/>
      <c r="LM347" s="1"/>
      <c r="LN347" s="1"/>
      <c r="LO347" s="1"/>
      <c r="LP347" s="1"/>
      <c r="LQ347" s="1"/>
      <c r="LR347" s="1"/>
      <c r="LS347" s="1"/>
      <c r="LT347" s="1"/>
      <c r="LU347" s="1"/>
      <c r="LV347" s="1"/>
      <c r="LW347" s="1"/>
      <c r="LX347" s="1"/>
      <c r="LY347" s="1"/>
      <c r="LZ347" s="1"/>
      <c r="MA347" s="1"/>
      <c r="MB347" s="1"/>
      <c r="MC347" s="1"/>
      <c r="MD347" s="1"/>
      <c r="ME347" s="1"/>
      <c r="MF347" s="1"/>
      <c r="MG347" s="1"/>
      <c r="MH347" s="1"/>
      <c r="MI347" s="1"/>
      <c r="MJ347" s="1"/>
      <c r="MK347" s="1"/>
      <c r="ML347" s="1"/>
      <c r="MM347" s="1"/>
      <c r="MN347" s="1"/>
      <c r="MO347" s="1"/>
      <c r="MP347" s="1"/>
      <c r="MQ347" s="1"/>
      <c r="MR347" s="1"/>
      <c r="MS347" s="1"/>
      <c r="MT347" s="1"/>
      <c r="MU347" s="1"/>
      <c r="MV347" s="1"/>
      <c r="MW347" s="1"/>
      <c r="MX347" s="1"/>
      <c r="MY347" s="1"/>
      <c r="MZ347" s="1"/>
      <c r="NA347" s="1"/>
      <c r="NB347" s="1"/>
      <c r="NC347" s="1"/>
      <c r="ND347" s="1"/>
      <c r="NE347" s="1"/>
      <c r="NF347" s="1"/>
      <c r="NG347" s="1"/>
      <c r="NH347" s="1"/>
      <c r="NI347" s="1"/>
      <c r="NJ347" s="1"/>
      <c r="NK347" s="1"/>
      <c r="NL347" s="1"/>
      <c r="NM347" s="1"/>
      <c r="NN347" s="1"/>
      <c r="NO347" s="1"/>
      <c r="NP347" s="1"/>
      <c r="NQ347" s="1"/>
      <c r="NR347" s="1"/>
      <c r="NS347" s="1"/>
      <c r="NT347" s="1"/>
      <c r="NU347" s="1"/>
      <c r="NV347" s="1"/>
      <c r="NW347" s="1"/>
      <c r="NX347" s="1"/>
      <c r="NY347" s="1"/>
      <c r="NZ347" s="1"/>
      <c r="OA347" s="1"/>
      <c r="OB347" s="1"/>
      <c r="OC347" s="1"/>
      <c r="OD347" s="1"/>
      <c r="OE347" s="1"/>
      <c r="OF347" s="1"/>
      <c r="OG347" s="1"/>
      <c r="OH347" s="1"/>
      <c r="OI347" s="1"/>
      <c r="OJ347" s="1"/>
      <c r="OK347" s="1"/>
      <c r="OL347" s="1"/>
      <c r="OM347" s="1"/>
      <c r="ON347" s="1"/>
      <c r="OO347" s="1"/>
      <c r="OP347" s="1"/>
      <c r="OQ347" s="1"/>
      <c r="OR347" s="1"/>
      <c r="OS347" s="1"/>
      <c r="OT347" s="1"/>
      <c r="OU347" s="1"/>
      <c r="OV347" s="1"/>
      <c r="OW347" s="1"/>
      <c r="OX347" s="1"/>
      <c r="OY347" s="1"/>
      <c r="OZ347" s="1"/>
      <c r="PA347" s="1"/>
      <c r="PB347" s="1"/>
      <c r="PC347" s="1"/>
      <c r="PD347" s="1"/>
      <c r="PE347" s="1"/>
      <c r="PF347" s="1"/>
      <c r="PG347" s="1"/>
      <c r="PH347" s="1"/>
      <c r="PI347" s="1"/>
      <c r="PJ347" s="1"/>
      <c r="PK347" s="1"/>
      <c r="PL347" s="1"/>
      <c r="PM347" s="1"/>
      <c r="PN347" s="1"/>
      <c r="PO347" s="1"/>
      <c r="PP347" s="1"/>
      <c r="PQ347" s="1"/>
      <c r="PR347" s="1"/>
      <c r="PS347" s="1"/>
      <c r="PT347" s="1"/>
      <c r="PU347" s="1"/>
      <c r="PV347" s="1"/>
      <c r="PW347" s="1"/>
      <c r="PX347" s="1"/>
      <c r="PY347" s="1"/>
      <c r="PZ347" s="1"/>
      <c r="QA347" s="1"/>
      <c r="QB347" s="1"/>
      <c r="QC347" s="1"/>
      <c r="QD347" s="1"/>
      <c r="QE347" s="1"/>
      <c r="QF347" s="1"/>
      <c r="QG347" s="1"/>
      <c r="QH347" s="1"/>
      <c r="QI347" s="1"/>
      <c r="QJ347" s="1"/>
      <c r="QK347" s="1"/>
      <c r="QL347" s="1"/>
      <c r="QM347" s="1"/>
      <c r="QN347" s="1"/>
      <c r="QO347" s="1"/>
      <c r="QP347" s="1"/>
      <c r="QQ347" s="1"/>
      <c r="QR347" s="1"/>
      <c r="QS347" s="1"/>
      <c r="QT347" s="1"/>
      <c r="QU347" s="1"/>
      <c r="QV347" s="1"/>
      <c r="QW347" s="1"/>
      <c r="QX347" s="1"/>
      <c r="QY347" s="1"/>
      <c r="QZ347" s="1"/>
      <c r="RA347" s="1"/>
      <c r="RB347" s="1"/>
      <c r="RC347" s="1"/>
      <c r="RD347" s="1"/>
      <c r="RE347" s="1"/>
      <c r="RF347" s="1"/>
      <c r="RG347" s="1"/>
      <c r="RH347" s="1"/>
      <c r="RI347" s="1"/>
      <c r="RJ347" s="1"/>
      <c r="RK347" s="1"/>
      <c r="RL347" s="1"/>
      <c r="RM347" s="1"/>
      <c r="RN347" s="1"/>
      <c r="RO347" s="1"/>
      <c r="RP347" s="1"/>
      <c r="RQ347" s="1"/>
      <c r="RR347" s="1"/>
      <c r="RS347" s="1"/>
      <c r="RT347" s="1"/>
      <c r="RU347" s="1"/>
      <c r="RV347" s="1"/>
      <c r="RW347" s="1"/>
      <c r="RX347" s="1"/>
      <c r="RY347" s="1"/>
      <c r="RZ347" s="1"/>
      <c r="SA347" s="1"/>
      <c r="SB347" s="1"/>
      <c r="SC347" s="1"/>
      <c r="SD347" s="1"/>
      <c r="SE347" s="1"/>
      <c r="SF347" s="1"/>
      <c r="SG347" s="1"/>
      <c r="SH347" s="1"/>
      <c r="SI347" s="1"/>
      <c r="SJ347" s="1"/>
      <c r="SK347" s="1"/>
      <c r="SL347" s="1"/>
      <c r="SM347" s="1"/>
      <c r="SN347" s="1"/>
      <c r="SO347" s="1"/>
      <c r="SP347" s="1"/>
      <c r="SQ347" s="1"/>
      <c r="SR347" s="1"/>
      <c r="SS347" s="1"/>
      <c r="ST347" s="1"/>
      <c r="SU347" s="1"/>
      <c r="SV347" s="1"/>
      <c r="SW347" s="1"/>
      <c r="SX347" s="1"/>
      <c r="SY347" s="1"/>
      <c r="SZ347" s="1"/>
      <c r="TA347" s="1"/>
      <c r="TB347" s="1"/>
      <c r="TC347" s="1"/>
      <c r="TD347" s="1"/>
      <c r="TE347" s="1"/>
      <c r="TF347" s="1"/>
      <c r="TG347" s="1"/>
      <c r="TH347" s="1"/>
      <c r="TI347" s="1"/>
      <c r="TJ347" s="1"/>
      <c r="TK347" s="1"/>
      <c r="TL347" s="1"/>
      <c r="TM347" s="1"/>
      <c r="TN347" s="1"/>
      <c r="TO347" s="1"/>
      <c r="TP347" s="1"/>
      <c r="TQ347" s="1"/>
      <c r="TR347" s="1"/>
      <c r="TS347" s="1"/>
      <c r="TT347" s="1"/>
      <c r="TU347" s="1"/>
      <c r="TV347" s="1"/>
      <c r="TW347" s="1"/>
      <c r="TX347" s="1"/>
      <c r="TY347" s="1"/>
      <c r="TZ347" s="1"/>
      <c r="UA347" s="1"/>
      <c r="UB347" s="1"/>
      <c r="UC347" s="1"/>
      <c r="UD347" s="1"/>
      <c r="UE347" s="1"/>
      <c r="UF347" s="1"/>
      <c r="UG347" s="1"/>
      <c r="UH347" s="1"/>
      <c r="UI347" s="1"/>
      <c r="UJ347" s="1"/>
      <c r="UK347" s="1"/>
      <c r="UL347" s="1"/>
      <c r="UM347" s="1"/>
      <c r="UN347" s="1"/>
      <c r="UO347" s="1"/>
      <c r="UP347" s="1"/>
      <c r="UQ347" s="1"/>
      <c r="UR347" s="1"/>
      <c r="US347" s="1"/>
      <c r="UT347" s="1"/>
      <c r="UU347" s="1"/>
      <c r="UV347" s="1"/>
      <c r="UW347" s="1"/>
      <c r="UX347" s="1"/>
      <c r="UY347" s="1"/>
      <c r="UZ347" s="1"/>
      <c r="VA347" s="1"/>
      <c r="VB347" s="1"/>
      <c r="VC347" s="1"/>
      <c r="VD347" s="1"/>
      <c r="VE347" s="1"/>
      <c r="VF347" s="1"/>
      <c r="VG347" s="1"/>
      <c r="VH347" s="1"/>
      <c r="VI347" s="1"/>
      <c r="VJ347" s="1"/>
      <c r="VK347" s="1"/>
      <c r="VL347" s="1"/>
      <c r="VM347" s="1"/>
      <c r="VN347" s="1"/>
      <c r="VO347" s="1"/>
      <c r="VP347" s="1"/>
      <c r="VQ347" s="1"/>
      <c r="VR347" s="1"/>
      <c r="VS347" s="1"/>
      <c r="VT347" s="1"/>
      <c r="VU347" s="1"/>
      <c r="VV347" s="1"/>
      <c r="VW347" s="1"/>
      <c r="VX347" s="1"/>
      <c r="VY347" s="1"/>
      <c r="VZ347" s="1"/>
      <c r="WA347" s="1"/>
      <c r="WB347" s="1"/>
      <c r="WC347" s="1"/>
      <c r="WD347" s="1"/>
      <c r="WE347" s="1"/>
      <c r="WF347" s="1"/>
      <c r="WG347" s="1"/>
      <c r="WH347" s="1"/>
      <c r="WI347" s="1"/>
      <c r="WJ347" s="1"/>
      <c r="WK347" s="1"/>
      <c r="WL347" s="1"/>
      <c r="WM347" s="1"/>
      <c r="WN347" s="1"/>
      <c r="WO347" s="1"/>
      <c r="WP347" s="1"/>
      <c r="WQ347" s="1"/>
      <c r="WR347" s="1"/>
      <c r="WS347" s="1"/>
      <c r="WT347" s="1"/>
      <c r="WU347" s="1"/>
      <c r="WV347" s="1"/>
      <c r="WW347" s="1"/>
      <c r="WX347" s="1"/>
      <c r="WY347" s="1"/>
      <c r="WZ347" s="1"/>
      <c r="XA347" s="1"/>
      <c r="XB347" s="1"/>
      <c r="XC347" s="1"/>
      <c r="XD347" s="1"/>
      <c r="XE347" s="1"/>
      <c r="XF347" s="1"/>
      <c r="XG347" s="1"/>
      <c r="XH347" s="1"/>
      <c r="XI347" s="1"/>
      <c r="XJ347" s="1"/>
      <c r="XK347" s="1"/>
      <c r="XL347" s="1"/>
      <c r="XM347" s="1"/>
      <c r="XN347" s="1"/>
      <c r="XO347" s="1"/>
      <c r="XP347" s="1"/>
      <c r="XQ347" s="1"/>
      <c r="XR347" s="1"/>
      <c r="XS347" s="1"/>
      <c r="XT347" s="1"/>
      <c r="XU347" s="1"/>
      <c r="XV347" s="1"/>
      <c r="XW347" s="1"/>
      <c r="XX347" s="1"/>
      <c r="XY347" s="1"/>
      <c r="XZ347" s="1"/>
      <c r="YA347" s="1"/>
      <c r="YB347" s="1"/>
      <c r="YC347" s="1"/>
      <c r="YD347" s="1"/>
      <c r="YE347" s="1"/>
      <c r="YF347" s="1"/>
      <c r="YG347" s="1"/>
      <c r="YH347" s="1"/>
      <c r="YI347" s="1"/>
      <c r="YJ347" s="1"/>
      <c r="YK347" s="1"/>
      <c r="YL347" s="1"/>
      <c r="YM347" s="1"/>
      <c r="YN347" s="1"/>
      <c r="YO347" s="1"/>
      <c r="YP347" s="1"/>
      <c r="YQ347" s="1"/>
      <c r="YR347" s="1"/>
      <c r="YS347" s="1"/>
      <c r="YT347" s="1"/>
      <c r="YU347" s="1"/>
      <c r="YV347" s="1"/>
      <c r="YW347" s="1"/>
      <c r="YX347" s="1"/>
      <c r="YY347" s="1"/>
      <c r="YZ347" s="1"/>
      <c r="ZA347" s="1"/>
      <c r="ZB347" s="1"/>
      <c r="ZC347" s="1"/>
      <c r="ZD347" s="1"/>
      <c r="ZE347" s="1"/>
      <c r="ZF347" s="1"/>
      <c r="ZG347" s="1"/>
      <c r="ZH347" s="1"/>
      <c r="ZI347" s="1"/>
      <c r="ZJ347" s="1"/>
      <c r="ZK347" s="1"/>
      <c r="ZL347" s="1"/>
      <c r="ZM347" s="1"/>
      <c r="ZN347" s="1"/>
      <c r="ZO347" s="1"/>
      <c r="ZP347" s="1"/>
      <c r="ZQ347" s="1"/>
      <c r="ZR347" s="1"/>
      <c r="ZS347" s="1"/>
      <c r="ZT347" s="1"/>
      <c r="ZU347" s="1"/>
      <c r="ZV347" s="1"/>
      <c r="ZW347" s="1"/>
      <c r="ZX347" s="1"/>
      <c r="ZY347" s="1"/>
      <c r="ZZ347" s="1"/>
      <c r="AAA347" s="1"/>
      <c r="AAB347" s="1"/>
      <c r="AAC347" s="1"/>
      <c r="AAD347" s="1"/>
      <c r="AAE347" s="1"/>
      <c r="AAF347" s="1"/>
      <c r="AAG347" s="1"/>
      <c r="AAH347" s="1"/>
      <c r="AAI347" s="1"/>
      <c r="AAJ347" s="1"/>
      <c r="AAK347" s="1"/>
      <c r="AAL347" s="1"/>
      <c r="AAM347" s="1"/>
      <c r="AAN347" s="1"/>
      <c r="AAO347" s="1"/>
      <c r="AAP347" s="1"/>
      <c r="AAQ347" s="1"/>
      <c r="AAR347" s="1"/>
      <c r="AAS347" s="1"/>
      <c r="AAT347" s="1"/>
      <c r="AAU347" s="1"/>
      <c r="AAV347" s="1"/>
      <c r="AAW347" s="1"/>
      <c r="AAX347" s="1"/>
      <c r="AAY347" s="1"/>
      <c r="AAZ347" s="1"/>
      <c r="ABA347" s="1"/>
      <c r="ABB347" s="1"/>
      <c r="ABC347" s="1"/>
      <c r="ABD347" s="1"/>
      <c r="ABE347" s="1"/>
      <c r="ABF347" s="1"/>
      <c r="ABG347" s="1"/>
      <c r="ABH347" s="1"/>
      <c r="ABI347" s="1"/>
      <c r="ABJ347" s="1"/>
      <c r="ABK347" s="1"/>
      <c r="ABL347" s="1"/>
      <c r="ABM347" s="1"/>
      <c r="ABN347" s="1"/>
      <c r="ABO347" s="1"/>
      <c r="ABP347" s="1"/>
      <c r="ABQ347" s="1"/>
      <c r="ABR347" s="1"/>
      <c r="ABS347" s="1"/>
      <c r="ABT347" s="1"/>
      <c r="ABU347" s="1"/>
      <c r="ABV347" s="1"/>
      <c r="ABW347" s="1"/>
      <c r="ABX347" s="1"/>
      <c r="ABY347" s="1"/>
      <c r="ABZ347" s="1"/>
      <c r="ACA347" s="1"/>
      <c r="ACB347" s="1"/>
      <c r="ACC347" s="1"/>
      <c r="ACD347" s="1"/>
      <c r="ACE347" s="1"/>
      <c r="ACF347" s="1"/>
      <c r="ACG347" s="1"/>
      <c r="ACH347" s="1"/>
      <c r="ACI347" s="1"/>
      <c r="ACJ347" s="1"/>
      <c r="ACK347" s="1"/>
      <c r="ACL347" s="1"/>
      <c r="ACM347" s="1"/>
      <c r="ACN347" s="1"/>
      <c r="ACO347" s="1"/>
      <c r="ACP347" s="1"/>
      <c r="ACQ347" s="1"/>
      <c r="ACR347" s="1"/>
      <c r="ACS347" s="1"/>
      <c r="ACT347" s="1"/>
      <c r="ACU347" s="1"/>
      <c r="ACV347" s="1"/>
      <c r="ACW347" s="1"/>
      <c r="ACX347" s="1"/>
      <c r="ACY347" s="1"/>
      <c r="ACZ347" s="1"/>
      <c r="ADA347" s="1"/>
      <c r="ADB347" s="1"/>
      <c r="ADC347" s="1"/>
      <c r="ADD347" s="1"/>
      <c r="ADE347" s="1"/>
      <c r="ADF347" s="1"/>
      <c r="ADG347" s="1"/>
      <c r="ADH347" s="1"/>
      <c r="ADI347" s="1"/>
      <c r="ADJ347" s="1"/>
      <c r="ADK347" s="1"/>
      <c r="ADL347" s="1"/>
      <c r="ADM347" s="1"/>
      <c r="ADN347" s="1"/>
      <c r="ADO347" s="1"/>
      <c r="ADP347" s="1"/>
      <c r="ADQ347" s="1"/>
      <c r="ADR347" s="1"/>
      <c r="ADS347" s="1"/>
      <c r="ADT347" s="1"/>
      <c r="ADU347" s="1"/>
      <c r="ADV347" s="1"/>
      <c r="ADW347" s="1"/>
      <c r="ADX347" s="1"/>
      <c r="ADY347" s="1"/>
      <c r="ADZ347" s="1"/>
      <c r="AEA347" s="1"/>
      <c r="AEB347" s="1"/>
      <c r="AEC347" s="1"/>
      <c r="AED347" s="1"/>
      <c r="AEE347" s="1"/>
      <c r="AEF347" s="1"/>
      <c r="AEG347" s="1"/>
      <c r="AEH347" s="1"/>
      <c r="AEI347" s="1"/>
      <c r="AEJ347" s="1"/>
      <c r="AEK347" s="1"/>
      <c r="AEL347" s="1"/>
      <c r="AEM347" s="1"/>
      <c r="AEN347" s="1"/>
      <c r="AEO347" s="1"/>
      <c r="AEP347" s="1"/>
      <c r="AEQ347" s="1"/>
      <c r="AER347" s="1"/>
      <c r="AES347" s="1"/>
      <c r="AET347" s="1"/>
      <c r="AEU347" s="1"/>
      <c r="AEV347" s="1"/>
      <c r="AEW347" s="1"/>
      <c r="AEX347" s="1"/>
      <c r="AEY347" s="1"/>
      <c r="AEZ347" s="1"/>
      <c r="AFA347" s="1"/>
      <c r="AFB347" s="1"/>
      <c r="AFC347" s="1"/>
      <c r="AFD347" s="1"/>
      <c r="AFE347" s="1"/>
      <c r="AFF347" s="1"/>
      <c r="AFG347" s="1"/>
      <c r="AFH347" s="1"/>
      <c r="AFI347" s="1"/>
      <c r="AFJ347" s="1"/>
      <c r="AFK347" s="1"/>
      <c r="AFL347" s="1"/>
      <c r="AFM347" s="1"/>
      <c r="AFN347" s="1"/>
      <c r="AFO347" s="1"/>
      <c r="AFP347" s="1"/>
      <c r="AFQ347" s="1"/>
      <c r="AFR347" s="1"/>
      <c r="AFS347" s="1"/>
      <c r="AFT347" s="1"/>
      <c r="AFU347" s="1"/>
      <c r="AFV347" s="1"/>
      <c r="AFW347" s="1"/>
      <c r="AFX347" s="1"/>
      <c r="AFY347" s="1"/>
      <c r="AFZ347" s="1"/>
      <c r="AGA347" s="1"/>
      <c r="AGB347" s="1"/>
      <c r="AGC347" s="1"/>
      <c r="AGD347" s="1"/>
      <c r="AGE347" s="1"/>
      <c r="AGF347" s="1"/>
      <c r="AGG347" s="1"/>
      <c r="AGH347" s="1"/>
      <c r="AGI347" s="1"/>
      <c r="AGJ347" s="1"/>
      <c r="AGK347" s="1"/>
      <c r="AGL347" s="1"/>
      <c r="AGM347" s="1"/>
      <c r="AGN347" s="1"/>
      <c r="AGO347" s="1"/>
      <c r="AGP347" s="1"/>
      <c r="AGQ347" s="1"/>
      <c r="AGR347" s="1"/>
      <c r="AGS347" s="1"/>
      <c r="AGT347" s="1"/>
      <c r="AGU347" s="1"/>
      <c r="AGV347" s="1"/>
      <c r="AGW347" s="1"/>
      <c r="AGX347" s="1"/>
      <c r="AGY347" s="1"/>
      <c r="AGZ347" s="1"/>
      <c r="AHA347" s="1"/>
      <c r="AHB347" s="1"/>
      <c r="AHC347" s="1"/>
      <c r="AHD347" s="1"/>
      <c r="AHE347" s="1"/>
      <c r="AHF347" s="1"/>
      <c r="AHG347" s="1"/>
      <c r="AHH347" s="1"/>
      <c r="AHI347" s="1"/>
      <c r="AHJ347" s="1"/>
      <c r="AHK347" s="1"/>
      <c r="AHL347" s="1"/>
      <c r="AHM347" s="1"/>
      <c r="AHN347" s="1"/>
      <c r="AHO347" s="1"/>
      <c r="AHP347" s="1"/>
      <c r="AHQ347" s="1"/>
      <c r="AHR347" s="1"/>
      <c r="AHS347" s="1"/>
      <c r="AHT347" s="1"/>
      <c r="AHU347" s="1"/>
      <c r="AHV347" s="1"/>
      <c r="AHW347" s="1"/>
      <c r="AHX347" s="1"/>
      <c r="AHY347" s="1"/>
      <c r="AHZ347" s="1"/>
      <c r="AIA347" s="1"/>
      <c r="AIB347" s="1"/>
      <c r="AIC347" s="1"/>
      <c r="AID347" s="1"/>
      <c r="AIE347" s="1"/>
      <c r="AIF347" s="1"/>
      <c r="AIG347" s="1"/>
      <c r="AIH347" s="1"/>
      <c r="AII347" s="1"/>
      <c r="AIJ347" s="1"/>
      <c r="AIK347" s="1"/>
      <c r="AIL347" s="1"/>
      <c r="AIM347" s="1"/>
      <c r="AIN347" s="1"/>
      <c r="AIO347" s="1"/>
      <c r="AIP347" s="1"/>
      <c r="AIQ347" s="1"/>
      <c r="AIR347" s="1"/>
      <c r="AIS347" s="1"/>
      <c r="AIT347" s="1"/>
      <c r="AIU347" s="1"/>
      <c r="AIV347" s="1"/>
      <c r="AIW347" s="1"/>
      <c r="AIX347" s="1"/>
      <c r="AIY347" s="1"/>
      <c r="AIZ347" s="1"/>
      <c r="AJA347" s="1"/>
      <c r="AJB347" s="1"/>
      <c r="AJC347" s="1"/>
      <c r="AJD347" s="1"/>
      <c r="AJE347" s="1"/>
      <c r="AJF347" s="1"/>
      <c r="AJG347" s="1"/>
      <c r="AJH347" s="1"/>
      <c r="AJI347" s="1"/>
      <c r="AJJ347" s="1"/>
      <c r="AJK347" s="1"/>
      <c r="AJL347" s="1"/>
      <c r="AJM347" s="1"/>
      <c r="AJN347" s="1"/>
      <c r="AJO347" s="1"/>
      <c r="AJP347" s="1"/>
      <c r="AJQ347" s="1"/>
      <c r="AJR347" s="1"/>
      <c r="AJS347" s="1"/>
      <c r="AJT347" s="1"/>
      <c r="AJU347" s="1"/>
      <c r="AJV347" s="1"/>
      <c r="AJW347" s="1"/>
      <c r="AJX347" s="1"/>
      <c r="AJY347" s="1"/>
      <c r="AJZ347" s="1"/>
      <c r="AKA347" s="1"/>
      <c r="AKB347" s="1"/>
      <c r="AKC347" s="1"/>
      <c r="AKD347" s="1"/>
      <c r="AKE347" s="1"/>
      <c r="AKF347" s="1"/>
      <c r="AKG347" s="1"/>
      <c r="AKH347" s="1"/>
      <c r="AKI347" s="1"/>
      <c r="AKJ347" s="1"/>
      <c r="AKK347" s="1"/>
      <c r="AKL347" s="1"/>
      <c r="AKM347" s="1"/>
      <c r="AKN347" s="1"/>
      <c r="AKO347" s="1"/>
      <c r="AKP347" s="1"/>
      <c r="AKQ347" s="1"/>
      <c r="AKR347" s="1"/>
      <c r="AKS347" s="1"/>
      <c r="AKT347" s="1"/>
      <c r="AKU347" s="1"/>
      <c r="AKV347" s="1"/>
      <c r="AKW347" s="1"/>
      <c r="AKX347" s="1"/>
      <c r="AKY347" s="1"/>
      <c r="AKZ347" s="1"/>
      <c r="ALA347" s="1"/>
      <c r="ALB347" s="1"/>
      <c r="ALC347" s="1"/>
      <c r="ALD347" s="1"/>
      <c r="ALE347" s="1"/>
      <c r="ALF347" s="1"/>
      <c r="ALG347" s="1"/>
      <c r="ALH347" s="1"/>
      <c r="ALI347" s="1"/>
      <c r="ALJ347" s="1"/>
      <c r="ALK347" s="1"/>
      <c r="ALL347" s="1"/>
      <c r="ALM347" s="1"/>
      <c r="ALN347" s="1"/>
      <c r="ALO347" s="1"/>
      <c r="ALP347" s="1"/>
      <c r="ALQ347" s="1"/>
      <c r="ALR347" s="1"/>
      <c r="ALS347" s="1"/>
      <c r="ALT347" s="1"/>
      <c r="ALU347" s="1"/>
      <c r="ALV347" s="1"/>
      <c r="ALW347" s="1"/>
      <c r="ALX347" s="1"/>
      <c r="ALY347" s="1"/>
      <c r="ALZ347" s="1"/>
      <c r="AMA347" s="1"/>
      <c r="AMB347" s="1"/>
      <c r="AMC347" s="1"/>
      <c r="AMD347" s="1"/>
      <c r="AME347" s="1"/>
    </row>
    <row r="348" spans="1:1019" s="36" customFormat="1" outlineLevel="1">
      <c r="A348" s="22" t="s">
        <v>1842</v>
      </c>
      <c r="B348" s="184" t="s">
        <v>27</v>
      </c>
      <c r="C348" s="185" t="s">
        <v>54</v>
      </c>
      <c r="D348" s="182" t="s">
        <v>55</v>
      </c>
      <c r="E348" s="182" t="s">
        <v>28</v>
      </c>
      <c r="F348" s="182" t="s">
        <v>56</v>
      </c>
      <c r="G348" s="182" t="s">
        <v>28</v>
      </c>
      <c r="H348" s="184" t="s">
        <v>38</v>
      </c>
      <c r="I348" s="184" t="s">
        <v>28</v>
      </c>
      <c r="J348" s="186" t="s">
        <v>35</v>
      </c>
      <c r="K348" s="187">
        <v>0</v>
      </c>
      <c r="L348" s="188">
        <v>230000000</v>
      </c>
      <c r="M348" s="7" t="s">
        <v>990</v>
      </c>
      <c r="N348" s="189" t="s">
        <v>999</v>
      </c>
      <c r="O348" s="184" t="s">
        <v>30</v>
      </c>
      <c r="P348" s="22" t="s">
        <v>31</v>
      </c>
      <c r="Q348" s="190" t="s">
        <v>32</v>
      </c>
      <c r="R348" s="191" t="s">
        <v>33</v>
      </c>
      <c r="S348" s="192">
        <v>796</v>
      </c>
      <c r="T348" s="22" t="s">
        <v>34</v>
      </c>
      <c r="U348" s="193">
        <v>10</v>
      </c>
      <c r="V348" s="193">
        <v>36080</v>
      </c>
      <c r="W348" s="227">
        <v>360800</v>
      </c>
      <c r="X348" s="130">
        <v>404096</v>
      </c>
      <c r="Y348" s="22"/>
      <c r="Z348" s="22">
        <v>2016</v>
      </c>
      <c r="AA348" s="171"/>
      <c r="AB348" s="27"/>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c r="JT348" s="1"/>
      <c r="JU348" s="1"/>
      <c r="JV348" s="1"/>
      <c r="JW348" s="1"/>
      <c r="JX348" s="1"/>
      <c r="JY348" s="1"/>
      <c r="JZ348" s="1"/>
      <c r="KA348" s="1"/>
      <c r="KB348" s="1"/>
      <c r="KC348" s="1"/>
      <c r="KD348" s="1"/>
      <c r="KE348" s="1"/>
      <c r="KF348" s="1"/>
      <c r="KG348" s="1"/>
      <c r="KH348" s="1"/>
      <c r="KI348" s="1"/>
      <c r="KJ348" s="1"/>
      <c r="KK348" s="1"/>
      <c r="KL348" s="1"/>
      <c r="KM348" s="1"/>
      <c r="KN348" s="1"/>
      <c r="KO348" s="1"/>
      <c r="KP348" s="1"/>
      <c r="KQ348" s="1"/>
      <c r="KR348" s="1"/>
      <c r="KS348" s="1"/>
      <c r="KT348" s="1"/>
      <c r="KU348" s="1"/>
      <c r="KV348" s="1"/>
      <c r="KW348" s="1"/>
      <c r="KX348" s="1"/>
      <c r="KY348" s="1"/>
      <c r="KZ348" s="1"/>
      <c r="LA348" s="1"/>
      <c r="LB348" s="1"/>
      <c r="LC348" s="1"/>
      <c r="LD348" s="1"/>
      <c r="LE348" s="1"/>
      <c r="LF348" s="1"/>
      <c r="LG348" s="1"/>
      <c r="LH348" s="1"/>
      <c r="LI348" s="1"/>
      <c r="LJ348" s="1"/>
      <c r="LK348" s="1"/>
      <c r="LL348" s="1"/>
      <c r="LM348" s="1"/>
      <c r="LN348" s="1"/>
      <c r="LO348" s="1"/>
      <c r="LP348" s="1"/>
      <c r="LQ348" s="1"/>
      <c r="LR348" s="1"/>
      <c r="LS348" s="1"/>
      <c r="LT348" s="1"/>
      <c r="LU348" s="1"/>
      <c r="LV348" s="1"/>
      <c r="LW348" s="1"/>
      <c r="LX348" s="1"/>
      <c r="LY348" s="1"/>
      <c r="LZ348" s="1"/>
      <c r="MA348" s="1"/>
      <c r="MB348" s="1"/>
      <c r="MC348" s="1"/>
      <c r="MD348" s="1"/>
      <c r="ME348" s="1"/>
      <c r="MF348" s="1"/>
      <c r="MG348" s="1"/>
      <c r="MH348" s="1"/>
      <c r="MI348" s="1"/>
      <c r="MJ348" s="1"/>
      <c r="MK348" s="1"/>
      <c r="ML348" s="1"/>
      <c r="MM348" s="1"/>
      <c r="MN348" s="1"/>
      <c r="MO348" s="1"/>
      <c r="MP348" s="1"/>
      <c r="MQ348" s="1"/>
      <c r="MR348" s="1"/>
      <c r="MS348" s="1"/>
      <c r="MT348" s="1"/>
      <c r="MU348" s="1"/>
      <c r="MV348" s="1"/>
      <c r="MW348" s="1"/>
      <c r="MX348" s="1"/>
      <c r="MY348" s="1"/>
      <c r="MZ348" s="1"/>
      <c r="NA348" s="1"/>
      <c r="NB348" s="1"/>
      <c r="NC348" s="1"/>
      <c r="ND348" s="1"/>
      <c r="NE348" s="1"/>
      <c r="NF348" s="1"/>
      <c r="NG348" s="1"/>
      <c r="NH348" s="1"/>
      <c r="NI348" s="1"/>
      <c r="NJ348" s="1"/>
      <c r="NK348" s="1"/>
      <c r="NL348" s="1"/>
      <c r="NM348" s="1"/>
      <c r="NN348" s="1"/>
      <c r="NO348" s="1"/>
      <c r="NP348" s="1"/>
      <c r="NQ348" s="1"/>
      <c r="NR348" s="1"/>
      <c r="NS348" s="1"/>
      <c r="NT348" s="1"/>
      <c r="NU348" s="1"/>
      <c r="NV348" s="1"/>
      <c r="NW348" s="1"/>
      <c r="NX348" s="1"/>
      <c r="NY348" s="1"/>
      <c r="NZ348" s="1"/>
      <c r="OA348" s="1"/>
      <c r="OB348" s="1"/>
      <c r="OC348" s="1"/>
      <c r="OD348" s="1"/>
      <c r="OE348" s="1"/>
      <c r="OF348" s="1"/>
      <c r="OG348" s="1"/>
      <c r="OH348" s="1"/>
      <c r="OI348" s="1"/>
      <c r="OJ348" s="1"/>
      <c r="OK348" s="1"/>
      <c r="OL348" s="1"/>
      <c r="OM348" s="1"/>
      <c r="ON348" s="1"/>
      <c r="OO348" s="1"/>
      <c r="OP348" s="1"/>
      <c r="OQ348" s="1"/>
      <c r="OR348" s="1"/>
      <c r="OS348" s="1"/>
      <c r="OT348" s="1"/>
      <c r="OU348" s="1"/>
      <c r="OV348" s="1"/>
      <c r="OW348" s="1"/>
      <c r="OX348" s="1"/>
      <c r="OY348" s="1"/>
      <c r="OZ348" s="1"/>
      <c r="PA348" s="1"/>
      <c r="PB348" s="1"/>
      <c r="PC348" s="1"/>
      <c r="PD348" s="1"/>
      <c r="PE348" s="1"/>
      <c r="PF348" s="1"/>
      <c r="PG348" s="1"/>
      <c r="PH348" s="1"/>
      <c r="PI348" s="1"/>
      <c r="PJ348" s="1"/>
      <c r="PK348" s="1"/>
      <c r="PL348" s="1"/>
      <c r="PM348" s="1"/>
      <c r="PN348" s="1"/>
      <c r="PO348" s="1"/>
      <c r="PP348" s="1"/>
      <c r="PQ348" s="1"/>
      <c r="PR348" s="1"/>
      <c r="PS348" s="1"/>
      <c r="PT348" s="1"/>
      <c r="PU348" s="1"/>
      <c r="PV348" s="1"/>
      <c r="PW348" s="1"/>
      <c r="PX348" s="1"/>
      <c r="PY348" s="1"/>
      <c r="PZ348" s="1"/>
      <c r="QA348" s="1"/>
      <c r="QB348" s="1"/>
      <c r="QC348" s="1"/>
      <c r="QD348" s="1"/>
      <c r="QE348" s="1"/>
      <c r="QF348" s="1"/>
      <c r="QG348" s="1"/>
      <c r="QH348" s="1"/>
      <c r="QI348" s="1"/>
      <c r="QJ348" s="1"/>
      <c r="QK348" s="1"/>
      <c r="QL348" s="1"/>
      <c r="QM348" s="1"/>
      <c r="QN348" s="1"/>
      <c r="QO348" s="1"/>
      <c r="QP348" s="1"/>
      <c r="QQ348" s="1"/>
      <c r="QR348" s="1"/>
      <c r="QS348" s="1"/>
      <c r="QT348" s="1"/>
      <c r="QU348" s="1"/>
      <c r="QV348" s="1"/>
      <c r="QW348" s="1"/>
      <c r="QX348" s="1"/>
      <c r="QY348" s="1"/>
      <c r="QZ348" s="1"/>
      <c r="RA348" s="1"/>
      <c r="RB348" s="1"/>
      <c r="RC348" s="1"/>
      <c r="RD348" s="1"/>
      <c r="RE348" s="1"/>
      <c r="RF348" s="1"/>
      <c r="RG348" s="1"/>
      <c r="RH348" s="1"/>
      <c r="RI348" s="1"/>
      <c r="RJ348" s="1"/>
      <c r="RK348" s="1"/>
      <c r="RL348" s="1"/>
      <c r="RM348" s="1"/>
      <c r="RN348" s="1"/>
      <c r="RO348" s="1"/>
      <c r="RP348" s="1"/>
      <c r="RQ348" s="1"/>
      <c r="RR348" s="1"/>
      <c r="RS348" s="1"/>
      <c r="RT348" s="1"/>
      <c r="RU348" s="1"/>
      <c r="RV348" s="1"/>
      <c r="RW348" s="1"/>
      <c r="RX348" s="1"/>
      <c r="RY348" s="1"/>
      <c r="RZ348" s="1"/>
      <c r="SA348" s="1"/>
      <c r="SB348" s="1"/>
      <c r="SC348" s="1"/>
      <c r="SD348" s="1"/>
      <c r="SE348" s="1"/>
      <c r="SF348" s="1"/>
      <c r="SG348" s="1"/>
      <c r="SH348" s="1"/>
      <c r="SI348" s="1"/>
      <c r="SJ348" s="1"/>
      <c r="SK348" s="1"/>
      <c r="SL348" s="1"/>
      <c r="SM348" s="1"/>
      <c r="SN348" s="1"/>
      <c r="SO348" s="1"/>
      <c r="SP348" s="1"/>
      <c r="SQ348" s="1"/>
      <c r="SR348" s="1"/>
      <c r="SS348" s="1"/>
      <c r="ST348" s="1"/>
      <c r="SU348" s="1"/>
      <c r="SV348" s="1"/>
      <c r="SW348" s="1"/>
      <c r="SX348" s="1"/>
      <c r="SY348" s="1"/>
      <c r="SZ348" s="1"/>
      <c r="TA348" s="1"/>
      <c r="TB348" s="1"/>
      <c r="TC348" s="1"/>
      <c r="TD348" s="1"/>
      <c r="TE348" s="1"/>
      <c r="TF348" s="1"/>
      <c r="TG348" s="1"/>
      <c r="TH348" s="1"/>
      <c r="TI348" s="1"/>
      <c r="TJ348" s="1"/>
      <c r="TK348" s="1"/>
      <c r="TL348" s="1"/>
      <c r="TM348" s="1"/>
      <c r="TN348" s="1"/>
      <c r="TO348" s="1"/>
      <c r="TP348" s="1"/>
      <c r="TQ348" s="1"/>
      <c r="TR348" s="1"/>
      <c r="TS348" s="1"/>
      <c r="TT348" s="1"/>
      <c r="TU348" s="1"/>
      <c r="TV348" s="1"/>
      <c r="TW348" s="1"/>
      <c r="TX348" s="1"/>
      <c r="TY348" s="1"/>
      <c r="TZ348" s="1"/>
      <c r="UA348" s="1"/>
      <c r="UB348" s="1"/>
      <c r="UC348" s="1"/>
      <c r="UD348" s="1"/>
      <c r="UE348" s="1"/>
      <c r="UF348" s="1"/>
      <c r="UG348" s="1"/>
      <c r="UH348" s="1"/>
      <c r="UI348" s="1"/>
      <c r="UJ348" s="1"/>
      <c r="UK348" s="1"/>
      <c r="UL348" s="1"/>
      <c r="UM348" s="1"/>
      <c r="UN348" s="1"/>
      <c r="UO348" s="1"/>
      <c r="UP348" s="1"/>
      <c r="UQ348" s="1"/>
      <c r="UR348" s="1"/>
      <c r="US348" s="1"/>
      <c r="UT348" s="1"/>
      <c r="UU348" s="1"/>
      <c r="UV348" s="1"/>
      <c r="UW348" s="1"/>
      <c r="UX348" s="1"/>
      <c r="UY348" s="1"/>
      <c r="UZ348" s="1"/>
      <c r="VA348" s="1"/>
      <c r="VB348" s="1"/>
      <c r="VC348" s="1"/>
      <c r="VD348" s="1"/>
      <c r="VE348" s="1"/>
      <c r="VF348" s="1"/>
      <c r="VG348" s="1"/>
      <c r="VH348" s="1"/>
      <c r="VI348" s="1"/>
      <c r="VJ348" s="1"/>
      <c r="VK348" s="1"/>
      <c r="VL348" s="1"/>
      <c r="VM348" s="1"/>
      <c r="VN348" s="1"/>
      <c r="VO348" s="1"/>
      <c r="VP348" s="1"/>
      <c r="VQ348" s="1"/>
      <c r="VR348" s="1"/>
      <c r="VS348" s="1"/>
      <c r="VT348" s="1"/>
      <c r="VU348" s="1"/>
      <c r="VV348" s="1"/>
      <c r="VW348" s="1"/>
      <c r="VX348" s="1"/>
      <c r="VY348" s="1"/>
      <c r="VZ348" s="1"/>
      <c r="WA348" s="1"/>
      <c r="WB348" s="1"/>
      <c r="WC348" s="1"/>
      <c r="WD348" s="1"/>
      <c r="WE348" s="1"/>
      <c r="WF348" s="1"/>
      <c r="WG348" s="1"/>
      <c r="WH348" s="1"/>
      <c r="WI348" s="1"/>
      <c r="WJ348" s="1"/>
      <c r="WK348" s="1"/>
      <c r="WL348" s="1"/>
      <c r="WM348" s="1"/>
      <c r="WN348" s="1"/>
      <c r="WO348" s="1"/>
      <c r="WP348" s="1"/>
      <c r="WQ348" s="1"/>
      <c r="WR348" s="1"/>
      <c r="WS348" s="1"/>
      <c r="WT348" s="1"/>
      <c r="WU348" s="1"/>
      <c r="WV348" s="1"/>
      <c r="WW348" s="1"/>
      <c r="WX348" s="1"/>
      <c r="WY348" s="1"/>
      <c r="WZ348" s="1"/>
      <c r="XA348" s="1"/>
      <c r="XB348" s="1"/>
      <c r="XC348" s="1"/>
      <c r="XD348" s="1"/>
      <c r="XE348" s="1"/>
      <c r="XF348" s="1"/>
      <c r="XG348" s="1"/>
      <c r="XH348" s="1"/>
      <c r="XI348" s="1"/>
      <c r="XJ348" s="1"/>
      <c r="XK348" s="1"/>
      <c r="XL348" s="1"/>
      <c r="XM348" s="1"/>
      <c r="XN348" s="1"/>
      <c r="XO348" s="1"/>
      <c r="XP348" s="1"/>
      <c r="XQ348" s="1"/>
      <c r="XR348" s="1"/>
      <c r="XS348" s="1"/>
      <c r="XT348" s="1"/>
      <c r="XU348" s="1"/>
      <c r="XV348" s="1"/>
      <c r="XW348" s="1"/>
      <c r="XX348" s="1"/>
      <c r="XY348" s="1"/>
      <c r="XZ348" s="1"/>
      <c r="YA348" s="1"/>
      <c r="YB348" s="1"/>
      <c r="YC348" s="1"/>
      <c r="YD348" s="1"/>
      <c r="YE348" s="1"/>
      <c r="YF348" s="1"/>
      <c r="YG348" s="1"/>
      <c r="YH348" s="1"/>
      <c r="YI348" s="1"/>
      <c r="YJ348" s="1"/>
      <c r="YK348" s="1"/>
      <c r="YL348" s="1"/>
      <c r="YM348" s="1"/>
      <c r="YN348" s="1"/>
      <c r="YO348" s="1"/>
      <c r="YP348" s="1"/>
      <c r="YQ348" s="1"/>
      <c r="YR348" s="1"/>
      <c r="YS348" s="1"/>
      <c r="YT348" s="1"/>
      <c r="YU348" s="1"/>
      <c r="YV348" s="1"/>
      <c r="YW348" s="1"/>
      <c r="YX348" s="1"/>
      <c r="YY348" s="1"/>
      <c r="YZ348" s="1"/>
      <c r="ZA348" s="1"/>
      <c r="ZB348" s="1"/>
      <c r="ZC348" s="1"/>
      <c r="ZD348" s="1"/>
      <c r="ZE348" s="1"/>
      <c r="ZF348" s="1"/>
      <c r="ZG348" s="1"/>
      <c r="ZH348" s="1"/>
      <c r="ZI348" s="1"/>
      <c r="ZJ348" s="1"/>
      <c r="ZK348" s="1"/>
      <c r="ZL348" s="1"/>
      <c r="ZM348" s="1"/>
      <c r="ZN348" s="1"/>
      <c r="ZO348" s="1"/>
      <c r="ZP348" s="1"/>
      <c r="ZQ348" s="1"/>
      <c r="ZR348" s="1"/>
      <c r="ZS348" s="1"/>
      <c r="ZT348" s="1"/>
      <c r="ZU348" s="1"/>
      <c r="ZV348" s="1"/>
      <c r="ZW348" s="1"/>
      <c r="ZX348" s="1"/>
      <c r="ZY348" s="1"/>
      <c r="ZZ348" s="1"/>
      <c r="AAA348" s="1"/>
      <c r="AAB348" s="1"/>
      <c r="AAC348" s="1"/>
      <c r="AAD348" s="1"/>
      <c r="AAE348" s="1"/>
      <c r="AAF348" s="1"/>
      <c r="AAG348" s="1"/>
      <c r="AAH348" s="1"/>
      <c r="AAI348" s="1"/>
      <c r="AAJ348" s="1"/>
      <c r="AAK348" s="1"/>
      <c r="AAL348" s="1"/>
      <c r="AAM348" s="1"/>
      <c r="AAN348" s="1"/>
      <c r="AAO348" s="1"/>
      <c r="AAP348" s="1"/>
      <c r="AAQ348" s="1"/>
      <c r="AAR348" s="1"/>
      <c r="AAS348" s="1"/>
      <c r="AAT348" s="1"/>
      <c r="AAU348" s="1"/>
      <c r="AAV348" s="1"/>
      <c r="AAW348" s="1"/>
      <c r="AAX348" s="1"/>
      <c r="AAY348" s="1"/>
      <c r="AAZ348" s="1"/>
      <c r="ABA348" s="1"/>
      <c r="ABB348" s="1"/>
      <c r="ABC348" s="1"/>
      <c r="ABD348" s="1"/>
      <c r="ABE348" s="1"/>
      <c r="ABF348" s="1"/>
      <c r="ABG348" s="1"/>
      <c r="ABH348" s="1"/>
      <c r="ABI348" s="1"/>
      <c r="ABJ348" s="1"/>
      <c r="ABK348" s="1"/>
      <c r="ABL348" s="1"/>
      <c r="ABM348" s="1"/>
      <c r="ABN348" s="1"/>
      <c r="ABO348" s="1"/>
      <c r="ABP348" s="1"/>
      <c r="ABQ348" s="1"/>
      <c r="ABR348" s="1"/>
      <c r="ABS348" s="1"/>
      <c r="ABT348" s="1"/>
      <c r="ABU348" s="1"/>
      <c r="ABV348" s="1"/>
      <c r="ABW348" s="1"/>
      <c r="ABX348" s="1"/>
      <c r="ABY348" s="1"/>
      <c r="ABZ348" s="1"/>
      <c r="ACA348" s="1"/>
      <c r="ACB348" s="1"/>
      <c r="ACC348" s="1"/>
      <c r="ACD348" s="1"/>
      <c r="ACE348" s="1"/>
      <c r="ACF348" s="1"/>
      <c r="ACG348" s="1"/>
      <c r="ACH348" s="1"/>
      <c r="ACI348" s="1"/>
      <c r="ACJ348" s="1"/>
      <c r="ACK348" s="1"/>
      <c r="ACL348" s="1"/>
      <c r="ACM348" s="1"/>
      <c r="ACN348" s="1"/>
      <c r="ACO348" s="1"/>
      <c r="ACP348" s="1"/>
      <c r="ACQ348" s="1"/>
      <c r="ACR348" s="1"/>
      <c r="ACS348" s="1"/>
      <c r="ACT348" s="1"/>
      <c r="ACU348" s="1"/>
      <c r="ACV348" s="1"/>
      <c r="ACW348" s="1"/>
      <c r="ACX348" s="1"/>
      <c r="ACY348" s="1"/>
      <c r="ACZ348" s="1"/>
      <c r="ADA348" s="1"/>
      <c r="ADB348" s="1"/>
      <c r="ADC348" s="1"/>
      <c r="ADD348" s="1"/>
      <c r="ADE348" s="1"/>
      <c r="ADF348" s="1"/>
      <c r="ADG348" s="1"/>
      <c r="ADH348" s="1"/>
      <c r="ADI348" s="1"/>
      <c r="ADJ348" s="1"/>
      <c r="ADK348" s="1"/>
      <c r="ADL348" s="1"/>
      <c r="ADM348" s="1"/>
      <c r="ADN348" s="1"/>
      <c r="ADO348" s="1"/>
      <c r="ADP348" s="1"/>
      <c r="ADQ348" s="1"/>
      <c r="ADR348" s="1"/>
      <c r="ADS348" s="1"/>
      <c r="ADT348" s="1"/>
      <c r="ADU348" s="1"/>
      <c r="ADV348" s="1"/>
      <c r="ADW348" s="1"/>
      <c r="ADX348" s="1"/>
      <c r="ADY348" s="1"/>
      <c r="ADZ348" s="1"/>
      <c r="AEA348" s="1"/>
      <c r="AEB348" s="1"/>
      <c r="AEC348" s="1"/>
      <c r="AED348" s="1"/>
      <c r="AEE348" s="1"/>
      <c r="AEF348" s="1"/>
      <c r="AEG348" s="1"/>
      <c r="AEH348" s="1"/>
      <c r="AEI348" s="1"/>
      <c r="AEJ348" s="1"/>
      <c r="AEK348" s="1"/>
      <c r="AEL348" s="1"/>
      <c r="AEM348" s="1"/>
      <c r="AEN348" s="1"/>
      <c r="AEO348" s="1"/>
      <c r="AEP348" s="1"/>
      <c r="AEQ348" s="1"/>
      <c r="AER348" s="1"/>
      <c r="AES348" s="1"/>
      <c r="AET348" s="1"/>
      <c r="AEU348" s="1"/>
      <c r="AEV348" s="1"/>
      <c r="AEW348" s="1"/>
      <c r="AEX348" s="1"/>
      <c r="AEY348" s="1"/>
      <c r="AEZ348" s="1"/>
      <c r="AFA348" s="1"/>
      <c r="AFB348" s="1"/>
      <c r="AFC348" s="1"/>
      <c r="AFD348" s="1"/>
      <c r="AFE348" s="1"/>
      <c r="AFF348" s="1"/>
      <c r="AFG348" s="1"/>
      <c r="AFH348" s="1"/>
      <c r="AFI348" s="1"/>
      <c r="AFJ348" s="1"/>
      <c r="AFK348" s="1"/>
      <c r="AFL348" s="1"/>
      <c r="AFM348" s="1"/>
      <c r="AFN348" s="1"/>
      <c r="AFO348" s="1"/>
      <c r="AFP348" s="1"/>
      <c r="AFQ348" s="1"/>
      <c r="AFR348" s="1"/>
      <c r="AFS348" s="1"/>
      <c r="AFT348" s="1"/>
      <c r="AFU348" s="1"/>
      <c r="AFV348" s="1"/>
      <c r="AFW348" s="1"/>
      <c r="AFX348" s="1"/>
      <c r="AFY348" s="1"/>
      <c r="AFZ348" s="1"/>
      <c r="AGA348" s="1"/>
      <c r="AGB348" s="1"/>
      <c r="AGC348" s="1"/>
      <c r="AGD348" s="1"/>
      <c r="AGE348" s="1"/>
      <c r="AGF348" s="1"/>
      <c r="AGG348" s="1"/>
      <c r="AGH348" s="1"/>
      <c r="AGI348" s="1"/>
      <c r="AGJ348" s="1"/>
      <c r="AGK348" s="1"/>
      <c r="AGL348" s="1"/>
      <c r="AGM348" s="1"/>
      <c r="AGN348" s="1"/>
      <c r="AGO348" s="1"/>
      <c r="AGP348" s="1"/>
      <c r="AGQ348" s="1"/>
      <c r="AGR348" s="1"/>
      <c r="AGS348" s="1"/>
      <c r="AGT348" s="1"/>
      <c r="AGU348" s="1"/>
      <c r="AGV348" s="1"/>
      <c r="AGW348" s="1"/>
      <c r="AGX348" s="1"/>
      <c r="AGY348" s="1"/>
      <c r="AGZ348" s="1"/>
      <c r="AHA348" s="1"/>
      <c r="AHB348" s="1"/>
      <c r="AHC348" s="1"/>
      <c r="AHD348" s="1"/>
      <c r="AHE348" s="1"/>
      <c r="AHF348" s="1"/>
      <c r="AHG348" s="1"/>
      <c r="AHH348" s="1"/>
      <c r="AHI348" s="1"/>
      <c r="AHJ348" s="1"/>
      <c r="AHK348" s="1"/>
      <c r="AHL348" s="1"/>
      <c r="AHM348" s="1"/>
      <c r="AHN348" s="1"/>
      <c r="AHO348" s="1"/>
      <c r="AHP348" s="1"/>
      <c r="AHQ348" s="1"/>
      <c r="AHR348" s="1"/>
      <c r="AHS348" s="1"/>
      <c r="AHT348" s="1"/>
      <c r="AHU348" s="1"/>
      <c r="AHV348" s="1"/>
      <c r="AHW348" s="1"/>
      <c r="AHX348" s="1"/>
      <c r="AHY348" s="1"/>
      <c r="AHZ348" s="1"/>
      <c r="AIA348" s="1"/>
      <c r="AIB348" s="1"/>
      <c r="AIC348" s="1"/>
      <c r="AID348" s="1"/>
      <c r="AIE348" s="1"/>
      <c r="AIF348" s="1"/>
      <c r="AIG348" s="1"/>
      <c r="AIH348" s="1"/>
      <c r="AII348" s="1"/>
      <c r="AIJ348" s="1"/>
      <c r="AIK348" s="1"/>
      <c r="AIL348" s="1"/>
      <c r="AIM348" s="1"/>
      <c r="AIN348" s="1"/>
      <c r="AIO348" s="1"/>
      <c r="AIP348" s="1"/>
      <c r="AIQ348" s="1"/>
      <c r="AIR348" s="1"/>
      <c r="AIS348" s="1"/>
      <c r="AIT348" s="1"/>
      <c r="AIU348" s="1"/>
      <c r="AIV348" s="1"/>
      <c r="AIW348" s="1"/>
      <c r="AIX348" s="1"/>
      <c r="AIY348" s="1"/>
      <c r="AIZ348" s="1"/>
      <c r="AJA348" s="1"/>
      <c r="AJB348" s="1"/>
      <c r="AJC348" s="1"/>
      <c r="AJD348" s="1"/>
      <c r="AJE348" s="1"/>
      <c r="AJF348" s="1"/>
      <c r="AJG348" s="1"/>
      <c r="AJH348" s="1"/>
      <c r="AJI348" s="1"/>
      <c r="AJJ348" s="1"/>
      <c r="AJK348" s="1"/>
      <c r="AJL348" s="1"/>
      <c r="AJM348" s="1"/>
      <c r="AJN348" s="1"/>
      <c r="AJO348" s="1"/>
      <c r="AJP348" s="1"/>
      <c r="AJQ348" s="1"/>
      <c r="AJR348" s="1"/>
      <c r="AJS348" s="1"/>
      <c r="AJT348" s="1"/>
      <c r="AJU348" s="1"/>
      <c r="AJV348" s="1"/>
      <c r="AJW348" s="1"/>
      <c r="AJX348" s="1"/>
      <c r="AJY348" s="1"/>
      <c r="AJZ348" s="1"/>
      <c r="AKA348" s="1"/>
      <c r="AKB348" s="1"/>
      <c r="AKC348" s="1"/>
      <c r="AKD348" s="1"/>
      <c r="AKE348" s="1"/>
      <c r="AKF348" s="1"/>
      <c r="AKG348" s="1"/>
      <c r="AKH348" s="1"/>
      <c r="AKI348" s="1"/>
      <c r="AKJ348" s="1"/>
      <c r="AKK348" s="1"/>
      <c r="AKL348" s="1"/>
      <c r="AKM348" s="1"/>
      <c r="AKN348" s="1"/>
      <c r="AKO348" s="1"/>
      <c r="AKP348" s="1"/>
      <c r="AKQ348" s="1"/>
      <c r="AKR348" s="1"/>
      <c r="AKS348" s="1"/>
      <c r="AKT348" s="1"/>
      <c r="AKU348" s="1"/>
      <c r="AKV348" s="1"/>
      <c r="AKW348" s="1"/>
      <c r="AKX348" s="1"/>
      <c r="AKY348" s="1"/>
      <c r="AKZ348" s="1"/>
      <c r="ALA348" s="1"/>
      <c r="ALB348" s="1"/>
      <c r="ALC348" s="1"/>
      <c r="ALD348" s="1"/>
      <c r="ALE348" s="1"/>
      <c r="ALF348" s="1"/>
      <c r="ALG348" s="1"/>
      <c r="ALH348" s="1"/>
      <c r="ALI348" s="1"/>
      <c r="ALJ348" s="1"/>
      <c r="ALK348" s="1"/>
      <c r="ALL348" s="1"/>
      <c r="ALM348" s="1"/>
      <c r="ALN348" s="1"/>
      <c r="ALO348" s="1"/>
      <c r="ALP348" s="1"/>
      <c r="ALQ348" s="1"/>
      <c r="ALR348" s="1"/>
      <c r="ALS348" s="1"/>
      <c r="ALT348" s="1"/>
      <c r="ALU348" s="1"/>
      <c r="ALV348" s="1"/>
      <c r="ALW348" s="1"/>
      <c r="ALX348" s="1"/>
      <c r="ALY348" s="1"/>
      <c r="ALZ348" s="1"/>
      <c r="AMA348" s="1"/>
      <c r="AMB348" s="1"/>
      <c r="AMC348" s="1"/>
      <c r="AMD348" s="1"/>
      <c r="AME348" s="1"/>
    </row>
    <row r="349" spans="1:1019" s="27" customFormat="1" outlineLevel="1">
      <c r="A349" s="7" t="s">
        <v>1843</v>
      </c>
      <c r="B349" s="23" t="s">
        <v>27</v>
      </c>
      <c r="C349" s="9" t="s">
        <v>59</v>
      </c>
      <c r="D349" s="11" t="s">
        <v>60</v>
      </c>
      <c r="E349" s="11" t="s">
        <v>28</v>
      </c>
      <c r="F349" s="11" t="s">
        <v>61</v>
      </c>
      <c r="G349" s="11" t="s">
        <v>28</v>
      </c>
      <c r="H349" s="23" t="s">
        <v>62</v>
      </c>
      <c r="I349" s="23" t="s">
        <v>28</v>
      </c>
      <c r="J349" s="82" t="s">
        <v>29</v>
      </c>
      <c r="K349" s="84">
        <v>0</v>
      </c>
      <c r="L349" s="24">
        <v>230000000</v>
      </c>
      <c r="M349" s="7" t="s">
        <v>990</v>
      </c>
      <c r="N349" s="14" t="s">
        <v>999</v>
      </c>
      <c r="O349" s="23" t="s">
        <v>30</v>
      </c>
      <c r="P349" s="7" t="s">
        <v>31</v>
      </c>
      <c r="Q349" s="12" t="s">
        <v>53</v>
      </c>
      <c r="R349" s="15" t="s">
        <v>33</v>
      </c>
      <c r="S349" s="91">
        <v>168</v>
      </c>
      <c r="T349" s="7" t="s">
        <v>63</v>
      </c>
      <c r="U349" s="25">
        <v>1.2</v>
      </c>
      <c r="V349" s="25">
        <v>248214.28</v>
      </c>
      <c r="W349" s="227">
        <f t="shared" ref="W349:W353" si="24">U349*V349</f>
        <v>297857.136</v>
      </c>
      <c r="X349" s="227">
        <f t="shared" ref="X349:X353" si="25">W349*1.12</f>
        <v>333599.99232000002</v>
      </c>
      <c r="Y349" s="7"/>
      <c r="Z349" s="7">
        <v>2016</v>
      </c>
      <c r="AA349" s="43"/>
      <c r="AC349" s="1"/>
    </row>
    <row r="350" spans="1:1019" s="27" customFormat="1" outlineLevel="1">
      <c r="A350" s="7" t="s">
        <v>1844</v>
      </c>
      <c r="B350" s="23" t="s">
        <v>27</v>
      </c>
      <c r="C350" s="9" t="s">
        <v>64</v>
      </c>
      <c r="D350" s="11" t="s">
        <v>60</v>
      </c>
      <c r="E350" s="11" t="s">
        <v>28</v>
      </c>
      <c r="F350" s="11" t="s">
        <v>65</v>
      </c>
      <c r="G350" s="11" t="s">
        <v>28</v>
      </c>
      <c r="H350" s="23" t="s">
        <v>66</v>
      </c>
      <c r="I350" s="23" t="s">
        <v>28</v>
      </c>
      <c r="J350" s="82" t="s">
        <v>29</v>
      </c>
      <c r="K350" s="84">
        <v>0</v>
      </c>
      <c r="L350" s="24">
        <v>230000000</v>
      </c>
      <c r="M350" s="7" t="s">
        <v>990</v>
      </c>
      <c r="N350" s="14" t="s">
        <v>999</v>
      </c>
      <c r="O350" s="23" t="s">
        <v>30</v>
      </c>
      <c r="P350" s="7" t="s">
        <v>31</v>
      </c>
      <c r="Q350" s="12" t="s">
        <v>53</v>
      </c>
      <c r="R350" s="15" t="s">
        <v>33</v>
      </c>
      <c r="S350" s="91">
        <v>168</v>
      </c>
      <c r="T350" s="7" t="s">
        <v>63</v>
      </c>
      <c r="U350" s="25">
        <v>3</v>
      </c>
      <c r="V350" s="25">
        <v>248214.28</v>
      </c>
      <c r="W350" s="227">
        <f t="shared" si="24"/>
        <v>744642.84</v>
      </c>
      <c r="X350" s="227">
        <f t="shared" si="25"/>
        <v>833999.98080000002</v>
      </c>
      <c r="Y350" s="7"/>
      <c r="Z350" s="7">
        <v>2016</v>
      </c>
      <c r="AA350" s="43"/>
      <c r="AC350" s="1"/>
    </row>
    <row r="351" spans="1:1019" s="27" customFormat="1" outlineLevel="1">
      <c r="A351" s="7" t="s">
        <v>1856</v>
      </c>
      <c r="B351" s="23" t="s">
        <v>27</v>
      </c>
      <c r="C351" s="9" t="s">
        <v>72</v>
      </c>
      <c r="D351" s="11" t="s">
        <v>73</v>
      </c>
      <c r="E351" s="11" t="s">
        <v>28</v>
      </c>
      <c r="F351" s="11" t="s">
        <v>74</v>
      </c>
      <c r="G351" s="11" t="s">
        <v>28</v>
      </c>
      <c r="H351" s="23" t="s">
        <v>75</v>
      </c>
      <c r="I351" s="23" t="s">
        <v>28</v>
      </c>
      <c r="J351" s="82" t="s">
        <v>29</v>
      </c>
      <c r="K351" s="84">
        <v>0</v>
      </c>
      <c r="L351" s="24">
        <v>230000000</v>
      </c>
      <c r="M351" s="7" t="s">
        <v>990</v>
      </c>
      <c r="N351" s="14" t="s">
        <v>999</v>
      </c>
      <c r="O351" s="23" t="s">
        <v>30</v>
      </c>
      <c r="P351" s="7" t="s">
        <v>31</v>
      </c>
      <c r="Q351" s="12" t="s">
        <v>48</v>
      </c>
      <c r="R351" s="15" t="s">
        <v>33</v>
      </c>
      <c r="S351" s="91">
        <v>166</v>
      </c>
      <c r="T351" s="7" t="s">
        <v>67</v>
      </c>
      <c r="U351" s="25">
        <v>2.9</v>
      </c>
      <c r="V351" s="25">
        <v>223214.28</v>
      </c>
      <c r="W351" s="227">
        <f t="shared" si="24"/>
        <v>647321.41200000001</v>
      </c>
      <c r="X351" s="227">
        <f t="shared" si="25"/>
        <v>724999.98144000012</v>
      </c>
      <c r="Y351" s="7"/>
      <c r="Z351" s="7">
        <v>2016</v>
      </c>
      <c r="AA351" s="43"/>
      <c r="AC351" s="1"/>
    </row>
    <row r="352" spans="1:1019" s="27" customFormat="1" outlineLevel="1">
      <c r="A352" s="7" t="s">
        <v>1845</v>
      </c>
      <c r="B352" s="23" t="s">
        <v>27</v>
      </c>
      <c r="C352" s="9" t="s">
        <v>87</v>
      </c>
      <c r="D352" s="11" t="s">
        <v>81</v>
      </c>
      <c r="E352" s="11" t="s">
        <v>28</v>
      </c>
      <c r="F352" s="11" t="s">
        <v>85</v>
      </c>
      <c r="G352" s="11" t="s">
        <v>28</v>
      </c>
      <c r="H352" s="23" t="s">
        <v>86</v>
      </c>
      <c r="I352" s="23" t="s">
        <v>28</v>
      </c>
      <c r="J352" s="82" t="s">
        <v>29</v>
      </c>
      <c r="K352" s="84">
        <v>0</v>
      </c>
      <c r="L352" s="24">
        <v>230000000</v>
      </c>
      <c r="M352" s="7" t="s">
        <v>990</v>
      </c>
      <c r="N352" s="14" t="s">
        <v>999</v>
      </c>
      <c r="O352" s="23" t="s">
        <v>30</v>
      </c>
      <c r="P352" s="7" t="s">
        <v>31</v>
      </c>
      <c r="Q352" s="12" t="s">
        <v>48</v>
      </c>
      <c r="R352" s="15" t="s">
        <v>33</v>
      </c>
      <c r="S352" s="91">
        <v>166</v>
      </c>
      <c r="T352" s="7" t="s">
        <v>67</v>
      </c>
      <c r="U352" s="25">
        <v>2.2000000000000002</v>
      </c>
      <c r="V352" s="25">
        <v>75892.850000000006</v>
      </c>
      <c r="W352" s="227">
        <f t="shared" si="24"/>
        <v>166964.27000000002</v>
      </c>
      <c r="X352" s="227">
        <f t="shared" si="25"/>
        <v>186999.98240000004</v>
      </c>
      <c r="Y352" s="7"/>
      <c r="Z352" s="7">
        <v>2016</v>
      </c>
      <c r="AA352" s="83"/>
      <c r="AC352" s="1"/>
    </row>
    <row r="353" spans="1:29" s="27" customFormat="1" outlineLevel="1">
      <c r="A353" s="7" t="s">
        <v>1846</v>
      </c>
      <c r="B353" s="23" t="s">
        <v>27</v>
      </c>
      <c r="C353" s="9" t="s">
        <v>92</v>
      </c>
      <c r="D353" s="11" t="s">
        <v>93</v>
      </c>
      <c r="E353" s="11" t="s">
        <v>28</v>
      </c>
      <c r="F353" s="11" t="s">
        <v>94</v>
      </c>
      <c r="G353" s="11" t="s">
        <v>28</v>
      </c>
      <c r="H353" s="23" t="s">
        <v>38</v>
      </c>
      <c r="I353" s="23" t="s">
        <v>28</v>
      </c>
      <c r="J353" s="82" t="s">
        <v>43</v>
      </c>
      <c r="K353" s="84">
        <v>40</v>
      </c>
      <c r="L353" s="24">
        <v>230000000</v>
      </c>
      <c r="M353" s="7" t="s">
        <v>990</v>
      </c>
      <c r="N353" s="14" t="s">
        <v>52</v>
      </c>
      <c r="O353" s="23" t="s">
        <v>30</v>
      </c>
      <c r="P353" s="7" t="s">
        <v>31</v>
      </c>
      <c r="Q353" s="12" t="s">
        <v>96</v>
      </c>
      <c r="R353" s="15" t="s">
        <v>36</v>
      </c>
      <c r="S353" s="91">
        <v>168</v>
      </c>
      <c r="T353" s="7" t="s">
        <v>63</v>
      </c>
      <c r="U353" s="25">
        <v>28.8</v>
      </c>
      <c r="V353" s="25">
        <v>4983540.9999999991</v>
      </c>
      <c r="W353" s="227">
        <f t="shared" si="24"/>
        <v>143525980.79999998</v>
      </c>
      <c r="X353" s="227">
        <f t="shared" si="25"/>
        <v>160749098.49599999</v>
      </c>
      <c r="Y353" s="7" t="s">
        <v>37</v>
      </c>
      <c r="Z353" s="7">
        <v>2016</v>
      </c>
      <c r="AA353" s="168"/>
      <c r="AC353" s="1"/>
    </row>
    <row r="354" spans="1:29" s="27" customFormat="1" outlineLevel="1">
      <c r="A354" s="7" t="s">
        <v>1847</v>
      </c>
      <c r="B354" s="23" t="s">
        <v>27</v>
      </c>
      <c r="C354" s="9" t="s">
        <v>127</v>
      </c>
      <c r="D354" s="11" t="s">
        <v>125</v>
      </c>
      <c r="E354" s="11" t="s">
        <v>126</v>
      </c>
      <c r="F354" s="11" t="s">
        <v>128</v>
      </c>
      <c r="G354" s="11" t="s">
        <v>28</v>
      </c>
      <c r="H354" s="23" t="s">
        <v>38</v>
      </c>
      <c r="I354" s="23" t="s">
        <v>28</v>
      </c>
      <c r="J354" s="82" t="s">
        <v>35</v>
      </c>
      <c r="K354" s="84">
        <v>0</v>
      </c>
      <c r="L354" s="24">
        <v>230000000</v>
      </c>
      <c r="M354" s="7" t="s">
        <v>990</v>
      </c>
      <c r="N354" s="14" t="s">
        <v>999</v>
      </c>
      <c r="O354" s="23" t="s">
        <v>30</v>
      </c>
      <c r="P354" s="7" t="s">
        <v>31</v>
      </c>
      <c r="Q354" s="12" t="s">
        <v>48</v>
      </c>
      <c r="R354" s="15" t="s">
        <v>33</v>
      </c>
      <c r="S354" s="91">
        <v>796</v>
      </c>
      <c r="T354" s="7" t="s">
        <v>34</v>
      </c>
      <c r="U354" s="25">
        <v>80</v>
      </c>
      <c r="V354" s="25">
        <v>34375</v>
      </c>
      <c r="W354" s="227">
        <f t="shared" ref="W354" si="26">U354*V354</f>
        <v>2750000</v>
      </c>
      <c r="X354" s="227">
        <f t="shared" ref="X354" si="27">W354*1.12</f>
        <v>3080000.0000000005</v>
      </c>
      <c r="Y354" s="7"/>
      <c r="Z354" s="7">
        <v>2016</v>
      </c>
      <c r="AA354" s="83"/>
      <c r="AC354" s="1"/>
    </row>
    <row r="355" spans="1:29" s="27" customFormat="1" outlineLevel="1">
      <c r="A355" s="7" t="s">
        <v>1849</v>
      </c>
      <c r="B355" s="23" t="s">
        <v>27</v>
      </c>
      <c r="C355" s="9" t="s">
        <v>183</v>
      </c>
      <c r="D355" s="11" t="s">
        <v>184</v>
      </c>
      <c r="E355" s="11" t="s">
        <v>28</v>
      </c>
      <c r="F355" s="11" t="s">
        <v>185</v>
      </c>
      <c r="G355" s="11" t="s">
        <v>28</v>
      </c>
      <c r="H355" s="23" t="s">
        <v>186</v>
      </c>
      <c r="I355" s="23" t="s">
        <v>28</v>
      </c>
      <c r="J355" s="82" t="s">
        <v>29</v>
      </c>
      <c r="K355" s="84">
        <v>0</v>
      </c>
      <c r="L355" s="24">
        <v>230000000</v>
      </c>
      <c r="M355" s="7" t="s">
        <v>990</v>
      </c>
      <c r="N355" s="14" t="s">
        <v>41</v>
      </c>
      <c r="O355" s="23" t="s">
        <v>30</v>
      </c>
      <c r="P355" s="7" t="s">
        <v>31</v>
      </c>
      <c r="Q355" s="12" t="s">
        <v>114</v>
      </c>
      <c r="R355" s="15" t="s">
        <v>33</v>
      </c>
      <c r="S355" s="91" t="s">
        <v>101</v>
      </c>
      <c r="T355" s="7" t="s">
        <v>102</v>
      </c>
      <c r="U355" s="25">
        <v>210</v>
      </c>
      <c r="V355" s="25">
        <v>5178.57</v>
      </c>
      <c r="W355" s="227">
        <f t="shared" ref="W355:W357" si="28">U355*V355</f>
        <v>1087499.7</v>
      </c>
      <c r="X355" s="227">
        <f t="shared" ref="X355:X357" si="29">W355*1.12</f>
        <v>1217999.6640000001</v>
      </c>
      <c r="Y355" s="7"/>
      <c r="Z355" s="7">
        <v>2016</v>
      </c>
      <c r="AA355" s="43"/>
      <c r="AC355" s="1"/>
    </row>
    <row r="356" spans="1:29" s="27" customFormat="1" outlineLevel="1">
      <c r="A356" s="7" t="s">
        <v>1848</v>
      </c>
      <c r="B356" s="23" t="s">
        <v>27</v>
      </c>
      <c r="C356" s="9" t="s">
        <v>191</v>
      </c>
      <c r="D356" s="11" t="s">
        <v>192</v>
      </c>
      <c r="E356" s="11" t="s">
        <v>28</v>
      </c>
      <c r="F356" s="11" t="s">
        <v>193</v>
      </c>
      <c r="G356" s="11" t="s">
        <v>28</v>
      </c>
      <c r="H356" s="23" t="s">
        <v>194</v>
      </c>
      <c r="I356" s="23" t="s">
        <v>195</v>
      </c>
      <c r="J356" s="82" t="s">
        <v>29</v>
      </c>
      <c r="K356" s="84">
        <v>0</v>
      </c>
      <c r="L356" s="24">
        <v>230000000</v>
      </c>
      <c r="M356" s="7" t="s">
        <v>990</v>
      </c>
      <c r="N356" s="7" t="s">
        <v>999</v>
      </c>
      <c r="O356" s="23" t="s">
        <v>30</v>
      </c>
      <c r="P356" s="7" t="s">
        <v>31</v>
      </c>
      <c r="Q356" s="12" t="s">
        <v>188</v>
      </c>
      <c r="R356" s="15" t="s">
        <v>33</v>
      </c>
      <c r="S356" s="91">
        <v>796</v>
      </c>
      <c r="T356" s="7" t="s">
        <v>34</v>
      </c>
      <c r="U356" s="25">
        <v>2</v>
      </c>
      <c r="V356" s="25">
        <v>171999.99999999997</v>
      </c>
      <c r="W356" s="227">
        <f t="shared" si="28"/>
        <v>343999.99999999994</v>
      </c>
      <c r="X356" s="227">
        <f t="shared" si="29"/>
        <v>385280</v>
      </c>
      <c r="Y356" s="7"/>
      <c r="Z356" s="7">
        <v>2016</v>
      </c>
      <c r="AA356" s="170"/>
      <c r="AC356" s="1"/>
    </row>
    <row r="357" spans="1:29" s="27" customFormat="1" outlineLevel="1">
      <c r="A357" s="7" t="s">
        <v>1857</v>
      </c>
      <c r="B357" s="23" t="s">
        <v>27</v>
      </c>
      <c r="C357" s="9" t="s">
        <v>198</v>
      </c>
      <c r="D357" s="11" t="s">
        <v>199</v>
      </c>
      <c r="E357" s="11" t="s">
        <v>28</v>
      </c>
      <c r="F357" s="11" t="s">
        <v>200</v>
      </c>
      <c r="G357" s="11" t="s">
        <v>28</v>
      </c>
      <c r="H357" s="23" t="s">
        <v>201</v>
      </c>
      <c r="I357" s="23" t="s">
        <v>28</v>
      </c>
      <c r="J357" s="82" t="s">
        <v>29</v>
      </c>
      <c r="K357" s="84">
        <v>0</v>
      </c>
      <c r="L357" s="24">
        <v>230000000</v>
      </c>
      <c r="M357" s="7" t="s">
        <v>990</v>
      </c>
      <c r="N357" s="7" t="s">
        <v>999</v>
      </c>
      <c r="O357" s="23" t="s">
        <v>30</v>
      </c>
      <c r="P357" s="7" t="s">
        <v>31</v>
      </c>
      <c r="Q357" s="12" t="s">
        <v>114</v>
      </c>
      <c r="R357" s="15" t="s">
        <v>33</v>
      </c>
      <c r="S357" s="91">
        <v>796</v>
      </c>
      <c r="T357" s="7" t="s">
        <v>34</v>
      </c>
      <c r="U357" s="25">
        <v>10</v>
      </c>
      <c r="V357" s="25">
        <v>138392.85</v>
      </c>
      <c r="W357" s="227">
        <f t="shared" si="28"/>
        <v>1383928.5</v>
      </c>
      <c r="X357" s="227">
        <f t="shared" si="29"/>
        <v>1549999.9200000002</v>
      </c>
      <c r="Y357" s="7"/>
      <c r="Z357" s="7">
        <v>2016</v>
      </c>
      <c r="AA357" s="43"/>
      <c r="AC357" s="1"/>
    </row>
    <row r="358" spans="1:29" s="27" customFormat="1" outlineLevel="1">
      <c r="A358" s="7" t="s">
        <v>1858</v>
      </c>
      <c r="B358" s="23" t="s">
        <v>27</v>
      </c>
      <c r="C358" s="9" t="s">
        <v>221</v>
      </c>
      <c r="D358" s="11" t="s">
        <v>222</v>
      </c>
      <c r="E358" s="11" t="s">
        <v>219</v>
      </c>
      <c r="F358" s="11" t="s">
        <v>223</v>
      </c>
      <c r="G358" s="11" t="s">
        <v>224</v>
      </c>
      <c r="H358" s="23" t="s">
        <v>226</v>
      </c>
      <c r="I358" s="23" t="s">
        <v>227</v>
      </c>
      <c r="J358" s="82" t="s">
        <v>29</v>
      </c>
      <c r="K358" s="84">
        <v>0</v>
      </c>
      <c r="L358" s="24">
        <v>230000000</v>
      </c>
      <c r="M358" s="7" t="s">
        <v>990</v>
      </c>
      <c r="N358" s="7" t="s">
        <v>999</v>
      </c>
      <c r="O358" s="23" t="s">
        <v>30</v>
      </c>
      <c r="P358" s="7" t="s">
        <v>31</v>
      </c>
      <c r="Q358" s="12" t="s">
        <v>188</v>
      </c>
      <c r="R358" s="15" t="s">
        <v>33</v>
      </c>
      <c r="S358" s="91">
        <v>796</v>
      </c>
      <c r="T358" s="7" t="s">
        <v>34</v>
      </c>
      <c r="U358" s="25">
        <v>50</v>
      </c>
      <c r="V358" s="25">
        <v>70000</v>
      </c>
      <c r="W358" s="227">
        <f t="shared" ref="W358" si="30">U358*V358</f>
        <v>3500000</v>
      </c>
      <c r="X358" s="227">
        <f t="shared" ref="X358" si="31">W358*1.12</f>
        <v>3920000.0000000005</v>
      </c>
      <c r="Y358" s="7"/>
      <c r="Z358" s="7">
        <v>2016</v>
      </c>
      <c r="AA358" s="43"/>
      <c r="AC358" s="1"/>
    </row>
    <row r="359" spans="1:29" s="27" customFormat="1" outlineLevel="1">
      <c r="A359" s="7" t="s">
        <v>1850</v>
      </c>
      <c r="B359" s="23" t="s">
        <v>27</v>
      </c>
      <c r="C359" s="9" t="s">
        <v>240</v>
      </c>
      <c r="D359" s="11" t="s">
        <v>234</v>
      </c>
      <c r="E359" s="11" t="s">
        <v>241</v>
      </c>
      <c r="F359" s="11" t="s">
        <v>241</v>
      </c>
      <c r="G359" s="23" t="s">
        <v>38</v>
      </c>
      <c r="H359" s="23" t="s">
        <v>38</v>
      </c>
      <c r="I359" s="23"/>
      <c r="J359" s="82" t="s">
        <v>35</v>
      </c>
      <c r="K359" s="84">
        <v>0</v>
      </c>
      <c r="L359" s="24">
        <v>230000000</v>
      </c>
      <c r="M359" s="7" t="s">
        <v>990</v>
      </c>
      <c r="N359" s="7" t="s">
        <v>999</v>
      </c>
      <c r="O359" s="23" t="s">
        <v>30</v>
      </c>
      <c r="P359" s="7" t="s">
        <v>31</v>
      </c>
      <c r="Q359" s="12" t="s">
        <v>175</v>
      </c>
      <c r="R359" s="21" t="s">
        <v>33</v>
      </c>
      <c r="S359" s="91">
        <v>796</v>
      </c>
      <c r="T359" s="7" t="s">
        <v>34</v>
      </c>
      <c r="U359" s="25">
        <v>1</v>
      </c>
      <c r="V359" s="25">
        <v>798974.99999999988</v>
      </c>
      <c r="W359" s="227">
        <f t="shared" ref="W359:W365" si="32">U359*V359</f>
        <v>798974.99999999988</v>
      </c>
      <c r="X359" s="227">
        <f t="shared" ref="X359:X365" si="33">W359*1.12</f>
        <v>894852</v>
      </c>
      <c r="Y359" s="7"/>
      <c r="Z359" s="7">
        <v>2016</v>
      </c>
      <c r="AA359" s="166"/>
      <c r="AC359" s="1"/>
    </row>
    <row r="360" spans="1:29" s="27" customFormat="1" outlineLevel="1">
      <c r="A360" s="7" t="s">
        <v>1851</v>
      </c>
      <c r="B360" s="23" t="s">
        <v>27</v>
      </c>
      <c r="C360" s="9" t="s">
        <v>250</v>
      </c>
      <c r="D360" s="11" t="s">
        <v>234</v>
      </c>
      <c r="E360" s="11" t="s">
        <v>251</v>
      </c>
      <c r="F360" s="11" t="s">
        <v>251</v>
      </c>
      <c r="G360" s="23" t="s">
        <v>38</v>
      </c>
      <c r="H360" s="23" t="s">
        <v>38</v>
      </c>
      <c r="I360" s="23"/>
      <c r="J360" s="82" t="s">
        <v>35</v>
      </c>
      <c r="K360" s="84">
        <v>0</v>
      </c>
      <c r="L360" s="24">
        <v>230000000</v>
      </c>
      <c r="M360" s="7" t="s">
        <v>990</v>
      </c>
      <c r="N360" s="7" t="s">
        <v>999</v>
      </c>
      <c r="O360" s="23" t="s">
        <v>30</v>
      </c>
      <c r="P360" s="7" t="s">
        <v>31</v>
      </c>
      <c r="Q360" s="12" t="s">
        <v>175</v>
      </c>
      <c r="R360" s="21" t="s">
        <v>33</v>
      </c>
      <c r="S360" s="91">
        <v>796</v>
      </c>
      <c r="T360" s="7" t="s">
        <v>34</v>
      </c>
      <c r="U360" s="25">
        <v>5</v>
      </c>
      <c r="V360" s="25">
        <v>152924.1</v>
      </c>
      <c r="W360" s="227">
        <f t="shared" si="32"/>
        <v>764620.5</v>
      </c>
      <c r="X360" s="227">
        <f t="shared" si="33"/>
        <v>856374.96000000008</v>
      </c>
      <c r="Y360" s="7"/>
      <c r="Z360" s="7">
        <v>2016</v>
      </c>
      <c r="AA360" s="166"/>
      <c r="AC360" s="1"/>
    </row>
    <row r="361" spans="1:29" s="27" customFormat="1" outlineLevel="1">
      <c r="A361" s="7" t="s">
        <v>1852</v>
      </c>
      <c r="B361" s="23" t="s">
        <v>27</v>
      </c>
      <c r="C361" s="9" t="s">
        <v>254</v>
      </c>
      <c r="D361" s="11" t="s">
        <v>234</v>
      </c>
      <c r="E361" s="11" t="s">
        <v>255</v>
      </c>
      <c r="F361" s="11" t="s">
        <v>255</v>
      </c>
      <c r="G361" s="23" t="s">
        <v>38</v>
      </c>
      <c r="H361" s="23" t="s">
        <v>38</v>
      </c>
      <c r="I361" s="23"/>
      <c r="J361" s="82" t="s">
        <v>35</v>
      </c>
      <c r="K361" s="84">
        <v>0</v>
      </c>
      <c r="L361" s="24">
        <v>230000000</v>
      </c>
      <c r="M361" s="7" t="s">
        <v>990</v>
      </c>
      <c r="N361" s="7" t="s">
        <v>999</v>
      </c>
      <c r="O361" s="23" t="s">
        <v>30</v>
      </c>
      <c r="P361" s="7" t="s">
        <v>31</v>
      </c>
      <c r="Q361" s="12" t="s">
        <v>175</v>
      </c>
      <c r="R361" s="21" t="s">
        <v>33</v>
      </c>
      <c r="S361" s="91">
        <v>796</v>
      </c>
      <c r="T361" s="7" t="s">
        <v>34</v>
      </c>
      <c r="U361" s="25">
        <v>5</v>
      </c>
      <c r="V361" s="25">
        <v>91272.320000000007</v>
      </c>
      <c r="W361" s="227">
        <f t="shared" si="32"/>
        <v>456361.60000000003</v>
      </c>
      <c r="X361" s="227">
        <f t="shared" si="33"/>
        <v>511124.99200000009</v>
      </c>
      <c r="Y361" s="7"/>
      <c r="Z361" s="7">
        <v>2016</v>
      </c>
      <c r="AA361" s="166"/>
      <c r="AC361" s="1"/>
    </row>
    <row r="362" spans="1:29" s="27" customFormat="1" outlineLevel="1">
      <c r="A362" s="7" t="s">
        <v>1853</v>
      </c>
      <c r="B362" s="23" t="s">
        <v>27</v>
      </c>
      <c r="C362" s="9" t="s">
        <v>242</v>
      </c>
      <c r="D362" s="11" t="s">
        <v>234</v>
      </c>
      <c r="E362" s="11" t="s">
        <v>243</v>
      </c>
      <c r="F362" s="11" t="s">
        <v>243</v>
      </c>
      <c r="G362" s="23" t="s">
        <v>38</v>
      </c>
      <c r="H362" s="23" t="s">
        <v>38</v>
      </c>
      <c r="I362" s="23"/>
      <c r="J362" s="82" t="s">
        <v>35</v>
      </c>
      <c r="K362" s="84">
        <v>0</v>
      </c>
      <c r="L362" s="24">
        <v>230000000</v>
      </c>
      <c r="M362" s="7" t="s">
        <v>990</v>
      </c>
      <c r="N362" s="7" t="s">
        <v>999</v>
      </c>
      <c r="O362" s="23" t="s">
        <v>30</v>
      </c>
      <c r="P362" s="7" t="s">
        <v>31</v>
      </c>
      <c r="Q362" s="12" t="s">
        <v>175</v>
      </c>
      <c r="R362" s="21" t="s">
        <v>33</v>
      </c>
      <c r="S362" s="91">
        <v>796</v>
      </c>
      <c r="T362" s="7" t="s">
        <v>34</v>
      </c>
      <c r="U362" s="25">
        <v>3</v>
      </c>
      <c r="V362" s="25">
        <v>104236.6</v>
      </c>
      <c r="W362" s="227">
        <f t="shared" si="32"/>
        <v>312709.80000000005</v>
      </c>
      <c r="X362" s="227">
        <f t="shared" si="33"/>
        <v>350234.97600000008</v>
      </c>
      <c r="Y362" s="7"/>
      <c r="Z362" s="7">
        <v>2016</v>
      </c>
      <c r="AA362" s="166"/>
      <c r="AC362" s="1"/>
    </row>
    <row r="363" spans="1:29" s="27" customFormat="1" outlineLevel="1">
      <c r="A363" s="7" t="s">
        <v>1854</v>
      </c>
      <c r="B363" s="23" t="s">
        <v>27</v>
      </c>
      <c r="C363" s="9" t="s">
        <v>256</v>
      </c>
      <c r="D363" s="11" t="s">
        <v>234</v>
      </c>
      <c r="E363" s="11" t="s">
        <v>257</v>
      </c>
      <c r="F363" s="11" t="s">
        <v>257</v>
      </c>
      <c r="G363" s="23" t="s">
        <v>38</v>
      </c>
      <c r="H363" s="23" t="s">
        <v>38</v>
      </c>
      <c r="I363" s="23"/>
      <c r="J363" s="82" t="s">
        <v>35</v>
      </c>
      <c r="K363" s="84">
        <v>0</v>
      </c>
      <c r="L363" s="24">
        <v>230000000</v>
      </c>
      <c r="M363" s="7" t="s">
        <v>990</v>
      </c>
      <c r="N363" s="7" t="s">
        <v>999</v>
      </c>
      <c r="O363" s="23" t="s">
        <v>30</v>
      </c>
      <c r="P363" s="7" t="s">
        <v>31</v>
      </c>
      <c r="Q363" s="12" t="s">
        <v>175</v>
      </c>
      <c r="R363" s="21" t="s">
        <v>33</v>
      </c>
      <c r="S363" s="91">
        <v>796</v>
      </c>
      <c r="T363" s="7" t="s">
        <v>34</v>
      </c>
      <c r="U363" s="25">
        <v>1</v>
      </c>
      <c r="V363" s="25">
        <v>85870.53</v>
      </c>
      <c r="W363" s="227">
        <f t="shared" si="32"/>
        <v>85870.53</v>
      </c>
      <c r="X363" s="227">
        <f t="shared" si="33"/>
        <v>96174.993600000002</v>
      </c>
      <c r="Y363" s="7"/>
      <c r="Z363" s="7">
        <v>2016</v>
      </c>
      <c r="AA363" s="166"/>
      <c r="AC363" s="1"/>
    </row>
    <row r="364" spans="1:29" s="27" customFormat="1" outlineLevel="1">
      <c r="A364" s="7" t="s">
        <v>1855</v>
      </c>
      <c r="B364" s="23" t="s">
        <v>27</v>
      </c>
      <c r="C364" s="9" t="s">
        <v>260</v>
      </c>
      <c r="D364" s="11" t="s">
        <v>234</v>
      </c>
      <c r="E364" s="11" t="s">
        <v>261</v>
      </c>
      <c r="F364" s="11" t="s">
        <v>261</v>
      </c>
      <c r="G364" s="23" t="s">
        <v>38</v>
      </c>
      <c r="H364" s="23" t="s">
        <v>38</v>
      </c>
      <c r="I364" s="23"/>
      <c r="J364" s="82" t="s">
        <v>35</v>
      </c>
      <c r="K364" s="84">
        <v>0</v>
      </c>
      <c r="L364" s="24">
        <v>230000000</v>
      </c>
      <c r="M364" s="7" t="s">
        <v>990</v>
      </c>
      <c r="N364" s="7" t="s">
        <v>999</v>
      </c>
      <c r="O364" s="23" t="s">
        <v>30</v>
      </c>
      <c r="P364" s="7" t="s">
        <v>31</v>
      </c>
      <c r="Q364" s="12" t="s">
        <v>175</v>
      </c>
      <c r="R364" s="21" t="s">
        <v>33</v>
      </c>
      <c r="S364" s="91">
        <v>796</v>
      </c>
      <c r="T364" s="7" t="s">
        <v>34</v>
      </c>
      <c r="U364" s="25">
        <v>3</v>
      </c>
      <c r="V364" s="25">
        <v>103482.14</v>
      </c>
      <c r="W364" s="227">
        <f t="shared" si="32"/>
        <v>310446.42</v>
      </c>
      <c r="X364" s="227">
        <f t="shared" si="33"/>
        <v>347699.99040000001</v>
      </c>
      <c r="Y364" s="7"/>
      <c r="Z364" s="7">
        <v>2016</v>
      </c>
      <c r="AA364" s="166"/>
      <c r="AC364" s="1"/>
    </row>
    <row r="365" spans="1:29" s="27" customFormat="1" outlineLevel="1">
      <c r="A365" s="7" t="s">
        <v>1883</v>
      </c>
      <c r="B365" s="23" t="s">
        <v>27</v>
      </c>
      <c r="C365" s="9" t="s">
        <v>268</v>
      </c>
      <c r="D365" s="11" t="s">
        <v>177</v>
      </c>
      <c r="E365" s="11" t="s">
        <v>269</v>
      </c>
      <c r="F365" s="11" t="s">
        <v>270</v>
      </c>
      <c r="G365" s="11" t="s">
        <v>271</v>
      </c>
      <c r="H365" s="23" t="s">
        <v>38</v>
      </c>
      <c r="I365" s="23" t="s">
        <v>272</v>
      </c>
      <c r="J365" s="82" t="s">
        <v>35</v>
      </c>
      <c r="K365" s="84">
        <v>0</v>
      </c>
      <c r="L365" s="24">
        <v>230000000</v>
      </c>
      <c r="M365" s="7" t="s">
        <v>990</v>
      </c>
      <c r="N365" s="7" t="s">
        <v>999</v>
      </c>
      <c r="O365" s="23" t="s">
        <v>30</v>
      </c>
      <c r="P365" s="7" t="s">
        <v>31</v>
      </c>
      <c r="Q365" s="12" t="s">
        <v>32</v>
      </c>
      <c r="R365" s="15" t="s">
        <v>33</v>
      </c>
      <c r="S365" s="91">
        <v>796</v>
      </c>
      <c r="T365" s="7" t="s">
        <v>34</v>
      </c>
      <c r="U365" s="25">
        <v>4</v>
      </c>
      <c r="V365" s="25">
        <v>65267.85</v>
      </c>
      <c r="W365" s="227">
        <f t="shared" si="32"/>
        <v>261071.4</v>
      </c>
      <c r="X365" s="227">
        <f t="shared" si="33"/>
        <v>292399.96799999999</v>
      </c>
      <c r="Y365" s="7"/>
      <c r="Z365" s="7">
        <v>2016</v>
      </c>
      <c r="AA365" s="168"/>
      <c r="AC365" s="1"/>
    </row>
    <row r="366" spans="1:29" s="27" customFormat="1" outlineLevel="1">
      <c r="A366" s="7" t="s">
        <v>1859</v>
      </c>
      <c r="B366" s="23" t="s">
        <v>27</v>
      </c>
      <c r="C366" s="9" t="s">
        <v>286</v>
      </c>
      <c r="D366" s="11" t="s">
        <v>229</v>
      </c>
      <c r="E366" s="11" t="s">
        <v>277</v>
      </c>
      <c r="F366" s="11" t="s">
        <v>287</v>
      </c>
      <c r="G366" s="11" t="s">
        <v>288</v>
      </c>
      <c r="H366" s="23" t="s">
        <v>38</v>
      </c>
      <c r="I366" s="23" t="s">
        <v>291</v>
      </c>
      <c r="J366" s="82" t="s">
        <v>35</v>
      </c>
      <c r="K366" s="84">
        <v>0</v>
      </c>
      <c r="L366" s="24">
        <v>230000000</v>
      </c>
      <c r="M366" s="7" t="s">
        <v>990</v>
      </c>
      <c r="N366" s="7" t="s">
        <v>999</v>
      </c>
      <c r="O366" s="23" t="s">
        <v>30</v>
      </c>
      <c r="P366" s="7" t="s">
        <v>31</v>
      </c>
      <c r="Q366" s="12" t="s">
        <v>32</v>
      </c>
      <c r="R366" s="15" t="s">
        <v>33</v>
      </c>
      <c r="S366" s="91">
        <v>796</v>
      </c>
      <c r="T366" s="7" t="s">
        <v>34</v>
      </c>
      <c r="U366" s="25">
        <v>60</v>
      </c>
      <c r="V366" s="25">
        <v>3571.42</v>
      </c>
      <c r="W366" s="227">
        <f t="shared" ref="W366:W374" si="34">U366*V366</f>
        <v>214285.2</v>
      </c>
      <c r="X366" s="227">
        <f t="shared" ref="X366:X374" si="35">W366*1.12</f>
        <v>239999.42400000003</v>
      </c>
      <c r="Y366" s="7"/>
      <c r="Z366" s="7">
        <v>2016</v>
      </c>
      <c r="AA366" s="168"/>
      <c r="AC366" s="1"/>
    </row>
    <row r="367" spans="1:29" s="27" customFormat="1" outlineLevel="1">
      <c r="A367" s="7" t="s">
        <v>1860</v>
      </c>
      <c r="B367" s="23" t="s">
        <v>27</v>
      </c>
      <c r="C367" s="9" t="s">
        <v>293</v>
      </c>
      <c r="D367" s="11" t="s">
        <v>229</v>
      </c>
      <c r="E367" s="11" t="s">
        <v>277</v>
      </c>
      <c r="F367" s="11" t="s">
        <v>294</v>
      </c>
      <c r="G367" s="11" t="s">
        <v>295</v>
      </c>
      <c r="H367" s="23" t="s">
        <v>38</v>
      </c>
      <c r="I367" s="23" t="s">
        <v>296</v>
      </c>
      <c r="J367" s="82" t="s">
        <v>35</v>
      </c>
      <c r="K367" s="84">
        <v>0</v>
      </c>
      <c r="L367" s="24">
        <v>230000000</v>
      </c>
      <c r="M367" s="7" t="s">
        <v>990</v>
      </c>
      <c r="N367" s="7" t="s">
        <v>999</v>
      </c>
      <c r="O367" s="23" t="s">
        <v>30</v>
      </c>
      <c r="P367" s="7" t="s">
        <v>31</v>
      </c>
      <c r="Q367" s="12" t="s">
        <v>32</v>
      </c>
      <c r="R367" s="15" t="s">
        <v>33</v>
      </c>
      <c r="S367" s="91">
        <v>796</v>
      </c>
      <c r="T367" s="7" t="s">
        <v>34</v>
      </c>
      <c r="U367" s="25">
        <v>168</v>
      </c>
      <c r="V367" s="25">
        <v>8482.14</v>
      </c>
      <c r="W367" s="227">
        <f t="shared" si="34"/>
        <v>1424999.52</v>
      </c>
      <c r="X367" s="227">
        <f t="shared" si="35"/>
        <v>1595999.4624000001</v>
      </c>
      <c r="Y367" s="7"/>
      <c r="Z367" s="7">
        <v>2016</v>
      </c>
      <c r="AA367" s="168"/>
      <c r="AC367" s="1"/>
    </row>
    <row r="368" spans="1:29" s="27" customFormat="1" outlineLevel="1">
      <c r="A368" s="7" t="s">
        <v>1861</v>
      </c>
      <c r="B368" s="23" t="s">
        <v>27</v>
      </c>
      <c r="C368" s="9" t="s">
        <v>289</v>
      </c>
      <c r="D368" s="11" t="s">
        <v>229</v>
      </c>
      <c r="E368" s="11" t="s">
        <v>277</v>
      </c>
      <c r="F368" s="11" t="s">
        <v>290</v>
      </c>
      <c r="G368" s="11" t="s">
        <v>298</v>
      </c>
      <c r="H368" s="23" t="s">
        <v>38</v>
      </c>
      <c r="I368" s="23" t="s">
        <v>299</v>
      </c>
      <c r="J368" s="82" t="s">
        <v>35</v>
      </c>
      <c r="K368" s="84">
        <v>0</v>
      </c>
      <c r="L368" s="24">
        <v>230000000</v>
      </c>
      <c r="M368" s="7" t="s">
        <v>990</v>
      </c>
      <c r="N368" s="7" t="s">
        <v>999</v>
      </c>
      <c r="O368" s="23" t="s">
        <v>30</v>
      </c>
      <c r="P368" s="7" t="s">
        <v>31</v>
      </c>
      <c r="Q368" s="12" t="s">
        <v>32</v>
      </c>
      <c r="R368" s="15" t="s">
        <v>33</v>
      </c>
      <c r="S368" s="91">
        <v>796</v>
      </c>
      <c r="T368" s="7" t="s">
        <v>34</v>
      </c>
      <c r="U368" s="25">
        <v>47</v>
      </c>
      <c r="V368" s="25">
        <v>16517.849999999999</v>
      </c>
      <c r="W368" s="227">
        <f t="shared" si="34"/>
        <v>776338.95</v>
      </c>
      <c r="X368" s="227">
        <f t="shared" si="35"/>
        <v>869499.62400000007</v>
      </c>
      <c r="Y368" s="7"/>
      <c r="Z368" s="7">
        <v>2016</v>
      </c>
      <c r="AA368" s="168"/>
      <c r="AC368" s="1"/>
    </row>
    <row r="369" spans="1:29" s="27" customFormat="1" outlineLevel="1">
      <c r="A369" s="7" t="s">
        <v>1862</v>
      </c>
      <c r="B369" s="23" t="s">
        <v>27</v>
      </c>
      <c r="C369" s="9" t="s">
        <v>289</v>
      </c>
      <c r="D369" s="11" t="s">
        <v>229</v>
      </c>
      <c r="E369" s="11" t="s">
        <v>277</v>
      </c>
      <c r="F369" s="11" t="s">
        <v>290</v>
      </c>
      <c r="G369" s="11" t="s">
        <v>301</v>
      </c>
      <c r="H369" s="23" t="s">
        <v>38</v>
      </c>
      <c r="I369" s="23" t="s">
        <v>302</v>
      </c>
      <c r="J369" s="82" t="s">
        <v>35</v>
      </c>
      <c r="K369" s="84">
        <v>0</v>
      </c>
      <c r="L369" s="24">
        <v>230000000</v>
      </c>
      <c r="M369" s="7" t="s">
        <v>990</v>
      </c>
      <c r="N369" s="7" t="s">
        <v>999</v>
      </c>
      <c r="O369" s="23" t="s">
        <v>30</v>
      </c>
      <c r="P369" s="7" t="s">
        <v>31</v>
      </c>
      <c r="Q369" s="12" t="s">
        <v>32</v>
      </c>
      <c r="R369" s="15" t="s">
        <v>33</v>
      </c>
      <c r="S369" s="91">
        <v>796</v>
      </c>
      <c r="T369" s="7" t="s">
        <v>34</v>
      </c>
      <c r="U369" s="25">
        <v>17</v>
      </c>
      <c r="V369" s="25">
        <v>16517.849999999999</v>
      </c>
      <c r="W369" s="227">
        <f t="shared" si="34"/>
        <v>280803.44999999995</v>
      </c>
      <c r="X369" s="227">
        <f t="shared" si="35"/>
        <v>314499.864</v>
      </c>
      <c r="Y369" s="7"/>
      <c r="Z369" s="7">
        <v>2016</v>
      </c>
      <c r="AA369" s="168"/>
      <c r="AC369" s="1"/>
    </row>
    <row r="370" spans="1:29" s="27" customFormat="1" outlineLevel="1">
      <c r="A370" s="7" t="s">
        <v>1863</v>
      </c>
      <c r="B370" s="23" t="s">
        <v>27</v>
      </c>
      <c r="C370" s="9" t="s">
        <v>310</v>
      </c>
      <c r="D370" s="11" t="s">
        <v>311</v>
      </c>
      <c r="E370" s="11"/>
      <c r="F370" s="11" t="s">
        <v>312</v>
      </c>
      <c r="G370" s="11" t="s">
        <v>313</v>
      </c>
      <c r="H370" s="23" t="s">
        <v>38</v>
      </c>
      <c r="I370" s="23" t="s">
        <v>314</v>
      </c>
      <c r="J370" s="82" t="s">
        <v>35</v>
      </c>
      <c r="K370" s="84">
        <v>0</v>
      </c>
      <c r="L370" s="24">
        <v>230000000</v>
      </c>
      <c r="M370" s="7" t="s">
        <v>990</v>
      </c>
      <c r="N370" s="7" t="s">
        <v>999</v>
      </c>
      <c r="O370" s="23" t="s">
        <v>30</v>
      </c>
      <c r="P370" s="7" t="s">
        <v>31</v>
      </c>
      <c r="Q370" s="12" t="s">
        <v>32</v>
      </c>
      <c r="R370" s="15" t="s">
        <v>33</v>
      </c>
      <c r="S370" s="91">
        <v>796</v>
      </c>
      <c r="T370" s="7" t="s">
        <v>34</v>
      </c>
      <c r="U370" s="25">
        <v>897</v>
      </c>
      <c r="V370" s="25">
        <v>758.92</v>
      </c>
      <c r="W370" s="227">
        <f t="shared" si="34"/>
        <v>680751.24</v>
      </c>
      <c r="X370" s="227">
        <f t="shared" si="35"/>
        <v>762441.38880000007</v>
      </c>
      <c r="Y370" s="7"/>
      <c r="Z370" s="7">
        <v>2016</v>
      </c>
      <c r="AA370" s="168"/>
      <c r="AC370" s="1"/>
    </row>
    <row r="371" spans="1:29" s="27" customFormat="1" outlineLevel="1">
      <c r="A371" s="7" t="s">
        <v>1864</v>
      </c>
      <c r="B371" s="23" t="s">
        <v>27</v>
      </c>
      <c r="C371" s="9" t="s">
        <v>304</v>
      </c>
      <c r="D371" s="11" t="s">
        <v>305</v>
      </c>
      <c r="E371" s="11" t="s">
        <v>306</v>
      </c>
      <c r="F371" s="11" t="s">
        <v>307</v>
      </c>
      <c r="G371" s="11" t="s">
        <v>308</v>
      </c>
      <c r="H371" s="23" t="s">
        <v>38</v>
      </c>
      <c r="I371" s="23" t="s">
        <v>309</v>
      </c>
      <c r="J371" s="82" t="s">
        <v>35</v>
      </c>
      <c r="K371" s="84">
        <v>0</v>
      </c>
      <c r="L371" s="24">
        <v>230000000</v>
      </c>
      <c r="M371" s="7" t="s">
        <v>990</v>
      </c>
      <c r="N371" s="7" t="s">
        <v>999</v>
      </c>
      <c r="O371" s="23" t="s">
        <v>30</v>
      </c>
      <c r="P371" s="7" t="s">
        <v>31</v>
      </c>
      <c r="Q371" s="12" t="s">
        <v>32</v>
      </c>
      <c r="R371" s="15" t="s">
        <v>33</v>
      </c>
      <c r="S371" s="91">
        <v>796</v>
      </c>
      <c r="T371" s="7" t="s">
        <v>34</v>
      </c>
      <c r="U371" s="25">
        <v>51</v>
      </c>
      <c r="V371" s="25">
        <v>257.14</v>
      </c>
      <c r="W371" s="227">
        <f t="shared" si="34"/>
        <v>13114.14</v>
      </c>
      <c r="X371" s="227">
        <f t="shared" si="35"/>
        <v>14687.836800000001</v>
      </c>
      <c r="Y371" s="7"/>
      <c r="Z371" s="7">
        <v>2016</v>
      </c>
      <c r="AA371" s="168"/>
      <c r="AC371" s="1"/>
    </row>
    <row r="372" spans="1:29" s="27" customFormat="1" outlineLevel="1">
      <c r="A372" s="7" t="s">
        <v>1865</v>
      </c>
      <c r="B372" s="23" t="s">
        <v>27</v>
      </c>
      <c r="C372" s="9" t="s">
        <v>340</v>
      </c>
      <c r="D372" s="11" t="s">
        <v>207</v>
      </c>
      <c r="E372" s="11" t="s">
        <v>284</v>
      </c>
      <c r="F372" s="11" t="s">
        <v>341</v>
      </c>
      <c r="G372" s="11" t="s">
        <v>342</v>
      </c>
      <c r="H372" s="23" t="s">
        <v>38</v>
      </c>
      <c r="I372" s="23" t="s">
        <v>343</v>
      </c>
      <c r="J372" s="82" t="s">
        <v>35</v>
      </c>
      <c r="K372" s="84">
        <v>0</v>
      </c>
      <c r="L372" s="24">
        <v>230000000</v>
      </c>
      <c r="M372" s="7" t="s">
        <v>990</v>
      </c>
      <c r="N372" s="7" t="s">
        <v>999</v>
      </c>
      <c r="O372" s="23" t="s">
        <v>30</v>
      </c>
      <c r="P372" s="7" t="s">
        <v>31</v>
      </c>
      <c r="Q372" s="12" t="s">
        <v>32</v>
      </c>
      <c r="R372" s="15" t="s">
        <v>33</v>
      </c>
      <c r="S372" s="91" t="s">
        <v>101</v>
      </c>
      <c r="T372" s="7" t="s">
        <v>102</v>
      </c>
      <c r="U372" s="25">
        <v>350.5</v>
      </c>
      <c r="V372" s="25">
        <v>927.2</v>
      </c>
      <c r="W372" s="227">
        <f t="shared" si="34"/>
        <v>324983.60000000003</v>
      </c>
      <c r="X372" s="227">
        <f t="shared" si="35"/>
        <v>363981.6320000001</v>
      </c>
      <c r="Y372" s="7"/>
      <c r="Z372" s="7">
        <v>2016</v>
      </c>
      <c r="AA372" s="168"/>
      <c r="AC372" s="1"/>
    </row>
    <row r="373" spans="1:29" s="27" customFormat="1" outlineLevel="1">
      <c r="A373" s="7" t="s">
        <v>1866</v>
      </c>
      <c r="B373" s="23" t="s">
        <v>27</v>
      </c>
      <c r="C373" s="9" t="s">
        <v>351</v>
      </c>
      <c r="D373" s="11" t="s">
        <v>207</v>
      </c>
      <c r="E373" s="11" t="s">
        <v>284</v>
      </c>
      <c r="F373" s="11" t="s">
        <v>352</v>
      </c>
      <c r="G373" s="11" t="s">
        <v>353</v>
      </c>
      <c r="H373" s="23" t="s">
        <v>38</v>
      </c>
      <c r="I373" s="23" t="s">
        <v>354</v>
      </c>
      <c r="J373" s="82" t="s">
        <v>35</v>
      </c>
      <c r="K373" s="84">
        <v>0</v>
      </c>
      <c r="L373" s="24">
        <v>230000000</v>
      </c>
      <c r="M373" s="7" t="s">
        <v>990</v>
      </c>
      <c r="N373" s="7" t="s">
        <v>999</v>
      </c>
      <c r="O373" s="23" t="s">
        <v>30</v>
      </c>
      <c r="P373" s="7" t="s">
        <v>31</v>
      </c>
      <c r="Q373" s="12" t="s">
        <v>32</v>
      </c>
      <c r="R373" s="15" t="s">
        <v>33</v>
      </c>
      <c r="S373" s="91" t="s">
        <v>106</v>
      </c>
      <c r="T373" s="7" t="s">
        <v>349</v>
      </c>
      <c r="U373" s="25">
        <v>0.65</v>
      </c>
      <c r="V373" s="25">
        <v>2641983.66</v>
      </c>
      <c r="W373" s="227">
        <f t="shared" si="34"/>
        <v>1717289.3790000002</v>
      </c>
      <c r="X373" s="227">
        <f t="shared" si="35"/>
        <v>1923364.1044800004</v>
      </c>
      <c r="Y373" s="7"/>
      <c r="Z373" s="7">
        <v>2016</v>
      </c>
      <c r="AA373" s="168"/>
      <c r="AC373" s="1"/>
    </row>
    <row r="374" spans="1:29" s="27" customFormat="1" outlineLevel="1">
      <c r="A374" s="7" t="s">
        <v>1867</v>
      </c>
      <c r="B374" s="23" t="s">
        <v>27</v>
      </c>
      <c r="C374" s="9" t="s">
        <v>356</v>
      </c>
      <c r="D374" s="11" t="s">
        <v>207</v>
      </c>
      <c r="E374" s="11" t="s">
        <v>284</v>
      </c>
      <c r="F374" s="11" t="s">
        <v>357</v>
      </c>
      <c r="G374" s="11" t="s">
        <v>358</v>
      </c>
      <c r="H374" s="23" t="s">
        <v>38</v>
      </c>
      <c r="I374" s="23" t="s">
        <v>359</v>
      </c>
      <c r="J374" s="82" t="s">
        <v>35</v>
      </c>
      <c r="K374" s="84">
        <v>0</v>
      </c>
      <c r="L374" s="24">
        <v>230000000</v>
      </c>
      <c r="M374" s="7" t="s">
        <v>990</v>
      </c>
      <c r="N374" s="7" t="s">
        <v>999</v>
      </c>
      <c r="O374" s="23" t="s">
        <v>30</v>
      </c>
      <c r="P374" s="7" t="s">
        <v>31</v>
      </c>
      <c r="Q374" s="12" t="s">
        <v>32</v>
      </c>
      <c r="R374" s="15" t="s">
        <v>33</v>
      </c>
      <c r="S374" s="91" t="s">
        <v>106</v>
      </c>
      <c r="T374" s="7" t="s">
        <v>349</v>
      </c>
      <c r="U374" s="25">
        <v>0.2</v>
      </c>
      <c r="V374" s="25">
        <v>4944461.78</v>
      </c>
      <c r="W374" s="227">
        <f t="shared" si="34"/>
        <v>988892.35600000015</v>
      </c>
      <c r="X374" s="227">
        <f t="shared" si="35"/>
        <v>1107559.4387200002</v>
      </c>
      <c r="Y374" s="7"/>
      <c r="Z374" s="7">
        <v>2016</v>
      </c>
      <c r="AA374" s="168"/>
      <c r="AC374" s="1"/>
    </row>
    <row r="375" spans="1:29" s="27" customFormat="1" outlineLevel="1">
      <c r="A375" s="7" t="s">
        <v>1868</v>
      </c>
      <c r="B375" s="23" t="s">
        <v>27</v>
      </c>
      <c r="C375" s="9" t="s">
        <v>393</v>
      </c>
      <c r="D375" s="11" t="s">
        <v>207</v>
      </c>
      <c r="E375" s="11" t="s">
        <v>284</v>
      </c>
      <c r="F375" s="11" t="s">
        <v>394</v>
      </c>
      <c r="G375" s="11" t="s">
        <v>395</v>
      </c>
      <c r="H375" s="23" t="s">
        <v>38</v>
      </c>
      <c r="I375" s="23" t="s">
        <v>396</v>
      </c>
      <c r="J375" s="82" t="s">
        <v>35</v>
      </c>
      <c r="K375" s="84">
        <v>0</v>
      </c>
      <c r="L375" s="24">
        <v>230000000</v>
      </c>
      <c r="M375" s="7" t="s">
        <v>990</v>
      </c>
      <c r="N375" s="7" t="s">
        <v>999</v>
      </c>
      <c r="O375" s="23" t="s">
        <v>30</v>
      </c>
      <c r="P375" s="7" t="s">
        <v>31</v>
      </c>
      <c r="Q375" s="12" t="s">
        <v>32</v>
      </c>
      <c r="R375" s="15" t="s">
        <v>33</v>
      </c>
      <c r="S375" s="91" t="s">
        <v>106</v>
      </c>
      <c r="T375" s="7" t="s">
        <v>349</v>
      </c>
      <c r="U375" s="25">
        <v>0.55000000000000004</v>
      </c>
      <c r="V375" s="25">
        <v>169596.42</v>
      </c>
      <c r="W375" s="227">
        <f t="shared" ref="W375:W389" si="36">U375*V375</f>
        <v>93278.031000000017</v>
      </c>
      <c r="X375" s="227">
        <f t="shared" ref="X375:X389" si="37">W375*1.12</f>
        <v>104471.39472000003</v>
      </c>
      <c r="Y375" s="7"/>
      <c r="Z375" s="7">
        <v>2016</v>
      </c>
      <c r="AA375" s="168"/>
      <c r="AC375" s="1"/>
    </row>
    <row r="376" spans="1:29" s="27" customFormat="1" outlineLevel="1">
      <c r="A376" s="7" t="s">
        <v>1869</v>
      </c>
      <c r="B376" s="23" t="s">
        <v>27</v>
      </c>
      <c r="C376" s="9" t="s">
        <v>398</v>
      </c>
      <c r="D376" s="11" t="s">
        <v>207</v>
      </c>
      <c r="E376" s="11" t="s">
        <v>284</v>
      </c>
      <c r="F376" s="11" t="s">
        <v>399</v>
      </c>
      <c r="G376" s="11" t="s">
        <v>400</v>
      </c>
      <c r="H376" s="23" t="s">
        <v>38</v>
      </c>
      <c r="I376" s="23" t="s">
        <v>401</v>
      </c>
      <c r="J376" s="82" t="s">
        <v>35</v>
      </c>
      <c r="K376" s="84">
        <v>0</v>
      </c>
      <c r="L376" s="24">
        <v>230000000</v>
      </c>
      <c r="M376" s="7" t="s">
        <v>990</v>
      </c>
      <c r="N376" s="7" t="s">
        <v>999</v>
      </c>
      <c r="O376" s="23" t="s">
        <v>30</v>
      </c>
      <c r="P376" s="7" t="s">
        <v>31</v>
      </c>
      <c r="Q376" s="12" t="s">
        <v>32</v>
      </c>
      <c r="R376" s="15" t="s">
        <v>33</v>
      </c>
      <c r="S376" s="91" t="s">
        <v>106</v>
      </c>
      <c r="T376" s="7" t="s">
        <v>349</v>
      </c>
      <c r="U376" s="25">
        <v>0.4</v>
      </c>
      <c r="V376" s="25">
        <v>227776.96</v>
      </c>
      <c r="W376" s="227">
        <f t="shared" si="36"/>
        <v>91110.784</v>
      </c>
      <c r="X376" s="227">
        <f t="shared" si="37"/>
        <v>102044.07808000001</v>
      </c>
      <c r="Y376" s="7"/>
      <c r="Z376" s="7">
        <v>2016</v>
      </c>
      <c r="AA376" s="168"/>
      <c r="AC376" s="1"/>
    </row>
    <row r="377" spans="1:29" s="27" customFormat="1" outlineLevel="1">
      <c r="A377" s="7" t="s">
        <v>1870</v>
      </c>
      <c r="B377" s="23" t="s">
        <v>27</v>
      </c>
      <c r="C377" s="9" t="s">
        <v>403</v>
      </c>
      <c r="D377" s="11" t="s">
        <v>207</v>
      </c>
      <c r="E377" s="11" t="s">
        <v>284</v>
      </c>
      <c r="F377" s="11" t="s">
        <v>404</v>
      </c>
      <c r="G377" s="11" t="s">
        <v>405</v>
      </c>
      <c r="H377" s="23" t="s">
        <v>38</v>
      </c>
      <c r="I377" s="23" t="s">
        <v>406</v>
      </c>
      <c r="J377" s="82" t="s">
        <v>35</v>
      </c>
      <c r="K377" s="84">
        <v>0</v>
      </c>
      <c r="L377" s="24">
        <v>230000000</v>
      </c>
      <c r="M377" s="7" t="s">
        <v>990</v>
      </c>
      <c r="N377" s="7" t="s">
        <v>999</v>
      </c>
      <c r="O377" s="23" t="s">
        <v>30</v>
      </c>
      <c r="P377" s="7" t="s">
        <v>31</v>
      </c>
      <c r="Q377" s="12" t="s">
        <v>32</v>
      </c>
      <c r="R377" s="15" t="s">
        <v>33</v>
      </c>
      <c r="S377" s="91" t="s">
        <v>106</v>
      </c>
      <c r="T377" s="7" t="s">
        <v>349</v>
      </c>
      <c r="U377" s="25">
        <v>1.5</v>
      </c>
      <c r="V377" s="25">
        <v>1113014.55</v>
      </c>
      <c r="W377" s="227">
        <f t="shared" si="36"/>
        <v>1669521.8250000002</v>
      </c>
      <c r="X377" s="227">
        <f t="shared" si="37"/>
        <v>1869864.4440000004</v>
      </c>
      <c r="Y377" s="7"/>
      <c r="Z377" s="7">
        <v>2016</v>
      </c>
      <c r="AA377" s="168"/>
      <c r="AC377" s="1"/>
    </row>
    <row r="378" spans="1:29" s="27" customFormat="1" outlineLevel="1">
      <c r="A378" s="7" t="s">
        <v>1871</v>
      </c>
      <c r="B378" s="23" t="s">
        <v>27</v>
      </c>
      <c r="C378" s="9" t="s">
        <v>413</v>
      </c>
      <c r="D378" s="11" t="s">
        <v>207</v>
      </c>
      <c r="E378" s="11" t="s">
        <v>284</v>
      </c>
      <c r="F378" s="11" t="s">
        <v>414</v>
      </c>
      <c r="G378" s="11" t="s">
        <v>415</v>
      </c>
      <c r="H378" s="23" t="s">
        <v>38</v>
      </c>
      <c r="I378" s="23" t="s">
        <v>416</v>
      </c>
      <c r="J378" s="82" t="s">
        <v>35</v>
      </c>
      <c r="K378" s="84">
        <v>0</v>
      </c>
      <c r="L378" s="24">
        <v>230000000</v>
      </c>
      <c r="M378" s="7" t="s">
        <v>990</v>
      </c>
      <c r="N378" s="7" t="s">
        <v>999</v>
      </c>
      <c r="O378" s="23" t="s">
        <v>30</v>
      </c>
      <c r="P378" s="7" t="s">
        <v>31</v>
      </c>
      <c r="Q378" s="12" t="s">
        <v>32</v>
      </c>
      <c r="R378" s="15" t="s">
        <v>33</v>
      </c>
      <c r="S378" s="91" t="s">
        <v>106</v>
      </c>
      <c r="T378" s="7" t="s">
        <v>349</v>
      </c>
      <c r="U378" s="25">
        <v>0.6</v>
      </c>
      <c r="V378" s="25">
        <v>1677777.05</v>
      </c>
      <c r="W378" s="227">
        <f t="shared" si="36"/>
        <v>1006666.23</v>
      </c>
      <c r="X378" s="227">
        <f t="shared" si="37"/>
        <v>1127466.1776000001</v>
      </c>
      <c r="Y378" s="7"/>
      <c r="Z378" s="7">
        <v>2016</v>
      </c>
      <c r="AA378" s="168"/>
      <c r="AC378" s="1"/>
    </row>
    <row r="379" spans="1:29" s="27" customFormat="1" outlineLevel="1">
      <c r="A379" s="7" t="s">
        <v>1872</v>
      </c>
      <c r="B379" s="23" t="s">
        <v>27</v>
      </c>
      <c r="C379" s="9" t="s">
        <v>421</v>
      </c>
      <c r="D379" s="11" t="s">
        <v>207</v>
      </c>
      <c r="E379" s="11" t="s">
        <v>284</v>
      </c>
      <c r="F379" s="11" t="s">
        <v>422</v>
      </c>
      <c r="G379" s="11" t="s">
        <v>423</v>
      </c>
      <c r="H379" s="23" t="s">
        <v>38</v>
      </c>
      <c r="I379" s="23" t="s">
        <v>424</v>
      </c>
      <c r="J379" s="82" t="s">
        <v>35</v>
      </c>
      <c r="K379" s="84">
        <v>0</v>
      </c>
      <c r="L379" s="24">
        <v>230000000</v>
      </c>
      <c r="M379" s="7" t="s">
        <v>990</v>
      </c>
      <c r="N379" s="7" t="s">
        <v>999</v>
      </c>
      <c r="O379" s="23" t="s">
        <v>30</v>
      </c>
      <c r="P379" s="7" t="s">
        <v>31</v>
      </c>
      <c r="Q379" s="12" t="s">
        <v>32</v>
      </c>
      <c r="R379" s="15" t="s">
        <v>33</v>
      </c>
      <c r="S379" s="91" t="s">
        <v>106</v>
      </c>
      <c r="T379" s="7" t="s">
        <v>349</v>
      </c>
      <c r="U379" s="25">
        <v>1.7</v>
      </c>
      <c r="V379" s="25">
        <v>372812.67</v>
      </c>
      <c r="W379" s="227">
        <f t="shared" si="36"/>
        <v>633781.53899999999</v>
      </c>
      <c r="X379" s="227">
        <f t="shared" si="37"/>
        <v>709835.32368000003</v>
      </c>
      <c r="Y379" s="7"/>
      <c r="Z379" s="7">
        <v>2016</v>
      </c>
      <c r="AA379" s="168"/>
      <c r="AC379" s="1"/>
    </row>
    <row r="380" spans="1:29" s="27" customFormat="1" outlineLevel="1">
      <c r="A380" s="7" t="s">
        <v>1873</v>
      </c>
      <c r="B380" s="23" t="s">
        <v>27</v>
      </c>
      <c r="C380" s="9" t="s">
        <v>429</v>
      </c>
      <c r="D380" s="11" t="s">
        <v>207</v>
      </c>
      <c r="E380" s="11" t="s">
        <v>284</v>
      </c>
      <c r="F380" s="11" t="s">
        <v>430</v>
      </c>
      <c r="G380" s="11" t="s">
        <v>431</v>
      </c>
      <c r="H380" s="23" t="s">
        <v>38</v>
      </c>
      <c r="I380" s="23" t="s">
        <v>432</v>
      </c>
      <c r="J380" s="82" t="s">
        <v>35</v>
      </c>
      <c r="K380" s="84">
        <v>0</v>
      </c>
      <c r="L380" s="24">
        <v>230000000</v>
      </c>
      <c r="M380" s="7" t="s">
        <v>990</v>
      </c>
      <c r="N380" s="7" t="s">
        <v>999</v>
      </c>
      <c r="O380" s="23" t="s">
        <v>30</v>
      </c>
      <c r="P380" s="7" t="s">
        <v>31</v>
      </c>
      <c r="Q380" s="12" t="s">
        <v>32</v>
      </c>
      <c r="R380" s="15" t="s">
        <v>33</v>
      </c>
      <c r="S380" s="91" t="s">
        <v>106</v>
      </c>
      <c r="T380" s="7" t="s">
        <v>349</v>
      </c>
      <c r="U380" s="25">
        <v>0.15</v>
      </c>
      <c r="V380" s="25">
        <v>3613940.17</v>
      </c>
      <c r="W380" s="227">
        <f t="shared" si="36"/>
        <v>542091.02549999999</v>
      </c>
      <c r="X380" s="227">
        <f t="shared" si="37"/>
        <v>607141.94856000005</v>
      </c>
      <c r="Y380" s="7"/>
      <c r="Z380" s="7">
        <v>2016</v>
      </c>
      <c r="AA380" s="168"/>
      <c r="AC380" s="1"/>
    </row>
    <row r="381" spans="1:29" s="27" customFormat="1" outlineLevel="1">
      <c r="A381" s="7" t="s">
        <v>1874</v>
      </c>
      <c r="B381" s="23" t="s">
        <v>27</v>
      </c>
      <c r="C381" s="9" t="s">
        <v>434</v>
      </c>
      <c r="D381" s="11" t="s">
        <v>207</v>
      </c>
      <c r="E381" s="11" t="s">
        <v>284</v>
      </c>
      <c r="F381" s="11" t="s">
        <v>435</v>
      </c>
      <c r="G381" s="11" t="s">
        <v>436</v>
      </c>
      <c r="H381" s="23" t="s">
        <v>38</v>
      </c>
      <c r="I381" s="23" t="s">
        <v>437</v>
      </c>
      <c r="J381" s="82" t="s">
        <v>35</v>
      </c>
      <c r="K381" s="84">
        <v>0</v>
      </c>
      <c r="L381" s="24">
        <v>230000000</v>
      </c>
      <c r="M381" s="7" t="s">
        <v>990</v>
      </c>
      <c r="N381" s="7" t="s">
        <v>999</v>
      </c>
      <c r="O381" s="23" t="s">
        <v>30</v>
      </c>
      <c r="P381" s="7" t="s">
        <v>31</v>
      </c>
      <c r="Q381" s="12" t="s">
        <v>32</v>
      </c>
      <c r="R381" s="15" t="s">
        <v>33</v>
      </c>
      <c r="S381" s="91" t="s">
        <v>106</v>
      </c>
      <c r="T381" s="7" t="s">
        <v>349</v>
      </c>
      <c r="U381" s="25">
        <v>1.4</v>
      </c>
      <c r="V381" s="25">
        <v>489885.53</v>
      </c>
      <c r="W381" s="227">
        <f t="shared" si="36"/>
        <v>685839.74199999997</v>
      </c>
      <c r="X381" s="227">
        <f t="shared" si="37"/>
        <v>768140.51104000001</v>
      </c>
      <c r="Y381" s="7"/>
      <c r="Z381" s="7">
        <v>2016</v>
      </c>
      <c r="AA381" s="168"/>
      <c r="AC381" s="1"/>
    </row>
    <row r="382" spans="1:29" s="27" customFormat="1" outlineLevel="1">
      <c r="A382" s="7" t="s">
        <v>1875</v>
      </c>
      <c r="B382" s="23" t="s">
        <v>27</v>
      </c>
      <c r="C382" s="9" t="s">
        <v>356</v>
      </c>
      <c r="D382" s="11" t="s">
        <v>207</v>
      </c>
      <c r="E382" s="11" t="s">
        <v>284</v>
      </c>
      <c r="F382" s="11" t="s">
        <v>357</v>
      </c>
      <c r="G382" s="11" t="s">
        <v>439</v>
      </c>
      <c r="H382" s="23" t="s">
        <v>38</v>
      </c>
      <c r="I382" s="23" t="s">
        <v>440</v>
      </c>
      <c r="J382" s="82" t="s">
        <v>35</v>
      </c>
      <c r="K382" s="84">
        <v>0</v>
      </c>
      <c r="L382" s="24">
        <v>230000000</v>
      </c>
      <c r="M382" s="7" t="s">
        <v>990</v>
      </c>
      <c r="N382" s="7" t="s">
        <v>999</v>
      </c>
      <c r="O382" s="23" t="s">
        <v>30</v>
      </c>
      <c r="P382" s="7" t="s">
        <v>31</v>
      </c>
      <c r="Q382" s="12" t="s">
        <v>32</v>
      </c>
      <c r="R382" s="15" t="s">
        <v>33</v>
      </c>
      <c r="S382" s="91" t="s">
        <v>106</v>
      </c>
      <c r="T382" s="7" t="s">
        <v>349</v>
      </c>
      <c r="U382" s="25">
        <v>0.23</v>
      </c>
      <c r="V382" s="25">
        <v>4944461.78</v>
      </c>
      <c r="W382" s="227">
        <f t="shared" si="36"/>
        <v>1137226.2094000001</v>
      </c>
      <c r="X382" s="227">
        <f t="shared" si="37"/>
        <v>1273693.3545280001</v>
      </c>
      <c r="Y382" s="7"/>
      <c r="Z382" s="7">
        <v>2016</v>
      </c>
      <c r="AA382" s="168"/>
      <c r="AC382" s="1"/>
    </row>
    <row r="383" spans="1:29" s="27" customFormat="1" outlineLevel="1">
      <c r="A383" s="7" t="s">
        <v>1876</v>
      </c>
      <c r="B383" s="23" t="s">
        <v>27</v>
      </c>
      <c r="C383" s="9" t="s">
        <v>442</v>
      </c>
      <c r="D383" s="11" t="s">
        <v>207</v>
      </c>
      <c r="E383" s="11" t="s">
        <v>284</v>
      </c>
      <c r="F383" s="11" t="s">
        <v>443</v>
      </c>
      <c r="G383" s="11" t="s">
        <v>444</v>
      </c>
      <c r="H383" s="23" t="s">
        <v>38</v>
      </c>
      <c r="I383" s="23" t="s">
        <v>445</v>
      </c>
      <c r="J383" s="82" t="s">
        <v>35</v>
      </c>
      <c r="K383" s="84">
        <v>0</v>
      </c>
      <c r="L383" s="24">
        <v>230000000</v>
      </c>
      <c r="M383" s="7" t="s">
        <v>990</v>
      </c>
      <c r="N383" s="7" t="s">
        <v>999</v>
      </c>
      <c r="O383" s="23" t="s">
        <v>30</v>
      </c>
      <c r="P383" s="7" t="s">
        <v>31</v>
      </c>
      <c r="Q383" s="12" t="s">
        <v>32</v>
      </c>
      <c r="R383" s="15" t="s">
        <v>33</v>
      </c>
      <c r="S383" s="91" t="s">
        <v>106</v>
      </c>
      <c r="T383" s="7" t="s">
        <v>349</v>
      </c>
      <c r="U383" s="25">
        <v>1</v>
      </c>
      <c r="V383" s="25">
        <v>657329.01</v>
      </c>
      <c r="W383" s="227">
        <f t="shared" si="36"/>
        <v>657329.01</v>
      </c>
      <c r="X383" s="227">
        <f t="shared" si="37"/>
        <v>736208.49120000005</v>
      </c>
      <c r="Y383" s="7"/>
      <c r="Z383" s="7">
        <v>2016</v>
      </c>
      <c r="AA383" s="168"/>
      <c r="AC383" s="1"/>
    </row>
    <row r="384" spans="1:29" s="27" customFormat="1" outlineLevel="1">
      <c r="A384" s="7" t="s">
        <v>1877</v>
      </c>
      <c r="B384" s="23" t="s">
        <v>27</v>
      </c>
      <c r="C384" s="9" t="s">
        <v>366</v>
      </c>
      <c r="D384" s="11" t="s">
        <v>207</v>
      </c>
      <c r="E384" s="11" t="s">
        <v>284</v>
      </c>
      <c r="F384" s="11" t="s">
        <v>367</v>
      </c>
      <c r="G384" s="11" t="s">
        <v>447</v>
      </c>
      <c r="H384" s="23" t="s">
        <v>38</v>
      </c>
      <c r="I384" s="23" t="s">
        <v>448</v>
      </c>
      <c r="J384" s="82" t="s">
        <v>35</v>
      </c>
      <c r="K384" s="84">
        <v>0</v>
      </c>
      <c r="L384" s="24">
        <v>230000000</v>
      </c>
      <c r="M384" s="7" t="s">
        <v>990</v>
      </c>
      <c r="N384" s="7" t="s">
        <v>999</v>
      </c>
      <c r="O384" s="23" t="s">
        <v>30</v>
      </c>
      <c r="P384" s="7" t="s">
        <v>31</v>
      </c>
      <c r="Q384" s="12" t="s">
        <v>32</v>
      </c>
      <c r="R384" s="15" t="s">
        <v>33</v>
      </c>
      <c r="S384" s="91" t="s">
        <v>106</v>
      </c>
      <c r="T384" s="7" t="s">
        <v>349</v>
      </c>
      <c r="U384" s="25">
        <v>0.2</v>
      </c>
      <c r="V384" s="25">
        <v>11999999.999999998</v>
      </c>
      <c r="W384" s="227">
        <f t="shared" si="36"/>
        <v>2399999.9999999995</v>
      </c>
      <c r="X384" s="227">
        <f t="shared" si="37"/>
        <v>2687999.9999999995</v>
      </c>
      <c r="Y384" s="7"/>
      <c r="Z384" s="7">
        <v>2016</v>
      </c>
      <c r="AA384" s="168"/>
      <c r="AC384" s="1"/>
    </row>
    <row r="385" spans="1:29" s="27" customFormat="1" outlineLevel="1">
      <c r="A385" s="7" t="s">
        <v>1878</v>
      </c>
      <c r="B385" s="23" t="s">
        <v>27</v>
      </c>
      <c r="C385" s="9" t="s">
        <v>450</v>
      </c>
      <c r="D385" s="11" t="s">
        <v>207</v>
      </c>
      <c r="E385" s="11" t="s">
        <v>284</v>
      </c>
      <c r="F385" s="11" t="s">
        <v>451</v>
      </c>
      <c r="G385" s="11" t="s">
        <v>452</v>
      </c>
      <c r="H385" s="23" t="s">
        <v>38</v>
      </c>
      <c r="I385" s="23" t="s">
        <v>453</v>
      </c>
      <c r="J385" s="82" t="s">
        <v>35</v>
      </c>
      <c r="K385" s="84">
        <v>0</v>
      </c>
      <c r="L385" s="24">
        <v>230000000</v>
      </c>
      <c r="M385" s="7" t="s">
        <v>990</v>
      </c>
      <c r="N385" s="7" t="s">
        <v>999</v>
      </c>
      <c r="O385" s="23" t="s">
        <v>30</v>
      </c>
      <c r="P385" s="7" t="s">
        <v>31</v>
      </c>
      <c r="Q385" s="12" t="s">
        <v>32</v>
      </c>
      <c r="R385" s="15" t="s">
        <v>33</v>
      </c>
      <c r="S385" s="91" t="s">
        <v>101</v>
      </c>
      <c r="T385" s="7" t="s">
        <v>102</v>
      </c>
      <c r="U385" s="25">
        <v>400</v>
      </c>
      <c r="V385" s="25">
        <v>1290.8599999999999</v>
      </c>
      <c r="W385" s="227">
        <f t="shared" si="36"/>
        <v>516343.99999999994</v>
      </c>
      <c r="X385" s="227">
        <f t="shared" si="37"/>
        <v>578305.28000000003</v>
      </c>
      <c r="Y385" s="7"/>
      <c r="Z385" s="7">
        <v>2016</v>
      </c>
      <c r="AA385" s="168"/>
      <c r="AC385" s="1"/>
    </row>
    <row r="386" spans="1:29" s="27" customFormat="1" outlineLevel="1">
      <c r="A386" s="7" t="s">
        <v>1879</v>
      </c>
      <c r="B386" s="23" t="s">
        <v>27</v>
      </c>
      <c r="C386" s="9" t="s">
        <v>459</v>
      </c>
      <c r="D386" s="11" t="s">
        <v>100</v>
      </c>
      <c r="E386" s="11" t="s">
        <v>457</v>
      </c>
      <c r="F386" s="11" t="s">
        <v>460</v>
      </c>
      <c r="G386" s="11" t="s">
        <v>461</v>
      </c>
      <c r="H386" s="23" t="s">
        <v>462</v>
      </c>
      <c r="I386" s="23" t="s">
        <v>463</v>
      </c>
      <c r="J386" s="82" t="s">
        <v>29</v>
      </c>
      <c r="K386" s="84">
        <v>0</v>
      </c>
      <c r="L386" s="24">
        <v>230000000</v>
      </c>
      <c r="M386" s="7" t="s">
        <v>990</v>
      </c>
      <c r="N386" s="7" t="s">
        <v>999</v>
      </c>
      <c r="O386" s="23" t="s">
        <v>30</v>
      </c>
      <c r="P386" s="7" t="s">
        <v>31</v>
      </c>
      <c r="Q386" s="12" t="s">
        <v>114</v>
      </c>
      <c r="R386" s="15" t="s">
        <v>33</v>
      </c>
      <c r="S386" s="91">
        <v>166</v>
      </c>
      <c r="T386" s="7" t="s">
        <v>67</v>
      </c>
      <c r="U386" s="25">
        <v>60</v>
      </c>
      <c r="V386" s="25">
        <v>2878.57</v>
      </c>
      <c r="W386" s="227">
        <f t="shared" si="36"/>
        <v>172714.2</v>
      </c>
      <c r="X386" s="227">
        <f t="shared" si="37"/>
        <v>193439.90400000004</v>
      </c>
      <c r="Y386" s="7"/>
      <c r="Z386" s="7">
        <v>2016</v>
      </c>
      <c r="AA386" s="83"/>
      <c r="AC386" s="1"/>
    </row>
    <row r="387" spans="1:29" s="27" customFormat="1" outlineLevel="1">
      <c r="A387" s="7" t="s">
        <v>1880</v>
      </c>
      <c r="B387" s="23" t="s">
        <v>27</v>
      </c>
      <c r="C387" s="9" t="s">
        <v>467</v>
      </c>
      <c r="D387" s="11" t="s">
        <v>468</v>
      </c>
      <c r="E387" s="11" t="s">
        <v>469</v>
      </c>
      <c r="F387" s="11" t="s">
        <v>470</v>
      </c>
      <c r="G387" s="11" t="s">
        <v>471</v>
      </c>
      <c r="H387" s="23" t="s">
        <v>472</v>
      </c>
      <c r="I387" s="23" t="s">
        <v>473</v>
      </c>
      <c r="J387" s="82" t="s">
        <v>29</v>
      </c>
      <c r="K387" s="84">
        <v>0</v>
      </c>
      <c r="L387" s="24">
        <v>230000000</v>
      </c>
      <c r="M387" s="7" t="s">
        <v>990</v>
      </c>
      <c r="N387" s="7" t="s">
        <v>999</v>
      </c>
      <c r="O387" s="23" t="s">
        <v>30</v>
      </c>
      <c r="P387" s="7" t="s">
        <v>31</v>
      </c>
      <c r="Q387" s="12" t="s">
        <v>115</v>
      </c>
      <c r="R387" s="15" t="s">
        <v>33</v>
      </c>
      <c r="S387" s="91">
        <v>796</v>
      </c>
      <c r="T387" s="7" t="s">
        <v>34</v>
      </c>
      <c r="U387" s="25">
        <v>4</v>
      </c>
      <c r="V387" s="25">
        <v>108192.85</v>
      </c>
      <c r="W387" s="227">
        <f t="shared" si="36"/>
        <v>432771.4</v>
      </c>
      <c r="X387" s="227">
        <f t="shared" si="37"/>
        <v>484703.96800000005</v>
      </c>
      <c r="Y387" s="7"/>
      <c r="Z387" s="7">
        <v>2016</v>
      </c>
      <c r="AA387" s="83"/>
      <c r="AC387" s="1"/>
    </row>
    <row r="388" spans="1:29" s="27" customFormat="1" outlineLevel="1">
      <c r="A388" s="7" t="s">
        <v>1881</v>
      </c>
      <c r="B388" s="23" t="s">
        <v>27</v>
      </c>
      <c r="C388" s="9" t="s">
        <v>467</v>
      </c>
      <c r="D388" s="11" t="s">
        <v>468</v>
      </c>
      <c r="E388" s="11" t="s">
        <v>469</v>
      </c>
      <c r="F388" s="11" t="s">
        <v>470</v>
      </c>
      <c r="G388" s="11" t="s">
        <v>474</v>
      </c>
      <c r="H388" s="23" t="s">
        <v>475</v>
      </c>
      <c r="I388" s="23" t="s">
        <v>476</v>
      </c>
      <c r="J388" s="82" t="s">
        <v>29</v>
      </c>
      <c r="K388" s="84">
        <v>0</v>
      </c>
      <c r="L388" s="24">
        <v>230000000</v>
      </c>
      <c r="M388" s="7" t="s">
        <v>990</v>
      </c>
      <c r="N388" s="7" t="s">
        <v>999</v>
      </c>
      <c r="O388" s="23" t="s">
        <v>30</v>
      </c>
      <c r="P388" s="7" t="s">
        <v>31</v>
      </c>
      <c r="Q388" s="12" t="s">
        <v>115</v>
      </c>
      <c r="R388" s="15" t="s">
        <v>33</v>
      </c>
      <c r="S388" s="91">
        <v>796</v>
      </c>
      <c r="T388" s="7" t="s">
        <v>34</v>
      </c>
      <c r="U388" s="25">
        <v>10</v>
      </c>
      <c r="V388" s="25">
        <v>59340.17</v>
      </c>
      <c r="W388" s="227">
        <f t="shared" si="36"/>
        <v>593401.69999999995</v>
      </c>
      <c r="X388" s="227">
        <f t="shared" si="37"/>
        <v>664609.90399999998</v>
      </c>
      <c r="Y388" s="7"/>
      <c r="Z388" s="7">
        <v>2016</v>
      </c>
      <c r="AA388" s="83"/>
      <c r="AC388" s="1"/>
    </row>
    <row r="389" spans="1:29" s="27" customFormat="1" outlineLevel="1">
      <c r="A389" s="7" t="s">
        <v>1882</v>
      </c>
      <c r="B389" s="23" t="s">
        <v>27</v>
      </c>
      <c r="C389" s="9" t="s">
        <v>467</v>
      </c>
      <c r="D389" s="11" t="s">
        <v>468</v>
      </c>
      <c r="E389" s="11" t="s">
        <v>469</v>
      </c>
      <c r="F389" s="11" t="s">
        <v>470</v>
      </c>
      <c r="G389" s="11" t="s">
        <v>477</v>
      </c>
      <c r="H389" s="23" t="s">
        <v>478</v>
      </c>
      <c r="I389" s="23" t="s">
        <v>477</v>
      </c>
      <c r="J389" s="82" t="s">
        <v>29</v>
      </c>
      <c r="K389" s="84">
        <v>0</v>
      </c>
      <c r="L389" s="24">
        <v>230000000</v>
      </c>
      <c r="M389" s="7" t="s">
        <v>990</v>
      </c>
      <c r="N389" s="7" t="s">
        <v>999</v>
      </c>
      <c r="O389" s="23" t="s">
        <v>30</v>
      </c>
      <c r="P389" s="7" t="s">
        <v>31</v>
      </c>
      <c r="Q389" s="12" t="s">
        <v>115</v>
      </c>
      <c r="R389" s="15" t="s">
        <v>33</v>
      </c>
      <c r="S389" s="91">
        <v>796</v>
      </c>
      <c r="T389" s="7" t="s">
        <v>34</v>
      </c>
      <c r="U389" s="25">
        <v>4</v>
      </c>
      <c r="V389" s="25">
        <v>87906.249999999985</v>
      </c>
      <c r="W389" s="227">
        <f t="shared" si="36"/>
        <v>351624.99999999994</v>
      </c>
      <c r="X389" s="227">
        <f t="shared" si="37"/>
        <v>393820</v>
      </c>
      <c r="Y389" s="7"/>
      <c r="Z389" s="7">
        <v>2016</v>
      </c>
      <c r="AA389" s="83"/>
      <c r="AC389" s="1"/>
    </row>
    <row r="390" spans="1:29" s="27" customFormat="1" outlineLevel="1">
      <c r="A390" s="7" t="s">
        <v>1927</v>
      </c>
      <c r="B390" s="23" t="s">
        <v>27</v>
      </c>
      <c r="C390" s="9" t="s">
        <v>482</v>
      </c>
      <c r="D390" s="11" t="s">
        <v>483</v>
      </c>
      <c r="E390" s="11" t="s">
        <v>485</v>
      </c>
      <c r="F390" s="11" t="s">
        <v>484</v>
      </c>
      <c r="G390" s="11" t="s">
        <v>486</v>
      </c>
      <c r="H390" s="23" t="s">
        <v>487</v>
      </c>
      <c r="I390" s="23" t="s">
        <v>488</v>
      </c>
      <c r="J390" s="82" t="s">
        <v>29</v>
      </c>
      <c r="K390" s="84">
        <v>0</v>
      </c>
      <c r="L390" s="24">
        <v>230000000</v>
      </c>
      <c r="M390" s="7" t="s">
        <v>990</v>
      </c>
      <c r="N390" s="7" t="s">
        <v>999</v>
      </c>
      <c r="O390" s="23" t="s">
        <v>30</v>
      </c>
      <c r="P390" s="7" t="s">
        <v>31</v>
      </c>
      <c r="Q390" s="12" t="s">
        <v>188</v>
      </c>
      <c r="R390" s="15" t="s">
        <v>33</v>
      </c>
      <c r="S390" s="91" t="s">
        <v>101</v>
      </c>
      <c r="T390" s="7" t="s">
        <v>102</v>
      </c>
      <c r="U390" s="25">
        <v>240</v>
      </c>
      <c r="V390" s="25">
        <v>12499.999999999998</v>
      </c>
      <c r="W390" s="227">
        <f t="shared" ref="W390" si="38">U390*V390</f>
        <v>2999999.9999999995</v>
      </c>
      <c r="X390" s="227">
        <f t="shared" ref="X390" si="39">W390*1.12</f>
        <v>3360000</v>
      </c>
      <c r="Y390" s="7"/>
      <c r="Z390" s="7">
        <v>2016</v>
      </c>
      <c r="AA390" s="83"/>
      <c r="AC390" s="1"/>
    </row>
    <row r="391" spans="1:29" s="27" customFormat="1" outlineLevel="1">
      <c r="A391" s="7" t="s">
        <v>1928</v>
      </c>
      <c r="B391" s="23" t="s">
        <v>27</v>
      </c>
      <c r="C391" s="9" t="s">
        <v>490</v>
      </c>
      <c r="D391" s="11" t="s">
        <v>491</v>
      </c>
      <c r="E391" s="11" t="s">
        <v>492</v>
      </c>
      <c r="F391" s="11" t="s">
        <v>493</v>
      </c>
      <c r="G391" s="11" t="s">
        <v>494</v>
      </c>
      <c r="H391" s="23" t="s">
        <v>495</v>
      </c>
      <c r="I391" s="23" t="s">
        <v>496</v>
      </c>
      <c r="J391" s="82" t="s">
        <v>29</v>
      </c>
      <c r="K391" s="84">
        <v>0</v>
      </c>
      <c r="L391" s="24">
        <v>230000000</v>
      </c>
      <c r="M391" s="7" t="s">
        <v>990</v>
      </c>
      <c r="N391" s="7" t="s">
        <v>999</v>
      </c>
      <c r="O391" s="23" t="s">
        <v>30</v>
      </c>
      <c r="P391" s="7" t="s">
        <v>31</v>
      </c>
      <c r="Q391" s="12" t="s">
        <v>188</v>
      </c>
      <c r="R391" s="15" t="s">
        <v>33</v>
      </c>
      <c r="S391" s="91">
        <v>839</v>
      </c>
      <c r="T391" s="7" t="s">
        <v>189</v>
      </c>
      <c r="U391" s="25">
        <v>2</v>
      </c>
      <c r="V391" s="25">
        <v>3799999.9999999995</v>
      </c>
      <c r="W391" s="227">
        <f t="shared" ref="W391:W400" si="40">U391*V391</f>
        <v>7599999.9999999991</v>
      </c>
      <c r="X391" s="227">
        <f t="shared" ref="X391:X400" si="41">W391*1.12</f>
        <v>8512000</v>
      </c>
      <c r="Y391" s="7"/>
      <c r="Z391" s="7">
        <v>2016</v>
      </c>
      <c r="AA391" s="83"/>
      <c r="AC391" s="1"/>
    </row>
    <row r="392" spans="1:29" s="27" customFormat="1" outlineLevel="1">
      <c r="A392" s="7" t="s">
        <v>1884</v>
      </c>
      <c r="B392" s="23" t="s">
        <v>27</v>
      </c>
      <c r="C392" s="9" t="s">
        <v>517</v>
      </c>
      <c r="D392" s="11" t="s">
        <v>518</v>
      </c>
      <c r="E392" s="11" t="s">
        <v>519</v>
      </c>
      <c r="F392" s="11" t="s">
        <v>520</v>
      </c>
      <c r="G392" s="11" t="s">
        <v>521</v>
      </c>
      <c r="H392" s="23" t="s">
        <v>522</v>
      </c>
      <c r="I392" s="23" t="s">
        <v>523</v>
      </c>
      <c r="J392" s="82" t="s">
        <v>29</v>
      </c>
      <c r="K392" s="84">
        <v>0</v>
      </c>
      <c r="L392" s="24">
        <v>230000000</v>
      </c>
      <c r="M392" s="7" t="s">
        <v>990</v>
      </c>
      <c r="N392" s="7" t="s">
        <v>999</v>
      </c>
      <c r="O392" s="23" t="s">
        <v>30</v>
      </c>
      <c r="P392" s="7" t="s">
        <v>31</v>
      </c>
      <c r="Q392" s="12" t="s">
        <v>188</v>
      </c>
      <c r="R392" s="15" t="s">
        <v>33</v>
      </c>
      <c r="S392" s="91">
        <v>796</v>
      </c>
      <c r="T392" s="7" t="s">
        <v>228</v>
      </c>
      <c r="U392" s="25">
        <v>10</v>
      </c>
      <c r="V392" s="25">
        <v>95200</v>
      </c>
      <c r="W392" s="227">
        <f t="shared" si="40"/>
        <v>952000</v>
      </c>
      <c r="X392" s="227">
        <f t="shared" si="41"/>
        <v>1066240</v>
      </c>
      <c r="Y392" s="7"/>
      <c r="Z392" s="7">
        <v>2016</v>
      </c>
      <c r="AA392" s="83"/>
      <c r="AC392" s="1"/>
    </row>
    <row r="393" spans="1:29" s="27" customFormat="1" outlineLevel="1">
      <c r="A393" s="7" t="s">
        <v>1885</v>
      </c>
      <c r="B393" s="23" t="s">
        <v>27</v>
      </c>
      <c r="C393" s="9" t="s">
        <v>517</v>
      </c>
      <c r="D393" s="11" t="s">
        <v>518</v>
      </c>
      <c r="E393" s="11" t="s">
        <v>519</v>
      </c>
      <c r="F393" s="11" t="s">
        <v>520</v>
      </c>
      <c r="G393" s="11" t="s">
        <v>521</v>
      </c>
      <c r="H393" s="23" t="s">
        <v>525</v>
      </c>
      <c r="I393" s="23" t="s">
        <v>523</v>
      </c>
      <c r="J393" s="82" t="s">
        <v>29</v>
      </c>
      <c r="K393" s="84">
        <v>0</v>
      </c>
      <c r="L393" s="24">
        <v>230000000</v>
      </c>
      <c r="M393" s="7" t="s">
        <v>990</v>
      </c>
      <c r="N393" s="7" t="s">
        <v>999</v>
      </c>
      <c r="O393" s="23" t="s">
        <v>30</v>
      </c>
      <c r="P393" s="7" t="s">
        <v>31</v>
      </c>
      <c r="Q393" s="12" t="s">
        <v>188</v>
      </c>
      <c r="R393" s="15" t="s">
        <v>33</v>
      </c>
      <c r="S393" s="91">
        <v>796</v>
      </c>
      <c r="T393" s="7" t="s">
        <v>228</v>
      </c>
      <c r="U393" s="25">
        <v>1</v>
      </c>
      <c r="V393" s="25">
        <v>124999.99999999999</v>
      </c>
      <c r="W393" s="227">
        <f t="shared" si="40"/>
        <v>124999.99999999999</v>
      </c>
      <c r="X393" s="227">
        <f t="shared" si="41"/>
        <v>140000</v>
      </c>
      <c r="Y393" s="7"/>
      <c r="Z393" s="7">
        <v>2016</v>
      </c>
      <c r="AA393" s="83"/>
      <c r="AC393" s="1"/>
    </row>
    <row r="394" spans="1:29" s="27" customFormat="1" outlineLevel="1">
      <c r="A394" s="7" t="s">
        <v>1886</v>
      </c>
      <c r="B394" s="23" t="s">
        <v>27</v>
      </c>
      <c r="C394" s="9" t="s">
        <v>527</v>
      </c>
      <c r="D394" s="11" t="s">
        <v>518</v>
      </c>
      <c r="E394" s="11" t="s">
        <v>528</v>
      </c>
      <c r="F394" s="11" t="s">
        <v>529</v>
      </c>
      <c r="G394" s="11" t="s">
        <v>521</v>
      </c>
      <c r="H394" s="23" t="s">
        <v>530</v>
      </c>
      <c r="I394" s="23" t="s">
        <v>531</v>
      </c>
      <c r="J394" s="82" t="s">
        <v>29</v>
      </c>
      <c r="K394" s="84">
        <v>0</v>
      </c>
      <c r="L394" s="24">
        <v>230000000</v>
      </c>
      <c r="M394" s="7" t="s">
        <v>990</v>
      </c>
      <c r="N394" s="7" t="s">
        <v>999</v>
      </c>
      <c r="O394" s="23" t="s">
        <v>30</v>
      </c>
      <c r="P394" s="7" t="s">
        <v>31</v>
      </c>
      <c r="Q394" s="12" t="s">
        <v>188</v>
      </c>
      <c r="R394" s="15" t="s">
        <v>33</v>
      </c>
      <c r="S394" s="91">
        <v>796</v>
      </c>
      <c r="T394" s="7" t="s">
        <v>228</v>
      </c>
      <c r="U394" s="25">
        <v>9</v>
      </c>
      <c r="V394" s="25">
        <v>100800</v>
      </c>
      <c r="W394" s="227">
        <f t="shared" si="40"/>
        <v>907200</v>
      </c>
      <c r="X394" s="227">
        <f t="shared" si="41"/>
        <v>1016064.0000000001</v>
      </c>
      <c r="Y394" s="7"/>
      <c r="Z394" s="7">
        <v>2016</v>
      </c>
      <c r="AA394" s="83"/>
      <c r="AC394" s="1"/>
    </row>
    <row r="395" spans="1:29" s="27" customFormat="1" outlineLevel="1">
      <c r="A395" s="7" t="s">
        <v>1887</v>
      </c>
      <c r="B395" s="23" t="s">
        <v>27</v>
      </c>
      <c r="C395" s="9" t="s">
        <v>540</v>
      </c>
      <c r="D395" s="11" t="s">
        <v>541</v>
      </c>
      <c r="E395" s="11" t="s">
        <v>542</v>
      </c>
      <c r="F395" s="11" t="s">
        <v>543</v>
      </c>
      <c r="G395" s="11" t="s">
        <v>220</v>
      </c>
      <c r="H395" s="23" t="s">
        <v>544</v>
      </c>
      <c r="I395" s="23" t="s">
        <v>545</v>
      </c>
      <c r="J395" s="82" t="s">
        <v>29</v>
      </c>
      <c r="K395" s="84">
        <v>0</v>
      </c>
      <c r="L395" s="24">
        <v>230000000</v>
      </c>
      <c r="M395" s="7" t="s">
        <v>990</v>
      </c>
      <c r="N395" s="7" t="s">
        <v>999</v>
      </c>
      <c r="O395" s="23" t="s">
        <v>30</v>
      </c>
      <c r="P395" s="7" t="s">
        <v>31</v>
      </c>
      <c r="Q395" s="12" t="s">
        <v>188</v>
      </c>
      <c r="R395" s="15" t="s">
        <v>33</v>
      </c>
      <c r="S395" s="91">
        <v>796</v>
      </c>
      <c r="T395" s="7" t="s">
        <v>228</v>
      </c>
      <c r="U395" s="25">
        <v>90</v>
      </c>
      <c r="V395" s="25">
        <v>6500</v>
      </c>
      <c r="W395" s="227">
        <f t="shared" si="40"/>
        <v>585000</v>
      </c>
      <c r="X395" s="227">
        <f t="shared" si="41"/>
        <v>655200.00000000012</v>
      </c>
      <c r="Y395" s="7"/>
      <c r="Z395" s="7">
        <v>2016</v>
      </c>
      <c r="AA395" s="83"/>
      <c r="AC395" s="1"/>
    </row>
    <row r="396" spans="1:29" s="27" customFormat="1" outlineLevel="1">
      <c r="A396" s="7" t="s">
        <v>1888</v>
      </c>
      <c r="B396" s="23" t="s">
        <v>27</v>
      </c>
      <c r="C396" s="9" t="s">
        <v>552</v>
      </c>
      <c r="D396" s="11" t="s">
        <v>553</v>
      </c>
      <c r="E396" s="11" t="s">
        <v>554</v>
      </c>
      <c r="F396" s="11" t="s">
        <v>555</v>
      </c>
      <c r="G396" s="11" t="s">
        <v>220</v>
      </c>
      <c r="H396" s="23" t="s">
        <v>556</v>
      </c>
      <c r="I396" s="23" t="s">
        <v>557</v>
      </c>
      <c r="J396" s="82" t="s">
        <v>29</v>
      </c>
      <c r="K396" s="84">
        <v>0</v>
      </c>
      <c r="L396" s="24">
        <v>230000000</v>
      </c>
      <c r="M396" s="7" t="s">
        <v>990</v>
      </c>
      <c r="N396" s="7" t="s">
        <v>999</v>
      </c>
      <c r="O396" s="23" t="s">
        <v>30</v>
      </c>
      <c r="P396" s="7" t="s">
        <v>31</v>
      </c>
      <c r="Q396" s="12" t="s">
        <v>188</v>
      </c>
      <c r="R396" s="15" t="s">
        <v>33</v>
      </c>
      <c r="S396" s="91">
        <v>796</v>
      </c>
      <c r="T396" s="7" t="s">
        <v>228</v>
      </c>
      <c r="U396" s="25">
        <v>4</v>
      </c>
      <c r="V396" s="25">
        <v>24999.999999999996</v>
      </c>
      <c r="W396" s="227">
        <f t="shared" si="40"/>
        <v>99999.999999999985</v>
      </c>
      <c r="X396" s="227">
        <f t="shared" si="41"/>
        <v>112000</v>
      </c>
      <c r="Y396" s="7"/>
      <c r="Z396" s="7">
        <v>2016</v>
      </c>
      <c r="AA396" s="83"/>
      <c r="AC396" s="1"/>
    </row>
    <row r="397" spans="1:29" s="27" customFormat="1" outlineLevel="1">
      <c r="A397" s="7" t="s">
        <v>1889</v>
      </c>
      <c r="B397" s="23" t="s">
        <v>27</v>
      </c>
      <c r="C397" s="9" t="s">
        <v>559</v>
      </c>
      <c r="D397" s="11" t="s">
        <v>560</v>
      </c>
      <c r="E397" s="11" t="s">
        <v>561</v>
      </c>
      <c r="F397" s="11" t="s">
        <v>562</v>
      </c>
      <c r="G397" s="11" t="s">
        <v>563</v>
      </c>
      <c r="H397" s="23" t="s">
        <v>564</v>
      </c>
      <c r="I397" s="23" t="s">
        <v>565</v>
      </c>
      <c r="J397" s="82" t="s">
        <v>29</v>
      </c>
      <c r="K397" s="84">
        <v>0</v>
      </c>
      <c r="L397" s="24">
        <v>230000000</v>
      </c>
      <c r="M397" s="7" t="s">
        <v>990</v>
      </c>
      <c r="N397" s="7" t="s">
        <v>999</v>
      </c>
      <c r="O397" s="23" t="s">
        <v>30</v>
      </c>
      <c r="P397" s="7" t="s">
        <v>31</v>
      </c>
      <c r="Q397" s="12" t="s">
        <v>188</v>
      </c>
      <c r="R397" s="15" t="s">
        <v>33</v>
      </c>
      <c r="S397" s="91">
        <v>796</v>
      </c>
      <c r="T397" s="7" t="s">
        <v>228</v>
      </c>
      <c r="U397" s="25">
        <v>8</v>
      </c>
      <c r="V397" s="25">
        <v>54999.999999999993</v>
      </c>
      <c r="W397" s="227">
        <f t="shared" si="40"/>
        <v>439999.99999999994</v>
      </c>
      <c r="X397" s="227">
        <f t="shared" si="41"/>
        <v>492800</v>
      </c>
      <c r="Y397" s="7"/>
      <c r="Z397" s="7">
        <v>2016</v>
      </c>
      <c r="AA397" s="83"/>
      <c r="AC397" s="1"/>
    </row>
    <row r="398" spans="1:29" s="27" customFormat="1" outlineLevel="1">
      <c r="A398" s="7" t="s">
        <v>1929</v>
      </c>
      <c r="B398" s="23" t="s">
        <v>27</v>
      </c>
      <c r="C398" s="9" t="s">
        <v>582</v>
      </c>
      <c r="D398" s="11" t="s">
        <v>583</v>
      </c>
      <c r="E398" s="11" t="s">
        <v>220</v>
      </c>
      <c r="F398" s="11" t="s">
        <v>584</v>
      </c>
      <c r="G398" s="11" t="s">
        <v>220</v>
      </c>
      <c r="H398" s="23" t="s">
        <v>585</v>
      </c>
      <c r="I398" s="23" t="s">
        <v>586</v>
      </c>
      <c r="J398" s="82" t="s">
        <v>29</v>
      </c>
      <c r="K398" s="84">
        <v>0</v>
      </c>
      <c r="L398" s="24">
        <v>230000000</v>
      </c>
      <c r="M398" s="7" t="s">
        <v>990</v>
      </c>
      <c r="N398" s="7" t="s">
        <v>999</v>
      </c>
      <c r="O398" s="23" t="s">
        <v>30</v>
      </c>
      <c r="P398" s="7" t="s">
        <v>31</v>
      </c>
      <c r="Q398" s="12" t="s">
        <v>188</v>
      </c>
      <c r="R398" s="15" t="s">
        <v>33</v>
      </c>
      <c r="S398" s="91" t="s">
        <v>101</v>
      </c>
      <c r="T398" s="7" t="s">
        <v>102</v>
      </c>
      <c r="U398" s="25">
        <v>28</v>
      </c>
      <c r="V398" s="25">
        <v>424.99999999999994</v>
      </c>
      <c r="W398" s="227">
        <f t="shared" si="40"/>
        <v>11899.999999999998</v>
      </c>
      <c r="X398" s="227">
        <f t="shared" si="41"/>
        <v>13328</v>
      </c>
      <c r="Y398" s="7"/>
      <c r="Z398" s="7">
        <v>2016</v>
      </c>
      <c r="AA398" s="83"/>
      <c r="AC398" s="1"/>
    </row>
    <row r="399" spans="1:29" s="27" customFormat="1" outlineLevel="1">
      <c r="A399" s="7" t="s">
        <v>1890</v>
      </c>
      <c r="B399" s="23" t="s">
        <v>27</v>
      </c>
      <c r="C399" s="9" t="s">
        <v>588</v>
      </c>
      <c r="D399" s="11" t="s">
        <v>589</v>
      </c>
      <c r="E399" s="11" t="s">
        <v>590</v>
      </c>
      <c r="F399" s="11" t="s">
        <v>591</v>
      </c>
      <c r="G399" s="11" t="s">
        <v>592</v>
      </c>
      <c r="H399" s="23" t="s">
        <v>593</v>
      </c>
      <c r="I399" s="23" t="s">
        <v>594</v>
      </c>
      <c r="J399" s="82" t="s">
        <v>29</v>
      </c>
      <c r="K399" s="84">
        <v>0</v>
      </c>
      <c r="L399" s="24">
        <v>230000000</v>
      </c>
      <c r="M399" s="7" t="s">
        <v>990</v>
      </c>
      <c r="N399" s="7" t="s">
        <v>999</v>
      </c>
      <c r="O399" s="23" t="s">
        <v>30</v>
      </c>
      <c r="P399" s="7" t="s">
        <v>31</v>
      </c>
      <c r="Q399" s="12" t="s">
        <v>188</v>
      </c>
      <c r="R399" s="15" t="s">
        <v>33</v>
      </c>
      <c r="S399" s="91">
        <v>796</v>
      </c>
      <c r="T399" s="7" t="s">
        <v>228</v>
      </c>
      <c r="U399" s="25">
        <v>6</v>
      </c>
      <c r="V399" s="25">
        <v>1199.9999999999998</v>
      </c>
      <c r="W399" s="227">
        <f t="shared" si="40"/>
        <v>7199.9999999999982</v>
      </c>
      <c r="X399" s="227">
        <f t="shared" si="41"/>
        <v>8063.9999999999991</v>
      </c>
      <c r="Y399" s="7"/>
      <c r="Z399" s="7">
        <v>2016</v>
      </c>
      <c r="AA399" s="83"/>
      <c r="AC399" s="1"/>
    </row>
    <row r="400" spans="1:29" s="27" customFormat="1" outlineLevel="1">
      <c r="A400" s="7" t="s">
        <v>1891</v>
      </c>
      <c r="B400" s="23" t="s">
        <v>27</v>
      </c>
      <c r="C400" s="9" t="s">
        <v>612</v>
      </c>
      <c r="D400" s="11" t="s">
        <v>613</v>
      </c>
      <c r="E400" s="11" t="s">
        <v>614</v>
      </c>
      <c r="F400" s="11" t="s">
        <v>615</v>
      </c>
      <c r="G400" s="11" t="s">
        <v>616</v>
      </c>
      <c r="H400" s="23" t="s">
        <v>617</v>
      </c>
      <c r="I400" s="23" t="s">
        <v>618</v>
      </c>
      <c r="J400" s="82" t="s">
        <v>29</v>
      </c>
      <c r="K400" s="84">
        <v>0</v>
      </c>
      <c r="L400" s="24">
        <v>230000000</v>
      </c>
      <c r="M400" s="7" t="s">
        <v>990</v>
      </c>
      <c r="N400" s="7" t="s">
        <v>999</v>
      </c>
      <c r="O400" s="23" t="s">
        <v>30</v>
      </c>
      <c r="P400" s="7" t="s">
        <v>31</v>
      </c>
      <c r="Q400" s="12" t="s">
        <v>188</v>
      </c>
      <c r="R400" s="15" t="s">
        <v>33</v>
      </c>
      <c r="S400" s="91">
        <v>796</v>
      </c>
      <c r="T400" s="7" t="s">
        <v>228</v>
      </c>
      <c r="U400" s="25">
        <v>1</v>
      </c>
      <c r="V400" s="25">
        <v>749999.99999999988</v>
      </c>
      <c r="W400" s="227">
        <f t="shared" si="40"/>
        <v>749999.99999999988</v>
      </c>
      <c r="X400" s="227">
        <f t="shared" si="41"/>
        <v>840000</v>
      </c>
      <c r="Y400" s="7"/>
      <c r="Z400" s="7">
        <v>2016</v>
      </c>
      <c r="AA400" s="83"/>
      <c r="AC400" s="1"/>
    </row>
    <row r="401" spans="1:1019" s="36" customFormat="1" outlineLevel="1">
      <c r="A401" s="183" t="s">
        <v>1892</v>
      </c>
      <c r="B401" s="184" t="s">
        <v>27</v>
      </c>
      <c r="C401" s="194" t="s">
        <v>730</v>
      </c>
      <c r="D401" s="183" t="s">
        <v>731</v>
      </c>
      <c r="E401" s="183"/>
      <c r="F401" s="183" t="s">
        <v>732</v>
      </c>
      <c r="G401" s="183"/>
      <c r="H401" s="184" t="s">
        <v>38</v>
      </c>
      <c r="I401" s="183"/>
      <c r="J401" s="195" t="s">
        <v>35</v>
      </c>
      <c r="K401" s="195">
        <v>0</v>
      </c>
      <c r="L401" s="188">
        <v>230000000</v>
      </c>
      <c r="M401" s="7" t="s">
        <v>990</v>
      </c>
      <c r="N401" s="7" t="s">
        <v>999</v>
      </c>
      <c r="O401" s="184" t="s">
        <v>30</v>
      </c>
      <c r="P401" s="22" t="s">
        <v>31</v>
      </c>
      <c r="Q401" s="183" t="s">
        <v>32</v>
      </c>
      <c r="R401" s="191" t="s">
        <v>33</v>
      </c>
      <c r="S401" s="192">
        <v>839</v>
      </c>
      <c r="T401" s="22" t="s">
        <v>42</v>
      </c>
      <c r="U401" s="196">
        <v>6</v>
      </c>
      <c r="V401" s="196">
        <v>846662</v>
      </c>
      <c r="W401" s="227">
        <v>5079972</v>
      </c>
      <c r="X401" s="130">
        <v>5689568.6400000006</v>
      </c>
      <c r="Y401" s="22"/>
      <c r="Z401" s="183">
        <v>2016</v>
      </c>
      <c r="AA401" s="172"/>
      <c r="AB401" s="27"/>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c r="KJ401" s="1"/>
      <c r="KK401" s="1"/>
      <c r="KL401" s="1"/>
      <c r="KM401" s="1"/>
      <c r="KN401" s="1"/>
      <c r="KO401" s="1"/>
      <c r="KP401" s="1"/>
      <c r="KQ401" s="1"/>
      <c r="KR401" s="1"/>
      <c r="KS401" s="1"/>
      <c r="KT401" s="1"/>
      <c r="KU401" s="1"/>
      <c r="KV401" s="1"/>
      <c r="KW401" s="1"/>
      <c r="KX401" s="1"/>
      <c r="KY401" s="1"/>
      <c r="KZ401" s="1"/>
      <c r="LA401" s="1"/>
      <c r="LB401" s="1"/>
      <c r="LC401" s="1"/>
      <c r="LD401" s="1"/>
      <c r="LE401" s="1"/>
      <c r="LF401" s="1"/>
      <c r="LG401" s="1"/>
      <c r="LH401" s="1"/>
      <c r="LI401" s="1"/>
      <c r="LJ401" s="1"/>
      <c r="LK401" s="1"/>
      <c r="LL401" s="1"/>
      <c r="LM401" s="1"/>
      <c r="LN401" s="1"/>
      <c r="LO401" s="1"/>
      <c r="LP401" s="1"/>
      <c r="LQ401" s="1"/>
      <c r="LR401" s="1"/>
      <c r="LS401" s="1"/>
      <c r="LT401" s="1"/>
      <c r="LU401" s="1"/>
      <c r="LV401" s="1"/>
      <c r="LW401" s="1"/>
      <c r="LX401" s="1"/>
      <c r="LY401" s="1"/>
      <c r="LZ401" s="1"/>
      <c r="MA401" s="1"/>
      <c r="MB401" s="1"/>
      <c r="MC401" s="1"/>
      <c r="MD401" s="1"/>
      <c r="ME401" s="1"/>
      <c r="MF401" s="1"/>
      <c r="MG401" s="1"/>
      <c r="MH401" s="1"/>
      <c r="MI401" s="1"/>
      <c r="MJ401" s="1"/>
      <c r="MK401" s="1"/>
      <c r="ML401" s="1"/>
      <c r="MM401" s="1"/>
      <c r="MN401" s="1"/>
      <c r="MO401" s="1"/>
      <c r="MP401" s="1"/>
      <c r="MQ401" s="1"/>
      <c r="MR401" s="1"/>
      <c r="MS401" s="1"/>
      <c r="MT401" s="1"/>
      <c r="MU401" s="1"/>
      <c r="MV401" s="1"/>
      <c r="MW401" s="1"/>
      <c r="MX401" s="1"/>
      <c r="MY401" s="1"/>
      <c r="MZ401" s="1"/>
      <c r="NA401" s="1"/>
      <c r="NB401" s="1"/>
      <c r="NC401" s="1"/>
      <c r="ND401" s="1"/>
      <c r="NE401" s="1"/>
      <c r="NF401" s="1"/>
      <c r="NG401" s="1"/>
      <c r="NH401" s="1"/>
      <c r="NI401" s="1"/>
      <c r="NJ401" s="1"/>
      <c r="NK401" s="1"/>
      <c r="NL401" s="1"/>
      <c r="NM401" s="1"/>
      <c r="NN401" s="1"/>
      <c r="NO401" s="1"/>
      <c r="NP401" s="1"/>
      <c r="NQ401" s="1"/>
      <c r="NR401" s="1"/>
      <c r="NS401" s="1"/>
      <c r="NT401" s="1"/>
      <c r="NU401" s="1"/>
      <c r="NV401" s="1"/>
      <c r="NW401" s="1"/>
      <c r="NX401" s="1"/>
      <c r="NY401" s="1"/>
      <c r="NZ401" s="1"/>
      <c r="OA401" s="1"/>
      <c r="OB401" s="1"/>
      <c r="OC401" s="1"/>
      <c r="OD401" s="1"/>
      <c r="OE401" s="1"/>
      <c r="OF401" s="1"/>
      <c r="OG401" s="1"/>
      <c r="OH401" s="1"/>
      <c r="OI401" s="1"/>
      <c r="OJ401" s="1"/>
      <c r="OK401" s="1"/>
      <c r="OL401" s="1"/>
      <c r="OM401" s="1"/>
      <c r="ON401" s="1"/>
      <c r="OO401" s="1"/>
      <c r="OP401" s="1"/>
      <c r="OQ401" s="1"/>
      <c r="OR401" s="1"/>
      <c r="OS401" s="1"/>
      <c r="OT401" s="1"/>
      <c r="OU401" s="1"/>
      <c r="OV401" s="1"/>
      <c r="OW401" s="1"/>
      <c r="OX401" s="1"/>
      <c r="OY401" s="1"/>
      <c r="OZ401" s="1"/>
      <c r="PA401" s="1"/>
      <c r="PB401" s="1"/>
      <c r="PC401" s="1"/>
      <c r="PD401" s="1"/>
      <c r="PE401" s="1"/>
      <c r="PF401" s="1"/>
      <c r="PG401" s="1"/>
      <c r="PH401" s="1"/>
      <c r="PI401" s="1"/>
      <c r="PJ401" s="1"/>
      <c r="PK401" s="1"/>
      <c r="PL401" s="1"/>
      <c r="PM401" s="1"/>
      <c r="PN401" s="1"/>
      <c r="PO401" s="1"/>
      <c r="PP401" s="1"/>
      <c r="PQ401" s="1"/>
      <c r="PR401" s="1"/>
      <c r="PS401" s="1"/>
      <c r="PT401" s="1"/>
      <c r="PU401" s="1"/>
      <c r="PV401" s="1"/>
      <c r="PW401" s="1"/>
      <c r="PX401" s="1"/>
      <c r="PY401" s="1"/>
      <c r="PZ401" s="1"/>
      <c r="QA401" s="1"/>
      <c r="QB401" s="1"/>
      <c r="QC401" s="1"/>
      <c r="QD401" s="1"/>
      <c r="QE401" s="1"/>
      <c r="QF401" s="1"/>
      <c r="QG401" s="1"/>
      <c r="QH401" s="1"/>
      <c r="QI401" s="1"/>
      <c r="QJ401" s="1"/>
      <c r="QK401" s="1"/>
      <c r="QL401" s="1"/>
      <c r="QM401" s="1"/>
      <c r="QN401" s="1"/>
      <c r="QO401" s="1"/>
      <c r="QP401" s="1"/>
      <c r="QQ401" s="1"/>
      <c r="QR401" s="1"/>
      <c r="QS401" s="1"/>
      <c r="QT401" s="1"/>
      <c r="QU401" s="1"/>
      <c r="QV401" s="1"/>
      <c r="QW401" s="1"/>
      <c r="QX401" s="1"/>
      <c r="QY401" s="1"/>
      <c r="QZ401" s="1"/>
      <c r="RA401" s="1"/>
      <c r="RB401" s="1"/>
      <c r="RC401" s="1"/>
      <c r="RD401" s="1"/>
      <c r="RE401" s="1"/>
      <c r="RF401" s="1"/>
      <c r="RG401" s="1"/>
      <c r="RH401" s="1"/>
      <c r="RI401" s="1"/>
      <c r="RJ401" s="1"/>
      <c r="RK401" s="1"/>
      <c r="RL401" s="1"/>
      <c r="RM401" s="1"/>
      <c r="RN401" s="1"/>
      <c r="RO401" s="1"/>
      <c r="RP401" s="1"/>
      <c r="RQ401" s="1"/>
      <c r="RR401" s="1"/>
      <c r="RS401" s="1"/>
      <c r="RT401" s="1"/>
      <c r="RU401" s="1"/>
      <c r="RV401" s="1"/>
      <c r="RW401" s="1"/>
      <c r="RX401" s="1"/>
      <c r="RY401" s="1"/>
      <c r="RZ401" s="1"/>
      <c r="SA401" s="1"/>
      <c r="SB401" s="1"/>
      <c r="SC401" s="1"/>
      <c r="SD401" s="1"/>
      <c r="SE401" s="1"/>
      <c r="SF401" s="1"/>
      <c r="SG401" s="1"/>
      <c r="SH401" s="1"/>
      <c r="SI401" s="1"/>
      <c r="SJ401" s="1"/>
      <c r="SK401" s="1"/>
      <c r="SL401" s="1"/>
      <c r="SM401" s="1"/>
      <c r="SN401" s="1"/>
      <c r="SO401" s="1"/>
      <c r="SP401" s="1"/>
      <c r="SQ401" s="1"/>
      <c r="SR401" s="1"/>
      <c r="SS401" s="1"/>
      <c r="ST401" s="1"/>
      <c r="SU401" s="1"/>
      <c r="SV401" s="1"/>
      <c r="SW401" s="1"/>
      <c r="SX401" s="1"/>
      <c r="SY401" s="1"/>
      <c r="SZ401" s="1"/>
      <c r="TA401" s="1"/>
      <c r="TB401" s="1"/>
      <c r="TC401" s="1"/>
      <c r="TD401" s="1"/>
      <c r="TE401" s="1"/>
      <c r="TF401" s="1"/>
      <c r="TG401" s="1"/>
      <c r="TH401" s="1"/>
      <c r="TI401" s="1"/>
      <c r="TJ401" s="1"/>
      <c r="TK401" s="1"/>
      <c r="TL401" s="1"/>
      <c r="TM401" s="1"/>
      <c r="TN401" s="1"/>
      <c r="TO401" s="1"/>
      <c r="TP401" s="1"/>
      <c r="TQ401" s="1"/>
      <c r="TR401" s="1"/>
      <c r="TS401" s="1"/>
      <c r="TT401" s="1"/>
      <c r="TU401" s="1"/>
      <c r="TV401" s="1"/>
      <c r="TW401" s="1"/>
      <c r="TX401" s="1"/>
      <c r="TY401" s="1"/>
      <c r="TZ401" s="1"/>
      <c r="UA401" s="1"/>
      <c r="UB401" s="1"/>
      <c r="UC401" s="1"/>
      <c r="UD401" s="1"/>
      <c r="UE401" s="1"/>
      <c r="UF401" s="1"/>
      <c r="UG401" s="1"/>
      <c r="UH401" s="1"/>
      <c r="UI401" s="1"/>
      <c r="UJ401" s="1"/>
      <c r="UK401" s="1"/>
      <c r="UL401" s="1"/>
      <c r="UM401" s="1"/>
      <c r="UN401" s="1"/>
      <c r="UO401" s="1"/>
      <c r="UP401" s="1"/>
      <c r="UQ401" s="1"/>
      <c r="UR401" s="1"/>
      <c r="US401" s="1"/>
      <c r="UT401" s="1"/>
      <c r="UU401" s="1"/>
      <c r="UV401" s="1"/>
      <c r="UW401" s="1"/>
      <c r="UX401" s="1"/>
      <c r="UY401" s="1"/>
      <c r="UZ401" s="1"/>
      <c r="VA401" s="1"/>
      <c r="VB401" s="1"/>
      <c r="VC401" s="1"/>
      <c r="VD401" s="1"/>
      <c r="VE401" s="1"/>
      <c r="VF401" s="1"/>
      <c r="VG401" s="1"/>
      <c r="VH401" s="1"/>
      <c r="VI401" s="1"/>
      <c r="VJ401" s="1"/>
      <c r="VK401" s="1"/>
      <c r="VL401" s="1"/>
      <c r="VM401" s="1"/>
      <c r="VN401" s="1"/>
      <c r="VO401" s="1"/>
      <c r="VP401" s="1"/>
      <c r="VQ401" s="1"/>
      <c r="VR401" s="1"/>
      <c r="VS401" s="1"/>
      <c r="VT401" s="1"/>
      <c r="VU401" s="1"/>
      <c r="VV401" s="1"/>
      <c r="VW401" s="1"/>
      <c r="VX401" s="1"/>
      <c r="VY401" s="1"/>
      <c r="VZ401" s="1"/>
      <c r="WA401" s="1"/>
      <c r="WB401" s="1"/>
      <c r="WC401" s="1"/>
      <c r="WD401" s="1"/>
      <c r="WE401" s="1"/>
      <c r="WF401" s="1"/>
      <c r="WG401" s="1"/>
      <c r="WH401" s="1"/>
      <c r="WI401" s="1"/>
      <c r="WJ401" s="1"/>
      <c r="WK401" s="1"/>
      <c r="WL401" s="1"/>
      <c r="WM401" s="1"/>
      <c r="WN401" s="1"/>
      <c r="WO401" s="1"/>
      <c r="WP401" s="1"/>
      <c r="WQ401" s="1"/>
      <c r="WR401" s="1"/>
      <c r="WS401" s="1"/>
      <c r="WT401" s="1"/>
      <c r="WU401" s="1"/>
      <c r="WV401" s="1"/>
      <c r="WW401" s="1"/>
      <c r="WX401" s="1"/>
      <c r="WY401" s="1"/>
      <c r="WZ401" s="1"/>
      <c r="XA401" s="1"/>
      <c r="XB401" s="1"/>
      <c r="XC401" s="1"/>
      <c r="XD401" s="1"/>
      <c r="XE401" s="1"/>
      <c r="XF401" s="1"/>
      <c r="XG401" s="1"/>
      <c r="XH401" s="1"/>
      <c r="XI401" s="1"/>
      <c r="XJ401" s="1"/>
      <c r="XK401" s="1"/>
      <c r="XL401" s="1"/>
      <c r="XM401" s="1"/>
      <c r="XN401" s="1"/>
      <c r="XO401" s="1"/>
      <c r="XP401" s="1"/>
      <c r="XQ401" s="1"/>
      <c r="XR401" s="1"/>
      <c r="XS401" s="1"/>
      <c r="XT401" s="1"/>
      <c r="XU401" s="1"/>
      <c r="XV401" s="1"/>
      <c r="XW401" s="1"/>
      <c r="XX401" s="1"/>
      <c r="XY401" s="1"/>
      <c r="XZ401" s="1"/>
      <c r="YA401" s="1"/>
      <c r="YB401" s="1"/>
      <c r="YC401" s="1"/>
      <c r="YD401" s="1"/>
      <c r="YE401" s="1"/>
      <c r="YF401" s="1"/>
      <c r="YG401" s="1"/>
      <c r="YH401" s="1"/>
      <c r="YI401" s="1"/>
      <c r="YJ401" s="1"/>
      <c r="YK401" s="1"/>
      <c r="YL401" s="1"/>
      <c r="YM401" s="1"/>
      <c r="YN401" s="1"/>
      <c r="YO401" s="1"/>
      <c r="YP401" s="1"/>
      <c r="YQ401" s="1"/>
      <c r="YR401" s="1"/>
      <c r="YS401" s="1"/>
      <c r="YT401" s="1"/>
      <c r="YU401" s="1"/>
      <c r="YV401" s="1"/>
      <c r="YW401" s="1"/>
      <c r="YX401" s="1"/>
      <c r="YY401" s="1"/>
      <c r="YZ401" s="1"/>
      <c r="ZA401" s="1"/>
      <c r="ZB401" s="1"/>
      <c r="ZC401" s="1"/>
      <c r="ZD401" s="1"/>
      <c r="ZE401" s="1"/>
      <c r="ZF401" s="1"/>
      <c r="ZG401" s="1"/>
      <c r="ZH401" s="1"/>
      <c r="ZI401" s="1"/>
      <c r="ZJ401" s="1"/>
      <c r="ZK401" s="1"/>
      <c r="ZL401" s="1"/>
      <c r="ZM401" s="1"/>
      <c r="ZN401" s="1"/>
      <c r="ZO401" s="1"/>
      <c r="ZP401" s="1"/>
      <c r="ZQ401" s="1"/>
      <c r="ZR401" s="1"/>
      <c r="ZS401" s="1"/>
      <c r="ZT401" s="1"/>
      <c r="ZU401" s="1"/>
      <c r="ZV401" s="1"/>
      <c r="ZW401" s="1"/>
      <c r="ZX401" s="1"/>
      <c r="ZY401" s="1"/>
      <c r="ZZ401" s="1"/>
      <c r="AAA401" s="1"/>
      <c r="AAB401" s="1"/>
      <c r="AAC401" s="1"/>
      <c r="AAD401" s="1"/>
      <c r="AAE401" s="1"/>
      <c r="AAF401" s="1"/>
      <c r="AAG401" s="1"/>
      <c r="AAH401" s="1"/>
      <c r="AAI401" s="1"/>
      <c r="AAJ401" s="1"/>
      <c r="AAK401" s="1"/>
      <c r="AAL401" s="1"/>
      <c r="AAM401" s="1"/>
      <c r="AAN401" s="1"/>
      <c r="AAO401" s="1"/>
      <c r="AAP401" s="1"/>
      <c r="AAQ401" s="1"/>
      <c r="AAR401" s="1"/>
      <c r="AAS401" s="1"/>
      <c r="AAT401" s="1"/>
      <c r="AAU401" s="1"/>
      <c r="AAV401" s="1"/>
      <c r="AAW401" s="1"/>
      <c r="AAX401" s="1"/>
      <c r="AAY401" s="1"/>
      <c r="AAZ401" s="1"/>
      <c r="ABA401" s="1"/>
      <c r="ABB401" s="1"/>
      <c r="ABC401" s="1"/>
      <c r="ABD401" s="1"/>
      <c r="ABE401" s="1"/>
      <c r="ABF401" s="1"/>
      <c r="ABG401" s="1"/>
      <c r="ABH401" s="1"/>
      <c r="ABI401" s="1"/>
      <c r="ABJ401" s="1"/>
      <c r="ABK401" s="1"/>
      <c r="ABL401" s="1"/>
      <c r="ABM401" s="1"/>
      <c r="ABN401" s="1"/>
      <c r="ABO401" s="1"/>
      <c r="ABP401" s="1"/>
      <c r="ABQ401" s="1"/>
      <c r="ABR401" s="1"/>
      <c r="ABS401" s="1"/>
      <c r="ABT401" s="1"/>
      <c r="ABU401" s="1"/>
      <c r="ABV401" s="1"/>
      <c r="ABW401" s="1"/>
      <c r="ABX401" s="1"/>
      <c r="ABY401" s="1"/>
      <c r="ABZ401" s="1"/>
      <c r="ACA401" s="1"/>
      <c r="ACB401" s="1"/>
      <c r="ACC401" s="1"/>
      <c r="ACD401" s="1"/>
      <c r="ACE401" s="1"/>
      <c r="ACF401" s="1"/>
      <c r="ACG401" s="1"/>
      <c r="ACH401" s="1"/>
      <c r="ACI401" s="1"/>
      <c r="ACJ401" s="1"/>
      <c r="ACK401" s="1"/>
      <c r="ACL401" s="1"/>
      <c r="ACM401" s="1"/>
      <c r="ACN401" s="1"/>
      <c r="ACO401" s="1"/>
      <c r="ACP401" s="1"/>
      <c r="ACQ401" s="1"/>
      <c r="ACR401" s="1"/>
      <c r="ACS401" s="1"/>
      <c r="ACT401" s="1"/>
      <c r="ACU401" s="1"/>
      <c r="ACV401" s="1"/>
      <c r="ACW401" s="1"/>
      <c r="ACX401" s="1"/>
      <c r="ACY401" s="1"/>
      <c r="ACZ401" s="1"/>
      <c r="ADA401" s="1"/>
      <c r="ADB401" s="1"/>
      <c r="ADC401" s="1"/>
      <c r="ADD401" s="1"/>
      <c r="ADE401" s="1"/>
      <c r="ADF401" s="1"/>
      <c r="ADG401" s="1"/>
      <c r="ADH401" s="1"/>
      <c r="ADI401" s="1"/>
      <c r="ADJ401" s="1"/>
      <c r="ADK401" s="1"/>
      <c r="ADL401" s="1"/>
      <c r="ADM401" s="1"/>
      <c r="ADN401" s="1"/>
      <c r="ADO401" s="1"/>
      <c r="ADP401" s="1"/>
      <c r="ADQ401" s="1"/>
      <c r="ADR401" s="1"/>
      <c r="ADS401" s="1"/>
      <c r="ADT401" s="1"/>
      <c r="ADU401" s="1"/>
      <c r="ADV401" s="1"/>
      <c r="ADW401" s="1"/>
      <c r="ADX401" s="1"/>
      <c r="ADY401" s="1"/>
      <c r="ADZ401" s="1"/>
      <c r="AEA401" s="1"/>
      <c r="AEB401" s="1"/>
      <c r="AEC401" s="1"/>
      <c r="AED401" s="1"/>
      <c r="AEE401" s="1"/>
      <c r="AEF401" s="1"/>
      <c r="AEG401" s="1"/>
      <c r="AEH401" s="1"/>
      <c r="AEI401" s="1"/>
      <c r="AEJ401" s="1"/>
      <c r="AEK401" s="1"/>
      <c r="AEL401" s="1"/>
      <c r="AEM401" s="1"/>
      <c r="AEN401" s="1"/>
      <c r="AEO401" s="1"/>
      <c r="AEP401" s="1"/>
      <c r="AEQ401" s="1"/>
      <c r="AER401" s="1"/>
      <c r="AES401" s="1"/>
      <c r="AET401" s="1"/>
      <c r="AEU401" s="1"/>
      <c r="AEV401" s="1"/>
      <c r="AEW401" s="1"/>
      <c r="AEX401" s="1"/>
      <c r="AEY401" s="1"/>
      <c r="AEZ401" s="1"/>
      <c r="AFA401" s="1"/>
      <c r="AFB401" s="1"/>
      <c r="AFC401" s="1"/>
      <c r="AFD401" s="1"/>
      <c r="AFE401" s="1"/>
      <c r="AFF401" s="1"/>
      <c r="AFG401" s="1"/>
      <c r="AFH401" s="1"/>
      <c r="AFI401" s="1"/>
      <c r="AFJ401" s="1"/>
      <c r="AFK401" s="1"/>
      <c r="AFL401" s="1"/>
      <c r="AFM401" s="1"/>
      <c r="AFN401" s="1"/>
      <c r="AFO401" s="1"/>
      <c r="AFP401" s="1"/>
      <c r="AFQ401" s="1"/>
      <c r="AFR401" s="1"/>
      <c r="AFS401" s="1"/>
      <c r="AFT401" s="1"/>
      <c r="AFU401" s="1"/>
      <c r="AFV401" s="1"/>
      <c r="AFW401" s="1"/>
      <c r="AFX401" s="1"/>
      <c r="AFY401" s="1"/>
      <c r="AFZ401" s="1"/>
      <c r="AGA401" s="1"/>
      <c r="AGB401" s="1"/>
      <c r="AGC401" s="1"/>
      <c r="AGD401" s="1"/>
      <c r="AGE401" s="1"/>
      <c r="AGF401" s="1"/>
      <c r="AGG401" s="1"/>
      <c r="AGH401" s="1"/>
      <c r="AGI401" s="1"/>
      <c r="AGJ401" s="1"/>
      <c r="AGK401" s="1"/>
      <c r="AGL401" s="1"/>
      <c r="AGM401" s="1"/>
      <c r="AGN401" s="1"/>
      <c r="AGO401" s="1"/>
      <c r="AGP401" s="1"/>
      <c r="AGQ401" s="1"/>
      <c r="AGR401" s="1"/>
      <c r="AGS401" s="1"/>
      <c r="AGT401" s="1"/>
      <c r="AGU401" s="1"/>
      <c r="AGV401" s="1"/>
      <c r="AGW401" s="1"/>
      <c r="AGX401" s="1"/>
      <c r="AGY401" s="1"/>
      <c r="AGZ401" s="1"/>
      <c r="AHA401" s="1"/>
      <c r="AHB401" s="1"/>
      <c r="AHC401" s="1"/>
      <c r="AHD401" s="1"/>
      <c r="AHE401" s="1"/>
      <c r="AHF401" s="1"/>
      <c r="AHG401" s="1"/>
      <c r="AHH401" s="1"/>
      <c r="AHI401" s="1"/>
      <c r="AHJ401" s="1"/>
      <c r="AHK401" s="1"/>
      <c r="AHL401" s="1"/>
      <c r="AHM401" s="1"/>
      <c r="AHN401" s="1"/>
      <c r="AHO401" s="1"/>
      <c r="AHP401" s="1"/>
      <c r="AHQ401" s="1"/>
      <c r="AHR401" s="1"/>
      <c r="AHS401" s="1"/>
      <c r="AHT401" s="1"/>
      <c r="AHU401" s="1"/>
      <c r="AHV401" s="1"/>
      <c r="AHW401" s="1"/>
      <c r="AHX401" s="1"/>
      <c r="AHY401" s="1"/>
      <c r="AHZ401" s="1"/>
      <c r="AIA401" s="1"/>
      <c r="AIB401" s="1"/>
      <c r="AIC401" s="1"/>
      <c r="AID401" s="1"/>
      <c r="AIE401" s="1"/>
      <c r="AIF401" s="1"/>
      <c r="AIG401" s="1"/>
      <c r="AIH401" s="1"/>
      <c r="AII401" s="1"/>
      <c r="AIJ401" s="1"/>
      <c r="AIK401" s="1"/>
      <c r="AIL401" s="1"/>
      <c r="AIM401" s="1"/>
      <c r="AIN401" s="1"/>
      <c r="AIO401" s="1"/>
      <c r="AIP401" s="1"/>
      <c r="AIQ401" s="1"/>
      <c r="AIR401" s="1"/>
      <c r="AIS401" s="1"/>
      <c r="AIT401" s="1"/>
      <c r="AIU401" s="1"/>
      <c r="AIV401" s="1"/>
      <c r="AIW401" s="1"/>
      <c r="AIX401" s="1"/>
      <c r="AIY401" s="1"/>
      <c r="AIZ401" s="1"/>
      <c r="AJA401" s="1"/>
      <c r="AJB401" s="1"/>
      <c r="AJC401" s="1"/>
      <c r="AJD401" s="1"/>
      <c r="AJE401" s="1"/>
      <c r="AJF401" s="1"/>
      <c r="AJG401" s="1"/>
      <c r="AJH401" s="1"/>
      <c r="AJI401" s="1"/>
      <c r="AJJ401" s="1"/>
      <c r="AJK401" s="1"/>
      <c r="AJL401" s="1"/>
      <c r="AJM401" s="1"/>
      <c r="AJN401" s="1"/>
      <c r="AJO401" s="1"/>
      <c r="AJP401" s="1"/>
      <c r="AJQ401" s="1"/>
      <c r="AJR401" s="1"/>
      <c r="AJS401" s="1"/>
      <c r="AJT401" s="1"/>
      <c r="AJU401" s="1"/>
      <c r="AJV401" s="1"/>
      <c r="AJW401" s="1"/>
      <c r="AJX401" s="1"/>
      <c r="AJY401" s="1"/>
      <c r="AJZ401" s="1"/>
      <c r="AKA401" s="1"/>
      <c r="AKB401" s="1"/>
      <c r="AKC401" s="1"/>
      <c r="AKD401" s="1"/>
      <c r="AKE401" s="1"/>
      <c r="AKF401" s="1"/>
      <c r="AKG401" s="1"/>
      <c r="AKH401" s="1"/>
      <c r="AKI401" s="1"/>
      <c r="AKJ401" s="1"/>
      <c r="AKK401" s="1"/>
      <c r="AKL401" s="1"/>
      <c r="AKM401" s="1"/>
      <c r="AKN401" s="1"/>
      <c r="AKO401" s="1"/>
      <c r="AKP401" s="1"/>
      <c r="AKQ401" s="1"/>
      <c r="AKR401" s="1"/>
      <c r="AKS401" s="1"/>
      <c r="AKT401" s="1"/>
      <c r="AKU401" s="1"/>
      <c r="AKV401" s="1"/>
      <c r="AKW401" s="1"/>
      <c r="AKX401" s="1"/>
      <c r="AKY401" s="1"/>
      <c r="AKZ401" s="1"/>
      <c r="ALA401" s="1"/>
      <c r="ALB401" s="1"/>
      <c r="ALC401" s="1"/>
      <c r="ALD401" s="1"/>
      <c r="ALE401" s="1"/>
      <c r="ALF401" s="1"/>
      <c r="ALG401" s="1"/>
      <c r="ALH401" s="1"/>
      <c r="ALI401" s="1"/>
      <c r="ALJ401" s="1"/>
      <c r="ALK401" s="1"/>
      <c r="ALL401" s="1"/>
      <c r="ALM401" s="1"/>
      <c r="ALN401" s="1"/>
      <c r="ALO401" s="1"/>
      <c r="ALP401" s="1"/>
      <c r="ALQ401" s="1"/>
      <c r="ALR401" s="1"/>
      <c r="ALS401" s="1"/>
      <c r="ALT401" s="1"/>
      <c r="ALU401" s="1"/>
      <c r="ALV401" s="1"/>
      <c r="ALW401" s="1"/>
      <c r="ALX401" s="1"/>
      <c r="ALY401" s="1"/>
      <c r="ALZ401" s="1"/>
      <c r="AMA401" s="1"/>
      <c r="AMB401" s="1"/>
      <c r="AMC401" s="1"/>
      <c r="AMD401" s="1"/>
      <c r="AME401" s="1"/>
    </row>
    <row r="402" spans="1:1019" s="27" customFormat="1" outlineLevel="1">
      <c r="A402" s="8" t="s">
        <v>1893</v>
      </c>
      <c r="B402" s="23" t="s">
        <v>27</v>
      </c>
      <c r="C402" s="197" t="s">
        <v>733</v>
      </c>
      <c r="D402" s="8" t="s">
        <v>731</v>
      </c>
      <c r="E402" s="8"/>
      <c r="F402" s="8" t="s">
        <v>734</v>
      </c>
      <c r="G402" s="8"/>
      <c r="H402" s="23" t="s">
        <v>38</v>
      </c>
      <c r="I402" s="8"/>
      <c r="J402" s="173" t="s">
        <v>35</v>
      </c>
      <c r="K402" s="173">
        <v>0</v>
      </c>
      <c r="L402" s="24">
        <v>230000000</v>
      </c>
      <c r="M402" s="7" t="s">
        <v>990</v>
      </c>
      <c r="N402" s="7" t="s">
        <v>999</v>
      </c>
      <c r="O402" s="23" t="s">
        <v>30</v>
      </c>
      <c r="P402" s="7" t="s">
        <v>31</v>
      </c>
      <c r="Q402" s="8" t="s">
        <v>32</v>
      </c>
      <c r="R402" s="15" t="s">
        <v>33</v>
      </c>
      <c r="S402" s="91">
        <v>839</v>
      </c>
      <c r="T402" s="7" t="s">
        <v>42</v>
      </c>
      <c r="U402" s="29">
        <v>6</v>
      </c>
      <c r="V402" s="29">
        <v>613045.19999999995</v>
      </c>
      <c r="W402" s="227">
        <f t="shared" ref="W402:W404" si="42">U402*V402</f>
        <v>3678271.1999999997</v>
      </c>
      <c r="X402" s="227">
        <f t="shared" ref="X402:X404" si="43">W402*1.12</f>
        <v>4119663.7439999999</v>
      </c>
      <c r="Y402" s="7"/>
      <c r="Z402" s="8">
        <v>2016</v>
      </c>
      <c r="AA402" s="170"/>
      <c r="AC402" s="1"/>
    </row>
    <row r="403" spans="1:1019" s="36" customFormat="1" outlineLevel="1">
      <c r="A403" s="22" t="s">
        <v>1894</v>
      </c>
      <c r="B403" s="184" t="s">
        <v>27</v>
      </c>
      <c r="C403" s="185" t="s">
        <v>735</v>
      </c>
      <c r="D403" s="182" t="s">
        <v>60</v>
      </c>
      <c r="E403" s="182" t="s">
        <v>1336</v>
      </c>
      <c r="F403" s="182" t="s">
        <v>736</v>
      </c>
      <c r="G403" s="184"/>
      <c r="H403" s="184" t="s">
        <v>38</v>
      </c>
      <c r="I403" s="184"/>
      <c r="J403" s="186" t="s">
        <v>35</v>
      </c>
      <c r="K403" s="84">
        <v>0</v>
      </c>
      <c r="L403" s="188">
        <v>230000000</v>
      </c>
      <c r="M403" s="7" t="s">
        <v>990</v>
      </c>
      <c r="N403" s="7" t="s">
        <v>999</v>
      </c>
      <c r="O403" s="184" t="s">
        <v>30</v>
      </c>
      <c r="P403" s="22" t="s">
        <v>31</v>
      </c>
      <c r="Q403" s="190" t="s">
        <v>32</v>
      </c>
      <c r="R403" s="21" t="s">
        <v>33</v>
      </c>
      <c r="S403" s="192">
        <v>168</v>
      </c>
      <c r="T403" s="22" t="s">
        <v>63</v>
      </c>
      <c r="U403" s="193">
        <v>2</v>
      </c>
      <c r="V403" s="193">
        <v>160714.29</v>
      </c>
      <c r="W403" s="227">
        <f t="shared" si="42"/>
        <v>321428.58</v>
      </c>
      <c r="X403" s="130">
        <f t="shared" si="43"/>
        <v>360000.00960000005</v>
      </c>
      <c r="Y403" s="22"/>
      <c r="Z403" s="22">
        <v>2016</v>
      </c>
      <c r="AA403" s="166"/>
      <c r="AB403" s="27"/>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c r="KJ403" s="1"/>
      <c r="KK403" s="1"/>
      <c r="KL403" s="1"/>
      <c r="KM403" s="1"/>
      <c r="KN403" s="1"/>
      <c r="KO403" s="1"/>
      <c r="KP403" s="1"/>
      <c r="KQ403" s="1"/>
      <c r="KR403" s="1"/>
      <c r="KS403" s="1"/>
      <c r="KT403" s="1"/>
      <c r="KU403" s="1"/>
      <c r="KV403" s="1"/>
      <c r="KW403" s="1"/>
      <c r="KX403" s="1"/>
      <c r="KY403" s="1"/>
      <c r="KZ403" s="1"/>
      <c r="LA403" s="1"/>
      <c r="LB403" s="1"/>
      <c r="LC403" s="1"/>
      <c r="LD403" s="1"/>
      <c r="LE403" s="1"/>
      <c r="LF403" s="1"/>
      <c r="LG403" s="1"/>
      <c r="LH403" s="1"/>
      <c r="LI403" s="1"/>
      <c r="LJ403" s="1"/>
      <c r="LK403" s="1"/>
      <c r="LL403" s="1"/>
      <c r="LM403" s="1"/>
      <c r="LN403" s="1"/>
      <c r="LO403" s="1"/>
      <c r="LP403" s="1"/>
      <c r="LQ403" s="1"/>
      <c r="LR403" s="1"/>
      <c r="LS403" s="1"/>
      <c r="LT403" s="1"/>
      <c r="LU403" s="1"/>
      <c r="LV403" s="1"/>
      <c r="LW403" s="1"/>
      <c r="LX403" s="1"/>
      <c r="LY403" s="1"/>
      <c r="LZ403" s="1"/>
      <c r="MA403" s="1"/>
      <c r="MB403" s="1"/>
      <c r="MC403" s="1"/>
      <c r="MD403" s="1"/>
      <c r="ME403" s="1"/>
      <c r="MF403" s="1"/>
      <c r="MG403" s="1"/>
      <c r="MH403" s="1"/>
      <c r="MI403" s="1"/>
      <c r="MJ403" s="1"/>
      <c r="MK403" s="1"/>
      <c r="ML403" s="1"/>
      <c r="MM403" s="1"/>
      <c r="MN403" s="1"/>
      <c r="MO403" s="1"/>
      <c r="MP403" s="1"/>
      <c r="MQ403" s="1"/>
      <c r="MR403" s="1"/>
      <c r="MS403" s="1"/>
      <c r="MT403" s="1"/>
      <c r="MU403" s="1"/>
      <c r="MV403" s="1"/>
      <c r="MW403" s="1"/>
      <c r="MX403" s="1"/>
      <c r="MY403" s="1"/>
      <c r="MZ403" s="1"/>
      <c r="NA403" s="1"/>
      <c r="NB403" s="1"/>
      <c r="NC403" s="1"/>
      <c r="ND403" s="1"/>
      <c r="NE403" s="1"/>
      <c r="NF403" s="1"/>
      <c r="NG403" s="1"/>
      <c r="NH403" s="1"/>
      <c r="NI403" s="1"/>
      <c r="NJ403" s="1"/>
      <c r="NK403" s="1"/>
      <c r="NL403" s="1"/>
      <c r="NM403" s="1"/>
      <c r="NN403" s="1"/>
      <c r="NO403" s="1"/>
      <c r="NP403" s="1"/>
      <c r="NQ403" s="1"/>
      <c r="NR403" s="1"/>
      <c r="NS403" s="1"/>
      <c r="NT403" s="1"/>
      <c r="NU403" s="1"/>
      <c r="NV403" s="1"/>
      <c r="NW403" s="1"/>
      <c r="NX403" s="1"/>
      <c r="NY403" s="1"/>
      <c r="NZ403" s="1"/>
      <c r="OA403" s="1"/>
      <c r="OB403" s="1"/>
      <c r="OC403" s="1"/>
      <c r="OD403" s="1"/>
      <c r="OE403" s="1"/>
      <c r="OF403" s="1"/>
      <c r="OG403" s="1"/>
      <c r="OH403" s="1"/>
      <c r="OI403" s="1"/>
      <c r="OJ403" s="1"/>
      <c r="OK403" s="1"/>
      <c r="OL403" s="1"/>
      <c r="OM403" s="1"/>
      <c r="ON403" s="1"/>
      <c r="OO403" s="1"/>
      <c r="OP403" s="1"/>
      <c r="OQ403" s="1"/>
      <c r="OR403" s="1"/>
      <c r="OS403" s="1"/>
      <c r="OT403" s="1"/>
      <c r="OU403" s="1"/>
      <c r="OV403" s="1"/>
      <c r="OW403" s="1"/>
      <c r="OX403" s="1"/>
      <c r="OY403" s="1"/>
      <c r="OZ403" s="1"/>
      <c r="PA403" s="1"/>
      <c r="PB403" s="1"/>
      <c r="PC403" s="1"/>
      <c r="PD403" s="1"/>
      <c r="PE403" s="1"/>
      <c r="PF403" s="1"/>
      <c r="PG403" s="1"/>
      <c r="PH403" s="1"/>
      <c r="PI403" s="1"/>
      <c r="PJ403" s="1"/>
      <c r="PK403" s="1"/>
      <c r="PL403" s="1"/>
      <c r="PM403" s="1"/>
      <c r="PN403" s="1"/>
      <c r="PO403" s="1"/>
      <c r="PP403" s="1"/>
      <c r="PQ403" s="1"/>
      <c r="PR403" s="1"/>
      <c r="PS403" s="1"/>
      <c r="PT403" s="1"/>
      <c r="PU403" s="1"/>
      <c r="PV403" s="1"/>
      <c r="PW403" s="1"/>
      <c r="PX403" s="1"/>
      <c r="PY403" s="1"/>
      <c r="PZ403" s="1"/>
      <c r="QA403" s="1"/>
      <c r="QB403" s="1"/>
      <c r="QC403" s="1"/>
      <c r="QD403" s="1"/>
      <c r="QE403" s="1"/>
      <c r="QF403" s="1"/>
      <c r="QG403" s="1"/>
      <c r="QH403" s="1"/>
      <c r="QI403" s="1"/>
      <c r="QJ403" s="1"/>
      <c r="QK403" s="1"/>
      <c r="QL403" s="1"/>
      <c r="QM403" s="1"/>
      <c r="QN403" s="1"/>
      <c r="QO403" s="1"/>
      <c r="QP403" s="1"/>
      <c r="QQ403" s="1"/>
      <c r="QR403" s="1"/>
      <c r="QS403" s="1"/>
      <c r="QT403" s="1"/>
      <c r="QU403" s="1"/>
      <c r="QV403" s="1"/>
      <c r="QW403" s="1"/>
      <c r="QX403" s="1"/>
      <c r="QY403" s="1"/>
      <c r="QZ403" s="1"/>
      <c r="RA403" s="1"/>
      <c r="RB403" s="1"/>
      <c r="RC403" s="1"/>
      <c r="RD403" s="1"/>
      <c r="RE403" s="1"/>
      <c r="RF403" s="1"/>
      <c r="RG403" s="1"/>
      <c r="RH403" s="1"/>
      <c r="RI403" s="1"/>
      <c r="RJ403" s="1"/>
      <c r="RK403" s="1"/>
      <c r="RL403" s="1"/>
      <c r="RM403" s="1"/>
      <c r="RN403" s="1"/>
      <c r="RO403" s="1"/>
      <c r="RP403" s="1"/>
      <c r="RQ403" s="1"/>
      <c r="RR403" s="1"/>
      <c r="RS403" s="1"/>
      <c r="RT403" s="1"/>
      <c r="RU403" s="1"/>
      <c r="RV403" s="1"/>
      <c r="RW403" s="1"/>
      <c r="RX403" s="1"/>
      <c r="RY403" s="1"/>
      <c r="RZ403" s="1"/>
      <c r="SA403" s="1"/>
      <c r="SB403" s="1"/>
      <c r="SC403" s="1"/>
      <c r="SD403" s="1"/>
      <c r="SE403" s="1"/>
      <c r="SF403" s="1"/>
      <c r="SG403" s="1"/>
      <c r="SH403" s="1"/>
      <c r="SI403" s="1"/>
      <c r="SJ403" s="1"/>
      <c r="SK403" s="1"/>
      <c r="SL403" s="1"/>
      <c r="SM403" s="1"/>
      <c r="SN403" s="1"/>
      <c r="SO403" s="1"/>
      <c r="SP403" s="1"/>
      <c r="SQ403" s="1"/>
      <c r="SR403" s="1"/>
      <c r="SS403" s="1"/>
      <c r="ST403" s="1"/>
      <c r="SU403" s="1"/>
      <c r="SV403" s="1"/>
      <c r="SW403" s="1"/>
      <c r="SX403" s="1"/>
      <c r="SY403" s="1"/>
      <c r="SZ403" s="1"/>
      <c r="TA403" s="1"/>
      <c r="TB403" s="1"/>
      <c r="TC403" s="1"/>
      <c r="TD403" s="1"/>
      <c r="TE403" s="1"/>
      <c r="TF403" s="1"/>
      <c r="TG403" s="1"/>
      <c r="TH403" s="1"/>
      <c r="TI403" s="1"/>
      <c r="TJ403" s="1"/>
      <c r="TK403" s="1"/>
      <c r="TL403" s="1"/>
      <c r="TM403" s="1"/>
      <c r="TN403" s="1"/>
      <c r="TO403" s="1"/>
      <c r="TP403" s="1"/>
      <c r="TQ403" s="1"/>
      <c r="TR403" s="1"/>
      <c r="TS403" s="1"/>
      <c r="TT403" s="1"/>
      <c r="TU403" s="1"/>
      <c r="TV403" s="1"/>
      <c r="TW403" s="1"/>
      <c r="TX403" s="1"/>
      <c r="TY403" s="1"/>
      <c r="TZ403" s="1"/>
      <c r="UA403" s="1"/>
      <c r="UB403" s="1"/>
      <c r="UC403" s="1"/>
      <c r="UD403" s="1"/>
      <c r="UE403" s="1"/>
      <c r="UF403" s="1"/>
      <c r="UG403" s="1"/>
      <c r="UH403" s="1"/>
      <c r="UI403" s="1"/>
      <c r="UJ403" s="1"/>
      <c r="UK403" s="1"/>
      <c r="UL403" s="1"/>
      <c r="UM403" s="1"/>
      <c r="UN403" s="1"/>
      <c r="UO403" s="1"/>
      <c r="UP403" s="1"/>
      <c r="UQ403" s="1"/>
      <c r="UR403" s="1"/>
      <c r="US403" s="1"/>
      <c r="UT403" s="1"/>
      <c r="UU403" s="1"/>
      <c r="UV403" s="1"/>
      <c r="UW403" s="1"/>
      <c r="UX403" s="1"/>
      <c r="UY403" s="1"/>
      <c r="UZ403" s="1"/>
      <c r="VA403" s="1"/>
      <c r="VB403" s="1"/>
      <c r="VC403" s="1"/>
      <c r="VD403" s="1"/>
      <c r="VE403" s="1"/>
      <c r="VF403" s="1"/>
      <c r="VG403" s="1"/>
      <c r="VH403" s="1"/>
      <c r="VI403" s="1"/>
      <c r="VJ403" s="1"/>
      <c r="VK403" s="1"/>
      <c r="VL403" s="1"/>
      <c r="VM403" s="1"/>
      <c r="VN403" s="1"/>
      <c r="VO403" s="1"/>
      <c r="VP403" s="1"/>
      <c r="VQ403" s="1"/>
      <c r="VR403" s="1"/>
      <c r="VS403" s="1"/>
      <c r="VT403" s="1"/>
      <c r="VU403" s="1"/>
      <c r="VV403" s="1"/>
      <c r="VW403" s="1"/>
      <c r="VX403" s="1"/>
      <c r="VY403" s="1"/>
      <c r="VZ403" s="1"/>
      <c r="WA403" s="1"/>
      <c r="WB403" s="1"/>
      <c r="WC403" s="1"/>
      <c r="WD403" s="1"/>
      <c r="WE403" s="1"/>
      <c r="WF403" s="1"/>
      <c r="WG403" s="1"/>
      <c r="WH403" s="1"/>
      <c r="WI403" s="1"/>
      <c r="WJ403" s="1"/>
      <c r="WK403" s="1"/>
      <c r="WL403" s="1"/>
      <c r="WM403" s="1"/>
      <c r="WN403" s="1"/>
      <c r="WO403" s="1"/>
      <c r="WP403" s="1"/>
      <c r="WQ403" s="1"/>
      <c r="WR403" s="1"/>
      <c r="WS403" s="1"/>
      <c r="WT403" s="1"/>
      <c r="WU403" s="1"/>
      <c r="WV403" s="1"/>
      <c r="WW403" s="1"/>
      <c r="WX403" s="1"/>
      <c r="WY403" s="1"/>
      <c r="WZ403" s="1"/>
      <c r="XA403" s="1"/>
      <c r="XB403" s="1"/>
      <c r="XC403" s="1"/>
      <c r="XD403" s="1"/>
      <c r="XE403" s="1"/>
      <c r="XF403" s="1"/>
      <c r="XG403" s="1"/>
      <c r="XH403" s="1"/>
      <c r="XI403" s="1"/>
      <c r="XJ403" s="1"/>
      <c r="XK403" s="1"/>
      <c r="XL403" s="1"/>
      <c r="XM403" s="1"/>
      <c r="XN403" s="1"/>
      <c r="XO403" s="1"/>
      <c r="XP403" s="1"/>
      <c r="XQ403" s="1"/>
      <c r="XR403" s="1"/>
      <c r="XS403" s="1"/>
      <c r="XT403" s="1"/>
      <c r="XU403" s="1"/>
      <c r="XV403" s="1"/>
      <c r="XW403" s="1"/>
      <c r="XX403" s="1"/>
      <c r="XY403" s="1"/>
      <c r="XZ403" s="1"/>
      <c r="YA403" s="1"/>
      <c r="YB403" s="1"/>
      <c r="YC403" s="1"/>
      <c r="YD403" s="1"/>
      <c r="YE403" s="1"/>
      <c r="YF403" s="1"/>
      <c r="YG403" s="1"/>
      <c r="YH403" s="1"/>
      <c r="YI403" s="1"/>
      <c r="YJ403" s="1"/>
      <c r="YK403" s="1"/>
      <c r="YL403" s="1"/>
      <c r="YM403" s="1"/>
      <c r="YN403" s="1"/>
      <c r="YO403" s="1"/>
      <c r="YP403" s="1"/>
      <c r="YQ403" s="1"/>
      <c r="YR403" s="1"/>
      <c r="YS403" s="1"/>
      <c r="YT403" s="1"/>
      <c r="YU403" s="1"/>
      <c r="YV403" s="1"/>
      <c r="YW403" s="1"/>
      <c r="YX403" s="1"/>
      <c r="YY403" s="1"/>
      <c r="YZ403" s="1"/>
      <c r="ZA403" s="1"/>
      <c r="ZB403" s="1"/>
      <c r="ZC403" s="1"/>
      <c r="ZD403" s="1"/>
      <c r="ZE403" s="1"/>
      <c r="ZF403" s="1"/>
      <c r="ZG403" s="1"/>
      <c r="ZH403" s="1"/>
      <c r="ZI403" s="1"/>
      <c r="ZJ403" s="1"/>
      <c r="ZK403" s="1"/>
      <c r="ZL403" s="1"/>
      <c r="ZM403" s="1"/>
      <c r="ZN403" s="1"/>
      <c r="ZO403" s="1"/>
      <c r="ZP403" s="1"/>
      <c r="ZQ403" s="1"/>
      <c r="ZR403" s="1"/>
      <c r="ZS403" s="1"/>
      <c r="ZT403" s="1"/>
      <c r="ZU403" s="1"/>
      <c r="ZV403" s="1"/>
      <c r="ZW403" s="1"/>
      <c r="ZX403" s="1"/>
      <c r="ZY403" s="1"/>
      <c r="ZZ403" s="1"/>
      <c r="AAA403" s="1"/>
      <c r="AAB403" s="1"/>
      <c r="AAC403" s="1"/>
      <c r="AAD403" s="1"/>
      <c r="AAE403" s="1"/>
      <c r="AAF403" s="1"/>
      <c r="AAG403" s="1"/>
      <c r="AAH403" s="1"/>
      <c r="AAI403" s="1"/>
      <c r="AAJ403" s="1"/>
      <c r="AAK403" s="1"/>
      <c r="AAL403" s="1"/>
      <c r="AAM403" s="1"/>
      <c r="AAN403" s="1"/>
      <c r="AAO403" s="1"/>
      <c r="AAP403" s="1"/>
      <c r="AAQ403" s="1"/>
      <c r="AAR403" s="1"/>
      <c r="AAS403" s="1"/>
      <c r="AAT403" s="1"/>
      <c r="AAU403" s="1"/>
      <c r="AAV403" s="1"/>
      <c r="AAW403" s="1"/>
      <c r="AAX403" s="1"/>
      <c r="AAY403" s="1"/>
      <c r="AAZ403" s="1"/>
      <c r="ABA403" s="1"/>
      <c r="ABB403" s="1"/>
      <c r="ABC403" s="1"/>
      <c r="ABD403" s="1"/>
      <c r="ABE403" s="1"/>
      <c r="ABF403" s="1"/>
      <c r="ABG403" s="1"/>
      <c r="ABH403" s="1"/>
      <c r="ABI403" s="1"/>
      <c r="ABJ403" s="1"/>
      <c r="ABK403" s="1"/>
      <c r="ABL403" s="1"/>
      <c r="ABM403" s="1"/>
      <c r="ABN403" s="1"/>
      <c r="ABO403" s="1"/>
      <c r="ABP403" s="1"/>
      <c r="ABQ403" s="1"/>
      <c r="ABR403" s="1"/>
      <c r="ABS403" s="1"/>
      <c r="ABT403" s="1"/>
      <c r="ABU403" s="1"/>
      <c r="ABV403" s="1"/>
      <c r="ABW403" s="1"/>
      <c r="ABX403" s="1"/>
      <c r="ABY403" s="1"/>
      <c r="ABZ403" s="1"/>
      <c r="ACA403" s="1"/>
      <c r="ACB403" s="1"/>
      <c r="ACC403" s="1"/>
      <c r="ACD403" s="1"/>
      <c r="ACE403" s="1"/>
      <c r="ACF403" s="1"/>
      <c r="ACG403" s="1"/>
      <c r="ACH403" s="1"/>
      <c r="ACI403" s="1"/>
      <c r="ACJ403" s="1"/>
      <c r="ACK403" s="1"/>
      <c r="ACL403" s="1"/>
      <c r="ACM403" s="1"/>
      <c r="ACN403" s="1"/>
      <c r="ACO403" s="1"/>
      <c r="ACP403" s="1"/>
      <c r="ACQ403" s="1"/>
      <c r="ACR403" s="1"/>
      <c r="ACS403" s="1"/>
      <c r="ACT403" s="1"/>
      <c r="ACU403" s="1"/>
      <c r="ACV403" s="1"/>
      <c r="ACW403" s="1"/>
      <c r="ACX403" s="1"/>
      <c r="ACY403" s="1"/>
      <c r="ACZ403" s="1"/>
      <c r="ADA403" s="1"/>
      <c r="ADB403" s="1"/>
      <c r="ADC403" s="1"/>
      <c r="ADD403" s="1"/>
      <c r="ADE403" s="1"/>
      <c r="ADF403" s="1"/>
      <c r="ADG403" s="1"/>
      <c r="ADH403" s="1"/>
      <c r="ADI403" s="1"/>
      <c r="ADJ403" s="1"/>
      <c r="ADK403" s="1"/>
      <c r="ADL403" s="1"/>
      <c r="ADM403" s="1"/>
      <c r="ADN403" s="1"/>
      <c r="ADO403" s="1"/>
      <c r="ADP403" s="1"/>
      <c r="ADQ403" s="1"/>
      <c r="ADR403" s="1"/>
      <c r="ADS403" s="1"/>
      <c r="ADT403" s="1"/>
      <c r="ADU403" s="1"/>
      <c r="ADV403" s="1"/>
      <c r="ADW403" s="1"/>
      <c r="ADX403" s="1"/>
      <c r="ADY403" s="1"/>
      <c r="ADZ403" s="1"/>
      <c r="AEA403" s="1"/>
      <c r="AEB403" s="1"/>
      <c r="AEC403" s="1"/>
      <c r="AED403" s="1"/>
      <c r="AEE403" s="1"/>
      <c r="AEF403" s="1"/>
      <c r="AEG403" s="1"/>
      <c r="AEH403" s="1"/>
      <c r="AEI403" s="1"/>
      <c r="AEJ403" s="1"/>
      <c r="AEK403" s="1"/>
      <c r="AEL403" s="1"/>
      <c r="AEM403" s="1"/>
      <c r="AEN403" s="1"/>
      <c r="AEO403" s="1"/>
      <c r="AEP403" s="1"/>
      <c r="AEQ403" s="1"/>
      <c r="AER403" s="1"/>
      <c r="AES403" s="1"/>
      <c r="AET403" s="1"/>
      <c r="AEU403" s="1"/>
      <c r="AEV403" s="1"/>
      <c r="AEW403" s="1"/>
      <c r="AEX403" s="1"/>
      <c r="AEY403" s="1"/>
      <c r="AEZ403" s="1"/>
      <c r="AFA403" s="1"/>
      <c r="AFB403" s="1"/>
      <c r="AFC403" s="1"/>
      <c r="AFD403" s="1"/>
      <c r="AFE403" s="1"/>
      <c r="AFF403" s="1"/>
      <c r="AFG403" s="1"/>
      <c r="AFH403" s="1"/>
      <c r="AFI403" s="1"/>
      <c r="AFJ403" s="1"/>
      <c r="AFK403" s="1"/>
      <c r="AFL403" s="1"/>
      <c r="AFM403" s="1"/>
      <c r="AFN403" s="1"/>
      <c r="AFO403" s="1"/>
      <c r="AFP403" s="1"/>
      <c r="AFQ403" s="1"/>
      <c r="AFR403" s="1"/>
      <c r="AFS403" s="1"/>
      <c r="AFT403" s="1"/>
      <c r="AFU403" s="1"/>
      <c r="AFV403" s="1"/>
      <c r="AFW403" s="1"/>
      <c r="AFX403" s="1"/>
      <c r="AFY403" s="1"/>
      <c r="AFZ403" s="1"/>
      <c r="AGA403" s="1"/>
      <c r="AGB403" s="1"/>
      <c r="AGC403" s="1"/>
      <c r="AGD403" s="1"/>
      <c r="AGE403" s="1"/>
      <c r="AGF403" s="1"/>
      <c r="AGG403" s="1"/>
      <c r="AGH403" s="1"/>
      <c r="AGI403" s="1"/>
      <c r="AGJ403" s="1"/>
      <c r="AGK403" s="1"/>
      <c r="AGL403" s="1"/>
      <c r="AGM403" s="1"/>
      <c r="AGN403" s="1"/>
      <c r="AGO403" s="1"/>
      <c r="AGP403" s="1"/>
      <c r="AGQ403" s="1"/>
      <c r="AGR403" s="1"/>
      <c r="AGS403" s="1"/>
      <c r="AGT403" s="1"/>
      <c r="AGU403" s="1"/>
      <c r="AGV403" s="1"/>
      <c r="AGW403" s="1"/>
      <c r="AGX403" s="1"/>
      <c r="AGY403" s="1"/>
      <c r="AGZ403" s="1"/>
      <c r="AHA403" s="1"/>
      <c r="AHB403" s="1"/>
      <c r="AHC403" s="1"/>
      <c r="AHD403" s="1"/>
      <c r="AHE403" s="1"/>
      <c r="AHF403" s="1"/>
      <c r="AHG403" s="1"/>
      <c r="AHH403" s="1"/>
      <c r="AHI403" s="1"/>
      <c r="AHJ403" s="1"/>
      <c r="AHK403" s="1"/>
      <c r="AHL403" s="1"/>
      <c r="AHM403" s="1"/>
      <c r="AHN403" s="1"/>
      <c r="AHO403" s="1"/>
      <c r="AHP403" s="1"/>
      <c r="AHQ403" s="1"/>
      <c r="AHR403" s="1"/>
      <c r="AHS403" s="1"/>
      <c r="AHT403" s="1"/>
      <c r="AHU403" s="1"/>
      <c r="AHV403" s="1"/>
      <c r="AHW403" s="1"/>
      <c r="AHX403" s="1"/>
      <c r="AHY403" s="1"/>
      <c r="AHZ403" s="1"/>
      <c r="AIA403" s="1"/>
      <c r="AIB403" s="1"/>
      <c r="AIC403" s="1"/>
      <c r="AID403" s="1"/>
      <c r="AIE403" s="1"/>
      <c r="AIF403" s="1"/>
      <c r="AIG403" s="1"/>
      <c r="AIH403" s="1"/>
      <c r="AII403" s="1"/>
      <c r="AIJ403" s="1"/>
      <c r="AIK403" s="1"/>
      <c r="AIL403" s="1"/>
      <c r="AIM403" s="1"/>
      <c r="AIN403" s="1"/>
      <c r="AIO403" s="1"/>
      <c r="AIP403" s="1"/>
      <c r="AIQ403" s="1"/>
      <c r="AIR403" s="1"/>
      <c r="AIS403" s="1"/>
      <c r="AIT403" s="1"/>
      <c r="AIU403" s="1"/>
      <c r="AIV403" s="1"/>
      <c r="AIW403" s="1"/>
      <c r="AIX403" s="1"/>
      <c r="AIY403" s="1"/>
      <c r="AIZ403" s="1"/>
      <c r="AJA403" s="1"/>
      <c r="AJB403" s="1"/>
      <c r="AJC403" s="1"/>
      <c r="AJD403" s="1"/>
      <c r="AJE403" s="1"/>
      <c r="AJF403" s="1"/>
      <c r="AJG403" s="1"/>
      <c r="AJH403" s="1"/>
      <c r="AJI403" s="1"/>
      <c r="AJJ403" s="1"/>
      <c r="AJK403" s="1"/>
      <c r="AJL403" s="1"/>
      <c r="AJM403" s="1"/>
      <c r="AJN403" s="1"/>
      <c r="AJO403" s="1"/>
      <c r="AJP403" s="1"/>
      <c r="AJQ403" s="1"/>
      <c r="AJR403" s="1"/>
      <c r="AJS403" s="1"/>
      <c r="AJT403" s="1"/>
      <c r="AJU403" s="1"/>
      <c r="AJV403" s="1"/>
      <c r="AJW403" s="1"/>
      <c r="AJX403" s="1"/>
      <c r="AJY403" s="1"/>
      <c r="AJZ403" s="1"/>
      <c r="AKA403" s="1"/>
      <c r="AKB403" s="1"/>
      <c r="AKC403" s="1"/>
      <c r="AKD403" s="1"/>
      <c r="AKE403" s="1"/>
      <c r="AKF403" s="1"/>
      <c r="AKG403" s="1"/>
      <c r="AKH403" s="1"/>
      <c r="AKI403" s="1"/>
      <c r="AKJ403" s="1"/>
      <c r="AKK403" s="1"/>
      <c r="AKL403" s="1"/>
      <c r="AKM403" s="1"/>
      <c r="AKN403" s="1"/>
      <c r="AKO403" s="1"/>
      <c r="AKP403" s="1"/>
      <c r="AKQ403" s="1"/>
      <c r="AKR403" s="1"/>
      <c r="AKS403" s="1"/>
      <c r="AKT403" s="1"/>
      <c r="AKU403" s="1"/>
      <c r="AKV403" s="1"/>
      <c r="AKW403" s="1"/>
      <c r="AKX403" s="1"/>
      <c r="AKY403" s="1"/>
      <c r="AKZ403" s="1"/>
      <c r="ALA403" s="1"/>
      <c r="ALB403" s="1"/>
      <c r="ALC403" s="1"/>
      <c r="ALD403" s="1"/>
      <c r="ALE403" s="1"/>
      <c r="ALF403" s="1"/>
      <c r="ALG403" s="1"/>
      <c r="ALH403" s="1"/>
      <c r="ALI403" s="1"/>
      <c r="ALJ403" s="1"/>
      <c r="ALK403" s="1"/>
      <c r="ALL403" s="1"/>
      <c r="ALM403" s="1"/>
      <c r="ALN403" s="1"/>
      <c r="ALO403" s="1"/>
      <c r="ALP403" s="1"/>
      <c r="ALQ403" s="1"/>
      <c r="ALR403" s="1"/>
      <c r="ALS403" s="1"/>
      <c r="ALT403" s="1"/>
      <c r="ALU403" s="1"/>
      <c r="ALV403" s="1"/>
      <c r="ALW403" s="1"/>
      <c r="ALX403" s="1"/>
      <c r="ALY403" s="1"/>
      <c r="ALZ403" s="1"/>
      <c r="AMA403" s="1"/>
      <c r="AMB403" s="1"/>
      <c r="AMC403" s="1"/>
      <c r="AMD403" s="1"/>
      <c r="AME403" s="1"/>
    </row>
    <row r="404" spans="1:1019" s="36" customFormat="1" outlineLevel="1">
      <c r="A404" s="22" t="s">
        <v>1930</v>
      </c>
      <c r="B404" s="184" t="s">
        <v>27</v>
      </c>
      <c r="C404" s="185" t="s">
        <v>737</v>
      </c>
      <c r="D404" s="182" t="s">
        <v>60</v>
      </c>
      <c r="E404" s="182" t="s">
        <v>1336</v>
      </c>
      <c r="F404" s="182" t="s">
        <v>738</v>
      </c>
      <c r="G404" s="184"/>
      <c r="H404" s="184" t="s">
        <v>38</v>
      </c>
      <c r="I404" s="184"/>
      <c r="J404" s="186" t="s">
        <v>35</v>
      </c>
      <c r="K404" s="84">
        <v>0</v>
      </c>
      <c r="L404" s="188">
        <v>230000000</v>
      </c>
      <c r="M404" s="7" t="s">
        <v>990</v>
      </c>
      <c r="N404" s="7" t="s">
        <v>999</v>
      </c>
      <c r="O404" s="184" t="s">
        <v>30</v>
      </c>
      <c r="P404" s="22" t="s">
        <v>31</v>
      </c>
      <c r="Q404" s="190" t="s">
        <v>32</v>
      </c>
      <c r="R404" s="21" t="s">
        <v>33</v>
      </c>
      <c r="S404" s="192">
        <v>168</v>
      </c>
      <c r="T404" s="22" t="s">
        <v>63</v>
      </c>
      <c r="U404" s="193">
        <v>3.98</v>
      </c>
      <c r="V404" s="193">
        <v>160714.29</v>
      </c>
      <c r="W404" s="227">
        <f t="shared" si="42"/>
        <v>639642.87420000008</v>
      </c>
      <c r="X404" s="130">
        <f t="shared" si="43"/>
        <v>716400.01910400018</v>
      </c>
      <c r="Y404" s="22"/>
      <c r="Z404" s="22">
        <v>2016</v>
      </c>
      <c r="AA404" s="166"/>
      <c r="AB404" s="27"/>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c r="KJ404" s="1"/>
      <c r="KK404" s="1"/>
      <c r="KL404" s="1"/>
      <c r="KM404" s="1"/>
      <c r="KN404" s="1"/>
      <c r="KO404" s="1"/>
      <c r="KP404" s="1"/>
      <c r="KQ404" s="1"/>
      <c r="KR404" s="1"/>
      <c r="KS404" s="1"/>
      <c r="KT404" s="1"/>
      <c r="KU404" s="1"/>
      <c r="KV404" s="1"/>
      <c r="KW404" s="1"/>
      <c r="KX404" s="1"/>
      <c r="KY404" s="1"/>
      <c r="KZ404" s="1"/>
      <c r="LA404" s="1"/>
      <c r="LB404" s="1"/>
      <c r="LC404" s="1"/>
      <c r="LD404" s="1"/>
      <c r="LE404" s="1"/>
      <c r="LF404" s="1"/>
      <c r="LG404" s="1"/>
      <c r="LH404" s="1"/>
      <c r="LI404" s="1"/>
      <c r="LJ404" s="1"/>
      <c r="LK404" s="1"/>
      <c r="LL404" s="1"/>
      <c r="LM404" s="1"/>
      <c r="LN404" s="1"/>
      <c r="LO404" s="1"/>
      <c r="LP404" s="1"/>
      <c r="LQ404" s="1"/>
      <c r="LR404" s="1"/>
      <c r="LS404" s="1"/>
      <c r="LT404" s="1"/>
      <c r="LU404" s="1"/>
      <c r="LV404" s="1"/>
      <c r="LW404" s="1"/>
      <c r="LX404" s="1"/>
      <c r="LY404" s="1"/>
      <c r="LZ404" s="1"/>
      <c r="MA404" s="1"/>
      <c r="MB404" s="1"/>
      <c r="MC404" s="1"/>
      <c r="MD404" s="1"/>
      <c r="ME404" s="1"/>
      <c r="MF404" s="1"/>
      <c r="MG404" s="1"/>
      <c r="MH404" s="1"/>
      <c r="MI404" s="1"/>
      <c r="MJ404" s="1"/>
      <c r="MK404" s="1"/>
      <c r="ML404" s="1"/>
      <c r="MM404" s="1"/>
      <c r="MN404" s="1"/>
      <c r="MO404" s="1"/>
      <c r="MP404" s="1"/>
      <c r="MQ404" s="1"/>
      <c r="MR404" s="1"/>
      <c r="MS404" s="1"/>
      <c r="MT404" s="1"/>
      <c r="MU404" s="1"/>
      <c r="MV404" s="1"/>
      <c r="MW404" s="1"/>
      <c r="MX404" s="1"/>
      <c r="MY404" s="1"/>
      <c r="MZ404" s="1"/>
      <c r="NA404" s="1"/>
      <c r="NB404" s="1"/>
      <c r="NC404" s="1"/>
      <c r="ND404" s="1"/>
      <c r="NE404" s="1"/>
      <c r="NF404" s="1"/>
      <c r="NG404" s="1"/>
      <c r="NH404" s="1"/>
      <c r="NI404" s="1"/>
      <c r="NJ404" s="1"/>
      <c r="NK404" s="1"/>
      <c r="NL404" s="1"/>
      <c r="NM404" s="1"/>
      <c r="NN404" s="1"/>
      <c r="NO404" s="1"/>
      <c r="NP404" s="1"/>
      <c r="NQ404" s="1"/>
      <c r="NR404" s="1"/>
      <c r="NS404" s="1"/>
      <c r="NT404" s="1"/>
      <c r="NU404" s="1"/>
      <c r="NV404" s="1"/>
      <c r="NW404" s="1"/>
      <c r="NX404" s="1"/>
      <c r="NY404" s="1"/>
      <c r="NZ404" s="1"/>
      <c r="OA404" s="1"/>
      <c r="OB404" s="1"/>
      <c r="OC404" s="1"/>
      <c r="OD404" s="1"/>
      <c r="OE404" s="1"/>
      <c r="OF404" s="1"/>
      <c r="OG404" s="1"/>
      <c r="OH404" s="1"/>
      <c r="OI404" s="1"/>
      <c r="OJ404" s="1"/>
      <c r="OK404" s="1"/>
      <c r="OL404" s="1"/>
      <c r="OM404" s="1"/>
      <c r="ON404" s="1"/>
      <c r="OO404" s="1"/>
      <c r="OP404" s="1"/>
      <c r="OQ404" s="1"/>
      <c r="OR404" s="1"/>
      <c r="OS404" s="1"/>
      <c r="OT404" s="1"/>
      <c r="OU404" s="1"/>
      <c r="OV404" s="1"/>
      <c r="OW404" s="1"/>
      <c r="OX404" s="1"/>
      <c r="OY404" s="1"/>
      <c r="OZ404" s="1"/>
      <c r="PA404" s="1"/>
      <c r="PB404" s="1"/>
      <c r="PC404" s="1"/>
      <c r="PD404" s="1"/>
      <c r="PE404" s="1"/>
      <c r="PF404" s="1"/>
      <c r="PG404" s="1"/>
      <c r="PH404" s="1"/>
      <c r="PI404" s="1"/>
      <c r="PJ404" s="1"/>
      <c r="PK404" s="1"/>
      <c r="PL404" s="1"/>
      <c r="PM404" s="1"/>
      <c r="PN404" s="1"/>
      <c r="PO404" s="1"/>
      <c r="PP404" s="1"/>
      <c r="PQ404" s="1"/>
      <c r="PR404" s="1"/>
      <c r="PS404" s="1"/>
      <c r="PT404" s="1"/>
      <c r="PU404" s="1"/>
      <c r="PV404" s="1"/>
      <c r="PW404" s="1"/>
      <c r="PX404" s="1"/>
      <c r="PY404" s="1"/>
      <c r="PZ404" s="1"/>
      <c r="QA404" s="1"/>
      <c r="QB404" s="1"/>
      <c r="QC404" s="1"/>
      <c r="QD404" s="1"/>
      <c r="QE404" s="1"/>
      <c r="QF404" s="1"/>
      <c r="QG404" s="1"/>
      <c r="QH404" s="1"/>
      <c r="QI404" s="1"/>
      <c r="QJ404" s="1"/>
      <c r="QK404" s="1"/>
      <c r="QL404" s="1"/>
      <c r="QM404" s="1"/>
      <c r="QN404" s="1"/>
      <c r="QO404" s="1"/>
      <c r="QP404" s="1"/>
      <c r="QQ404" s="1"/>
      <c r="QR404" s="1"/>
      <c r="QS404" s="1"/>
      <c r="QT404" s="1"/>
      <c r="QU404" s="1"/>
      <c r="QV404" s="1"/>
      <c r="QW404" s="1"/>
      <c r="QX404" s="1"/>
      <c r="QY404" s="1"/>
      <c r="QZ404" s="1"/>
      <c r="RA404" s="1"/>
      <c r="RB404" s="1"/>
      <c r="RC404" s="1"/>
      <c r="RD404" s="1"/>
      <c r="RE404" s="1"/>
      <c r="RF404" s="1"/>
      <c r="RG404" s="1"/>
      <c r="RH404" s="1"/>
      <c r="RI404" s="1"/>
      <c r="RJ404" s="1"/>
      <c r="RK404" s="1"/>
      <c r="RL404" s="1"/>
      <c r="RM404" s="1"/>
      <c r="RN404" s="1"/>
      <c r="RO404" s="1"/>
      <c r="RP404" s="1"/>
      <c r="RQ404" s="1"/>
      <c r="RR404" s="1"/>
      <c r="RS404" s="1"/>
      <c r="RT404" s="1"/>
      <c r="RU404" s="1"/>
      <c r="RV404" s="1"/>
      <c r="RW404" s="1"/>
      <c r="RX404" s="1"/>
      <c r="RY404" s="1"/>
      <c r="RZ404" s="1"/>
      <c r="SA404" s="1"/>
      <c r="SB404" s="1"/>
      <c r="SC404" s="1"/>
      <c r="SD404" s="1"/>
      <c r="SE404" s="1"/>
      <c r="SF404" s="1"/>
      <c r="SG404" s="1"/>
      <c r="SH404" s="1"/>
      <c r="SI404" s="1"/>
      <c r="SJ404" s="1"/>
      <c r="SK404" s="1"/>
      <c r="SL404" s="1"/>
      <c r="SM404" s="1"/>
      <c r="SN404" s="1"/>
      <c r="SO404" s="1"/>
      <c r="SP404" s="1"/>
      <c r="SQ404" s="1"/>
      <c r="SR404" s="1"/>
      <c r="SS404" s="1"/>
      <c r="ST404" s="1"/>
      <c r="SU404" s="1"/>
      <c r="SV404" s="1"/>
      <c r="SW404" s="1"/>
      <c r="SX404" s="1"/>
      <c r="SY404" s="1"/>
      <c r="SZ404" s="1"/>
      <c r="TA404" s="1"/>
      <c r="TB404" s="1"/>
      <c r="TC404" s="1"/>
      <c r="TD404" s="1"/>
      <c r="TE404" s="1"/>
      <c r="TF404" s="1"/>
      <c r="TG404" s="1"/>
      <c r="TH404" s="1"/>
      <c r="TI404" s="1"/>
      <c r="TJ404" s="1"/>
      <c r="TK404" s="1"/>
      <c r="TL404" s="1"/>
      <c r="TM404" s="1"/>
      <c r="TN404" s="1"/>
      <c r="TO404" s="1"/>
      <c r="TP404" s="1"/>
      <c r="TQ404" s="1"/>
      <c r="TR404" s="1"/>
      <c r="TS404" s="1"/>
      <c r="TT404" s="1"/>
      <c r="TU404" s="1"/>
      <c r="TV404" s="1"/>
      <c r="TW404" s="1"/>
      <c r="TX404" s="1"/>
      <c r="TY404" s="1"/>
      <c r="TZ404" s="1"/>
      <c r="UA404" s="1"/>
      <c r="UB404" s="1"/>
      <c r="UC404" s="1"/>
      <c r="UD404" s="1"/>
      <c r="UE404" s="1"/>
      <c r="UF404" s="1"/>
      <c r="UG404" s="1"/>
      <c r="UH404" s="1"/>
      <c r="UI404" s="1"/>
      <c r="UJ404" s="1"/>
      <c r="UK404" s="1"/>
      <c r="UL404" s="1"/>
      <c r="UM404" s="1"/>
      <c r="UN404" s="1"/>
      <c r="UO404" s="1"/>
      <c r="UP404" s="1"/>
      <c r="UQ404" s="1"/>
      <c r="UR404" s="1"/>
      <c r="US404" s="1"/>
      <c r="UT404" s="1"/>
      <c r="UU404" s="1"/>
      <c r="UV404" s="1"/>
      <c r="UW404" s="1"/>
      <c r="UX404" s="1"/>
      <c r="UY404" s="1"/>
      <c r="UZ404" s="1"/>
      <c r="VA404" s="1"/>
      <c r="VB404" s="1"/>
      <c r="VC404" s="1"/>
      <c r="VD404" s="1"/>
      <c r="VE404" s="1"/>
      <c r="VF404" s="1"/>
      <c r="VG404" s="1"/>
      <c r="VH404" s="1"/>
      <c r="VI404" s="1"/>
      <c r="VJ404" s="1"/>
      <c r="VK404" s="1"/>
      <c r="VL404" s="1"/>
      <c r="VM404" s="1"/>
      <c r="VN404" s="1"/>
      <c r="VO404" s="1"/>
      <c r="VP404" s="1"/>
      <c r="VQ404" s="1"/>
      <c r="VR404" s="1"/>
      <c r="VS404" s="1"/>
      <c r="VT404" s="1"/>
      <c r="VU404" s="1"/>
      <c r="VV404" s="1"/>
      <c r="VW404" s="1"/>
      <c r="VX404" s="1"/>
      <c r="VY404" s="1"/>
      <c r="VZ404" s="1"/>
      <c r="WA404" s="1"/>
      <c r="WB404" s="1"/>
      <c r="WC404" s="1"/>
      <c r="WD404" s="1"/>
      <c r="WE404" s="1"/>
      <c r="WF404" s="1"/>
      <c r="WG404" s="1"/>
      <c r="WH404" s="1"/>
      <c r="WI404" s="1"/>
      <c r="WJ404" s="1"/>
      <c r="WK404" s="1"/>
      <c r="WL404" s="1"/>
      <c r="WM404" s="1"/>
      <c r="WN404" s="1"/>
      <c r="WO404" s="1"/>
      <c r="WP404" s="1"/>
      <c r="WQ404" s="1"/>
      <c r="WR404" s="1"/>
      <c r="WS404" s="1"/>
      <c r="WT404" s="1"/>
      <c r="WU404" s="1"/>
      <c r="WV404" s="1"/>
      <c r="WW404" s="1"/>
      <c r="WX404" s="1"/>
      <c r="WY404" s="1"/>
      <c r="WZ404" s="1"/>
      <c r="XA404" s="1"/>
      <c r="XB404" s="1"/>
      <c r="XC404" s="1"/>
      <c r="XD404" s="1"/>
      <c r="XE404" s="1"/>
      <c r="XF404" s="1"/>
      <c r="XG404" s="1"/>
      <c r="XH404" s="1"/>
      <c r="XI404" s="1"/>
      <c r="XJ404" s="1"/>
      <c r="XK404" s="1"/>
      <c r="XL404" s="1"/>
      <c r="XM404" s="1"/>
      <c r="XN404" s="1"/>
      <c r="XO404" s="1"/>
      <c r="XP404" s="1"/>
      <c r="XQ404" s="1"/>
      <c r="XR404" s="1"/>
      <c r="XS404" s="1"/>
      <c r="XT404" s="1"/>
      <c r="XU404" s="1"/>
      <c r="XV404" s="1"/>
      <c r="XW404" s="1"/>
      <c r="XX404" s="1"/>
      <c r="XY404" s="1"/>
      <c r="XZ404" s="1"/>
      <c r="YA404" s="1"/>
      <c r="YB404" s="1"/>
      <c r="YC404" s="1"/>
      <c r="YD404" s="1"/>
      <c r="YE404" s="1"/>
      <c r="YF404" s="1"/>
      <c r="YG404" s="1"/>
      <c r="YH404" s="1"/>
      <c r="YI404" s="1"/>
      <c r="YJ404" s="1"/>
      <c r="YK404" s="1"/>
      <c r="YL404" s="1"/>
      <c r="YM404" s="1"/>
      <c r="YN404" s="1"/>
      <c r="YO404" s="1"/>
      <c r="YP404" s="1"/>
      <c r="YQ404" s="1"/>
      <c r="YR404" s="1"/>
      <c r="YS404" s="1"/>
      <c r="YT404" s="1"/>
      <c r="YU404" s="1"/>
      <c r="YV404" s="1"/>
      <c r="YW404" s="1"/>
      <c r="YX404" s="1"/>
      <c r="YY404" s="1"/>
      <c r="YZ404" s="1"/>
      <c r="ZA404" s="1"/>
      <c r="ZB404" s="1"/>
      <c r="ZC404" s="1"/>
      <c r="ZD404" s="1"/>
      <c r="ZE404" s="1"/>
      <c r="ZF404" s="1"/>
      <c r="ZG404" s="1"/>
      <c r="ZH404" s="1"/>
      <c r="ZI404" s="1"/>
      <c r="ZJ404" s="1"/>
      <c r="ZK404" s="1"/>
      <c r="ZL404" s="1"/>
      <c r="ZM404" s="1"/>
      <c r="ZN404" s="1"/>
      <c r="ZO404" s="1"/>
      <c r="ZP404" s="1"/>
      <c r="ZQ404" s="1"/>
      <c r="ZR404" s="1"/>
      <c r="ZS404" s="1"/>
      <c r="ZT404" s="1"/>
      <c r="ZU404" s="1"/>
      <c r="ZV404" s="1"/>
      <c r="ZW404" s="1"/>
      <c r="ZX404" s="1"/>
      <c r="ZY404" s="1"/>
      <c r="ZZ404" s="1"/>
      <c r="AAA404" s="1"/>
      <c r="AAB404" s="1"/>
      <c r="AAC404" s="1"/>
      <c r="AAD404" s="1"/>
      <c r="AAE404" s="1"/>
      <c r="AAF404" s="1"/>
      <c r="AAG404" s="1"/>
      <c r="AAH404" s="1"/>
      <c r="AAI404" s="1"/>
      <c r="AAJ404" s="1"/>
      <c r="AAK404" s="1"/>
      <c r="AAL404" s="1"/>
      <c r="AAM404" s="1"/>
      <c r="AAN404" s="1"/>
      <c r="AAO404" s="1"/>
      <c r="AAP404" s="1"/>
      <c r="AAQ404" s="1"/>
      <c r="AAR404" s="1"/>
      <c r="AAS404" s="1"/>
      <c r="AAT404" s="1"/>
      <c r="AAU404" s="1"/>
      <c r="AAV404" s="1"/>
      <c r="AAW404" s="1"/>
      <c r="AAX404" s="1"/>
      <c r="AAY404" s="1"/>
      <c r="AAZ404" s="1"/>
      <c r="ABA404" s="1"/>
      <c r="ABB404" s="1"/>
      <c r="ABC404" s="1"/>
      <c r="ABD404" s="1"/>
      <c r="ABE404" s="1"/>
      <c r="ABF404" s="1"/>
      <c r="ABG404" s="1"/>
      <c r="ABH404" s="1"/>
      <c r="ABI404" s="1"/>
      <c r="ABJ404" s="1"/>
      <c r="ABK404" s="1"/>
      <c r="ABL404" s="1"/>
      <c r="ABM404" s="1"/>
      <c r="ABN404" s="1"/>
      <c r="ABO404" s="1"/>
      <c r="ABP404" s="1"/>
      <c r="ABQ404" s="1"/>
      <c r="ABR404" s="1"/>
      <c r="ABS404" s="1"/>
      <c r="ABT404" s="1"/>
      <c r="ABU404" s="1"/>
      <c r="ABV404" s="1"/>
      <c r="ABW404" s="1"/>
      <c r="ABX404" s="1"/>
      <c r="ABY404" s="1"/>
      <c r="ABZ404" s="1"/>
      <c r="ACA404" s="1"/>
      <c r="ACB404" s="1"/>
      <c r="ACC404" s="1"/>
      <c r="ACD404" s="1"/>
      <c r="ACE404" s="1"/>
      <c r="ACF404" s="1"/>
      <c r="ACG404" s="1"/>
      <c r="ACH404" s="1"/>
      <c r="ACI404" s="1"/>
      <c r="ACJ404" s="1"/>
      <c r="ACK404" s="1"/>
      <c r="ACL404" s="1"/>
      <c r="ACM404" s="1"/>
      <c r="ACN404" s="1"/>
      <c r="ACO404" s="1"/>
      <c r="ACP404" s="1"/>
      <c r="ACQ404" s="1"/>
      <c r="ACR404" s="1"/>
      <c r="ACS404" s="1"/>
      <c r="ACT404" s="1"/>
      <c r="ACU404" s="1"/>
      <c r="ACV404" s="1"/>
      <c r="ACW404" s="1"/>
      <c r="ACX404" s="1"/>
      <c r="ACY404" s="1"/>
      <c r="ACZ404" s="1"/>
      <c r="ADA404" s="1"/>
      <c r="ADB404" s="1"/>
      <c r="ADC404" s="1"/>
      <c r="ADD404" s="1"/>
      <c r="ADE404" s="1"/>
      <c r="ADF404" s="1"/>
      <c r="ADG404" s="1"/>
      <c r="ADH404" s="1"/>
      <c r="ADI404" s="1"/>
      <c r="ADJ404" s="1"/>
      <c r="ADK404" s="1"/>
      <c r="ADL404" s="1"/>
      <c r="ADM404" s="1"/>
      <c r="ADN404" s="1"/>
      <c r="ADO404" s="1"/>
      <c r="ADP404" s="1"/>
      <c r="ADQ404" s="1"/>
      <c r="ADR404" s="1"/>
      <c r="ADS404" s="1"/>
      <c r="ADT404" s="1"/>
      <c r="ADU404" s="1"/>
      <c r="ADV404" s="1"/>
      <c r="ADW404" s="1"/>
      <c r="ADX404" s="1"/>
      <c r="ADY404" s="1"/>
      <c r="ADZ404" s="1"/>
      <c r="AEA404" s="1"/>
      <c r="AEB404" s="1"/>
      <c r="AEC404" s="1"/>
      <c r="AED404" s="1"/>
      <c r="AEE404" s="1"/>
      <c r="AEF404" s="1"/>
      <c r="AEG404" s="1"/>
      <c r="AEH404" s="1"/>
      <c r="AEI404" s="1"/>
      <c r="AEJ404" s="1"/>
      <c r="AEK404" s="1"/>
      <c r="AEL404" s="1"/>
      <c r="AEM404" s="1"/>
      <c r="AEN404" s="1"/>
      <c r="AEO404" s="1"/>
      <c r="AEP404" s="1"/>
      <c r="AEQ404" s="1"/>
      <c r="AER404" s="1"/>
      <c r="AES404" s="1"/>
      <c r="AET404" s="1"/>
      <c r="AEU404" s="1"/>
      <c r="AEV404" s="1"/>
      <c r="AEW404" s="1"/>
      <c r="AEX404" s="1"/>
      <c r="AEY404" s="1"/>
      <c r="AEZ404" s="1"/>
      <c r="AFA404" s="1"/>
      <c r="AFB404" s="1"/>
      <c r="AFC404" s="1"/>
      <c r="AFD404" s="1"/>
      <c r="AFE404" s="1"/>
      <c r="AFF404" s="1"/>
      <c r="AFG404" s="1"/>
      <c r="AFH404" s="1"/>
      <c r="AFI404" s="1"/>
      <c r="AFJ404" s="1"/>
      <c r="AFK404" s="1"/>
      <c r="AFL404" s="1"/>
      <c r="AFM404" s="1"/>
      <c r="AFN404" s="1"/>
      <c r="AFO404" s="1"/>
      <c r="AFP404" s="1"/>
      <c r="AFQ404" s="1"/>
      <c r="AFR404" s="1"/>
      <c r="AFS404" s="1"/>
      <c r="AFT404" s="1"/>
      <c r="AFU404" s="1"/>
      <c r="AFV404" s="1"/>
      <c r="AFW404" s="1"/>
      <c r="AFX404" s="1"/>
      <c r="AFY404" s="1"/>
      <c r="AFZ404" s="1"/>
      <c r="AGA404" s="1"/>
      <c r="AGB404" s="1"/>
      <c r="AGC404" s="1"/>
      <c r="AGD404" s="1"/>
      <c r="AGE404" s="1"/>
      <c r="AGF404" s="1"/>
      <c r="AGG404" s="1"/>
      <c r="AGH404" s="1"/>
      <c r="AGI404" s="1"/>
      <c r="AGJ404" s="1"/>
      <c r="AGK404" s="1"/>
      <c r="AGL404" s="1"/>
      <c r="AGM404" s="1"/>
      <c r="AGN404" s="1"/>
      <c r="AGO404" s="1"/>
      <c r="AGP404" s="1"/>
      <c r="AGQ404" s="1"/>
      <c r="AGR404" s="1"/>
      <c r="AGS404" s="1"/>
      <c r="AGT404" s="1"/>
      <c r="AGU404" s="1"/>
      <c r="AGV404" s="1"/>
      <c r="AGW404" s="1"/>
      <c r="AGX404" s="1"/>
      <c r="AGY404" s="1"/>
      <c r="AGZ404" s="1"/>
      <c r="AHA404" s="1"/>
      <c r="AHB404" s="1"/>
      <c r="AHC404" s="1"/>
      <c r="AHD404" s="1"/>
      <c r="AHE404" s="1"/>
      <c r="AHF404" s="1"/>
      <c r="AHG404" s="1"/>
      <c r="AHH404" s="1"/>
      <c r="AHI404" s="1"/>
      <c r="AHJ404" s="1"/>
      <c r="AHK404" s="1"/>
      <c r="AHL404" s="1"/>
      <c r="AHM404" s="1"/>
      <c r="AHN404" s="1"/>
      <c r="AHO404" s="1"/>
      <c r="AHP404" s="1"/>
      <c r="AHQ404" s="1"/>
      <c r="AHR404" s="1"/>
      <c r="AHS404" s="1"/>
      <c r="AHT404" s="1"/>
      <c r="AHU404" s="1"/>
      <c r="AHV404" s="1"/>
      <c r="AHW404" s="1"/>
      <c r="AHX404" s="1"/>
      <c r="AHY404" s="1"/>
      <c r="AHZ404" s="1"/>
      <c r="AIA404" s="1"/>
      <c r="AIB404" s="1"/>
      <c r="AIC404" s="1"/>
      <c r="AID404" s="1"/>
      <c r="AIE404" s="1"/>
      <c r="AIF404" s="1"/>
      <c r="AIG404" s="1"/>
      <c r="AIH404" s="1"/>
      <c r="AII404" s="1"/>
      <c r="AIJ404" s="1"/>
      <c r="AIK404" s="1"/>
      <c r="AIL404" s="1"/>
      <c r="AIM404" s="1"/>
      <c r="AIN404" s="1"/>
      <c r="AIO404" s="1"/>
      <c r="AIP404" s="1"/>
      <c r="AIQ404" s="1"/>
      <c r="AIR404" s="1"/>
      <c r="AIS404" s="1"/>
      <c r="AIT404" s="1"/>
      <c r="AIU404" s="1"/>
      <c r="AIV404" s="1"/>
      <c r="AIW404" s="1"/>
      <c r="AIX404" s="1"/>
      <c r="AIY404" s="1"/>
      <c r="AIZ404" s="1"/>
      <c r="AJA404" s="1"/>
      <c r="AJB404" s="1"/>
      <c r="AJC404" s="1"/>
      <c r="AJD404" s="1"/>
      <c r="AJE404" s="1"/>
      <c r="AJF404" s="1"/>
      <c r="AJG404" s="1"/>
      <c r="AJH404" s="1"/>
      <c r="AJI404" s="1"/>
      <c r="AJJ404" s="1"/>
      <c r="AJK404" s="1"/>
      <c r="AJL404" s="1"/>
      <c r="AJM404" s="1"/>
      <c r="AJN404" s="1"/>
      <c r="AJO404" s="1"/>
      <c r="AJP404" s="1"/>
      <c r="AJQ404" s="1"/>
      <c r="AJR404" s="1"/>
      <c r="AJS404" s="1"/>
      <c r="AJT404" s="1"/>
      <c r="AJU404" s="1"/>
      <c r="AJV404" s="1"/>
      <c r="AJW404" s="1"/>
      <c r="AJX404" s="1"/>
      <c r="AJY404" s="1"/>
      <c r="AJZ404" s="1"/>
      <c r="AKA404" s="1"/>
      <c r="AKB404" s="1"/>
      <c r="AKC404" s="1"/>
      <c r="AKD404" s="1"/>
      <c r="AKE404" s="1"/>
      <c r="AKF404" s="1"/>
      <c r="AKG404" s="1"/>
      <c r="AKH404" s="1"/>
      <c r="AKI404" s="1"/>
      <c r="AKJ404" s="1"/>
      <c r="AKK404" s="1"/>
      <c r="AKL404" s="1"/>
      <c r="AKM404" s="1"/>
      <c r="AKN404" s="1"/>
      <c r="AKO404" s="1"/>
      <c r="AKP404" s="1"/>
      <c r="AKQ404" s="1"/>
      <c r="AKR404" s="1"/>
      <c r="AKS404" s="1"/>
      <c r="AKT404" s="1"/>
      <c r="AKU404" s="1"/>
      <c r="AKV404" s="1"/>
      <c r="AKW404" s="1"/>
      <c r="AKX404" s="1"/>
      <c r="AKY404" s="1"/>
      <c r="AKZ404" s="1"/>
      <c r="ALA404" s="1"/>
      <c r="ALB404" s="1"/>
      <c r="ALC404" s="1"/>
      <c r="ALD404" s="1"/>
      <c r="ALE404" s="1"/>
      <c r="ALF404" s="1"/>
      <c r="ALG404" s="1"/>
      <c r="ALH404" s="1"/>
      <c r="ALI404" s="1"/>
      <c r="ALJ404" s="1"/>
      <c r="ALK404" s="1"/>
      <c r="ALL404" s="1"/>
      <c r="ALM404" s="1"/>
      <c r="ALN404" s="1"/>
      <c r="ALO404" s="1"/>
      <c r="ALP404" s="1"/>
      <c r="ALQ404" s="1"/>
      <c r="ALR404" s="1"/>
      <c r="ALS404" s="1"/>
      <c r="ALT404" s="1"/>
      <c r="ALU404" s="1"/>
      <c r="ALV404" s="1"/>
      <c r="ALW404" s="1"/>
      <c r="ALX404" s="1"/>
      <c r="ALY404" s="1"/>
      <c r="ALZ404" s="1"/>
      <c r="AMA404" s="1"/>
      <c r="AMB404" s="1"/>
      <c r="AMC404" s="1"/>
      <c r="AMD404" s="1"/>
      <c r="AME404" s="1"/>
    </row>
    <row r="405" spans="1:1019" s="27" customFormat="1" outlineLevel="1">
      <c r="A405" s="7" t="s">
        <v>1958</v>
      </c>
      <c r="B405" s="23" t="s">
        <v>27</v>
      </c>
      <c r="C405" s="9" t="s">
        <v>1187</v>
      </c>
      <c r="D405" s="11" t="s">
        <v>1188</v>
      </c>
      <c r="E405" s="11"/>
      <c r="F405" s="11" t="s">
        <v>1189</v>
      </c>
      <c r="G405" s="11"/>
      <c r="H405" s="23" t="s">
        <v>741</v>
      </c>
      <c r="I405" s="23"/>
      <c r="J405" s="82" t="s">
        <v>29</v>
      </c>
      <c r="K405" s="84">
        <v>0</v>
      </c>
      <c r="L405" s="24">
        <v>230000000</v>
      </c>
      <c r="M405" s="7" t="s">
        <v>990</v>
      </c>
      <c r="N405" s="7" t="s">
        <v>999</v>
      </c>
      <c r="O405" s="23" t="s">
        <v>30</v>
      </c>
      <c r="P405" s="7" t="s">
        <v>31</v>
      </c>
      <c r="Q405" s="12" t="s">
        <v>114</v>
      </c>
      <c r="R405" s="15" t="s">
        <v>33</v>
      </c>
      <c r="S405" s="91">
        <v>113</v>
      </c>
      <c r="T405" s="7" t="s">
        <v>481</v>
      </c>
      <c r="U405" s="25">
        <v>15</v>
      </c>
      <c r="V405" s="25">
        <v>7199.9999999999991</v>
      </c>
      <c r="W405" s="227">
        <f t="shared" ref="W405:W410" si="44">U405*V405</f>
        <v>107999.99999999999</v>
      </c>
      <c r="X405" s="227">
        <f t="shared" ref="X405:X410" si="45">W405*1.12</f>
        <v>120960</v>
      </c>
      <c r="Y405" s="7"/>
      <c r="Z405" s="7">
        <v>2016</v>
      </c>
      <c r="AA405" s="168"/>
      <c r="AC405" s="1"/>
    </row>
    <row r="406" spans="1:1019" s="27" customFormat="1" outlineLevel="1">
      <c r="A406" s="7" t="s">
        <v>1931</v>
      </c>
      <c r="B406" s="23" t="s">
        <v>27</v>
      </c>
      <c r="C406" s="9" t="s">
        <v>746</v>
      </c>
      <c r="D406" s="11" t="s">
        <v>747</v>
      </c>
      <c r="E406" s="11"/>
      <c r="F406" s="11" t="s">
        <v>748</v>
      </c>
      <c r="G406" s="23"/>
      <c r="H406" s="23" t="s">
        <v>749</v>
      </c>
      <c r="I406" s="23"/>
      <c r="J406" s="82" t="s">
        <v>29</v>
      </c>
      <c r="K406" s="84">
        <v>0</v>
      </c>
      <c r="L406" s="24">
        <v>230000000</v>
      </c>
      <c r="M406" s="7" t="s">
        <v>990</v>
      </c>
      <c r="N406" s="7" t="s">
        <v>999</v>
      </c>
      <c r="O406" s="23" t="s">
        <v>30</v>
      </c>
      <c r="P406" s="7" t="s">
        <v>31</v>
      </c>
      <c r="Q406" s="12" t="s">
        <v>114</v>
      </c>
      <c r="R406" s="21" t="s">
        <v>33</v>
      </c>
      <c r="S406" s="91">
        <v>166</v>
      </c>
      <c r="T406" s="7" t="s">
        <v>67</v>
      </c>
      <c r="U406" s="25">
        <v>210</v>
      </c>
      <c r="V406" s="25">
        <v>1799.9999999999998</v>
      </c>
      <c r="W406" s="227">
        <f t="shared" si="44"/>
        <v>377999.99999999994</v>
      </c>
      <c r="X406" s="227">
        <f t="shared" si="45"/>
        <v>423360</v>
      </c>
      <c r="Y406" s="7"/>
      <c r="Z406" s="7">
        <v>2016</v>
      </c>
      <c r="AA406" s="166"/>
      <c r="AC406" s="1"/>
    </row>
    <row r="407" spans="1:1019" s="27" customFormat="1" outlineLevel="1">
      <c r="A407" s="7" t="s">
        <v>1932</v>
      </c>
      <c r="B407" s="23" t="s">
        <v>27</v>
      </c>
      <c r="C407" s="9" t="s">
        <v>750</v>
      </c>
      <c r="D407" s="11" t="s">
        <v>739</v>
      </c>
      <c r="E407" s="11"/>
      <c r="F407" s="11" t="s">
        <v>751</v>
      </c>
      <c r="G407" s="23"/>
      <c r="H407" s="23" t="s">
        <v>1339</v>
      </c>
      <c r="I407" s="23"/>
      <c r="J407" s="82" t="s">
        <v>29</v>
      </c>
      <c r="K407" s="84">
        <v>0</v>
      </c>
      <c r="L407" s="24">
        <v>230000000</v>
      </c>
      <c r="M407" s="7" t="s">
        <v>990</v>
      </c>
      <c r="N407" s="7" t="s">
        <v>999</v>
      </c>
      <c r="O407" s="23" t="s">
        <v>30</v>
      </c>
      <c r="P407" s="7" t="s">
        <v>31</v>
      </c>
      <c r="Q407" s="12" t="s">
        <v>114</v>
      </c>
      <c r="R407" s="21" t="s">
        <v>33</v>
      </c>
      <c r="S407" s="91">
        <v>166</v>
      </c>
      <c r="T407" s="7" t="s">
        <v>67</v>
      </c>
      <c r="U407" s="25">
        <v>1050</v>
      </c>
      <c r="V407" s="25">
        <v>2499.9999999999995</v>
      </c>
      <c r="W407" s="227">
        <f t="shared" si="44"/>
        <v>2624999.9999999995</v>
      </c>
      <c r="X407" s="227">
        <f t="shared" si="45"/>
        <v>2939999.9999999995</v>
      </c>
      <c r="Y407" s="7"/>
      <c r="Z407" s="7">
        <v>2016</v>
      </c>
      <c r="AA407" s="166"/>
      <c r="AC407" s="1"/>
    </row>
    <row r="408" spans="1:1019" s="27" customFormat="1" outlineLevel="1">
      <c r="A408" s="7" t="s">
        <v>1959</v>
      </c>
      <c r="B408" s="23" t="s">
        <v>27</v>
      </c>
      <c r="C408" s="9" t="s">
        <v>757</v>
      </c>
      <c r="D408" s="11" t="s">
        <v>740</v>
      </c>
      <c r="E408" s="11"/>
      <c r="F408" s="11" t="s">
        <v>758</v>
      </c>
      <c r="G408" s="23"/>
      <c r="H408" s="23" t="s">
        <v>756</v>
      </c>
      <c r="I408" s="23"/>
      <c r="J408" s="82" t="s">
        <v>29</v>
      </c>
      <c r="K408" s="84">
        <v>0</v>
      </c>
      <c r="L408" s="24">
        <v>230000000</v>
      </c>
      <c r="M408" s="7" t="s">
        <v>990</v>
      </c>
      <c r="N408" s="7" t="s">
        <v>999</v>
      </c>
      <c r="O408" s="23" t="s">
        <v>30</v>
      </c>
      <c r="P408" s="7" t="s">
        <v>31</v>
      </c>
      <c r="Q408" s="12" t="s">
        <v>114</v>
      </c>
      <c r="R408" s="21" t="s">
        <v>33</v>
      </c>
      <c r="S408" s="91">
        <v>113</v>
      </c>
      <c r="T408" s="7" t="s">
        <v>481</v>
      </c>
      <c r="U408" s="25">
        <v>60</v>
      </c>
      <c r="V408" s="25">
        <v>29999.999999999996</v>
      </c>
      <c r="W408" s="227">
        <f t="shared" si="44"/>
        <v>1799999.9999999998</v>
      </c>
      <c r="X408" s="227">
        <f t="shared" si="45"/>
        <v>2016000</v>
      </c>
      <c r="Y408" s="7"/>
      <c r="Z408" s="7">
        <v>2016</v>
      </c>
      <c r="AA408" s="166"/>
      <c r="AC408" s="1"/>
    </row>
    <row r="409" spans="1:1019" s="27" customFormat="1" outlineLevel="1">
      <c r="A409" s="7" t="s">
        <v>1960</v>
      </c>
      <c r="B409" s="23" t="s">
        <v>27</v>
      </c>
      <c r="C409" s="9" t="s">
        <v>760</v>
      </c>
      <c r="D409" s="11" t="s">
        <v>122</v>
      </c>
      <c r="E409" s="11"/>
      <c r="F409" s="11" t="s">
        <v>761</v>
      </c>
      <c r="G409" s="23"/>
      <c r="H409" s="23" t="s">
        <v>759</v>
      </c>
      <c r="I409" s="23"/>
      <c r="J409" s="82" t="s">
        <v>29</v>
      </c>
      <c r="K409" s="84">
        <v>0</v>
      </c>
      <c r="L409" s="24">
        <v>230000000</v>
      </c>
      <c r="M409" s="7" t="s">
        <v>990</v>
      </c>
      <c r="N409" s="7" t="s">
        <v>999</v>
      </c>
      <c r="O409" s="23" t="s">
        <v>30</v>
      </c>
      <c r="P409" s="7" t="s">
        <v>31</v>
      </c>
      <c r="Q409" s="12" t="s">
        <v>114</v>
      </c>
      <c r="R409" s="21" t="s">
        <v>33</v>
      </c>
      <c r="S409" s="91">
        <v>796</v>
      </c>
      <c r="T409" s="7" t="s">
        <v>34</v>
      </c>
      <c r="U409" s="25">
        <v>108</v>
      </c>
      <c r="V409" s="25">
        <v>40</v>
      </c>
      <c r="W409" s="227">
        <f t="shared" si="44"/>
        <v>4320</v>
      </c>
      <c r="X409" s="227">
        <f t="shared" si="45"/>
        <v>4838.4000000000005</v>
      </c>
      <c r="Y409" s="7"/>
      <c r="Z409" s="7">
        <v>2016</v>
      </c>
      <c r="AA409" s="166"/>
      <c r="AC409" s="1"/>
    </row>
    <row r="410" spans="1:1019" s="27" customFormat="1" outlineLevel="1">
      <c r="A410" s="7" t="s">
        <v>1961</v>
      </c>
      <c r="B410" s="23" t="s">
        <v>27</v>
      </c>
      <c r="C410" s="9" t="s">
        <v>763</v>
      </c>
      <c r="D410" s="11" t="s">
        <v>122</v>
      </c>
      <c r="E410" s="11"/>
      <c r="F410" s="11" t="s">
        <v>764</v>
      </c>
      <c r="G410" s="23"/>
      <c r="H410" s="23" t="s">
        <v>762</v>
      </c>
      <c r="I410" s="23"/>
      <c r="J410" s="82" t="s">
        <v>29</v>
      </c>
      <c r="K410" s="84">
        <v>0</v>
      </c>
      <c r="L410" s="24">
        <v>230000000</v>
      </c>
      <c r="M410" s="7" t="s">
        <v>990</v>
      </c>
      <c r="N410" s="7" t="s">
        <v>999</v>
      </c>
      <c r="O410" s="23" t="s">
        <v>30</v>
      </c>
      <c r="P410" s="7" t="s">
        <v>31</v>
      </c>
      <c r="Q410" s="12" t="s">
        <v>114</v>
      </c>
      <c r="R410" s="21" t="s">
        <v>33</v>
      </c>
      <c r="S410" s="91">
        <v>796</v>
      </c>
      <c r="T410" s="7" t="s">
        <v>34</v>
      </c>
      <c r="U410" s="25">
        <v>53</v>
      </c>
      <c r="V410" s="25">
        <v>75</v>
      </c>
      <c r="W410" s="227">
        <f t="shared" si="44"/>
        <v>3975</v>
      </c>
      <c r="X410" s="227">
        <f t="shared" si="45"/>
        <v>4452</v>
      </c>
      <c r="Y410" s="7"/>
      <c r="Z410" s="7">
        <v>2016</v>
      </c>
      <c r="AA410" s="166"/>
      <c r="AC410" s="1"/>
    </row>
    <row r="411" spans="1:1019" s="27" customFormat="1" outlineLevel="1">
      <c r="A411" s="7" t="s">
        <v>1933</v>
      </c>
      <c r="B411" s="23" t="s">
        <v>27</v>
      </c>
      <c r="C411" s="9" t="s">
        <v>274</v>
      </c>
      <c r="D411" s="11" t="s">
        <v>275</v>
      </c>
      <c r="E411" s="11"/>
      <c r="F411" s="11" t="s">
        <v>276</v>
      </c>
      <c r="G411" s="23"/>
      <c r="H411" s="23" t="s">
        <v>765</v>
      </c>
      <c r="I411" s="23"/>
      <c r="J411" s="82" t="s">
        <v>29</v>
      </c>
      <c r="K411" s="84">
        <v>0</v>
      </c>
      <c r="L411" s="24">
        <v>230000000</v>
      </c>
      <c r="M411" s="7" t="s">
        <v>990</v>
      </c>
      <c r="N411" s="7" t="s">
        <v>999</v>
      </c>
      <c r="O411" s="23" t="s">
        <v>30</v>
      </c>
      <c r="P411" s="7" t="s">
        <v>31</v>
      </c>
      <c r="Q411" s="12" t="s">
        <v>114</v>
      </c>
      <c r="R411" s="21" t="s">
        <v>33</v>
      </c>
      <c r="S411" s="91">
        <v>796</v>
      </c>
      <c r="T411" s="7" t="s">
        <v>34</v>
      </c>
      <c r="U411" s="25">
        <v>1</v>
      </c>
      <c r="V411" s="25">
        <v>124999.99999999999</v>
      </c>
      <c r="W411" s="227">
        <f t="shared" ref="W411:W415" si="46">U411*V411</f>
        <v>124999.99999999999</v>
      </c>
      <c r="X411" s="227">
        <f t="shared" ref="X411:X415" si="47">W411*1.12</f>
        <v>140000</v>
      </c>
      <c r="Y411" s="7"/>
      <c r="Z411" s="7">
        <v>2016</v>
      </c>
      <c r="AA411" s="166"/>
      <c r="AC411" s="1"/>
    </row>
    <row r="412" spans="1:1019" s="27" customFormat="1" outlineLevel="1">
      <c r="A412" s="7" t="s">
        <v>1963</v>
      </c>
      <c r="B412" s="23" t="s">
        <v>27</v>
      </c>
      <c r="C412" s="9" t="s">
        <v>767</v>
      </c>
      <c r="D412" s="11" t="s">
        <v>768</v>
      </c>
      <c r="E412" s="11"/>
      <c r="F412" s="11" t="s">
        <v>769</v>
      </c>
      <c r="G412" s="23"/>
      <c r="H412" s="23" t="s">
        <v>766</v>
      </c>
      <c r="I412" s="23"/>
      <c r="J412" s="82" t="s">
        <v>29</v>
      </c>
      <c r="K412" s="84">
        <v>0</v>
      </c>
      <c r="L412" s="24">
        <v>230000000</v>
      </c>
      <c r="M412" s="7" t="s">
        <v>990</v>
      </c>
      <c r="N412" s="7" t="s">
        <v>999</v>
      </c>
      <c r="O412" s="23" t="s">
        <v>30</v>
      </c>
      <c r="P412" s="7" t="s">
        <v>31</v>
      </c>
      <c r="Q412" s="12" t="s">
        <v>114</v>
      </c>
      <c r="R412" s="21" t="s">
        <v>33</v>
      </c>
      <c r="S412" s="91">
        <v>796</v>
      </c>
      <c r="T412" s="7" t="s">
        <v>34</v>
      </c>
      <c r="U412" s="25">
        <v>36</v>
      </c>
      <c r="V412" s="25">
        <v>17000</v>
      </c>
      <c r="W412" s="227">
        <f t="shared" si="46"/>
        <v>612000</v>
      </c>
      <c r="X412" s="227">
        <f t="shared" si="47"/>
        <v>685440.00000000012</v>
      </c>
      <c r="Y412" s="7"/>
      <c r="Z412" s="7">
        <v>2016</v>
      </c>
      <c r="AA412" s="166"/>
      <c r="AC412" s="1"/>
    </row>
    <row r="413" spans="1:1019" s="27" customFormat="1" outlineLevel="1">
      <c r="A413" s="8" t="s">
        <v>1895</v>
      </c>
      <c r="B413" s="23" t="s">
        <v>27</v>
      </c>
      <c r="C413" s="28" t="s">
        <v>770</v>
      </c>
      <c r="D413" s="8" t="s">
        <v>208</v>
      </c>
      <c r="E413" s="8"/>
      <c r="F413" s="8" t="s">
        <v>771</v>
      </c>
      <c r="G413" s="8"/>
      <c r="H413" s="8" t="s">
        <v>772</v>
      </c>
      <c r="I413" s="8"/>
      <c r="J413" s="173" t="s">
        <v>43</v>
      </c>
      <c r="K413" s="173">
        <v>0</v>
      </c>
      <c r="L413" s="24">
        <v>230000000</v>
      </c>
      <c r="M413" s="7" t="s">
        <v>990</v>
      </c>
      <c r="N413" s="8" t="s">
        <v>119</v>
      </c>
      <c r="O413" s="23" t="s">
        <v>30</v>
      </c>
      <c r="P413" s="7" t="s">
        <v>31</v>
      </c>
      <c r="Q413" s="8" t="s">
        <v>114</v>
      </c>
      <c r="R413" s="15" t="s">
        <v>33</v>
      </c>
      <c r="S413" s="91">
        <v>796</v>
      </c>
      <c r="T413" s="7" t="s">
        <v>34</v>
      </c>
      <c r="U413" s="29">
        <v>36</v>
      </c>
      <c r="V413" s="29">
        <v>393.87</v>
      </c>
      <c r="W413" s="227">
        <f t="shared" si="46"/>
        <v>14179.32</v>
      </c>
      <c r="X413" s="227">
        <f t="shared" si="47"/>
        <v>15880.838400000001</v>
      </c>
      <c r="Y413" s="8"/>
      <c r="Z413" s="8">
        <v>2016</v>
      </c>
      <c r="AA413" s="170"/>
      <c r="AC413" s="1"/>
    </row>
    <row r="414" spans="1:1019" s="27" customFormat="1" outlineLevel="1">
      <c r="A414" s="7" t="s">
        <v>1962</v>
      </c>
      <c r="B414" s="23" t="s">
        <v>27</v>
      </c>
      <c r="C414" s="9" t="s">
        <v>774</v>
      </c>
      <c r="D414" s="11" t="s">
        <v>775</v>
      </c>
      <c r="E414" s="11"/>
      <c r="F414" s="11" t="s">
        <v>776</v>
      </c>
      <c r="G414" s="11"/>
      <c r="H414" s="23" t="s">
        <v>777</v>
      </c>
      <c r="I414" s="23"/>
      <c r="J414" s="85" t="s">
        <v>29</v>
      </c>
      <c r="K414" s="173">
        <v>0</v>
      </c>
      <c r="L414" s="24">
        <v>230000000</v>
      </c>
      <c r="M414" s="7" t="s">
        <v>990</v>
      </c>
      <c r="N414" s="7" t="s">
        <v>119</v>
      </c>
      <c r="O414" s="23" t="s">
        <v>30</v>
      </c>
      <c r="P414" s="7" t="s">
        <v>31</v>
      </c>
      <c r="Q414" s="7" t="s">
        <v>114</v>
      </c>
      <c r="R414" s="15" t="s">
        <v>33</v>
      </c>
      <c r="S414" s="91">
        <v>796</v>
      </c>
      <c r="T414" s="7" t="s">
        <v>34</v>
      </c>
      <c r="U414" s="25">
        <v>250</v>
      </c>
      <c r="V414" s="25">
        <v>428.12</v>
      </c>
      <c r="W414" s="227">
        <f t="shared" si="46"/>
        <v>107030</v>
      </c>
      <c r="X414" s="227">
        <f t="shared" si="47"/>
        <v>119873.60000000001</v>
      </c>
      <c r="Y414" s="7"/>
      <c r="Z414" s="7">
        <v>2016</v>
      </c>
      <c r="AA414" s="168"/>
      <c r="AC414" s="1"/>
    </row>
    <row r="415" spans="1:1019" s="27" customFormat="1" outlineLevel="1">
      <c r="A415" s="7" t="s">
        <v>1964</v>
      </c>
      <c r="B415" s="23" t="s">
        <v>27</v>
      </c>
      <c r="C415" s="9" t="s">
        <v>781</v>
      </c>
      <c r="D415" s="11" t="s">
        <v>779</v>
      </c>
      <c r="E415" s="11"/>
      <c r="F415" s="11" t="s">
        <v>782</v>
      </c>
      <c r="G415" s="11"/>
      <c r="H415" s="23" t="s">
        <v>780</v>
      </c>
      <c r="I415" s="23"/>
      <c r="J415" s="85" t="s">
        <v>43</v>
      </c>
      <c r="K415" s="173">
        <v>0</v>
      </c>
      <c r="L415" s="24">
        <v>230000000</v>
      </c>
      <c r="M415" s="7" t="s">
        <v>990</v>
      </c>
      <c r="N415" s="7" t="s">
        <v>999</v>
      </c>
      <c r="O415" s="23" t="s">
        <v>30</v>
      </c>
      <c r="P415" s="7" t="s">
        <v>31</v>
      </c>
      <c r="Q415" s="7" t="s">
        <v>114</v>
      </c>
      <c r="R415" s="15" t="s">
        <v>33</v>
      </c>
      <c r="S415" s="91">
        <v>796</v>
      </c>
      <c r="T415" s="7" t="s">
        <v>34</v>
      </c>
      <c r="U415" s="25">
        <v>300</v>
      </c>
      <c r="V415" s="25">
        <v>1964.28</v>
      </c>
      <c r="W415" s="227">
        <f t="shared" si="46"/>
        <v>589284</v>
      </c>
      <c r="X415" s="227">
        <f t="shared" si="47"/>
        <v>659998.08000000007</v>
      </c>
      <c r="Y415" s="7"/>
      <c r="Z415" s="7">
        <v>2016</v>
      </c>
      <c r="AA415" s="168"/>
      <c r="AC415" s="1"/>
    </row>
    <row r="416" spans="1:1019" s="27" customFormat="1" outlineLevel="1">
      <c r="A416" s="8" t="s">
        <v>1965</v>
      </c>
      <c r="B416" s="23" t="s">
        <v>27</v>
      </c>
      <c r="C416" s="28" t="s">
        <v>785</v>
      </c>
      <c r="D416" s="8" t="s">
        <v>207</v>
      </c>
      <c r="E416" s="8"/>
      <c r="F416" s="8" t="s">
        <v>786</v>
      </c>
      <c r="G416" s="8"/>
      <c r="H416" s="198" t="s">
        <v>787</v>
      </c>
      <c r="I416" s="8"/>
      <c r="J416" s="82" t="s">
        <v>35</v>
      </c>
      <c r="K416" s="173">
        <v>40</v>
      </c>
      <c r="L416" s="24">
        <v>230000000</v>
      </c>
      <c r="M416" s="7" t="s">
        <v>990</v>
      </c>
      <c r="N416" s="8" t="s">
        <v>52</v>
      </c>
      <c r="O416" s="23" t="s">
        <v>30</v>
      </c>
      <c r="P416" s="7" t="s">
        <v>31</v>
      </c>
      <c r="Q416" s="12" t="s">
        <v>32</v>
      </c>
      <c r="R416" s="15" t="s">
        <v>36</v>
      </c>
      <c r="S416" s="92" t="s">
        <v>106</v>
      </c>
      <c r="T416" s="7" t="s">
        <v>107</v>
      </c>
      <c r="U416" s="29">
        <v>1</v>
      </c>
      <c r="V416" s="29">
        <v>271957.40000000002</v>
      </c>
      <c r="W416" s="227">
        <f t="shared" ref="W416:W418" si="48">U416*V416</f>
        <v>271957.40000000002</v>
      </c>
      <c r="X416" s="227">
        <f t="shared" ref="X416:X418" si="49">W416*1.12</f>
        <v>304592.28800000006</v>
      </c>
      <c r="Y416" s="8" t="s">
        <v>37</v>
      </c>
      <c r="Z416" s="8">
        <v>2016</v>
      </c>
      <c r="AA416" s="170"/>
      <c r="AC416" s="1"/>
    </row>
    <row r="417" spans="1:1019" s="27" customFormat="1" outlineLevel="1">
      <c r="A417" s="8" t="s">
        <v>1966</v>
      </c>
      <c r="B417" s="23" t="s">
        <v>27</v>
      </c>
      <c r="C417" s="28" t="s">
        <v>789</v>
      </c>
      <c r="D417" s="8" t="s">
        <v>206</v>
      </c>
      <c r="E417" s="8"/>
      <c r="F417" s="8" t="s">
        <v>790</v>
      </c>
      <c r="G417" s="8"/>
      <c r="H417" s="198" t="s">
        <v>791</v>
      </c>
      <c r="I417" s="8"/>
      <c r="J417" s="173" t="s">
        <v>29</v>
      </c>
      <c r="K417" s="173">
        <v>0</v>
      </c>
      <c r="L417" s="24">
        <v>230000000</v>
      </c>
      <c r="M417" s="7" t="s">
        <v>990</v>
      </c>
      <c r="N417" s="8" t="s">
        <v>52</v>
      </c>
      <c r="O417" s="23" t="s">
        <v>30</v>
      </c>
      <c r="P417" s="7" t="s">
        <v>31</v>
      </c>
      <c r="Q417" s="8" t="s">
        <v>114</v>
      </c>
      <c r="R417" s="15" t="s">
        <v>33</v>
      </c>
      <c r="S417" s="91">
        <v>796</v>
      </c>
      <c r="T417" s="7" t="s">
        <v>34</v>
      </c>
      <c r="U417" s="29">
        <v>1</v>
      </c>
      <c r="V417" s="29">
        <v>26878.1</v>
      </c>
      <c r="W417" s="227">
        <f t="shared" si="48"/>
        <v>26878.1</v>
      </c>
      <c r="X417" s="227">
        <f t="shared" si="49"/>
        <v>30103.472000000002</v>
      </c>
      <c r="Y417" s="7"/>
      <c r="Z417" s="8">
        <v>2016</v>
      </c>
      <c r="AA417" s="170"/>
      <c r="AC417" s="1"/>
    </row>
    <row r="418" spans="1:1019" s="27" customFormat="1" outlineLevel="1">
      <c r="A418" s="8" t="s">
        <v>1934</v>
      </c>
      <c r="B418" s="8" t="s">
        <v>27</v>
      </c>
      <c r="C418" s="28" t="s">
        <v>793</v>
      </c>
      <c r="D418" s="8" t="s">
        <v>794</v>
      </c>
      <c r="E418" s="8" t="s">
        <v>795</v>
      </c>
      <c r="F418" s="8" t="s">
        <v>795</v>
      </c>
      <c r="G418" s="8"/>
      <c r="H418" s="198" t="s">
        <v>796</v>
      </c>
      <c r="I418" s="8"/>
      <c r="J418" s="85" t="s">
        <v>29</v>
      </c>
      <c r="K418" s="173">
        <v>0</v>
      </c>
      <c r="L418" s="24">
        <v>230000000</v>
      </c>
      <c r="M418" s="7" t="s">
        <v>990</v>
      </c>
      <c r="N418" s="14" t="s">
        <v>999</v>
      </c>
      <c r="O418" s="23" t="s">
        <v>30</v>
      </c>
      <c r="P418" s="7" t="s">
        <v>31</v>
      </c>
      <c r="Q418" s="8" t="s">
        <v>48</v>
      </c>
      <c r="R418" s="15" t="s">
        <v>33</v>
      </c>
      <c r="S418" s="91">
        <v>796</v>
      </c>
      <c r="T418" s="7" t="s">
        <v>34</v>
      </c>
      <c r="U418" s="29">
        <v>1</v>
      </c>
      <c r="V418" s="29">
        <v>1035658.03</v>
      </c>
      <c r="W418" s="227">
        <f t="shared" si="48"/>
        <v>1035658.03</v>
      </c>
      <c r="X418" s="227">
        <f t="shared" si="49"/>
        <v>1159936.9936000002</v>
      </c>
      <c r="Y418" s="7"/>
      <c r="Z418" s="8">
        <v>2016</v>
      </c>
      <c r="AA418" s="170"/>
      <c r="AC418" s="1"/>
    </row>
    <row r="419" spans="1:1019" s="36" customFormat="1" outlineLevel="1">
      <c r="A419" s="183" t="s">
        <v>1935</v>
      </c>
      <c r="B419" s="184" t="s">
        <v>27</v>
      </c>
      <c r="C419" s="194" t="s">
        <v>728</v>
      </c>
      <c r="D419" s="183" t="s">
        <v>727</v>
      </c>
      <c r="E419" s="183"/>
      <c r="F419" s="183" t="s">
        <v>729</v>
      </c>
      <c r="G419" s="183"/>
      <c r="H419" s="184" t="s">
        <v>38</v>
      </c>
      <c r="I419" s="183"/>
      <c r="J419" s="199" t="s">
        <v>35</v>
      </c>
      <c r="K419" s="199">
        <v>0</v>
      </c>
      <c r="L419" s="188">
        <v>230000000</v>
      </c>
      <c r="M419" s="7" t="s">
        <v>990</v>
      </c>
      <c r="N419" s="7" t="s">
        <v>999</v>
      </c>
      <c r="O419" s="184" t="s">
        <v>30</v>
      </c>
      <c r="P419" s="22" t="s">
        <v>31</v>
      </c>
      <c r="Q419" s="183" t="s">
        <v>32</v>
      </c>
      <c r="R419" s="191" t="s">
        <v>33</v>
      </c>
      <c r="S419" s="192">
        <v>796</v>
      </c>
      <c r="T419" s="22" t="s">
        <v>34</v>
      </c>
      <c r="U419" s="196">
        <v>21</v>
      </c>
      <c r="V419" s="196">
        <v>38483</v>
      </c>
      <c r="W419" s="227">
        <v>808143</v>
      </c>
      <c r="X419" s="130">
        <v>905120.16</v>
      </c>
      <c r="Y419" s="22"/>
      <c r="Z419" s="183">
        <v>2016</v>
      </c>
      <c r="AA419" s="171"/>
      <c r="AB419" s="27"/>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c r="KJ419" s="1"/>
      <c r="KK419" s="1"/>
      <c r="KL419" s="1"/>
      <c r="KM419" s="1"/>
      <c r="KN419" s="1"/>
      <c r="KO419" s="1"/>
      <c r="KP419" s="1"/>
      <c r="KQ419" s="1"/>
      <c r="KR419" s="1"/>
      <c r="KS419" s="1"/>
      <c r="KT419" s="1"/>
      <c r="KU419" s="1"/>
      <c r="KV419" s="1"/>
      <c r="KW419" s="1"/>
      <c r="KX419" s="1"/>
      <c r="KY419" s="1"/>
      <c r="KZ419" s="1"/>
      <c r="LA419" s="1"/>
      <c r="LB419" s="1"/>
      <c r="LC419" s="1"/>
      <c r="LD419" s="1"/>
      <c r="LE419" s="1"/>
      <c r="LF419" s="1"/>
      <c r="LG419" s="1"/>
      <c r="LH419" s="1"/>
      <c r="LI419" s="1"/>
      <c r="LJ419" s="1"/>
      <c r="LK419" s="1"/>
      <c r="LL419" s="1"/>
      <c r="LM419" s="1"/>
      <c r="LN419" s="1"/>
      <c r="LO419" s="1"/>
      <c r="LP419" s="1"/>
      <c r="LQ419" s="1"/>
      <c r="LR419" s="1"/>
      <c r="LS419" s="1"/>
      <c r="LT419" s="1"/>
      <c r="LU419" s="1"/>
      <c r="LV419" s="1"/>
      <c r="LW419" s="1"/>
      <c r="LX419" s="1"/>
      <c r="LY419" s="1"/>
      <c r="LZ419" s="1"/>
      <c r="MA419" s="1"/>
      <c r="MB419" s="1"/>
      <c r="MC419" s="1"/>
      <c r="MD419" s="1"/>
      <c r="ME419" s="1"/>
      <c r="MF419" s="1"/>
      <c r="MG419" s="1"/>
      <c r="MH419" s="1"/>
      <c r="MI419" s="1"/>
      <c r="MJ419" s="1"/>
      <c r="MK419" s="1"/>
      <c r="ML419" s="1"/>
      <c r="MM419" s="1"/>
      <c r="MN419" s="1"/>
      <c r="MO419" s="1"/>
      <c r="MP419" s="1"/>
      <c r="MQ419" s="1"/>
      <c r="MR419" s="1"/>
      <c r="MS419" s="1"/>
      <c r="MT419" s="1"/>
      <c r="MU419" s="1"/>
      <c r="MV419" s="1"/>
      <c r="MW419" s="1"/>
      <c r="MX419" s="1"/>
      <c r="MY419" s="1"/>
      <c r="MZ419" s="1"/>
      <c r="NA419" s="1"/>
      <c r="NB419" s="1"/>
      <c r="NC419" s="1"/>
      <c r="ND419" s="1"/>
      <c r="NE419" s="1"/>
      <c r="NF419" s="1"/>
      <c r="NG419" s="1"/>
      <c r="NH419" s="1"/>
      <c r="NI419" s="1"/>
      <c r="NJ419" s="1"/>
      <c r="NK419" s="1"/>
      <c r="NL419" s="1"/>
      <c r="NM419" s="1"/>
      <c r="NN419" s="1"/>
      <c r="NO419" s="1"/>
      <c r="NP419" s="1"/>
      <c r="NQ419" s="1"/>
      <c r="NR419" s="1"/>
      <c r="NS419" s="1"/>
      <c r="NT419" s="1"/>
      <c r="NU419" s="1"/>
      <c r="NV419" s="1"/>
      <c r="NW419" s="1"/>
      <c r="NX419" s="1"/>
      <c r="NY419" s="1"/>
      <c r="NZ419" s="1"/>
      <c r="OA419" s="1"/>
      <c r="OB419" s="1"/>
      <c r="OC419" s="1"/>
      <c r="OD419" s="1"/>
      <c r="OE419" s="1"/>
      <c r="OF419" s="1"/>
      <c r="OG419" s="1"/>
      <c r="OH419" s="1"/>
      <c r="OI419" s="1"/>
      <c r="OJ419" s="1"/>
      <c r="OK419" s="1"/>
      <c r="OL419" s="1"/>
      <c r="OM419" s="1"/>
      <c r="ON419" s="1"/>
      <c r="OO419" s="1"/>
      <c r="OP419" s="1"/>
      <c r="OQ419" s="1"/>
      <c r="OR419" s="1"/>
      <c r="OS419" s="1"/>
      <c r="OT419" s="1"/>
      <c r="OU419" s="1"/>
      <c r="OV419" s="1"/>
      <c r="OW419" s="1"/>
      <c r="OX419" s="1"/>
      <c r="OY419" s="1"/>
      <c r="OZ419" s="1"/>
      <c r="PA419" s="1"/>
      <c r="PB419" s="1"/>
      <c r="PC419" s="1"/>
      <c r="PD419" s="1"/>
      <c r="PE419" s="1"/>
      <c r="PF419" s="1"/>
      <c r="PG419" s="1"/>
      <c r="PH419" s="1"/>
      <c r="PI419" s="1"/>
      <c r="PJ419" s="1"/>
      <c r="PK419" s="1"/>
      <c r="PL419" s="1"/>
      <c r="PM419" s="1"/>
      <c r="PN419" s="1"/>
      <c r="PO419" s="1"/>
      <c r="PP419" s="1"/>
      <c r="PQ419" s="1"/>
      <c r="PR419" s="1"/>
      <c r="PS419" s="1"/>
      <c r="PT419" s="1"/>
      <c r="PU419" s="1"/>
      <c r="PV419" s="1"/>
      <c r="PW419" s="1"/>
      <c r="PX419" s="1"/>
      <c r="PY419" s="1"/>
      <c r="PZ419" s="1"/>
      <c r="QA419" s="1"/>
      <c r="QB419" s="1"/>
      <c r="QC419" s="1"/>
      <c r="QD419" s="1"/>
      <c r="QE419" s="1"/>
      <c r="QF419" s="1"/>
      <c r="QG419" s="1"/>
      <c r="QH419" s="1"/>
      <c r="QI419" s="1"/>
      <c r="QJ419" s="1"/>
      <c r="QK419" s="1"/>
      <c r="QL419" s="1"/>
      <c r="QM419" s="1"/>
      <c r="QN419" s="1"/>
      <c r="QO419" s="1"/>
      <c r="QP419" s="1"/>
      <c r="QQ419" s="1"/>
      <c r="QR419" s="1"/>
      <c r="QS419" s="1"/>
      <c r="QT419" s="1"/>
      <c r="QU419" s="1"/>
      <c r="QV419" s="1"/>
      <c r="QW419" s="1"/>
      <c r="QX419" s="1"/>
      <c r="QY419" s="1"/>
      <c r="QZ419" s="1"/>
      <c r="RA419" s="1"/>
      <c r="RB419" s="1"/>
      <c r="RC419" s="1"/>
      <c r="RD419" s="1"/>
      <c r="RE419" s="1"/>
      <c r="RF419" s="1"/>
      <c r="RG419" s="1"/>
      <c r="RH419" s="1"/>
      <c r="RI419" s="1"/>
      <c r="RJ419" s="1"/>
      <c r="RK419" s="1"/>
      <c r="RL419" s="1"/>
      <c r="RM419" s="1"/>
      <c r="RN419" s="1"/>
      <c r="RO419" s="1"/>
      <c r="RP419" s="1"/>
      <c r="RQ419" s="1"/>
      <c r="RR419" s="1"/>
      <c r="RS419" s="1"/>
      <c r="RT419" s="1"/>
      <c r="RU419" s="1"/>
      <c r="RV419" s="1"/>
      <c r="RW419" s="1"/>
      <c r="RX419" s="1"/>
      <c r="RY419" s="1"/>
      <c r="RZ419" s="1"/>
      <c r="SA419" s="1"/>
      <c r="SB419" s="1"/>
      <c r="SC419" s="1"/>
      <c r="SD419" s="1"/>
      <c r="SE419" s="1"/>
      <c r="SF419" s="1"/>
      <c r="SG419" s="1"/>
      <c r="SH419" s="1"/>
      <c r="SI419" s="1"/>
      <c r="SJ419" s="1"/>
      <c r="SK419" s="1"/>
      <c r="SL419" s="1"/>
      <c r="SM419" s="1"/>
      <c r="SN419" s="1"/>
      <c r="SO419" s="1"/>
      <c r="SP419" s="1"/>
      <c r="SQ419" s="1"/>
      <c r="SR419" s="1"/>
      <c r="SS419" s="1"/>
      <c r="ST419" s="1"/>
      <c r="SU419" s="1"/>
      <c r="SV419" s="1"/>
      <c r="SW419" s="1"/>
      <c r="SX419" s="1"/>
      <c r="SY419" s="1"/>
      <c r="SZ419" s="1"/>
      <c r="TA419" s="1"/>
      <c r="TB419" s="1"/>
      <c r="TC419" s="1"/>
      <c r="TD419" s="1"/>
      <c r="TE419" s="1"/>
      <c r="TF419" s="1"/>
      <c r="TG419" s="1"/>
      <c r="TH419" s="1"/>
      <c r="TI419" s="1"/>
      <c r="TJ419" s="1"/>
      <c r="TK419" s="1"/>
      <c r="TL419" s="1"/>
      <c r="TM419" s="1"/>
      <c r="TN419" s="1"/>
      <c r="TO419" s="1"/>
      <c r="TP419" s="1"/>
      <c r="TQ419" s="1"/>
      <c r="TR419" s="1"/>
      <c r="TS419" s="1"/>
      <c r="TT419" s="1"/>
      <c r="TU419" s="1"/>
      <c r="TV419" s="1"/>
      <c r="TW419" s="1"/>
      <c r="TX419" s="1"/>
      <c r="TY419" s="1"/>
      <c r="TZ419" s="1"/>
      <c r="UA419" s="1"/>
      <c r="UB419" s="1"/>
      <c r="UC419" s="1"/>
      <c r="UD419" s="1"/>
      <c r="UE419" s="1"/>
      <c r="UF419" s="1"/>
      <c r="UG419" s="1"/>
      <c r="UH419" s="1"/>
      <c r="UI419" s="1"/>
      <c r="UJ419" s="1"/>
      <c r="UK419" s="1"/>
      <c r="UL419" s="1"/>
      <c r="UM419" s="1"/>
      <c r="UN419" s="1"/>
      <c r="UO419" s="1"/>
      <c r="UP419" s="1"/>
      <c r="UQ419" s="1"/>
      <c r="UR419" s="1"/>
      <c r="US419" s="1"/>
      <c r="UT419" s="1"/>
      <c r="UU419" s="1"/>
      <c r="UV419" s="1"/>
      <c r="UW419" s="1"/>
      <c r="UX419" s="1"/>
      <c r="UY419" s="1"/>
      <c r="UZ419" s="1"/>
      <c r="VA419" s="1"/>
      <c r="VB419" s="1"/>
      <c r="VC419" s="1"/>
      <c r="VD419" s="1"/>
      <c r="VE419" s="1"/>
      <c r="VF419" s="1"/>
      <c r="VG419" s="1"/>
      <c r="VH419" s="1"/>
      <c r="VI419" s="1"/>
      <c r="VJ419" s="1"/>
      <c r="VK419" s="1"/>
      <c r="VL419" s="1"/>
      <c r="VM419" s="1"/>
      <c r="VN419" s="1"/>
      <c r="VO419" s="1"/>
      <c r="VP419" s="1"/>
      <c r="VQ419" s="1"/>
      <c r="VR419" s="1"/>
      <c r="VS419" s="1"/>
      <c r="VT419" s="1"/>
      <c r="VU419" s="1"/>
      <c r="VV419" s="1"/>
      <c r="VW419" s="1"/>
      <c r="VX419" s="1"/>
      <c r="VY419" s="1"/>
      <c r="VZ419" s="1"/>
      <c r="WA419" s="1"/>
      <c r="WB419" s="1"/>
      <c r="WC419" s="1"/>
      <c r="WD419" s="1"/>
      <c r="WE419" s="1"/>
      <c r="WF419" s="1"/>
      <c r="WG419" s="1"/>
      <c r="WH419" s="1"/>
      <c r="WI419" s="1"/>
      <c r="WJ419" s="1"/>
      <c r="WK419" s="1"/>
      <c r="WL419" s="1"/>
      <c r="WM419" s="1"/>
      <c r="WN419" s="1"/>
      <c r="WO419" s="1"/>
      <c r="WP419" s="1"/>
      <c r="WQ419" s="1"/>
      <c r="WR419" s="1"/>
      <c r="WS419" s="1"/>
      <c r="WT419" s="1"/>
      <c r="WU419" s="1"/>
      <c r="WV419" s="1"/>
      <c r="WW419" s="1"/>
      <c r="WX419" s="1"/>
      <c r="WY419" s="1"/>
      <c r="WZ419" s="1"/>
      <c r="XA419" s="1"/>
      <c r="XB419" s="1"/>
      <c r="XC419" s="1"/>
      <c r="XD419" s="1"/>
      <c r="XE419" s="1"/>
      <c r="XF419" s="1"/>
      <c r="XG419" s="1"/>
      <c r="XH419" s="1"/>
      <c r="XI419" s="1"/>
      <c r="XJ419" s="1"/>
      <c r="XK419" s="1"/>
      <c r="XL419" s="1"/>
      <c r="XM419" s="1"/>
      <c r="XN419" s="1"/>
      <c r="XO419" s="1"/>
      <c r="XP419" s="1"/>
      <c r="XQ419" s="1"/>
      <c r="XR419" s="1"/>
      <c r="XS419" s="1"/>
      <c r="XT419" s="1"/>
      <c r="XU419" s="1"/>
      <c r="XV419" s="1"/>
      <c r="XW419" s="1"/>
      <c r="XX419" s="1"/>
      <c r="XY419" s="1"/>
      <c r="XZ419" s="1"/>
      <c r="YA419" s="1"/>
      <c r="YB419" s="1"/>
      <c r="YC419" s="1"/>
      <c r="YD419" s="1"/>
      <c r="YE419" s="1"/>
      <c r="YF419" s="1"/>
      <c r="YG419" s="1"/>
      <c r="YH419" s="1"/>
      <c r="YI419" s="1"/>
      <c r="YJ419" s="1"/>
      <c r="YK419" s="1"/>
      <c r="YL419" s="1"/>
      <c r="YM419" s="1"/>
      <c r="YN419" s="1"/>
      <c r="YO419" s="1"/>
      <c r="YP419" s="1"/>
      <c r="YQ419" s="1"/>
      <c r="YR419" s="1"/>
      <c r="YS419" s="1"/>
      <c r="YT419" s="1"/>
      <c r="YU419" s="1"/>
      <c r="YV419" s="1"/>
      <c r="YW419" s="1"/>
      <c r="YX419" s="1"/>
      <c r="YY419" s="1"/>
      <c r="YZ419" s="1"/>
      <c r="ZA419" s="1"/>
      <c r="ZB419" s="1"/>
      <c r="ZC419" s="1"/>
      <c r="ZD419" s="1"/>
      <c r="ZE419" s="1"/>
      <c r="ZF419" s="1"/>
      <c r="ZG419" s="1"/>
      <c r="ZH419" s="1"/>
      <c r="ZI419" s="1"/>
      <c r="ZJ419" s="1"/>
      <c r="ZK419" s="1"/>
      <c r="ZL419" s="1"/>
      <c r="ZM419" s="1"/>
      <c r="ZN419" s="1"/>
      <c r="ZO419" s="1"/>
      <c r="ZP419" s="1"/>
      <c r="ZQ419" s="1"/>
      <c r="ZR419" s="1"/>
      <c r="ZS419" s="1"/>
      <c r="ZT419" s="1"/>
      <c r="ZU419" s="1"/>
      <c r="ZV419" s="1"/>
      <c r="ZW419" s="1"/>
      <c r="ZX419" s="1"/>
      <c r="ZY419" s="1"/>
      <c r="ZZ419" s="1"/>
      <c r="AAA419" s="1"/>
      <c r="AAB419" s="1"/>
      <c r="AAC419" s="1"/>
      <c r="AAD419" s="1"/>
      <c r="AAE419" s="1"/>
      <c r="AAF419" s="1"/>
      <c r="AAG419" s="1"/>
      <c r="AAH419" s="1"/>
      <c r="AAI419" s="1"/>
      <c r="AAJ419" s="1"/>
      <c r="AAK419" s="1"/>
      <c r="AAL419" s="1"/>
      <c r="AAM419" s="1"/>
      <c r="AAN419" s="1"/>
      <c r="AAO419" s="1"/>
      <c r="AAP419" s="1"/>
      <c r="AAQ419" s="1"/>
      <c r="AAR419" s="1"/>
      <c r="AAS419" s="1"/>
      <c r="AAT419" s="1"/>
      <c r="AAU419" s="1"/>
      <c r="AAV419" s="1"/>
      <c r="AAW419" s="1"/>
      <c r="AAX419" s="1"/>
      <c r="AAY419" s="1"/>
      <c r="AAZ419" s="1"/>
      <c r="ABA419" s="1"/>
      <c r="ABB419" s="1"/>
      <c r="ABC419" s="1"/>
      <c r="ABD419" s="1"/>
      <c r="ABE419" s="1"/>
      <c r="ABF419" s="1"/>
      <c r="ABG419" s="1"/>
      <c r="ABH419" s="1"/>
      <c r="ABI419" s="1"/>
      <c r="ABJ419" s="1"/>
      <c r="ABK419" s="1"/>
      <c r="ABL419" s="1"/>
      <c r="ABM419" s="1"/>
      <c r="ABN419" s="1"/>
      <c r="ABO419" s="1"/>
      <c r="ABP419" s="1"/>
      <c r="ABQ419" s="1"/>
      <c r="ABR419" s="1"/>
      <c r="ABS419" s="1"/>
      <c r="ABT419" s="1"/>
      <c r="ABU419" s="1"/>
      <c r="ABV419" s="1"/>
      <c r="ABW419" s="1"/>
      <c r="ABX419" s="1"/>
      <c r="ABY419" s="1"/>
      <c r="ABZ419" s="1"/>
      <c r="ACA419" s="1"/>
      <c r="ACB419" s="1"/>
      <c r="ACC419" s="1"/>
      <c r="ACD419" s="1"/>
      <c r="ACE419" s="1"/>
      <c r="ACF419" s="1"/>
      <c r="ACG419" s="1"/>
      <c r="ACH419" s="1"/>
      <c r="ACI419" s="1"/>
      <c r="ACJ419" s="1"/>
      <c r="ACK419" s="1"/>
      <c r="ACL419" s="1"/>
      <c r="ACM419" s="1"/>
      <c r="ACN419" s="1"/>
      <c r="ACO419" s="1"/>
      <c r="ACP419" s="1"/>
      <c r="ACQ419" s="1"/>
      <c r="ACR419" s="1"/>
      <c r="ACS419" s="1"/>
      <c r="ACT419" s="1"/>
      <c r="ACU419" s="1"/>
      <c r="ACV419" s="1"/>
      <c r="ACW419" s="1"/>
      <c r="ACX419" s="1"/>
      <c r="ACY419" s="1"/>
      <c r="ACZ419" s="1"/>
      <c r="ADA419" s="1"/>
      <c r="ADB419" s="1"/>
      <c r="ADC419" s="1"/>
      <c r="ADD419" s="1"/>
      <c r="ADE419" s="1"/>
      <c r="ADF419" s="1"/>
      <c r="ADG419" s="1"/>
      <c r="ADH419" s="1"/>
      <c r="ADI419" s="1"/>
      <c r="ADJ419" s="1"/>
      <c r="ADK419" s="1"/>
      <c r="ADL419" s="1"/>
      <c r="ADM419" s="1"/>
      <c r="ADN419" s="1"/>
      <c r="ADO419" s="1"/>
      <c r="ADP419" s="1"/>
      <c r="ADQ419" s="1"/>
      <c r="ADR419" s="1"/>
      <c r="ADS419" s="1"/>
      <c r="ADT419" s="1"/>
      <c r="ADU419" s="1"/>
      <c r="ADV419" s="1"/>
      <c r="ADW419" s="1"/>
      <c r="ADX419" s="1"/>
      <c r="ADY419" s="1"/>
      <c r="ADZ419" s="1"/>
      <c r="AEA419" s="1"/>
      <c r="AEB419" s="1"/>
      <c r="AEC419" s="1"/>
      <c r="AED419" s="1"/>
      <c r="AEE419" s="1"/>
      <c r="AEF419" s="1"/>
      <c r="AEG419" s="1"/>
      <c r="AEH419" s="1"/>
      <c r="AEI419" s="1"/>
      <c r="AEJ419" s="1"/>
      <c r="AEK419" s="1"/>
      <c r="AEL419" s="1"/>
      <c r="AEM419" s="1"/>
      <c r="AEN419" s="1"/>
      <c r="AEO419" s="1"/>
      <c r="AEP419" s="1"/>
      <c r="AEQ419" s="1"/>
      <c r="AER419" s="1"/>
      <c r="AES419" s="1"/>
      <c r="AET419" s="1"/>
      <c r="AEU419" s="1"/>
      <c r="AEV419" s="1"/>
      <c r="AEW419" s="1"/>
      <c r="AEX419" s="1"/>
      <c r="AEY419" s="1"/>
      <c r="AEZ419" s="1"/>
      <c r="AFA419" s="1"/>
      <c r="AFB419" s="1"/>
      <c r="AFC419" s="1"/>
      <c r="AFD419" s="1"/>
      <c r="AFE419" s="1"/>
      <c r="AFF419" s="1"/>
      <c r="AFG419" s="1"/>
      <c r="AFH419" s="1"/>
      <c r="AFI419" s="1"/>
      <c r="AFJ419" s="1"/>
      <c r="AFK419" s="1"/>
      <c r="AFL419" s="1"/>
      <c r="AFM419" s="1"/>
      <c r="AFN419" s="1"/>
      <c r="AFO419" s="1"/>
      <c r="AFP419" s="1"/>
      <c r="AFQ419" s="1"/>
      <c r="AFR419" s="1"/>
      <c r="AFS419" s="1"/>
      <c r="AFT419" s="1"/>
      <c r="AFU419" s="1"/>
      <c r="AFV419" s="1"/>
      <c r="AFW419" s="1"/>
      <c r="AFX419" s="1"/>
      <c r="AFY419" s="1"/>
      <c r="AFZ419" s="1"/>
      <c r="AGA419" s="1"/>
      <c r="AGB419" s="1"/>
      <c r="AGC419" s="1"/>
      <c r="AGD419" s="1"/>
      <c r="AGE419" s="1"/>
      <c r="AGF419" s="1"/>
      <c r="AGG419" s="1"/>
      <c r="AGH419" s="1"/>
      <c r="AGI419" s="1"/>
      <c r="AGJ419" s="1"/>
      <c r="AGK419" s="1"/>
      <c r="AGL419" s="1"/>
      <c r="AGM419" s="1"/>
      <c r="AGN419" s="1"/>
      <c r="AGO419" s="1"/>
      <c r="AGP419" s="1"/>
      <c r="AGQ419" s="1"/>
      <c r="AGR419" s="1"/>
      <c r="AGS419" s="1"/>
      <c r="AGT419" s="1"/>
      <c r="AGU419" s="1"/>
      <c r="AGV419" s="1"/>
      <c r="AGW419" s="1"/>
      <c r="AGX419" s="1"/>
      <c r="AGY419" s="1"/>
      <c r="AGZ419" s="1"/>
      <c r="AHA419" s="1"/>
      <c r="AHB419" s="1"/>
      <c r="AHC419" s="1"/>
      <c r="AHD419" s="1"/>
      <c r="AHE419" s="1"/>
      <c r="AHF419" s="1"/>
      <c r="AHG419" s="1"/>
      <c r="AHH419" s="1"/>
      <c r="AHI419" s="1"/>
      <c r="AHJ419" s="1"/>
      <c r="AHK419" s="1"/>
      <c r="AHL419" s="1"/>
      <c r="AHM419" s="1"/>
      <c r="AHN419" s="1"/>
      <c r="AHO419" s="1"/>
      <c r="AHP419" s="1"/>
      <c r="AHQ419" s="1"/>
      <c r="AHR419" s="1"/>
      <c r="AHS419" s="1"/>
      <c r="AHT419" s="1"/>
      <c r="AHU419" s="1"/>
      <c r="AHV419" s="1"/>
      <c r="AHW419" s="1"/>
      <c r="AHX419" s="1"/>
      <c r="AHY419" s="1"/>
      <c r="AHZ419" s="1"/>
      <c r="AIA419" s="1"/>
      <c r="AIB419" s="1"/>
      <c r="AIC419" s="1"/>
      <c r="AID419" s="1"/>
      <c r="AIE419" s="1"/>
      <c r="AIF419" s="1"/>
      <c r="AIG419" s="1"/>
      <c r="AIH419" s="1"/>
      <c r="AII419" s="1"/>
      <c r="AIJ419" s="1"/>
      <c r="AIK419" s="1"/>
      <c r="AIL419" s="1"/>
      <c r="AIM419" s="1"/>
      <c r="AIN419" s="1"/>
      <c r="AIO419" s="1"/>
      <c r="AIP419" s="1"/>
      <c r="AIQ419" s="1"/>
      <c r="AIR419" s="1"/>
      <c r="AIS419" s="1"/>
      <c r="AIT419" s="1"/>
      <c r="AIU419" s="1"/>
      <c r="AIV419" s="1"/>
      <c r="AIW419" s="1"/>
      <c r="AIX419" s="1"/>
      <c r="AIY419" s="1"/>
      <c r="AIZ419" s="1"/>
      <c r="AJA419" s="1"/>
      <c r="AJB419" s="1"/>
      <c r="AJC419" s="1"/>
      <c r="AJD419" s="1"/>
      <c r="AJE419" s="1"/>
      <c r="AJF419" s="1"/>
      <c r="AJG419" s="1"/>
      <c r="AJH419" s="1"/>
      <c r="AJI419" s="1"/>
      <c r="AJJ419" s="1"/>
      <c r="AJK419" s="1"/>
      <c r="AJL419" s="1"/>
      <c r="AJM419" s="1"/>
      <c r="AJN419" s="1"/>
      <c r="AJO419" s="1"/>
      <c r="AJP419" s="1"/>
      <c r="AJQ419" s="1"/>
      <c r="AJR419" s="1"/>
      <c r="AJS419" s="1"/>
      <c r="AJT419" s="1"/>
      <c r="AJU419" s="1"/>
      <c r="AJV419" s="1"/>
      <c r="AJW419" s="1"/>
      <c r="AJX419" s="1"/>
      <c r="AJY419" s="1"/>
      <c r="AJZ419" s="1"/>
      <c r="AKA419" s="1"/>
      <c r="AKB419" s="1"/>
      <c r="AKC419" s="1"/>
      <c r="AKD419" s="1"/>
      <c r="AKE419" s="1"/>
      <c r="AKF419" s="1"/>
      <c r="AKG419" s="1"/>
      <c r="AKH419" s="1"/>
      <c r="AKI419" s="1"/>
      <c r="AKJ419" s="1"/>
      <c r="AKK419" s="1"/>
      <c r="AKL419" s="1"/>
      <c r="AKM419" s="1"/>
      <c r="AKN419" s="1"/>
      <c r="AKO419" s="1"/>
      <c r="AKP419" s="1"/>
      <c r="AKQ419" s="1"/>
      <c r="AKR419" s="1"/>
      <c r="AKS419" s="1"/>
      <c r="AKT419" s="1"/>
      <c r="AKU419" s="1"/>
      <c r="AKV419" s="1"/>
      <c r="AKW419" s="1"/>
      <c r="AKX419" s="1"/>
      <c r="AKY419" s="1"/>
      <c r="AKZ419" s="1"/>
      <c r="ALA419" s="1"/>
      <c r="ALB419" s="1"/>
      <c r="ALC419" s="1"/>
      <c r="ALD419" s="1"/>
      <c r="ALE419" s="1"/>
      <c r="ALF419" s="1"/>
      <c r="ALG419" s="1"/>
      <c r="ALH419" s="1"/>
      <c r="ALI419" s="1"/>
      <c r="ALJ419" s="1"/>
      <c r="ALK419" s="1"/>
      <c r="ALL419" s="1"/>
      <c r="ALM419" s="1"/>
      <c r="ALN419" s="1"/>
      <c r="ALO419" s="1"/>
      <c r="ALP419" s="1"/>
      <c r="ALQ419" s="1"/>
      <c r="ALR419" s="1"/>
      <c r="ALS419" s="1"/>
      <c r="ALT419" s="1"/>
      <c r="ALU419" s="1"/>
      <c r="ALV419" s="1"/>
      <c r="ALW419" s="1"/>
      <c r="ALX419" s="1"/>
      <c r="ALY419" s="1"/>
      <c r="ALZ419" s="1"/>
      <c r="AMA419" s="1"/>
      <c r="AMB419" s="1"/>
      <c r="AMC419" s="1"/>
      <c r="AMD419" s="1"/>
      <c r="AME419" s="1"/>
    </row>
    <row r="420" spans="1:1019" s="27" customFormat="1" outlineLevel="1">
      <c r="A420" s="8" t="s">
        <v>1936</v>
      </c>
      <c r="B420" s="23" t="s">
        <v>27</v>
      </c>
      <c r="C420" s="28" t="s">
        <v>801</v>
      </c>
      <c r="D420" s="8" t="s">
        <v>455</v>
      </c>
      <c r="E420" s="8"/>
      <c r="F420" s="8" t="s">
        <v>802</v>
      </c>
      <c r="G420" s="8"/>
      <c r="H420" s="8" t="s">
        <v>803</v>
      </c>
      <c r="I420" s="8"/>
      <c r="J420" s="173" t="s">
        <v>29</v>
      </c>
      <c r="K420" s="84">
        <v>0</v>
      </c>
      <c r="L420" s="24">
        <v>230000000</v>
      </c>
      <c r="M420" s="7" t="s">
        <v>990</v>
      </c>
      <c r="N420" s="7" t="s">
        <v>999</v>
      </c>
      <c r="O420" s="23" t="s">
        <v>30</v>
      </c>
      <c r="P420" s="7" t="s">
        <v>31</v>
      </c>
      <c r="Q420" s="8" t="s">
        <v>114</v>
      </c>
      <c r="R420" s="15" t="s">
        <v>33</v>
      </c>
      <c r="S420" s="91">
        <v>796</v>
      </c>
      <c r="T420" s="7" t="s">
        <v>34</v>
      </c>
      <c r="U420" s="29">
        <v>72</v>
      </c>
      <c r="V420" s="29">
        <v>374.99999999999994</v>
      </c>
      <c r="W420" s="227">
        <f t="shared" ref="W420:W434" si="50">U420*V420</f>
        <v>26999.999999999996</v>
      </c>
      <c r="X420" s="227">
        <f t="shared" ref="X420:X434" si="51">W420*1.12</f>
        <v>30240</v>
      </c>
      <c r="Y420" s="7"/>
      <c r="Z420" s="8">
        <v>2016</v>
      </c>
      <c r="AA420" s="170"/>
      <c r="AC420" s="1"/>
    </row>
    <row r="421" spans="1:1019" s="27" customFormat="1" outlineLevel="1">
      <c r="A421" s="8" t="s">
        <v>1937</v>
      </c>
      <c r="B421" s="23" t="s">
        <v>27</v>
      </c>
      <c r="C421" s="8" t="s">
        <v>805</v>
      </c>
      <c r="D421" s="8" t="s">
        <v>100</v>
      </c>
      <c r="E421" s="8"/>
      <c r="F421" s="8" t="s">
        <v>806</v>
      </c>
      <c r="G421" s="8"/>
      <c r="H421" s="8" t="s">
        <v>807</v>
      </c>
      <c r="I421" s="8"/>
      <c r="J421" s="173" t="s">
        <v>35</v>
      </c>
      <c r="K421" s="173">
        <v>0</v>
      </c>
      <c r="L421" s="24">
        <v>230000000</v>
      </c>
      <c r="M421" s="7" t="s">
        <v>990</v>
      </c>
      <c r="N421" s="14" t="s">
        <v>1001</v>
      </c>
      <c r="O421" s="23" t="s">
        <v>30</v>
      </c>
      <c r="P421" s="7" t="s">
        <v>31</v>
      </c>
      <c r="Q421" s="8" t="s">
        <v>114</v>
      </c>
      <c r="R421" s="15" t="s">
        <v>33</v>
      </c>
      <c r="S421" s="91">
        <v>166</v>
      </c>
      <c r="T421" s="7" t="s">
        <v>804</v>
      </c>
      <c r="U421" s="29">
        <v>20</v>
      </c>
      <c r="V421" s="29">
        <v>3129.06</v>
      </c>
      <c r="W421" s="227">
        <f t="shared" si="50"/>
        <v>62581.2</v>
      </c>
      <c r="X421" s="227">
        <f t="shared" si="51"/>
        <v>70090.944000000003</v>
      </c>
      <c r="Y421" s="7"/>
      <c r="Z421" s="8">
        <v>2016</v>
      </c>
      <c r="AA421" s="170"/>
      <c r="AC421" s="1"/>
    </row>
    <row r="422" spans="1:1019" s="27" customFormat="1" outlineLevel="1">
      <c r="A422" s="8" t="s">
        <v>1938</v>
      </c>
      <c r="B422" s="23" t="s">
        <v>27</v>
      </c>
      <c r="C422" s="8" t="s">
        <v>808</v>
      </c>
      <c r="D422" s="8" t="s">
        <v>100</v>
      </c>
      <c r="E422" s="8"/>
      <c r="F422" s="8" t="s">
        <v>809</v>
      </c>
      <c r="G422" s="8"/>
      <c r="H422" s="8" t="s">
        <v>810</v>
      </c>
      <c r="I422" s="8"/>
      <c r="J422" s="173" t="s">
        <v>35</v>
      </c>
      <c r="K422" s="173">
        <v>0</v>
      </c>
      <c r="L422" s="24">
        <v>230000000</v>
      </c>
      <c r="M422" s="7" t="s">
        <v>990</v>
      </c>
      <c r="N422" s="14" t="s">
        <v>1001</v>
      </c>
      <c r="O422" s="23" t="s">
        <v>30</v>
      </c>
      <c r="P422" s="7" t="s">
        <v>31</v>
      </c>
      <c r="Q422" s="8" t="s">
        <v>114</v>
      </c>
      <c r="R422" s="15" t="s">
        <v>33</v>
      </c>
      <c r="S422" s="91">
        <v>166</v>
      </c>
      <c r="T422" s="7" t="s">
        <v>804</v>
      </c>
      <c r="U422" s="29">
        <v>250</v>
      </c>
      <c r="V422" s="29">
        <v>2759.82</v>
      </c>
      <c r="W422" s="227">
        <f t="shared" si="50"/>
        <v>689955</v>
      </c>
      <c r="X422" s="227">
        <f t="shared" si="51"/>
        <v>772749.60000000009</v>
      </c>
      <c r="Y422" s="7"/>
      <c r="Z422" s="8">
        <v>2016</v>
      </c>
      <c r="AA422" s="170"/>
      <c r="AC422" s="1"/>
    </row>
    <row r="423" spans="1:1019" s="27" customFormat="1" outlineLevel="1">
      <c r="A423" s="8" t="s">
        <v>1939</v>
      </c>
      <c r="B423" s="23" t="s">
        <v>27</v>
      </c>
      <c r="C423" s="8" t="s">
        <v>811</v>
      </c>
      <c r="D423" s="8" t="s">
        <v>100</v>
      </c>
      <c r="E423" s="8"/>
      <c r="F423" s="8" t="s">
        <v>812</v>
      </c>
      <c r="G423" s="8"/>
      <c r="H423" s="8" t="s">
        <v>813</v>
      </c>
      <c r="I423" s="8"/>
      <c r="J423" s="173" t="s">
        <v>35</v>
      </c>
      <c r="K423" s="173">
        <v>0</v>
      </c>
      <c r="L423" s="24">
        <v>230000000</v>
      </c>
      <c r="M423" s="7" t="s">
        <v>990</v>
      </c>
      <c r="N423" s="14" t="s">
        <v>1001</v>
      </c>
      <c r="O423" s="23" t="s">
        <v>30</v>
      </c>
      <c r="P423" s="7" t="s">
        <v>31</v>
      </c>
      <c r="Q423" s="8" t="s">
        <v>114</v>
      </c>
      <c r="R423" s="15" t="s">
        <v>33</v>
      </c>
      <c r="S423" s="91">
        <v>166</v>
      </c>
      <c r="T423" s="7" t="s">
        <v>804</v>
      </c>
      <c r="U423" s="29">
        <v>250</v>
      </c>
      <c r="V423" s="29">
        <v>2759.82</v>
      </c>
      <c r="W423" s="227">
        <f t="shared" si="50"/>
        <v>689955</v>
      </c>
      <c r="X423" s="227">
        <f t="shared" si="51"/>
        <v>772749.60000000009</v>
      </c>
      <c r="Y423" s="7"/>
      <c r="Z423" s="8">
        <v>2016</v>
      </c>
      <c r="AA423" s="170"/>
      <c r="AC423" s="1"/>
    </row>
    <row r="424" spans="1:1019" s="27" customFormat="1" outlineLevel="1">
      <c r="A424" s="8" t="s">
        <v>1940</v>
      </c>
      <c r="B424" s="23" t="s">
        <v>27</v>
      </c>
      <c r="C424" s="8" t="s">
        <v>814</v>
      </c>
      <c r="D424" s="8" t="s">
        <v>100</v>
      </c>
      <c r="E424" s="8"/>
      <c r="F424" s="8" t="s">
        <v>815</v>
      </c>
      <c r="G424" s="8"/>
      <c r="H424" s="8" t="s">
        <v>816</v>
      </c>
      <c r="I424" s="8"/>
      <c r="J424" s="173" t="s">
        <v>35</v>
      </c>
      <c r="K424" s="173">
        <v>0</v>
      </c>
      <c r="L424" s="24">
        <v>230000000</v>
      </c>
      <c r="M424" s="7" t="s">
        <v>990</v>
      </c>
      <c r="N424" s="14" t="s">
        <v>1001</v>
      </c>
      <c r="O424" s="23" t="s">
        <v>30</v>
      </c>
      <c r="P424" s="7" t="s">
        <v>31</v>
      </c>
      <c r="Q424" s="8" t="s">
        <v>114</v>
      </c>
      <c r="R424" s="15" t="s">
        <v>33</v>
      </c>
      <c r="S424" s="91">
        <v>166</v>
      </c>
      <c r="T424" s="7" t="s">
        <v>804</v>
      </c>
      <c r="U424" s="29">
        <v>250</v>
      </c>
      <c r="V424" s="29">
        <v>2759.82</v>
      </c>
      <c r="W424" s="227">
        <f t="shared" si="50"/>
        <v>689955</v>
      </c>
      <c r="X424" s="227">
        <f t="shared" si="51"/>
        <v>772749.60000000009</v>
      </c>
      <c r="Y424" s="7"/>
      <c r="Z424" s="8">
        <v>2016</v>
      </c>
      <c r="AA424" s="170"/>
      <c r="AC424" s="1"/>
    </row>
    <row r="425" spans="1:1019" s="27" customFormat="1" outlineLevel="1">
      <c r="A425" s="8" t="s">
        <v>1941</v>
      </c>
      <c r="B425" s="23" t="s">
        <v>27</v>
      </c>
      <c r="C425" s="8" t="s">
        <v>817</v>
      </c>
      <c r="D425" s="8" t="s">
        <v>100</v>
      </c>
      <c r="E425" s="8"/>
      <c r="F425" s="8" t="s">
        <v>818</v>
      </c>
      <c r="G425" s="8"/>
      <c r="H425" s="8" t="s">
        <v>819</v>
      </c>
      <c r="I425" s="8"/>
      <c r="J425" s="173" t="s">
        <v>35</v>
      </c>
      <c r="K425" s="173">
        <v>0</v>
      </c>
      <c r="L425" s="24">
        <v>230000000</v>
      </c>
      <c r="M425" s="7" t="s">
        <v>990</v>
      </c>
      <c r="N425" s="14" t="s">
        <v>1001</v>
      </c>
      <c r="O425" s="23" t="s">
        <v>30</v>
      </c>
      <c r="P425" s="7" t="s">
        <v>31</v>
      </c>
      <c r="Q425" s="8" t="s">
        <v>114</v>
      </c>
      <c r="R425" s="15" t="s">
        <v>33</v>
      </c>
      <c r="S425" s="91">
        <v>166</v>
      </c>
      <c r="T425" s="7" t="s">
        <v>804</v>
      </c>
      <c r="U425" s="29">
        <v>250</v>
      </c>
      <c r="V425" s="29">
        <v>2759.82</v>
      </c>
      <c r="W425" s="227">
        <f t="shared" si="50"/>
        <v>689955</v>
      </c>
      <c r="X425" s="227">
        <f t="shared" si="51"/>
        <v>772749.60000000009</v>
      </c>
      <c r="Y425" s="7"/>
      <c r="Z425" s="8">
        <v>2016</v>
      </c>
      <c r="AA425" s="170"/>
      <c r="AC425" s="1"/>
    </row>
    <row r="426" spans="1:1019" s="27" customFormat="1" outlineLevel="1">
      <c r="A426" s="8" t="s">
        <v>1942</v>
      </c>
      <c r="B426" s="23" t="s">
        <v>27</v>
      </c>
      <c r="C426" s="8" t="s">
        <v>820</v>
      </c>
      <c r="D426" s="8" t="s">
        <v>100</v>
      </c>
      <c r="E426" s="8"/>
      <c r="F426" s="8" t="s">
        <v>821</v>
      </c>
      <c r="G426" s="8"/>
      <c r="H426" s="8" t="s">
        <v>822</v>
      </c>
      <c r="I426" s="8"/>
      <c r="J426" s="173" t="s">
        <v>35</v>
      </c>
      <c r="K426" s="173">
        <v>0</v>
      </c>
      <c r="L426" s="24">
        <v>230000000</v>
      </c>
      <c r="M426" s="7" t="s">
        <v>990</v>
      </c>
      <c r="N426" s="14" t="s">
        <v>1001</v>
      </c>
      <c r="O426" s="23" t="s">
        <v>30</v>
      </c>
      <c r="P426" s="7" t="s">
        <v>31</v>
      </c>
      <c r="Q426" s="8" t="s">
        <v>114</v>
      </c>
      <c r="R426" s="15" t="s">
        <v>33</v>
      </c>
      <c r="S426" s="91">
        <v>166</v>
      </c>
      <c r="T426" s="7" t="s">
        <v>804</v>
      </c>
      <c r="U426" s="29">
        <v>250</v>
      </c>
      <c r="V426" s="29">
        <v>2759.82</v>
      </c>
      <c r="W426" s="227">
        <f t="shared" si="50"/>
        <v>689955</v>
      </c>
      <c r="X426" s="227">
        <f t="shared" si="51"/>
        <v>772749.60000000009</v>
      </c>
      <c r="Y426" s="7"/>
      <c r="Z426" s="8">
        <v>2016</v>
      </c>
      <c r="AA426" s="170"/>
      <c r="AC426" s="1"/>
    </row>
    <row r="427" spans="1:1019" s="27" customFormat="1" outlineLevel="1">
      <c r="A427" s="8" t="s">
        <v>1943</v>
      </c>
      <c r="B427" s="23" t="s">
        <v>27</v>
      </c>
      <c r="C427" s="8" t="s">
        <v>823</v>
      </c>
      <c r="D427" s="8" t="s">
        <v>100</v>
      </c>
      <c r="E427" s="8"/>
      <c r="F427" s="8" t="s">
        <v>824</v>
      </c>
      <c r="G427" s="8"/>
      <c r="H427" s="8" t="s">
        <v>825</v>
      </c>
      <c r="I427" s="8"/>
      <c r="J427" s="173" t="s">
        <v>35</v>
      </c>
      <c r="K427" s="173">
        <v>0</v>
      </c>
      <c r="L427" s="24">
        <v>230000000</v>
      </c>
      <c r="M427" s="7" t="s">
        <v>990</v>
      </c>
      <c r="N427" s="14" t="s">
        <v>1001</v>
      </c>
      <c r="O427" s="23" t="s">
        <v>30</v>
      </c>
      <c r="P427" s="7" t="s">
        <v>31</v>
      </c>
      <c r="Q427" s="8" t="s">
        <v>114</v>
      </c>
      <c r="R427" s="15" t="s">
        <v>33</v>
      </c>
      <c r="S427" s="91">
        <v>166</v>
      </c>
      <c r="T427" s="7" t="s">
        <v>804</v>
      </c>
      <c r="U427" s="29">
        <v>26</v>
      </c>
      <c r="V427" s="29">
        <v>2878.57</v>
      </c>
      <c r="W427" s="227">
        <f t="shared" si="50"/>
        <v>74842.820000000007</v>
      </c>
      <c r="X427" s="227">
        <f t="shared" si="51"/>
        <v>83823.958400000018</v>
      </c>
      <c r="Y427" s="7"/>
      <c r="Z427" s="8">
        <v>2016</v>
      </c>
      <c r="AA427" s="170"/>
      <c r="AC427" s="1"/>
    </row>
    <row r="428" spans="1:1019" s="27" customFormat="1" outlineLevel="1">
      <c r="A428" s="8" t="s">
        <v>1944</v>
      </c>
      <c r="B428" s="23" t="s">
        <v>27</v>
      </c>
      <c r="C428" s="8" t="s">
        <v>826</v>
      </c>
      <c r="D428" s="8" t="s">
        <v>100</v>
      </c>
      <c r="E428" s="8"/>
      <c r="F428" s="8" t="s">
        <v>827</v>
      </c>
      <c r="G428" s="8"/>
      <c r="H428" s="8" t="s">
        <v>828</v>
      </c>
      <c r="I428" s="8"/>
      <c r="J428" s="173" t="s">
        <v>35</v>
      </c>
      <c r="K428" s="173">
        <v>0</v>
      </c>
      <c r="L428" s="24">
        <v>230000000</v>
      </c>
      <c r="M428" s="7" t="s">
        <v>990</v>
      </c>
      <c r="N428" s="14" t="s">
        <v>1001</v>
      </c>
      <c r="O428" s="23" t="s">
        <v>30</v>
      </c>
      <c r="P428" s="7" t="s">
        <v>31</v>
      </c>
      <c r="Q428" s="8" t="s">
        <v>114</v>
      </c>
      <c r="R428" s="15" t="s">
        <v>33</v>
      </c>
      <c r="S428" s="91">
        <v>166</v>
      </c>
      <c r="T428" s="7" t="s">
        <v>804</v>
      </c>
      <c r="U428" s="29">
        <v>100</v>
      </c>
      <c r="V428" s="29">
        <v>2759.82</v>
      </c>
      <c r="W428" s="227">
        <f t="shared" si="50"/>
        <v>275982</v>
      </c>
      <c r="X428" s="227">
        <f t="shared" si="51"/>
        <v>309099.84000000003</v>
      </c>
      <c r="Y428" s="7"/>
      <c r="Z428" s="8">
        <v>2016</v>
      </c>
      <c r="AA428" s="170"/>
      <c r="AC428" s="1"/>
    </row>
    <row r="429" spans="1:1019" s="27" customFormat="1" outlineLevel="1">
      <c r="A429" s="8" t="s">
        <v>1945</v>
      </c>
      <c r="B429" s="23" t="s">
        <v>27</v>
      </c>
      <c r="C429" s="8" t="s">
        <v>829</v>
      </c>
      <c r="D429" s="8" t="s">
        <v>100</v>
      </c>
      <c r="E429" s="8"/>
      <c r="F429" s="8" t="s">
        <v>830</v>
      </c>
      <c r="G429" s="8"/>
      <c r="H429" s="8" t="s">
        <v>831</v>
      </c>
      <c r="I429" s="8"/>
      <c r="J429" s="173" t="s">
        <v>35</v>
      </c>
      <c r="K429" s="173">
        <v>0</v>
      </c>
      <c r="L429" s="24">
        <v>230000000</v>
      </c>
      <c r="M429" s="7" t="s">
        <v>990</v>
      </c>
      <c r="N429" s="14" t="s">
        <v>1001</v>
      </c>
      <c r="O429" s="23" t="s">
        <v>30</v>
      </c>
      <c r="P429" s="7" t="s">
        <v>31</v>
      </c>
      <c r="Q429" s="8" t="s">
        <v>114</v>
      </c>
      <c r="R429" s="15" t="s">
        <v>33</v>
      </c>
      <c r="S429" s="91">
        <v>166</v>
      </c>
      <c r="T429" s="7" t="s">
        <v>804</v>
      </c>
      <c r="U429" s="29">
        <v>60</v>
      </c>
      <c r="V429" s="29">
        <v>2878.57</v>
      </c>
      <c r="W429" s="227">
        <f t="shared" si="50"/>
        <v>172714.2</v>
      </c>
      <c r="X429" s="227">
        <f t="shared" si="51"/>
        <v>193439.90400000004</v>
      </c>
      <c r="Y429" s="7"/>
      <c r="Z429" s="8">
        <v>2016</v>
      </c>
      <c r="AA429" s="170"/>
      <c r="AC429" s="1"/>
    </row>
    <row r="430" spans="1:1019" s="27" customFormat="1" outlineLevel="1">
      <c r="A430" s="8" t="s">
        <v>1946</v>
      </c>
      <c r="B430" s="23" t="s">
        <v>27</v>
      </c>
      <c r="C430" s="8" t="s">
        <v>832</v>
      </c>
      <c r="D430" s="8" t="s">
        <v>100</v>
      </c>
      <c r="E430" s="8"/>
      <c r="F430" s="8" t="s">
        <v>833</v>
      </c>
      <c r="G430" s="8"/>
      <c r="H430" s="8" t="s">
        <v>834</v>
      </c>
      <c r="I430" s="8"/>
      <c r="J430" s="173" t="s">
        <v>35</v>
      </c>
      <c r="K430" s="173">
        <v>0</v>
      </c>
      <c r="L430" s="24">
        <v>230000000</v>
      </c>
      <c r="M430" s="7" t="s">
        <v>990</v>
      </c>
      <c r="N430" s="14" t="s">
        <v>1001</v>
      </c>
      <c r="O430" s="23" t="s">
        <v>30</v>
      </c>
      <c r="P430" s="7" t="s">
        <v>31</v>
      </c>
      <c r="Q430" s="8" t="s">
        <v>114</v>
      </c>
      <c r="R430" s="15" t="s">
        <v>33</v>
      </c>
      <c r="S430" s="91">
        <v>166</v>
      </c>
      <c r="T430" s="7" t="s">
        <v>804</v>
      </c>
      <c r="U430" s="29">
        <v>60</v>
      </c>
      <c r="V430" s="29">
        <v>2878.57</v>
      </c>
      <c r="W430" s="227">
        <f t="shared" si="50"/>
        <v>172714.2</v>
      </c>
      <c r="X430" s="227">
        <f t="shared" si="51"/>
        <v>193439.90400000004</v>
      </c>
      <c r="Y430" s="7"/>
      <c r="Z430" s="8">
        <v>2016</v>
      </c>
      <c r="AA430" s="170"/>
      <c r="AC430" s="1"/>
    </row>
    <row r="431" spans="1:1019" s="27" customFormat="1" outlineLevel="1">
      <c r="A431" s="8" t="s">
        <v>1947</v>
      </c>
      <c r="B431" s="23" t="s">
        <v>27</v>
      </c>
      <c r="C431" s="8" t="s">
        <v>835</v>
      </c>
      <c r="D431" s="8" t="s">
        <v>100</v>
      </c>
      <c r="E431" s="8"/>
      <c r="F431" s="8" t="s">
        <v>836</v>
      </c>
      <c r="G431" s="8"/>
      <c r="H431" s="8" t="s">
        <v>837</v>
      </c>
      <c r="I431" s="8"/>
      <c r="J431" s="173" t="s">
        <v>35</v>
      </c>
      <c r="K431" s="173">
        <v>0</v>
      </c>
      <c r="L431" s="24">
        <v>230000000</v>
      </c>
      <c r="M431" s="7" t="s">
        <v>990</v>
      </c>
      <c r="N431" s="14" t="s">
        <v>1001</v>
      </c>
      <c r="O431" s="23" t="s">
        <v>30</v>
      </c>
      <c r="P431" s="7" t="s">
        <v>31</v>
      </c>
      <c r="Q431" s="8" t="s">
        <v>114</v>
      </c>
      <c r="R431" s="15" t="s">
        <v>33</v>
      </c>
      <c r="S431" s="91">
        <v>166</v>
      </c>
      <c r="T431" s="7" t="s">
        <v>804</v>
      </c>
      <c r="U431" s="29">
        <v>60</v>
      </c>
      <c r="V431" s="29">
        <v>2878.57</v>
      </c>
      <c r="W431" s="227">
        <f t="shared" si="50"/>
        <v>172714.2</v>
      </c>
      <c r="X431" s="227">
        <f t="shared" si="51"/>
        <v>193439.90400000004</v>
      </c>
      <c r="Y431" s="7"/>
      <c r="Z431" s="8">
        <v>2016</v>
      </c>
      <c r="AA431" s="170"/>
      <c r="AC431" s="1"/>
    </row>
    <row r="432" spans="1:1019" s="27" customFormat="1" outlineLevel="1">
      <c r="A432" s="8" t="s">
        <v>1948</v>
      </c>
      <c r="B432" s="23" t="s">
        <v>27</v>
      </c>
      <c r="C432" s="8" t="s">
        <v>838</v>
      </c>
      <c r="D432" s="8" t="s">
        <v>100</v>
      </c>
      <c r="E432" s="8"/>
      <c r="F432" s="8" t="s">
        <v>839</v>
      </c>
      <c r="G432" s="8"/>
      <c r="H432" s="8" t="s">
        <v>840</v>
      </c>
      <c r="I432" s="8"/>
      <c r="J432" s="173" t="s">
        <v>35</v>
      </c>
      <c r="K432" s="173">
        <v>0</v>
      </c>
      <c r="L432" s="24">
        <v>230000000</v>
      </c>
      <c r="M432" s="7" t="s">
        <v>990</v>
      </c>
      <c r="N432" s="14" t="s">
        <v>1001</v>
      </c>
      <c r="O432" s="23" t="s">
        <v>30</v>
      </c>
      <c r="P432" s="7" t="s">
        <v>31</v>
      </c>
      <c r="Q432" s="8" t="s">
        <v>114</v>
      </c>
      <c r="R432" s="15" t="s">
        <v>33</v>
      </c>
      <c r="S432" s="91">
        <v>166</v>
      </c>
      <c r="T432" s="7" t="s">
        <v>804</v>
      </c>
      <c r="U432" s="29">
        <v>80</v>
      </c>
      <c r="V432" s="29">
        <v>2759.82</v>
      </c>
      <c r="W432" s="227">
        <f t="shared" si="50"/>
        <v>220785.6</v>
      </c>
      <c r="X432" s="227">
        <f t="shared" si="51"/>
        <v>247279.87200000003</v>
      </c>
      <c r="Y432" s="7"/>
      <c r="Z432" s="8">
        <v>2016</v>
      </c>
      <c r="AA432" s="170"/>
      <c r="AC432" s="1"/>
    </row>
    <row r="433" spans="1:1019" s="27" customFormat="1" outlineLevel="1">
      <c r="A433" s="8" t="s">
        <v>1949</v>
      </c>
      <c r="B433" s="23" t="s">
        <v>27</v>
      </c>
      <c r="C433" s="8" t="s">
        <v>841</v>
      </c>
      <c r="D433" s="8" t="s">
        <v>100</v>
      </c>
      <c r="E433" s="8"/>
      <c r="F433" s="8" t="s">
        <v>842</v>
      </c>
      <c r="G433" s="8"/>
      <c r="H433" s="8" t="s">
        <v>843</v>
      </c>
      <c r="I433" s="8"/>
      <c r="J433" s="173" t="s">
        <v>35</v>
      </c>
      <c r="K433" s="173">
        <v>0</v>
      </c>
      <c r="L433" s="24">
        <v>230000000</v>
      </c>
      <c r="M433" s="7" t="s">
        <v>990</v>
      </c>
      <c r="N433" s="14" t="s">
        <v>1001</v>
      </c>
      <c r="O433" s="23" t="s">
        <v>30</v>
      </c>
      <c r="P433" s="7" t="s">
        <v>31</v>
      </c>
      <c r="Q433" s="8" t="s">
        <v>114</v>
      </c>
      <c r="R433" s="15" t="s">
        <v>33</v>
      </c>
      <c r="S433" s="91">
        <v>166</v>
      </c>
      <c r="T433" s="7" t="s">
        <v>804</v>
      </c>
      <c r="U433" s="29">
        <v>250</v>
      </c>
      <c r="V433" s="29">
        <v>2759.82</v>
      </c>
      <c r="W433" s="227">
        <f t="shared" si="50"/>
        <v>689955</v>
      </c>
      <c r="X433" s="227">
        <f t="shared" si="51"/>
        <v>772749.60000000009</v>
      </c>
      <c r="Y433" s="7"/>
      <c r="Z433" s="8">
        <v>2016</v>
      </c>
      <c r="AA433" s="170"/>
      <c r="AC433" s="1"/>
    </row>
    <row r="434" spans="1:1019" s="36" customFormat="1" outlineLevel="1">
      <c r="A434" s="8" t="s">
        <v>1950</v>
      </c>
      <c r="B434" s="23" t="s">
        <v>27</v>
      </c>
      <c r="C434" s="8" t="s">
        <v>844</v>
      </c>
      <c r="D434" s="8" t="s">
        <v>845</v>
      </c>
      <c r="E434" s="8"/>
      <c r="F434" s="8" t="s">
        <v>846</v>
      </c>
      <c r="G434" s="8"/>
      <c r="H434" s="23" t="s">
        <v>847</v>
      </c>
      <c r="I434" s="8"/>
      <c r="J434" s="173" t="s">
        <v>29</v>
      </c>
      <c r="K434" s="173">
        <v>0</v>
      </c>
      <c r="L434" s="24">
        <v>230000000</v>
      </c>
      <c r="M434" s="7" t="s">
        <v>990</v>
      </c>
      <c r="N434" s="14" t="s">
        <v>999</v>
      </c>
      <c r="O434" s="23" t="s">
        <v>30</v>
      </c>
      <c r="P434" s="7" t="s">
        <v>31</v>
      </c>
      <c r="Q434" s="8" t="s">
        <v>114</v>
      </c>
      <c r="R434" s="15" t="s">
        <v>33</v>
      </c>
      <c r="S434" s="91">
        <v>168</v>
      </c>
      <c r="T434" s="7" t="s">
        <v>231</v>
      </c>
      <c r="U434" s="29">
        <v>4</v>
      </c>
      <c r="V434" s="29">
        <v>79850</v>
      </c>
      <c r="W434" s="227">
        <f t="shared" si="50"/>
        <v>319400</v>
      </c>
      <c r="X434" s="227">
        <f t="shared" si="51"/>
        <v>357728.00000000006</v>
      </c>
      <c r="Y434" s="7"/>
      <c r="Z434" s="8">
        <v>2016</v>
      </c>
      <c r="AA434" s="170"/>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c r="KJ434" s="1"/>
      <c r="KK434" s="1"/>
      <c r="KL434" s="1"/>
      <c r="KM434" s="1"/>
      <c r="KN434" s="1"/>
      <c r="KO434" s="1"/>
      <c r="KP434" s="1"/>
      <c r="KQ434" s="1"/>
      <c r="KR434" s="1"/>
      <c r="KS434" s="1"/>
      <c r="KT434" s="1"/>
      <c r="KU434" s="1"/>
      <c r="KV434" s="1"/>
      <c r="KW434" s="1"/>
      <c r="KX434" s="1"/>
      <c r="KY434" s="1"/>
      <c r="KZ434" s="1"/>
      <c r="LA434" s="1"/>
      <c r="LB434" s="1"/>
      <c r="LC434" s="1"/>
      <c r="LD434" s="1"/>
      <c r="LE434" s="1"/>
      <c r="LF434" s="1"/>
      <c r="LG434" s="1"/>
      <c r="LH434" s="1"/>
      <c r="LI434" s="1"/>
      <c r="LJ434" s="1"/>
      <c r="LK434" s="1"/>
      <c r="LL434" s="1"/>
      <c r="LM434" s="1"/>
      <c r="LN434" s="1"/>
      <c r="LO434" s="1"/>
      <c r="LP434" s="1"/>
      <c r="LQ434" s="1"/>
      <c r="LR434" s="1"/>
      <c r="LS434" s="1"/>
      <c r="LT434" s="1"/>
      <c r="LU434" s="1"/>
      <c r="LV434" s="1"/>
      <c r="LW434" s="1"/>
      <c r="LX434" s="1"/>
      <c r="LY434" s="1"/>
      <c r="LZ434" s="1"/>
      <c r="MA434" s="1"/>
      <c r="MB434" s="1"/>
      <c r="MC434" s="1"/>
      <c r="MD434" s="1"/>
      <c r="ME434" s="1"/>
      <c r="MF434" s="1"/>
      <c r="MG434" s="1"/>
      <c r="MH434" s="1"/>
      <c r="MI434" s="1"/>
      <c r="MJ434" s="1"/>
      <c r="MK434" s="1"/>
      <c r="ML434" s="1"/>
      <c r="MM434" s="1"/>
      <c r="MN434" s="1"/>
      <c r="MO434" s="1"/>
      <c r="MP434" s="1"/>
      <c r="MQ434" s="1"/>
      <c r="MR434" s="1"/>
      <c r="MS434" s="1"/>
      <c r="MT434" s="1"/>
      <c r="MU434" s="1"/>
      <c r="MV434" s="1"/>
      <c r="MW434" s="1"/>
      <c r="MX434" s="1"/>
      <c r="MY434" s="1"/>
      <c r="MZ434" s="1"/>
      <c r="NA434" s="1"/>
      <c r="NB434" s="1"/>
      <c r="NC434" s="1"/>
      <c r="ND434" s="1"/>
      <c r="NE434" s="1"/>
      <c r="NF434" s="1"/>
      <c r="NG434" s="1"/>
      <c r="NH434" s="1"/>
      <c r="NI434" s="1"/>
      <c r="NJ434" s="1"/>
      <c r="NK434" s="1"/>
      <c r="NL434" s="1"/>
      <c r="NM434" s="1"/>
      <c r="NN434" s="1"/>
      <c r="NO434" s="1"/>
      <c r="NP434" s="1"/>
      <c r="NQ434" s="1"/>
      <c r="NR434" s="1"/>
      <c r="NS434" s="1"/>
      <c r="NT434" s="1"/>
      <c r="NU434" s="1"/>
      <c r="NV434" s="1"/>
      <c r="NW434" s="1"/>
      <c r="NX434" s="1"/>
      <c r="NY434" s="1"/>
      <c r="NZ434" s="1"/>
      <c r="OA434" s="1"/>
      <c r="OB434" s="1"/>
      <c r="OC434" s="1"/>
      <c r="OD434" s="1"/>
      <c r="OE434" s="1"/>
      <c r="OF434" s="1"/>
      <c r="OG434" s="1"/>
      <c r="OH434" s="1"/>
      <c r="OI434" s="1"/>
      <c r="OJ434" s="1"/>
      <c r="OK434" s="1"/>
      <c r="OL434" s="1"/>
      <c r="OM434" s="1"/>
      <c r="ON434" s="1"/>
      <c r="OO434" s="1"/>
      <c r="OP434" s="1"/>
      <c r="OQ434" s="1"/>
      <c r="OR434" s="1"/>
      <c r="OS434" s="1"/>
      <c r="OT434" s="1"/>
      <c r="OU434" s="1"/>
      <c r="OV434" s="1"/>
      <c r="OW434" s="1"/>
      <c r="OX434" s="1"/>
      <c r="OY434" s="1"/>
      <c r="OZ434" s="1"/>
      <c r="PA434" s="1"/>
      <c r="PB434" s="1"/>
      <c r="PC434" s="1"/>
      <c r="PD434" s="1"/>
      <c r="PE434" s="1"/>
      <c r="PF434" s="1"/>
      <c r="PG434" s="1"/>
      <c r="PH434" s="1"/>
      <c r="PI434" s="1"/>
      <c r="PJ434" s="1"/>
      <c r="PK434" s="1"/>
      <c r="PL434" s="1"/>
      <c r="PM434" s="1"/>
      <c r="PN434" s="1"/>
      <c r="PO434" s="1"/>
      <c r="PP434" s="1"/>
      <c r="PQ434" s="1"/>
      <c r="PR434" s="1"/>
      <c r="PS434" s="1"/>
      <c r="PT434" s="1"/>
      <c r="PU434" s="1"/>
      <c r="PV434" s="1"/>
      <c r="PW434" s="1"/>
      <c r="PX434" s="1"/>
      <c r="PY434" s="1"/>
      <c r="PZ434" s="1"/>
      <c r="QA434" s="1"/>
      <c r="QB434" s="1"/>
      <c r="QC434" s="1"/>
      <c r="QD434" s="1"/>
      <c r="QE434" s="1"/>
      <c r="QF434" s="1"/>
      <c r="QG434" s="1"/>
      <c r="QH434" s="1"/>
      <c r="QI434" s="1"/>
      <c r="QJ434" s="1"/>
      <c r="QK434" s="1"/>
      <c r="QL434" s="1"/>
      <c r="QM434" s="1"/>
      <c r="QN434" s="1"/>
      <c r="QO434" s="1"/>
      <c r="QP434" s="1"/>
      <c r="QQ434" s="1"/>
      <c r="QR434" s="1"/>
      <c r="QS434" s="1"/>
      <c r="QT434" s="1"/>
      <c r="QU434" s="1"/>
      <c r="QV434" s="1"/>
      <c r="QW434" s="1"/>
      <c r="QX434" s="1"/>
      <c r="QY434" s="1"/>
      <c r="QZ434" s="1"/>
      <c r="RA434" s="1"/>
      <c r="RB434" s="1"/>
      <c r="RC434" s="1"/>
      <c r="RD434" s="1"/>
      <c r="RE434" s="1"/>
      <c r="RF434" s="1"/>
      <c r="RG434" s="1"/>
      <c r="RH434" s="1"/>
      <c r="RI434" s="1"/>
      <c r="RJ434" s="1"/>
      <c r="RK434" s="1"/>
      <c r="RL434" s="1"/>
      <c r="RM434" s="1"/>
      <c r="RN434" s="1"/>
      <c r="RO434" s="1"/>
      <c r="RP434" s="1"/>
      <c r="RQ434" s="1"/>
      <c r="RR434" s="1"/>
      <c r="RS434" s="1"/>
      <c r="RT434" s="1"/>
      <c r="RU434" s="1"/>
      <c r="RV434" s="1"/>
      <c r="RW434" s="1"/>
      <c r="RX434" s="1"/>
      <c r="RY434" s="1"/>
      <c r="RZ434" s="1"/>
      <c r="SA434" s="1"/>
      <c r="SB434" s="1"/>
      <c r="SC434" s="1"/>
      <c r="SD434" s="1"/>
      <c r="SE434" s="1"/>
      <c r="SF434" s="1"/>
      <c r="SG434" s="1"/>
      <c r="SH434" s="1"/>
      <c r="SI434" s="1"/>
      <c r="SJ434" s="1"/>
      <c r="SK434" s="1"/>
      <c r="SL434" s="1"/>
      <c r="SM434" s="1"/>
      <c r="SN434" s="1"/>
      <c r="SO434" s="1"/>
      <c r="SP434" s="1"/>
      <c r="SQ434" s="1"/>
      <c r="SR434" s="1"/>
      <c r="SS434" s="1"/>
      <c r="ST434" s="1"/>
      <c r="SU434" s="1"/>
      <c r="SV434" s="1"/>
      <c r="SW434" s="1"/>
      <c r="SX434" s="1"/>
      <c r="SY434" s="1"/>
      <c r="SZ434" s="1"/>
      <c r="TA434" s="1"/>
      <c r="TB434" s="1"/>
      <c r="TC434" s="1"/>
      <c r="TD434" s="1"/>
      <c r="TE434" s="1"/>
      <c r="TF434" s="1"/>
      <c r="TG434" s="1"/>
      <c r="TH434" s="1"/>
      <c r="TI434" s="1"/>
      <c r="TJ434" s="1"/>
      <c r="TK434" s="1"/>
      <c r="TL434" s="1"/>
      <c r="TM434" s="1"/>
      <c r="TN434" s="1"/>
      <c r="TO434" s="1"/>
      <c r="TP434" s="1"/>
      <c r="TQ434" s="1"/>
      <c r="TR434" s="1"/>
      <c r="TS434" s="1"/>
      <c r="TT434" s="1"/>
      <c r="TU434" s="1"/>
      <c r="TV434" s="1"/>
      <c r="TW434" s="1"/>
      <c r="TX434" s="1"/>
      <c r="TY434" s="1"/>
      <c r="TZ434" s="1"/>
      <c r="UA434" s="1"/>
      <c r="UB434" s="1"/>
      <c r="UC434" s="1"/>
      <c r="UD434" s="1"/>
      <c r="UE434" s="1"/>
      <c r="UF434" s="1"/>
      <c r="UG434" s="1"/>
      <c r="UH434" s="1"/>
      <c r="UI434" s="1"/>
      <c r="UJ434" s="1"/>
      <c r="UK434" s="1"/>
      <c r="UL434" s="1"/>
      <c r="UM434" s="1"/>
      <c r="UN434" s="1"/>
      <c r="UO434" s="1"/>
      <c r="UP434" s="1"/>
      <c r="UQ434" s="1"/>
      <c r="UR434" s="1"/>
      <c r="US434" s="1"/>
      <c r="UT434" s="1"/>
      <c r="UU434" s="1"/>
      <c r="UV434" s="1"/>
      <c r="UW434" s="1"/>
      <c r="UX434" s="1"/>
      <c r="UY434" s="1"/>
      <c r="UZ434" s="1"/>
      <c r="VA434" s="1"/>
      <c r="VB434" s="1"/>
      <c r="VC434" s="1"/>
      <c r="VD434" s="1"/>
      <c r="VE434" s="1"/>
      <c r="VF434" s="1"/>
      <c r="VG434" s="1"/>
      <c r="VH434" s="1"/>
      <c r="VI434" s="1"/>
      <c r="VJ434" s="1"/>
      <c r="VK434" s="1"/>
      <c r="VL434" s="1"/>
      <c r="VM434" s="1"/>
      <c r="VN434" s="1"/>
      <c r="VO434" s="1"/>
      <c r="VP434" s="1"/>
      <c r="VQ434" s="1"/>
      <c r="VR434" s="1"/>
      <c r="VS434" s="1"/>
      <c r="VT434" s="1"/>
      <c r="VU434" s="1"/>
      <c r="VV434" s="1"/>
      <c r="VW434" s="1"/>
      <c r="VX434" s="1"/>
      <c r="VY434" s="1"/>
      <c r="VZ434" s="1"/>
      <c r="WA434" s="1"/>
      <c r="WB434" s="1"/>
      <c r="WC434" s="1"/>
      <c r="WD434" s="1"/>
      <c r="WE434" s="1"/>
      <c r="WF434" s="1"/>
      <c r="WG434" s="1"/>
      <c r="WH434" s="1"/>
      <c r="WI434" s="1"/>
      <c r="WJ434" s="1"/>
      <c r="WK434" s="1"/>
      <c r="WL434" s="1"/>
      <c r="WM434" s="1"/>
      <c r="WN434" s="1"/>
      <c r="WO434" s="1"/>
      <c r="WP434" s="1"/>
      <c r="WQ434" s="1"/>
      <c r="WR434" s="1"/>
      <c r="WS434" s="1"/>
      <c r="WT434" s="1"/>
      <c r="WU434" s="1"/>
      <c r="WV434" s="1"/>
      <c r="WW434" s="1"/>
      <c r="WX434" s="1"/>
      <c r="WY434" s="1"/>
      <c r="WZ434" s="1"/>
      <c r="XA434" s="1"/>
      <c r="XB434" s="1"/>
      <c r="XC434" s="1"/>
      <c r="XD434" s="1"/>
      <c r="XE434" s="1"/>
      <c r="XF434" s="1"/>
      <c r="XG434" s="1"/>
      <c r="XH434" s="1"/>
      <c r="XI434" s="1"/>
      <c r="XJ434" s="1"/>
      <c r="XK434" s="1"/>
      <c r="XL434" s="1"/>
      <c r="XM434" s="1"/>
      <c r="XN434" s="1"/>
      <c r="XO434" s="1"/>
      <c r="XP434" s="1"/>
      <c r="XQ434" s="1"/>
      <c r="XR434" s="1"/>
      <c r="XS434" s="1"/>
      <c r="XT434" s="1"/>
      <c r="XU434" s="1"/>
      <c r="XV434" s="1"/>
      <c r="XW434" s="1"/>
      <c r="XX434" s="1"/>
      <c r="XY434" s="1"/>
      <c r="XZ434" s="1"/>
      <c r="YA434" s="1"/>
      <c r="YB434" s="1"/>
      <c r="YC434" s="1"/>
      <c r="YD434" s="1"/>
      <c r="YE434" s="1"/>
      <c r="YF434" s="1"/>
      <c r="YG434" s="1"/>
      <c r="YH434" s="1"/>
      <c r="YI434" s="1"/>
      <c r="YJ434" s="1"/>
      <c r="YK434" s="1"/>
      <c r="YL434" s="1"/>
      <c r="YM434" s="1"/>
      <c r="YN434" s="1"/>
      <c r="YO434" s="1"/>
      <c r="YP434" s="1"/>
      <c r="YQ434" s="1"/>
      <c r="YR434" s="1"/>
      <c r="YS434" s="1"/>
      <c r="YT434" s="1"/>
      <c r="YU434" s="1"/>
      <c r="YV434" s="1"/>
      <c r="YW434" s="1"/>
      <c r="YX434" s="1"/>
      <c r="YY434" s="1"/>
      <c r="YZ434" s="1"/>
      <c r="ZA434" s="1"/>
      <c r="ZB434" s="1"/>
      <c r="ZC434" s="1"/>
      <c r="ZD434" s="1"/>
      <c r="ZE434" s="1"/>
      <c r="ZF434" s="1"/>
      <c r="ZG434" s="1"/>
      <c r="ZH434" s="1"/>
      <c r="ZI434" s="1"/>
      <c r="ZJ434" s="1"/>
      <c r="ZK434" s="1"/>
      <c r="ZL434" s="1"/>
      <c r="ZM434" s="1"/>
      <c r="ZN434" s="1"/>
      <c r="ZO434" s="1"/>
      <c r="ZP434" s="1"/>
      <c r="ZQ434" s="1"/>
      <c r="ZR434" s="1"/>
      <c r="ZS434" s="1"/>
      <c r="ZT434" s="1"/>
      <c r="ZU434" s="1"/>
      <c r="ZV434" s="1"/>
      <c r="ZW434" s="1"/>
      <c r="ZX434" s="1"/>
      <c r="ZY434" s="1"/>
      <c r="ZZ434" s="1"/>
      <c r="AAA434" s="1"/>
      <c r="AAB434" s="1"/>
      <c r="AAC434" s="1"/>
      <c r="AAD434" s="1"/>
      <c r="AAE434" s="1"/>
      <c r="AAF434" s="1"/>
      <c r="AAG434" s="1"/>
      <c r="AAH434" s="1"/>
      <c r="AAI434" s="1"/>
      <c r="AAJ434" s="1"/>
      <c r="AAK434" s="1"/>
      <c r="AAL434" s="1"/>
      <c r="AAM434" s="1"/>
      <c r="AAN434" s="1"/>
      <c r="AAO434" s="1"/>
      <c r="AAP434" s="1"/>
      <c r="AAQ434" s="1"/>
      <c r="AAR434" s="1"/>
      <c r="AAS434" s="1"/>
      <c r="AAT434" s="1"/>
      <c r="AAU434" s="1"/>
      <c r="AAV434" s="1"/>
      <c r="AAW434" s="1"/>
      <c r="AAX434" s="1"/>
      <c r="AAY434" s="1"/>
      <c r="AAZ434" s="1"/>
      <c r="ABA434" s="1"/>
      <c r="ABB434" s="1"/>
      <c r="ABC434" s="1"/>
      <c r="ABD434" s="1"/>
      <c r="ABE434" s="1"/>
      <c r="ABF434" s="1"/>
      <c r="ABG434" s="1"/>
      <c r="ABH434" s="1"/>
      <c r="ABI434" s="1"/>
      <c r="ABJ434" s="1"/>
      <c r="ABK434" s="1"/>
      <c r="ABL434" s="1"/>
      <c r="ABM434" s="1"/>
      <c r="ABN434" s="1"/>
      <c r="ABO434" s="1"/>
      <c r="ABP434" s="1"/>
      <c r="ABQ434" s="1"/>
      <c r="ABR434" s="1"/>
      <c r="ABS434" s="1"/>
      <c r="ABT434" s="1"/>
      <c r="ABU434" s="1"/>
      <c r="ABV434" s="1"/>
      <c r="ABW434" s="1"/>
      <c r="ABX434" s="1"/>
      <c r="ABY434" s="1"/>
      <c r="ABZ434" s="1"/>
      <c r="ACA434" s="1"/>
      <c r="ACB434" s="1"/>
      <c r="ACC434" s="1"/>
      <c r="ACD434" s="1"/>
      <c r="ACE434" s="1"/>
      <c r="ACF434" s="1"/>
      <c r="ACG434" s="1"/>
      <c r="ACH434" s="1"/>
      <c r="ACI434" s="1"/>
      <c r="ACJ434" s="1"/>
      <c r="ACK434" s="1"/>
      <c r="ACL434" s="1"/>
      <c r="ACM434" s="1"/>
      <c r="ACN434" s="1"/>
      <c r="ACO434" s="1"/>
      <c r="ACP434" s="1"/>
      <c r="ACQ434" s="1"/>
      <c r="ACR434" s="1"/>
      <c r="ACS434" s="1"/>
      <c r="ACT434" s="1"/>
      <c r="ACU434" s="1"/>
      <c r="ACV434" s="1"/>
      <c r="ACW434" s="1"/>
      <c r="ACX434" s="1"/>
      <c r="ACY434" s="1"/>
      <c r="ACZ434" s="1"/>
      <c r="ADA434" s="1"/>
      <c r="ADB434" s="1"/>
      <c r="ADC434" s="1"/>
      <c r="ADD434" s="1"/>
      <c r="ADE434" s="1"/>
      <c r="ADF434" s="1"/>
      <c r="ADG434" s="1"/>
      <c r="ADH434" s="1"/>
      <c r="ADI434" s="1"/>
      <c r="ADJ434" s="1"/>
      <c r="ADK434" s="1"/>
      <c r="ADL434" s="1"/>
      <c r="ADM434" s="1"/>
      <c r="ADN434" s="1"/>
      <c r="ADO434" s="1"/>
      <c r="ADP434" s="1"/>
      <c r="ADQ434" s="1"/>
      <c r="ADR434" s="1"/>
      <c r="ADS434" s="1"/>
      <c r="ADT434" s="1"/>
      <c r="ADU434" s="1"/>
      <c r="ADV434" s="1"/>
      <c r="ADW434" s="1"/>
      <c r="ADX434" s="1"/>
      <c r="ADY434" s="1"/>
      <c r="ADZ434" s="1"/>
      <c r="AEA434" s="1"/>
      <c r="AEB434" s="1"/>
      <c r="AEC434" s="1"/>
      <c r="AED434" s="1"/>
      <c r="AEE434" s="1"/>
      <c r="AEF434" s="1"/>
      <c r="AEG434" s="1"/>
      <c r="AEH434" s="1"/>
      <c r="AEI434" s="1"/>
      <c r="AEJ434" s="1"/>
      <c r="AEK434" s="1"/>
      <c r="AEL434" s="1"/>
      <c r="AEM434" s="1"/>
      <c r="AEN434" s="1"/>
      <c r="AEO434" s="1"/>
      <c r="AEP434" s="1"/>
      <c r="AEQ434" s="1"/>
      <c r="AER434" s="1"/>
      <c r="AES434" s="1"/>
      <c r="AET434" s="1"/>
      <c r="AEU434" s="1"/>
      <c r="AEV434" s="1"/>
      <c r="AEW434" s="1"/>
      <c r="AEX434" s="1"/>
      <c r="AEY434" s="1"/>
      <c r="AEZ434" s="1"/>
      <c r="AFA434" s="1"/>
      <c r="AFB434" s="1"/>
      <c r="AFC434" s="1"/>
      <c r="AFD434" s="1"/>
      <c r="AFE434" s="1"/>
      <c r="AFF434" s="1"/>
      <c r="AFG434" s="1"/>
      <c r="AFH434" s="1"/>
      <c r="AFI434" s="1"/>
      <c r="AFJ434" s="1"/>
      <c r="AFK434" s="1"/>
      <c r="AFL434" s="1"/>
      <c r="AFM434" s="1"/>
      <c r="AFN434" s="1"/>
      <c r="AFO434" s="1"/>
      <c r="AFP434" s="1"/>
      <c r="AFQ434" s="1"/>
      <c r="AFR434" s="1"/>
      <c r="AFS434" s="1"/>
      <c r="AFT434" s="1"/>
      <c r="AFU434" s="1"/>
      <c r="AFV434" s="1"/>
      <c r="AFW434" s="1"/>
      <c r="AFX434" s="1"/>
      <c r="AFY434" s="1"/>
      <c r="AFZ434" s="1"/>
      <c r="AGA434" s="1"/>
      <c r="AGB434" s="1"/>
      <c r="AGC434" s="1"/>
      <c r="AGD434" s="1"/>
      <c r="AGE434" s="1"/>
      <c r="AGF434" s="1"/>
      <c r="AGG434" s="1"/>
      <c r="AGH434" s="1"/>
      <c r="AGI434" s="1"/>
      <c r="AGJ434" s="1"/>
      <c r="AGK434" s="1"/>
      <c r="AGL434" s="1"/>
      <c r="AGM434" s="1"/>
      <c r="AGN434" s="1"/>
      <c r="AGO434" s="1"/>
      <c r="AGP434" s="1"/>
      <c r="AGQ434" s="1"/>
      <c r="AGR434" s="1"/>
      <c r="AGS434" s="1"/>
      <c r="AGT434" s="1"/>
      <c r="AGU434" s="1"/>
      <c r="AGV434" s="1"/>
      <c r="AGW434" s="1"/>
      <c r="AGX434" s="1"/>
      <c r="AGY434" s="1"/>
      <c r="AGZ434" s="1"/>
      <c r="AHA434" s="1"/>
      <c r="AHB434" s="1"/>
      <c r="AHC434" s="1"/>
      <c r="AHD434" s="1"/>
      <c r="AHE434" s="1"/>
      <c r="AHF434" s="1"/>
      <c r="AHG434" s="1"/>
      <c r="AHH434" s="1"/>
      <c r="AHI434" s="1"/>
      <c r="AHJ434" s="1"/>
      <c r="AHK434" s="1"/>
      <c r="AHL434" s="1"/>
      <c r="AHM434" s="1"/>
      <c r="AHN434" s="1"/>
      <c r="AHO434" s="1"/>
      <c r="AHP434" s="1"/>
      <c r="AHQ434" s="1"/>
      <c r="AHR434" s="1"/>
      <c r="AHS434" s="1"/>
      <c r="AHT434" s="1"/>
      <c r="AHU434" s="1"/>
      <c r="AHV434" s="1"/>
      <c r="AHW434" s="1"/>
      <c r="AHX434" s="1"/>
      <c r="AHY434" s="1"/>
      <c r="AHZ434" s="1"/>
      <c r="AIA434" s="1"/>
      <c r="AIB434" s="1"/>
      <c r="AIC434" s="1"/>
      <c r="AID434" s="1"/>
      <c r="AIE434" s="1"/>
      <c r="AIF434" s="1"/>
      <c r="AIG434" s="1"/>
      <c r="AIH434" s="1"/>
      <c r="AII434" s="1"/>
      <c r="AIJ434" s="1"/>
      <c r="AIK434" s="1"/>
      <c r="AIL434" s="1"/>
      <c r="AIM434" s="1"/>
      <c r="AIN434" s="1"/>
      <c r="AIO434" s="1"/>
      <c r="AIP434" s="1"/>
      <c r="AIQ434" s="1"/>
      <c r="AIR434" s="1"/>
      <c r="AIS434" s="1"/>
      <c r="AIT434" s="1"/>
      <c r="AIU434" s="1"/>
      <c r="AIV434" s="1"/>
      <c r="AIW434" s="1"/>
      <c r="AIX434" s="1"/>
      <c r="AIY434" s="1"/>
      <c r="AIZ434" s="1"/>
      <c r="AJA434" s="1"/>
      <c r="AJB434" s="1"/>
      <c r="AJC434" s="1"/>
      <c r="AJD434" s="1"/>
      <c r="AJE434" s="1"/>
      <c r="AJF434" s="1"/>
      <c r="AJG434" s="1"/>
      <c r="AJH434" s="1"/>
      <c r="AJI434" s="1"/>
      <c r="AJJ434" s="1"/>
      <c r="AJK434" s="1"/>
      <c r="AJL434" s="1"/>
      <c r="AJM434" s="1"/>
      <c r="AJN434" s="1"/>
      <c r="AJO434" s="1"/>
      <c r="AJP434" s="1"/>
      <c r="AJQ434" s="1"/>
      <c r="AJR434" s="1"/>
      <c r="AJS434" s="1"/>
      <c r="AJT434" s="1"/>
      <c r="AJU434" s="1"/>
      <c r="AJV434" s="1"/>
      <c r="AJW434" s="1"/>
      <c r="AJX434" s="1"/>
      <c r="AJY434" s="1"/>
      <c r="AJZ434" s="1"/>
      <c r="AKA434" s="1"/>
      <c r="AKB434" s="1"/>
      <c r="AKC434" s="1"/>
      <c r="AKD434" s="1"/>
      <c r="AKE434" s="1"/>
      <c r="AKF434" s="1"/>
      <c r="AKG434" s="1"/>
      <c r="AKH434" s="1"/>
      <c r="AKI434" s="1"/>
      <c r="AKJ434" s="1"/>
      <c r="AKK434" s="1"/>
      <c r="AKL434" s="1"/>
      <c r="AKM434" s="1"/>
      <c r="AKN434" s="1"/>
      <c r="AKO434" s="1"/>
      <c r="AKP434" s="1"/>
      <c r="AKQ434" s="1"/>
      <c r="AKR434" s="1"/>
      <c r="AKS434" s="1"/>
      <c r="AKT434" s="1"/>
      <c r="AKU434" s="1"/>
      <c r="AKV434" s="1"/>
      <c r="AKW434" s="1"/>
      <c r="AKX434" s="1"/>
      <c r="AKY434" s="1"/>
      <c r="AKZ434" s="1"/>
      <c r="ALA434" s="1"/>
      <c r="ALB434" s="1"/>
      <c r="ALC434" s="1"/>
      <c r="ALD434" s="1"/>
      <c r="ALE434" s="1"/>
      <c r="ALF434" s="1"/>
      <c r="ALG434" s="1"/>
      <c r="ALH434" s="1"/>
      <c r="ALI434" s="1"/>
      <c r="ALJ434" s="1"/>
      <c r="ALK434" s="1"/>
      <c r="ALL434" s="1"/>
      <c r="ALM434" s="1"/>
      <c r="ALN434" s="1"/>
      <c r="ALO434" s="1"/>
      <c r="ALP434" s="1"/>
      <c r="ALQ434" s="1"/>
      <c r="ALR434" s="1"/>
      <c r="ALS434" s="1"/>
      <c r="ALT434" s="1"/>
      <c r="ALU434" s="1"/>
      <c r="ALV434" s="1"/>
      <c r="ALW434" s="1"/>
      <c r="ALX434" s="1"/>
      <c r="ALY434" s="1"/>
      <c r="ALZ434" s="1"/>
      <c r="AMA434" s="1"/>
      <c r="AMB434" s="1"/>
      <c r="AMC434" s="1"/>
      <c r="AMD434" s="1"/>
      <c r="AME434" s="1"/>
    </row>
    <row r="435" spans="1:1019" s="27" customFormat="1" outlineLevel="1">
      <c r="A435" s="7" t="s">
        <v>1951</v>
      </c>
      <c r="B435" s="23" t="s">
        <v>27</v>
      </c>
      <c r="C435" s="28" t="s">
        <v>853</v>
      </c>
      <c r="D435" s="8" t="s">
        <v>209</v>
      </c>
      <c r="E435" s="8" t="s">
        <v>854</v>
      </c>
      <c r="F435" s="11" t="s">
        <v>210</v>
      </c>
      <c r="G435" s="8" t="s">
        <v>855</v>
      </c>
      <c r="H435" s="23" t="s">
        <v>856</v>
      </c>
      <c r="I435" s="8"/>
      <c r="J435" s="82" t="s">
        <v>29</v>
      </c>
      <c r="K435" s="84">
        <v>0</v>
      </c>
      <c r="L435" s="24">
        <v>230000000</v>
      </c>
      <c r="M435" s="7" t="s">
        <v>990</v>
      </c>
      <c r="N435" s="14" t="s">
        <v>1005</v>
      </c>
      <c r="O435" s="23" t="s">
        <v>30</v>
      </c>
      <c r="P435" s="7" t="s">
        <v>31</v>
      </c>
      <c r="Q435" s="12" t="s">
        <v>114</v>
      </c>
      <c r="R435" s="15" t="s">
        <v>33</v>
      </c>
      <c r="S435" s="91">
        <v>168</v>
      </c>
      <c r="T435" s="7" t="s">
        <v>231</v>
      </c>
      <c r="U435" s="29">
        <v>18</v>
      </c>
      <c r="V435" s="29">
        <v>230164.72</v>
      </c>
      <c r="W435" s="227">
        <f t="shared" ref="W435:W437" si="52">U435*V435</f>
        <v>4142964.96</v>
      </c>
      <c r="X435" s="227">
        <f t="shared" ref="X435:X437" si="53">W435*1.12</f>
        <v>4640120.7552000005</v>
      </c>
      <c r="Y435" s="7"/>
      <c r="Z435" s="7">
        <v>2016</v>
      </c>
      <c r="AA435" s="170"/>
      <c r="AC435" s="1"/>
    </row>
    <row r="436" spans="1:1019" s="27" customFormat="1" outlineLevel="1">
      <c r="A436" s="7" t="s">
        <v>1896</v>
      </c>
      <c r="B436" s="23" t="s">
        <v>27</v>
      </c>
      <c r="C436" s="28" t="s">
        <v>904</v>
      </c>
      <c r="D436" s="8" t="s">
        <v>60</v>
      </c>
      <c r="E436" s="8"/>
      <c r="F436" s="11" t="s">
        <v>905</v>
      </c>
      <c r="G436" s="8"/>
      <c r="H436" s="11" t="s">
        <v>906</v>
      </c>
      <c r="I436" s="8"/>
      <c r="J436" s="82" t="s">
        <v>35</v>
      </c>
      <c r="K436" s="84">
        <v>40</v>
      </c>
      <c r="L436" s="24">
        <v>230000000</v>
      </c>
      <c r="M436" s="7" t="s">
        <v>990</v>
      </c>
      <c r="N436" s="14" t="s">
        <v>999</v>
      </c>
      <c r="O436" s="23" t="s">
        <v>30</v>
      </c>
      <c r="P436" s="7" t="s">
        <v>31</v>
      </c>
      <c r="Q436" s="12" t="s">
        <v>32</v>
      </c>
      <c r="R436" s="15" t="s">
        <v>36</v>
      </c>
      <c r="S436" s="91">
        <v>168</v>
      </c>
      <c r="T436" s="7" t="s">
        <v>231</v>
      </c>
      <c r="U436" s="29">
        <v>2.34</v>
      </c>
      <c r="V436" s="29">
        <v>338999.99999999994</v>
      </c>
      <c r="W436" s="227">
        <f t="shared" si="52"/>
        <v>793259.99999999977</v>
      </c>
      <c r="X436" s="227">
        <f t="shared" si="53"/>
        <v>888451.19999999984</v>
      </c>
      <c r="Y436" s="7" t="s">
        <v>1185</v>
      </c>
      <c r="Z436" s="7">
        <v>2016</v>
      </c>
      <c r="AA436" s="170"/>
      <c r="AC436" s="1"/>
    </row>
    <row r="437" spans="1:1019" s="27" customFormat="1" outlineLevel="1">
      <c r="A437" s="7" t="s">
        <v>1952</v>
      </c>
      <c r="B437" s="23" t="s">
        <v>27</v>
      </c>
      <c r="C437" s="28" t="s">
        <v>92</v>
      </c>
      <c r="D437" s="8" t="s">
        <v>93</v>
      </c>
      <c r="E437" s="11" t="s">
        <v>1310</v>
      </c>
      <c r="F437" s="11" t="s">
        <v>94</v>
      </c>
      <c r="G437" s="11" t="s">
        <v>1311</v>
      </c>
      <c r="H437" s="23" t="s">
        <v>38</v>
      </c>
      <c r="I437" s="8"/>
      <c r="J437" s="82" t="s">
        <v>35</v>
      </c>
      <c r="K437" s="84">
        <v>40</v>
      </c>
      <c r="L437" s="24">
        <v>230000000</v>
      </c>
      <c r="M437" s="7" t="s">
        <v>990</v>
      </c>
      <c r="N437" s="14" t="s">
        <v>797</v>
      </c>
      <c r="O437" s="23" t="s">
        <v>30</v>
      </c>
      <c r="P437" s="7" t="s">
        <v>31</v>
      </c>
      <c r="Q437" s="12" t="s">
        <v>32</v>
      </c>
      <c r="R437" s="15" t="s">
        <v>33</v>
      </c>
      <c r="S437" s="91">
        <v>168</v>
      </c>
      <c r="T437" s="7" t="s">
        <v>231</v>
      </c>
      <c r="U437" s="29">
        <v>18</v>
      </c>
      <c r="V437" s="29">
        <v>1200000</v>
      </c>
      <c r="W437" s="227">
        <f t="shared" si="52"/>
        <v>21600000</v>
      </c>
      <c r="X437" s="227">
        <f t="shared" si="53"/>
        <v>24192000.000000004</v>
      </c>
      <c r="Y437" s="7" t="s">
        <v>1185</v>
      </c>
      <c r="Z437" s="7">
        <v>2016</v>
      </c>
      <c r="AA437" s="170"/>
      <c r="AC437" s="1"/>
    </row>
    <row r="438" spans="1:1019" s="27" customFormat="1" outlineLevel="1">
      <c r="A438" s="7" t="s">
        <v>1897</v>
      </c>
      <c r="B438" s="23" t="s">
        <v>27</v>
      </c>
      <c r="C438" s="28" t="s">
        <v>268</v>
      </c>
      <c r="D438" s="8" t="s">
        <v>177</v>
      </c>
      <c r="E438" s="8"/>
      <c r="F438" s="11" t="s">
        <v>270</v>
      </c>
      <c r="G438" s="8"/>
      <c r="H438" s="11" t="s">
        <v>912</v>
      </c>
      <c r="I438" s="8"/>
      <c r="J438" s="173" t="s">
        <v>29</v>
      </c>
      <c r="K438" s="84">
        <v>45</v>
      </c>
      <c r="L438" s="24">
        <v>230000000</v>
      </c>
      <c r="M438" s="7" t="s">
        <v>990</v>
      </c>
      <c r="N438" s="14" t="s">
        <v>999</v>
      </c>
      <c r="O438" s="23" t="s">
        <v>30</v>
      </c>
      <c r="P438" s="7" t="s">
        <v>31</v>
      </c>
      <c r="Q438" s="12" t="s">
        <v>114</v>
      </c>
      <c r="R438" s="15" t="s">
        <v>36</v>
      </c>
      <c r="S438" s="91">
        <v>796</v>
      </c>
      <c r="T438" s="7" t="s">
        <v>34</v>
      </c>
      <c r="U438" s="29">
        <v>1</v>
      </c>
      <c r="V438" s="29">
        <v>3599999.9999999995</v>
      </c>
      <c r="W438" s="227">
        <f t="shared" ref="W438:W447" si="54">U438*V438</f>
        <v>3599999.9999999995</v>
      </c>
      <c r="X438" s="227">
        <f t="shared" ref="X438:X447" si="55">W438*1.12</f>
        <v>4032000</v>
      </c>
      <c r="Y438" s="7" t="s">
        <v>1185</v>
      </c>
      <c r="Z438" s="7">
        <v>2016</v>
      </c>
      <c r="AA438" s="170"/>
      <c r="AC438" s="1"/>
    </row>
    <row r="439" spans="1:1019" s="27" customFormat="1" outlineLevel="1">
      <c r="A439" s="7" t="s">
        <v>1967</v>
      </c>
      <c r="B439" s="23" t="s">
        <v>27</v>
      </c>
      <c r="C439" s="28" t="s">
        <v>919</v>
      </c>
      <c r="D439" s="8" t="s">
        <v>465</v>
      </c>
      <c r="E439" s="8"/>
      <c r="F439" s="11" t="s">
        <v>920</v>
      </c>
      <c r="G439" s="8"/>
      <c r="H439" s="11" t="s">
        <v>921</v>
      </c>
      <c r="I439" s="8"/>
      <c r="J439" s="173" t="s">
        <v>29</v>
      </c>
      <c r="K439" s="84">
        <v>0</v>
      </c>
      <c r="L439" s="24">
        <v>230000000</v>
      </c>
      <c r="M439" s="7" t="s">
        <v>990</v>
      </c>
      <c r="N439" s="14" t="s">
        <v>999</v>
      </c>
      <c r="O439" s="23" t="s">
        <v>30</v>
      </c>
      <c r="P439" s="7" t="s">
        <v>31</v>
      </c>
      <c r="Q439" s="12" t="s">
        <v>114</v>
      </c>
      <c r="R439" s="15" t="s">
        <v>33</v>
      </c>
      <c r="S439" s="91">
        <v>796</v>
      </c>
      <c r="T439" s="7" t="s">
        <v>34</v>
      </c>
      <c r="U439" s="29">
        <v>30</v>
      </c>
      <c r="V439" s="29">
        <v>21206.87</v>
      </c>
      <c r="W439" s="227">
        <f t="shared" si="54"/>
        <v>636206.1</v>
      </c>
      <c r="X439" s="227">
        <f t="shared" si="55"/>
        <v>712550.83200000005</v>
      </c>
      <c r="Y439" s="8"/>
      <c r="Z439" s="7">
        <v>2016</v>
      </c>
      <c r="AA439" s="170"/>
      <c r="AC439" s="1"/>
    </row>
    <row r="440" spans="1:1019" s="27" customFormat="1" outlineLevel="1">
      <c r="A440" s="7" t="s">
        <v>1898</v>
      </c>
      <c r="B440" s="23" t="s">
        <v>27</v>
      </c>
      <c r="C440" s="28" t="s">
        <v>198</v>
      </c>
      <c r="D440" s="8" t="s">
        <v>199</v>
      </c>
      <c r="E440" s="8"/>
      <c r="F440" s="11" t="s">
        <v>200</v>
      </c>
      <c r="G440" s="8"/>
      <c r="H440" s="11" t="s">
        <v>929</v>
      </c>
      <c r="I440" s="8"/>
      <c r="J440" s="173" t="s">
        <v>29</v>
      </c>
      <c r="K440" s="84">
        <v>45</v>
      </c>
      <c r="L440" s="24">
        <v>230000000</v>
      </c>
      <c r="M440" s="7" t="s">
        <v>990</v>
      </c>
      <c r="N440" s="14" t="s">
        <v>999</v>
      </c>
      <c r="O440" s="23" t="s">
        <v>30</v>
      </c>
      <c r="P440" s="7" t="s">
        <v>31</v>
      </c>
      <c r="Q440" s="12" t="s">
        <v>114</v>
      </c>
      <c r="R440" s="15" t="s">
        <v>36</v>
      </c>
      <c r="S440" s="91">
        <v>796</v>
      </c>
      <c r="T440" s="7" t="s">
        <v>34</v>
      </c>
      <c r="U440" s="29">
        <v>10</v>
      </c>
      <c r="V440" s="29">
        <v>303571.42</v>
      </c>
      <c r="W440" s="227">
        <f t="shared" si="54"/>
        <v>3035714.1999999997</v>
      </c>
      <c r="X440" s="227">
        <f t="shared" si="55"/>
        <v>3399999.9040000001</v>
      </c>
      <c r="Y440" s="7" t="s">
        <v>1185</v>
      </c>
      <c r="Z440" s="7">
        <v>2016</v>
      </c>
      <c r="AA440" s="170"/>
      <c r="AC440" s="1"/>
    </row>
    <row r="441" spans="1:1019" s="27" customFormat="1" outlineLevel="1">
      <c r="A441" s="7" t="s">
        <v>1968</v>
      </c>
      <c r="B441" s="23" t="s">
        <v>27</v>
      </c>
      <c r="C441" s="28" t="s">
        <v>932</v>
      </c>
      <c r="D441" s="8" t="s">
        <v>933</v>
      </c>
      <c r="E441" s="8"/>
      <c r="F441" s="8" t="s">
        <v>934</v>
      </c>
      <c r="G441" s="8"/>
      <c r="H441" s="11" t="s">
        <v>935</v>
      </c>
      <c r="I441" s="8"/>
      <c r="J441" s="173" t="s">
        <v>29</v>
      </c>
      <c r="K441" s="84">
        <v>0</v>
      </c>
      <c r="L441" s="24">
        <v>230000000</v>
      </c>
      <c r="M441" s="7" t="s">
        <v>990</v>
      </c>
      <c r="N441" s="14" t="s">
        <v>999</v>
      </c>
      <c r="O441" s="23" t="s">
        <v>30</v>
      </c>
      <c r="P441" s="7" t="s">
        <v>31</v>
      </c>
      <c r="Q441" s="12" t="s">
        <v>114</v>
      </c>
      <c r="R441" s="15" t="s">
        <v>33</v>
      </c>
      <c r="S441" s="91">
        <v>166</v>
      </c>
      <c r="T441" s="7" t="s">
        <v>67</v>
      </c>
      <c r="U441" s="29">
        <v>1000</v>
      </c>
      <c r="V441" s="29">
        <v>858.92</v>
      </c>
      <c r="W441" s="227">
        <f t="shared" si="54"/>
        <v>858920</v>
      </c>
      <c r="X441" s="227">
        <f t="shared" si="55"/>
        <v>961990.40000000014</v>
      </c>
      <c r="Y441" s="8"/>
      <c r="Z441" s="7">
        <v>2016</v>
      </c>
      <c r="AA441" s="170"/>
      <c r="AC441" s="1"/>
    </row>
    <row r="442" spans="1:1019" s="27" customFormat="1" outlineLevel="1">
      <c r="A442" s="7" t="s">
        <v>1969</v>
      </c>
      <c r="B442" s="23" t="s">
        <v>27</v>
      </c>
      <c r="C442" s="28" t="s">
        <v>937</v>
      </c>
      <c r="D442" s="8" t="s">
        <v>933</v>
      </c>
      <c r="E442" s="8"/>
      <c r="F442" s="8" t="s">
        <v>938</v>
      </c>
      <c r="G442" s="8"/>
      <c r="H442" s="11" t="s">
        <v>939</v>
      </c>
      <c r="I442" s="8"/>
      <c r="J442" s="173" t="s">
        <v>29</v>
      </c>
      <c r="K442" s="84">
        <v>0</v>
      </c>
      <c r="L442" s="24">
        <v>230000000</v>
      </c>
      <c r="M442" s="7" t="s">
        <v>990</v>
      </c>
      <c r="N442" s="14" t="s">
        <v>999</v>
      </c>
      <c r="O442" s="23" t="s">
        <v>30</v>
      </c>
      <c r="P442" s="7" t="s">
        <v>31</v>
      </c>
      <c r="Q442" s="12" t="s">
        <v>114</v>
      </c>
      <c r="R442" s="15" t="s">
        <v>33</v>
      </c>
      <c r="S442" s="91">
        <v>166</v>
      </c>
      <c r="T442" s="7" t="s">
        <v>67</v>
      </c>
      <c r="U442" s="29">
        <v>1000</v>
      </c>
      <c r="V442" s="29">
        <v>858.92</v>
      </c>
      <c r="W442" s="227">
        <f t="shared" si="54"/>
        <v>858920</v>
      </c>
      <c r="X442" s="227">
        <f t="shared" si="55"/>
        <v>961990.40000000014</v>
      </c>
      <c r="Y442" s="8"/>
      <c r="Z442" s="7">
        <v>2016</v>
      </c>
      <c r="AA442" s="170"/>
      <c r="AC442" s="1"/>
    </row>
    <row r="443" spans="1:1019" s="27" customFormat="1" outlineLevel="1">
      <c r="A443" s="7" t="s">
        <v>1970</v>
      </c>
      <c r="B443" s="23" t="s">
        <v>27</v>
      </c>
      <c r="C443" s="28" t="s">
        <v>944</v>
      </c>
      <c r="D443" s="8" t="s">
        <v>945</v>
      </c>
      <c r="E443" s="8"/>
      <c r="F443" s="11" t="s">
        <v>946</v>
      </c>
      <c r="G443" s="8"/>
      <c r="H443" s="11" t="s">
        <v>947</v>
      </c>
      <c r="I443" s="8"/>
      <c r="J443" s="173" t="s">
        <v>29</v>
      </c>
      <c r="K443" s="84">
        <v>0</v>
      </c>
      <c r="L443" s="24">
        <v>230000000</v>
      </c>
      <c r="M443" s="7" t="s">
        <v>990</v>
      </c>
      <c r="N443" s="14" t="s">
        <v>999</v>
      </c>
      <c r="O443" s="23" t="s">
        <v>30</v>
      </c>
      <c r="P443" s="7" t="s">
        <v>31</v>
      </c>
      <c r="Q443" s="12" t="s">
        <v>114</v>
      </c>
      <c r="R443" s="15" t="s">
        <v>33</v>
      </c>
      <c r="S443" s="91">
        <v>168</v>
      </c>
      <c r="T443" s="7" t="s">
        <v>231</v>
      </c>
      <c r="U443" s="29">
        <v>8</v>
      </c>
      <c r="V443" s="29">
        <v>198214.28</v>
      </c>
      <c r="W443" s="227">
        <f t="shared" si="54"/>
        <v>1585714.24</v>
      </c>
      <c r="X443" s="227">
        <f t="shared" si="55"/>
        <v>1775999.9488000001</v>
      </c>
      <c r="Y443" s="8"/>
      <c r="Z443" s="7">
        <v>2016</v>
      </c>
      <c r="AA443" s="170"/>
      <c r="AC443" s="1"/>
    </row>
    <row r="444" spans="1:1019" s="27" customFormat="1" outlineLevel="1">
      <c r="A444" s="7" t="s">
        <v>1971</v>
      </c>
      <c r="B444" s="23" t="s">
        <v>27</v>
      </c>
      <c r="C444" s="28" t="s">
        <v>949</v>
      </c>
      <c r="D444" s="8" t="s">
        <v>945</v>
      </c>
      <c r="E444" s="8"/>
      <c r="F444" s="11" t="s">
        <v>950</v>
      </c>
      <c r="G444" s="8"/>
      <c r="H444" s="11" t="s">
        <v>951</v>
      </c>
      <c r="I444" s="8"/>
      <c r="J444" s="173" t="s">
        <v>29</v>
      </c>
      <c r="K444" s="84">
        <v>0</v>
      </c>
      <c r="L444" s="24">
        <v>230000000</v>
      </c>
      <c r="M444" s="7" t="s">
        <v>990</v>
      </c>
      <c r="N444" s="14" t="s">
        <v>999</v>
      </c>
      <c r="O444" s="23" t="s">
        <v>30</v>
      </c>
      <c r="P444" s="7" t="s">
        <v>31</v>
      </c>
      <c r="Q444" s="12" t="s">
        <v>114</v>
      </c>
      <c r="R444" s="15" t="s">
        <v>33</v>
      </c>
      <c r="S444" s="91">
        <v>168</v>
      </c>
      <c r="T444" s="7" t="s">
        <v>231</v>
      </c>
      <c r="U444" s="29">
        <v>8</v>
      </c>
      <c r="V444" s="29">
        <v>198214.28</v>
      </c>
      <c r="W444" s="227">
        <f t="shared" si="54"/>
        <v>1585714.24</v>
      </c>
      <c r="X444" s="227">
        <f t="shared" si="55"/>
        <v>1775999.9488000001</v>
      </c>
      <c r="Y444" s="8"/>
      <c r="Z444" s="7">
        <v>2016</v>
      </c>
      <c r="AA444" s="170"/>
      <c r="AC444" s="1"/>
    </row>
    <row r="445" spans="1:1019" outlineLevel="1">
      <c r="A445" s="7" t="s">
        <v>1972</v>
      </c>
      <c r="B445" s="23" t="s">
        <v>27</v>
      </c>
      <c r="C445" s="28" t="s">
        <v>956</v>
      </c>
      <c r="D445" s="8" t="s">
        <v>945</v>
      </c>
      <c r="E445" s="8"/>
      <c r="F445" s="11" t="s">
        <v>957</v>
      </c>
      <c r="G445" s="8"/>
      <c r="H445" s="11" t="s">
        <v>958</v>
      </c>
      <c r="I445" s="8"/>
      <c r="J445" s="173" t="s">
        <v>29</v>
      </c>
      <c r="K445" s="84">
        <v>0</v>
      </c>
      <c r="L445" s="24">
        <v>230000000</v>
      </c>
      <c r="M445" s="7" t="s">
        <v>990</v>
      </c>
      <c r="N445" s="14" t="s">
        <v>999</v>
      </c>
      <c r="O445" s="23" t="s">
        <v>30</v>
      </c>
      <c r="P445" s="7" t="s">
        <v>31</v>
      </c>
      <c r="Q445" s="12" t="s">
        <v>114</v>
      </c>
      <c r="R445" s="15" t="s">
        <v>33</v>
      </c>
      <c r="S445" s="91">
        <v>168</v>
      </c>
      <c r="T445" s="7" t="s">
        <v>231</v>
      </c>
      <c r="U445" s="29">
        <v>6</v>
      </c>
      <c r="V445" s="29">
        <v>198214.28</v>
      </c>
      <c r="W445" s="227">
        <f t="shared" si="54"/>
        <v>1189285.68</v>
      </c>
      <c r="X445" s="227">
        <f t="shared" si="55"/>
        <v>1331999.9616</v>
      </c>
      <c r="Y445" s="8"/>
      <c r="Z445" s="7">
        <v>2016</v>
      </c>
      <c r="AA445" s="170"/>
      <c r="AC445" s="1"/>
    </row>
    <row r="446" spans="1:1019" outlineLevel="1">
      <c r="A446" s="7" t="s">
        <v>1973</v>
      </c>
      <c r="B446" s="23" t="s">
        <v>27</v>
      </c>
      <c r="C446" s="28" t="s">
        <v>960</v>
      </c>
      <c r="D446" s="8" t="s">
        <v>124</v>
      </c>
      <c r="E446" s="8"/>
      <c r="F446" s="11" t="s">
        <v>961</v>
      </c>
      <c r="G446" s="8"/>
      <c r="H446" s="11" t="s">
        <v>962</v>
      </c>
      <c r="I446" s="8"/>
      <c r="J446" s="173" t="s">
        <v>29</v>
      </c>
      <c r="K446" s="84">
        <v>0</v>
      </c>
      <c r="L446" s="24">
        <v>230000000</v>
      </c>
      <c r="M446" s="7" t="s">
        <v>990</v>
      </c>
      <c r="N446" s="14" t="s">
        <v>999</v>
      </c>
      <c r="O446" s="23" t="s">
        <v>30</v>
      </c>
      <c r="P446" s="7" t="s">
        <v>31</v>
      </c>
      <c r="Q446" s="12" t="s">
        <v>114</v>
      </c>
      <c r="R446" s="15" t="s">
        <v>33</v>
      </c>
      <c r="S446" s="91">
        <v>168</v>
      </c>
      <c r="T446" s="7" t="s">
        <v>231</v>
      </c>
      <c r="U446" s="29">
        <v>20</v>
      </c>
      <c r="V446" s="29">
        <v>206249.99999999997</v>
      </c>
      <c r="W446" s="227">
        <f t="shared" si="54"/>
        <v>4124999.9999999995</v>
      </c>
      <c r="X446" s="227">
        <f t="shared" si="55"/>
        <v>4620000</v>
      </c>
      <c r="Y446" s="8"/>
      <c r="Z446" s="7">
        <v>2016</v>
      </c>
      <c r="AA446" s="170"/>
      <c r="AC446" s="1"/>
    </row>
    <row r="447" spans="1:1019" outlineLevel="1">
      <c r="A447" s="7" t="s">
        <v>1974</v>
      </c>
      <c r="B447" s="23" t="s">
        <v>27</v>
      </c>
      <c r="C447" s="28" t="s">
        <v>964</v>
      </c>
      <c r="D447" s="8" t="s">
        <v>965</v>
      </c>
      <c r="E447" s="8"/>
      <c r="F447" s="11" t="s">
        <v>966</v>
      </c>
      <c r="G447" s="8"/>
      <c r="H447" s="11" t="s">
        <v>967</v>
      </c>
      <c r="I447" s="8"/>
      <c r="J447" s="173" t="s">
        <v>29</v>
      </c>
      <c r="K447" s="84">
        <v>0</v>
      </c>
      <c r="L447" s="24">
        <v>230000000</v>
      </c>
      <c r="M447" s="7" t="s">
        <v>990</v>
      </c>
      <c r="N447" s="14" t="s">
        <v>999</v>
      </c>
      <c r="O447" s="23" t="s">
        <v>30</v>
      </c>
      <c r="P447" s="7" t="s">
        <v>31</v>
      </c>
      <c r="Q447" s="12" t="s">
        <v>114</v>
      </c>
      <c r="R447" s="15" t="s">
        <v>33</v>
      </c>
      <c r="S447" s="91">
        <v>168</v>
      </c>
      <c r="T447" s="7" t="s">
        <v>231</v>
      </c>
      <c r="U447" s="29">
        <v>10</v>
      </c>
      <c r="V447" s="29">
        <v>208482.14</v>
      </c>
      <c r="W447" s="227">
        <f t="shared" si="54"/>
        <v>2084821.4000000001</v>
      </c>
      <c r="X447" s="227">
        <f t="shared" si="55"/>
        <v>2334999.9680000003</v>
      </c>
      <c r="Y447" s="8"/>
      <c r="Z447" s="7">
        <v>2016</v>
      </c>
      <c r="AA447" s="170"/>
      <c r="AC447" s="1"/>
    </row>
    <row r="448" spans="1:1019" s="27" customFormat="1" outlineLevel="1">
      <c r="A448" s="7" t="s">
        <v>1899</v>
      </c>
      <c r="B448" s="23" t="s">
        <v>27</v>
      </c>
      <c r="C448" s="30" t="s">
        <v>1151</v>
      </c>
      <c r="D448" s="10" t="s">
        <v>1152</v>
      </c>
      <c r="E448" s="10"/>
      <c r="F448" s="11" t="s">
        <v>1153</v>
      </c>
      <c r="G448" s="10"/>
      <c r="H448" s="11" t="s">
        <v>1156</v>
      </c>
      <c r="I448" s="10"/>
      <c r="J448" s="86" t="s">
        <v>29</v>
      </c>
      <c r="K448" s="84">
        <v>40</v>
      </c>
      <c r="L448" s="13">
        <v>230000000</v>
      </c>
      <c r="M448" s="7" t="s">
        <v>990</v>
      </c>
      <c r="N448" s="14" t="s">
        <v>999</v>
      </c>
      <c r="O448" s="23" t="s">
        <v>30</v>
      </c>
      <c r="P448" s="7" t="s">
        <v>31</v>
      </c>
      <c r="Q448" s="12" t="s">
        <v>114</v>
      </c>
      <c r="R448" s="15" t="s">
        <v>33</v>
      </c>
      <c r="S448" s="91">
        <v>839</v>
      </c>
      <c r="T448" s="16" t="s">
        <v>189</v>
      </c>
      <c r="U448" s="16">
        <v>4</v>
      </c>
      <c r="V448" s="16">
        <v>622499.99999999988</v>
      </c>
      <c r="W448" s="227">
        <f t="shared" ref="W448:W462" si="56">U448*V448</f>
        <v>2489999.9999999995</v>
      </c>
      <c r="X448" s="227">
        <f t="shared" ref="X448:X462" si="57">W448*1.12</f>
        <v>2788799.9999999995</v>
      </c>
      <c r="Y448" s="7" t="s">
        <v>1185</v>
      </c>
      <c r="Z448" s="7">
        <v>2016</v>
      </c>
      <c r="AA448" s="170"/>
      <c r="AC448" s="1"/>
    </row>
    <row r="449" spans="1:1019" s="36" customFormat="1" outlineLevel="1">
      <c r="A449" s="7" t="s">
        <v>1975</v>
      </c>
      <c r="B449" s="23" t="s">
        <v>27</v>
      </c>
      <c r="C449" s="30" t="s">
        <v>1158</v>
      </c>
      <c r="D449" s="10" t="s">
        <v>1159</v>
      </c>
      <c r="E449" s="10"/>
      <c r="F449" s="11" t="s">
        <v>285</v>
      </c>
      <c r="G449" s="10"/>
      <c r="H449" s="11" t="s">
        <v>1160</v>
      </c>
      <c r="I449" s="10"/>
      <c r="J449" s="86" t="s">
        <v>35</v>
      </c>
      <c r="K449" s="84">
        <v>40</v>
      </c>
      <c r="L449" s="13">
        <v>230000000</v>
      </c>
      <c r="M449" s="7" t="s">
        <v>990</v>
      </c>
      <c r="N449" s="14" t="s">
        <v>999</v>
      </c>
      <c r="O449" s="23" t="s">
        <v>30</v>
      </c>
      <c r="P449" s="7" t="s">
        <v>31</v>
      </c>
      <c r="Q449" s="12" t="s">
        <v>32</v>
      </c>
      <c r="R449" s="15" t="s">
        <v>36</v>
      </c>
      <c r="S449" s="91">
        <v>796</v>
      </c>
      <c r="T449" s="16" t="s">
        <v>228</v>
      </c>
      <c r="U449" s="16">
        <v>58</v>
      </c>
      <c r="V449" s="16">
        <v>41999.999999999993</v>
      </c>
      <c r="W449" s="227">
        <f>U449*V449</f>
        <v>2435999.9999999995</v>
      </c>
      <c r="X449" s="130">
        <f>W449*1.12</f>
        <v>2728319.9999999995</v>
      </c>
      <c r="Y449" s="22" t="s">
        <v>1185</v>
      </c>
      <c r="Z449" s="7">
        <v>2016</v>
      </c>
      <c r="AA449" s="170"/>
      <c r="AB449" s="27"/>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c r="KJ449" s="1"/>
      <c r="KK449" s="1"/>
      <c r="KL449" s="1"/>
      <c r="KM449" s="1"/>
      <c r="KN449" s="1"/>
      <c r="KO449" s="1"/>
      <c r="KP449" s="1"/>
      <c r="KQ449" s="1"/>
      <c r="KR449" s="1"/>
      <c r="KS449" s="1"/>
      <c r="KT449" s="1"/>
      <c r="KU449" s="1"/>
      <c r="KV449" s="1"/>
      <c r="KW449" s="1"/>
      <c r="KX449" s="1"/>
      <c r="KY449" s="1"/>
      <c r="KZ449" s="1"/>
      <c r="LA449" s="1"/>
      <c r="LB449" s="1"/>
      <c r="LC449" s="1"/>
      <c r="LD449" s="1"/>
      <c r="LE449" s="1"/>
      <c r="LF449" s="1"/>
      <c r="LG449" s="1"/>
      <c r="LH449" s="1"/>
      <c r="LI449" s="1"/>
      <c r="LJ449" s="1"/>
      <c r="LK449" s="1"/>
      <c r="LL449" s="1"/>
      <c r="LM449" s="1"/>
      <c r="LN449" s="1"/>
      <c r="LO449" s="1"/>
      <c r="LP449" s="1"/>
      <c r="LQ449" s="1"/>
      <c r="LR449" s="1"/>
      <c r="LS449" s="1"/>
      <c r="LT449" s="1"/>
      <c r="LU449" s="1"/>
      <c r="LV449" s="1"/>
      <c r="LW449" s="1"/>
      <c r="LX449" s="1"/>
      <c r="LY449" s="1"/>
      <c r="LZ449" s="1"/>
      <c r="MA449" s="1"/>
      <c r="MB449" s="1"/>
      <c r="MC449" s="1"/>
      <c r="MD449" s="1"/>
      <c r="ME449" s="1"/>
      <c r="MF449" s="1"/>
      <c r="MG449" s="1"/>
      <c r="MH449" s="1"/>
      <c r="MI449" s="1"/>
      <c r="MJ449" s="1"/>
      <c r="MK449" s="1"/>
      <c r="ML449" s="1"/>
      <c r="MM449" s="1"/>
      <c r="MN449" s="1"/>
      <c r="MO449" s="1"/>
      <c r="MP449" s="1"/>
      <c r="MQ449" s="1"/>
      <c r="MR449" s="1"/>
      <c r="MS449" s="1"/>
      <c r="MT449" s="1"/>
      <c r="MU449" s="1"/>
      <c r="MV449" s="1"/>
      <c r="MW449" s="1"/>
      <c r="MX449" s="1"/>
      <c r="MY449" s="1"/>
      <c r="MZ449" s="1"/>
      <c r="NA449" s="1"/>
      <c r="NB449" s="1"/>
      <c r="NC449" s="1"/>
      <c r="ND449" s="1"/>
      <c r="NE449" s="1"/>
      <c r="NF449" s="1"/>
      <c r="NG449" s="1"/>
      <c r="NH449" s="1"/>
      <c r="NI449" s="1"/>
      <c r="NJ449" s="1"/>
      <c r="NK449" s="1"/>
      <c r="NL449" s="1"/>
      <c r="NM449" s="1"/>
      <c r="NN449" s="1"/>
      <c r="NO449" s="1"/>
      <c r="NP449" s="1"/>
      <c r="NQ449" s="1"/>
      <c r="NR449" s="1"/>
      <c r="NS449" s="1"/>
      <c r="NT449" s="1"/>
      <c r="NU449" s="1"/>
      <c r="NV449" s="1"/>
      <c r="NW449" s="1"/>
      <c r="NX449" s="1"/>
      <c r="NY449" s="1"/>
      <c r="NZ449" s="1"/>
      <c r="OA449" s="1"/>
      <c r="OB449" s="1"/>
      <c r="OC449" s="1"/>
      <c r="OD449" s="1"/>
      <c r="OE449" s="1"/>
      <c r="OF449" s="1"/>
      <c r="OG449" s="1"/>
      <c r="OH449" s="1"/>
      <c r="OI449" s="1"/>
      <c r="OJ449" s="1"/>
      <c r="OK449" s="1"/>
      <c r="OL449" s="1"/>
      <c r="OM449" s="1"/>
      <c r="ON449" s="1"/>
      <c r="OO449" s="1"/>
      <c r="OP449" s="1"/>
      <c r="OQ449" s="1"/>
      <c r="OR449" s="1"/>
      <c r="OS449" s="1"/>
      <c r="OT449" s="1"/>
      <c r="OU449" s="1"/>
      <c r="OV449" s="1"/>
      <c r="OW449" s="1"/>
      <c r="OX449" s="1"/>
      <c r="OY449" s="1"/>
      <c r="OZ449" s="1"/>
      <c r="PA449" s="1"/>
      <c r="PB449" s="1"/>
      <c r="PC449" s="1"/>
      <c r="PD449" s="1"/>
      <c r="PE449" s="1"/>
      <c r="PF449" s="1"/>
      <c r="PG449" s="1"/>
      <c r="PH449" s="1"/>
      <c r="PI449" s="1"/>
      <c r="PJ449" s="1"/>
      <c r="PK449" s="1"/>
      <c r="PL449" s="1"/>
      <c r="PM449" s="1"/>
      <c r="PN449" s="1"/>
      <c r="PO449" s="1"/>
      <c r="PP449" s="1"/>
      <c r="PQ449" s="1"/>
      <c r="PR449" s="1"/>
      <c r="PS449" s="1"/>
      <c r="PT449" s="1"/>
      <c r="PU449" s="1"/>
      <c r="PV449" s="1"/>
      <c r="PW449" s="1"/>
      <c r="PX449" s="1"/>
      <c r="PY449" s="1"/>
      <c r="PZ449" s="1"/>
      <c r="QA449" s="1"/>
      <c r="QB449" s="1"/>
      <c r="QC449" s="1"/>
      <c r="QD449" s="1"/>
      <c r="QE449" s="1"/>
      <c r="QF449" s="1"/>
      <c r="QG449" s="1"/>
      <c r="QH449" s="1"/>
      <c r="QI449" s="1"/>
      <c r="QJ449" s="1"/>
      <c r="QK449" s="1"/>
      <c r="QL449" s="1"/>
      <c r="QM449" s="1"/>
      <c r="QN449" s="1"/>
      <c r="QO449" s="1"/>
      <c r="QP449" s="1"/>
      <c r="QQ449" s="1"/>
      <c r="QR449" s="1"/>
      <c r="QS449" s="1"/>
      <c r="QT449" s="1"/>
      <c r="QU449" s="1"/>
      <c r="QV449" s="1"/>
      <c r="QW449" s="1"/>
      <c r="QX449" s="1"/>
      <c r="QY449" s="1"/>
      <c r="QZ449" s="1"/>
      <c r="RA449" s="1"/>
      <c r="RB449" s="1"/>
      <c r="RC449" s="1"/>
      <c r="RD449" s="1"/>
      <c r="RE449" s="1"/>
      <c r="RF449" s="1"/>
      <c r="RG449" s="1"/>
      <c r="RH449" s="1"/>
      <c r="RI449" s="1"/>
      <c r="RJ449" s="1"/>
      <c r="RK449" s="1"/>
      <c r="RL449" s="1"/>
      <c r="RM449" s="1"/>
      <c r="RN449" s="1"/>
      <c r="RO449" s="1"/>
      <c r="RP449" s="1"/>
      <c r="RQ449" s="1"/>
      <c r="RR449" s="1"/>
      <c r="RS449" s="1"/>
      <c r="RT449" s="1"/>
      <c r="RU449" s="1"/>
      <c r="RV449" s="1"/>
      <c r="RW449" s="1"/>
      <c r="RX449" s="1"/>
      <c r="RY449" s="1"/>
      <c r="RZ449" s="1"/>
      <c r="SA449" s="1"/>
      <c r="SB449" s="1"/>
      <c r="SC449" s="1"/>
      <c r="SD449" s="1"/>
      <c r="SE449" s="1"/>
      <c r="SF449" s="1"/>
      <c r="SG449" s="1"/>
      <c r="SH449" s="1"/>
      <c r="SI449" s="1"/>
      <c r="SJ449" s="1"/>
      <c r="SK449" s="1"/>
      <c r="SL449" s="1"/>
      <c r="SM449" s="1"/>
      <c r="SN449" s="1"/>
      <c r="SO449" s="1"/>
      <c r="SP449" s="1"/>
      <c r="SQ449" s="1"/>
      <c r="SR449" s="1"/>
      <c r="SS449" s="1"/>
      <c r="ST449" s="1"/>
      <c r="SU449" s="1"/>
      <c r="SV449" s="1"/>
      <c r="SW449" s="1"/>
      <c r="SX449" s="1"/>
      <c r="SY449" s="1"/>
      <c r="SZ449" s="1"/>
      <c r="TA449" s="1"/>
      <c r="TB449" s="1"/>
      <c r="TC449" s="1"/>
      <c r="TD449" s="1"/>
      <c r="TE449" s="1"/>
      <c r="TF449" s="1"/>
      <c r="TG449" s="1"/>
      <c r="TH449" s="1"/>
      <c r="TI449" s="1"/>
      <c r="TJ449" s="1"/>
      <c r="TK449" s="1"/>
      <c r="TL449" s="1"/>
      <c r="TM449" s="1"/>
      <c r="TN449" s="1"/>
      <c r="TO449" s="1"/>
      <c r="TP449" s="1"/>
      <c r="TQ449" s="1"/>
      <c r="TR449" s="1"/>
      <c r="TS449" s="1"/>
      <c r="TT449" s="1"/>
      <c r="TU449" s="1"/>
      <c r="TV449" s="1"/>
      <c r="TW449" s="1"/>
      <c r="TX449" s="1"/>
      <c r="TY449" s="1"/>
      <c r="TZ449" s="1"/>
      <c r="UA449" s="1"/>
      <c r="UB449" s="1"/>
      <c r="UC449" s="1"/>
      <c r="UD449" s="1"/>
      <c r="UE449" s="1"/>
      <c r="UF449" s="1"/>
      <c r="UG449" s="1"/>
      <c r="UH449" s="1"/>
      <c r="UI449" s="1"/>
      <c r="UJ449" s="1"/>
      <c r="UK449" s="1"/>
      <c r="UL449" s="1"/>
      <c r="UM449" s="1"/>
      <c r="UN449" s="1"/>
      <c r="UO449" s="1"/>
      <c r="UP449" s="1"/>
      <c r="UQ449" s="1"/>
      <c r="UR449" s="1"/>
      <c r="US449" s="1"/>
      <c r="UT449" s="1"/>
      <c r="UU449" s="1"/>
      <c r="UV449" s="1"/>
      <c r="UW449" s="1"/>
      <c r="UX449" s="1"/>
      <c r="UY449" s="1"/>
      <c r="UZ449" s="1"/>
      <c r="VA449" s="1"/>
      <c r="VB449" s="1"/>
      <c r="VC449" s="1"/>
      <c r="VD449" s="1"/>
      <c r="VE449" s="1"/>
      <c r="VF449" s="1"/>
      <c r="VG449" s="1"/>
      <c r="VH449" s="1"/>
      <c r="VI449" s="1"/>
      <c r="VJ449" s="1"/>
      <c r="VK449" s="1"/>
      <c r="VL449" s="1"/>
      <c r="VM449" s="1"/>
      <c r="VN449" s="1"/>
      <c r="VO449" s="1"/>
      <c r="VP449" s="1"/>
      <c r="VQ449" s="1"/>
      <c r="VR449" s="1"/>
      <c r="VS449" s="1"/>
      <c r="VT449" s="1"/>
      <c r="VU449" s="1"/>
      <c r="VV449" s="1"/>
      <c r="VW449" s="1"/>
      <c r="VX449" s="1"/>
      <c r="VY449" s="1"/>
      <c r="VZ449" s="1"/>
      <c r="WA449" s="1"/>
      <c r="WB449" s="1"/>
      <c r="WC449" s="1"/>
      <c r="WD449" s="1"/>
      <c r="WE449" s="1"/>
      <c r="WF449" s="1"/>
      <c r="WG449" s="1"/>
      <c r="WH449" s="1"/>
      <c r="WI449" s="1"/>
      <c r="WJ449" s="1"/>
      <c r="WK449" s="1"/>
      <c r="WL449" s="1"/>
      <c r="WM449" s="1"/>
      <c r="WN449" s="1"/>
      <c r="WO449" s="1"/>
      <c r="WP449" s="1"/>
      <c r="WQ449" s="1"/>
      <c r="WR449" s="1"/>
      <c r="WS449" s="1"/>
      <c r="WT449" s="1"/>
      <c r="WU449" s="1"/>
      <c r="WV449" s="1"/>
      <c r="WW449" s="1"/>
      <c r="WX449" s="1"/>
      <c r="WY449" s="1"/>
      <c r="WZ449" s="1"/>
      <c r="XA449" s="1"/>
      <c r="XB449" s="1"/>
      <c r="XC449" s="1"/>
      <c r="XD449" s="1"/>
      <c r="XE449" s="1"/>
      <c r="XF449" s="1"/>
      <c r="XG449" s="1"/>
      <c r="XH449" s="1"/>
      <c r="XI449" s="1"/>
      <c r="XJ449" s="1"/>
      <c r="XK449" s="1"/>
      <c r="XL449" s="1"/>
      <c r="XM449" s="1"/>
      <c r="XN449" s="1"/>
      <c r="XO449" s="1"/>
      <c r="XP449" s="1"/>
      <c r="XQ449" s="1"/>
      <c r="XR449" s="1"/>
      <c r="XS449" s="1"/>
      <c r="XT449" s="1"/>
      <c r="XU449" s="1"/>
      <c r="XV449" s="1"/>
      <c r="XW449" s="1"/>
      <c r="XX449" s="1"/>
      <c r="XY449" s="1"/>
      <c r="XZ449" s="1"/>
      <c r="YA449" s="1"/>
      <c r="YB449" s="1"/>
      <c r="YC449" s="1"/>
      <c r="YD449" s="1"/>
      <c r="YE449" s="1"/>
      <c r="YF449" s="1"/>
      <c r="YG449" s="1"/>
      <c r="YH449" s="1"/>
      <c r="YI449" s="1"/>
      <c r="YJ449" s="1"/>
      <c r="YK449" s="1"/>
      <c r="YL449" s="1"/>
      <c r="YM449" s="1"/>
      <c r="YN449" s="1"/>
      <c r="YO449" s="1"/>
      <c r="YP449" s="1"/>
      <c r="YQ449" s="1"/>
      <c r="YR449" s="1"/>
      <c r="YS449" s="1"/>
      <c r="YT449" s="1"/>
      <c r="YU449" s="1"/>
      <c r="YV449" s="1"/>
      <c r="YW449" s="1"/>
      <c r="YX449" s="1"/>
      <c r="YY449" s="1"/>
      <c r="YZ449" s="1"/>
      <c r="ZA449" s="1"/>
      <c r="ZB449" s="1"/>
      <c r="ZC449" s="1"/>
      <c r="ZD449" s="1"/>
      <c r="ZE449" s="1"/>
      <c r="ZF449" s="1"/>
      <c r="ZG449" s="1"/>
      <c r="ZH449" s="1"/>
      <c r="ZI449" s="1"/>
      <c r="ZJ449" s="1"/>
      <c r="ZK449" s="1"/>
      <c r="ZL449" s="1"/>
      <c r="ZM449" s="1"/>
      <c r="ZN449" s="1"/>
      <c r="ZO449" s="1"/>
      <c r="ZP449" s="1"/>
      <c r="ZQ449" s="1"/>
      <c r="ZR449" s="1"/>
      <c r="ZS449" s="1"/>
      <c r="ZT449" s="1"/>
      <c r="ZU449" s="1"/>
      <c r="ZV449" s="1"/>
      <c r="ZW449" s="1"/>
      <c r="ZX449" s="1"/>
      <c r="ZY449" s="1"/>
      <c r="ZZ449" s="1"/>
      <c r="AAA449" s="1"/>
      <c r="AAB449" s="1"/>
      <c r="AAC449" s="1"/>
      <c r="AAD449" s="1"/>
      <c r="AAE449" s="1"/>
      <c r="AAF449" s="1"/>
      <c r="AAG449" s="1"/>
      <c r="AAH449" s="1"/>
      <c r="AAI449" s="1"/>
      <c r="AAJ449" s="1"/>
      <c r="AAK449" s="1"/>
      <c r="AAL449" s="1"/>
      <c r="AAM449" s="1"/>
      <c r="AAN449" s="1"/>
      <c r="AAO449" s="1"/>
      <c r="AAP449" s="1"/>
      <c r="AAQ449" s="1"/>
      <c r="AAR449" s="1"/>
      <c r="AAS449" s="1"/>
      <c r="AAT449" s="1"/>
      <c r="AAU449" s="1"/>
      <c r="AAV449" s="1"/>
      <c r="AAW449" s="1"/>
      <c r="AAX449" s="1"/>
      <c r="AAY449" s="1"/>
      <c r="AAZ449" s="1"/>
      <c r="ABA449" s="1"/>
      <c r="ABB449" s="1"/>
      <c r="ABC449" s="1"/>
      <c r="ABD449" s="1"/>
      <c r="ABE449" s="1"/>
      <c r="ABF449" s="1"/>
      <c r="ABG449" s="1"/>
      <c r="ABH449" s="1"/>
      <c r="ABI449" s="1"/>
      <c r="ABJ449" s="1"/>
      <c r="ABK449" s="1"/>
      <c r="ABL449" s="1"/>
      <c r="ABM449" s="1"/>
      <c r="ABN449" s="1"/>
      <c r="ABO449" s="1"/>
      <c r="ABP449" s="1"/>
      <c r="ABQ449" s="1"/>
      <c r="ABR449" s="1"/>
      <c r="ABS449" s="1"/>
      <c r="ABT449" s="1"/>
      <c r="ABU449" s="1"/>
      <c r="ABV449" s="1"/>
      <c r="ABW449" s="1"/>
      <c r="ABX449" s="1"/>
      <c r="ABY449" s="1"/>
      <c r="ABZ449" s="1"/>
      <c r="ACA449" s="1"/>
      <c r="ACB449" s="1"/>
      <c r="ACC449" s="1"/>
      <c r="ACD449" s="1"/>
      <c r="ACE449" s="1"/>
      <c r="ACF449" s="1"/>
      <c r="ACG449" s="1"/>
      <c r="ACH449" s="1"/>
      <c r="ACI449" s="1"/>
      <c r="ACJ449" s="1"/>
      <c r="ACK449" s="1"/>
      <c r="ACL449" s="1"/>
      <c r="ACM449" s="1"/>
      <c r="ACN449" s="1"/>
      <c r="ACO449" s="1"/>
      <c r="ACP449" s="1"/>
      <c r="ACQ449" s="1"/>
      <c r="ACR449" s="1"/>
      <c r="ACS449" s="1"/>
      <c r="ACT449" s="1"/>
      <c r="ACU449" s="1"/>
      <c r="ACV449" s="1"/>
      <c r="ACW449" s="1"/>
      <c r="ACX449" s="1"/>
      <c r="ACY449" s="1"/>
      <c r="ACZ449" s="1"/>
      <c r="ADA449" s="1"/>
      <c r="ADB449" s="1"/>
      <c r="ADC449" s="1"/>
      <c r="ADD449" s="1"/>
      <c r="ADE449" s="1"/>
      <c r="ADF449" s="1"/>
      <c r="ADG449" s="1"/>
      <c r="ADH449" s="1"/>
      <c r="ADI449" s="1"/>
      <c r="ADJ449" s="1"/>
      <c r="ADK449" s="1"/>
      <c r="ADL449" s="1"/>
      <c r="ADM449" s="1"/>
      <c r="ADN449" s="1"/>
      <c r="ADO449" s="1"/>
      <c r="ADP449" s="1"/>
      <c r="ADQ449" s="1"/>
      <c r="ADR449" s="1"/>
      <c r="ADS449" s="1"/>
      <c r="ADT449" s="1"/>
      <c r="ADU449" s="1"/>
      <c r="ADV449" s="1"/>
      <c r="ADW449" s="1"/>
      <c r="ADX449" s="1"/>
      <c r="ADY449" s="1"/>
      <c r="ADZ449" s="1"/>
      <c r="AEA449" s="1"/>
      <c r="AEB449" s="1"/>
      <c r="AEC449" s="1"/>
      <c r="AED449" s="1"/>
      <c r="AEE449" s="1"/>
      <c r="AEF449" s="1"/>
      <c r="AEG449" s="1"/>
      <c r="AEH449" s="1"/>
      <c r="AEI449" s="1"/>
      <c r="AEJ449" s="1"/>
      <c r="AEK449" s="1"/>
      <c r="AEL449" s="1"/>
      <c r="AEM449" s="1"/>
      <c r="AEN449" s="1"/>
      <c r="AEO449" s="1"/>
      <c r="AEP449" s="1"/>
      <c r="AEQ449" s="1"/>
      <c r="AER449" s="1"/>
      <c r="AES449" s="1"/>
      <c r="AET449" s="1"/>
      <c r="AEU449" s="1"/>
      <c r="AEV449" s="1"/>
      <c r="AEW449" s="1"/>
      <c r="AEX449" s="1"/>
      <c r="AEY449" s="1"/>
      <c r="AEZ449" s="1"/>
      <c r="AFA449" s="1"/>
      <c r="AFB449" s="1"/>
      <c r="AFC449" s="1"/>
      <c r="AFD449" s="1"/>
      <c r="AFE449" s="1"/>
      <c r="AFF449" s="1"/>
      <c r="AFG449" s="1"/>
      <c r="AFH449" s="1"/>
      <c r="AFI449" s="1"/>
      <c r="AFJ449" s="1"/>
      <c r="AFK449" s="1"/>
      <c r="AFL449" s="1"/>
      <c r="AFM449" s="1"/>
      <c r="AFN449" s="1"/>
      <c r="AFO449" s="1"/>
      <c r="AFP449" s="1"/>
      <c r="AFQ449" s="1"/>
      <c r="AFR449" s="1"/>
      <c r="AFS449" s="1"/>
      <c r="AFT449" s="1"/>
      <c r="AFU449" s="1"/>
      <c r="AFV449" s="1"/>
      <c r="AFW449" s="1"/>
      <c r="AFX449" s="1"/>
      <c r="AFY449" s="1"/>
      <c r="AFZ449" s="1"/>
      <c r="AGA449" s="1"/>
      <c r="AGB449" s="1"/>
      <c r="AGC449" s="1"/>
      <c r="AGD449" s="1"/>
      <c r="AGE449" s="1"/>
      <c r="AGF449" s="1"/>
      <c r="AGG449" s="1"/>
      <c r="AGH449" s="1"/>
      <c r="AGI449" s="1"/>
      <c r="AGJ449" s="1"/>
      <c r="AGK449" s="1"/>
      <c r="AGL449" s="1"/>
      <c r="AGM449" s="1"/>
      <c r="AGN449" s="1"/>
      <c r="AGO449" s="1"/>
      <c r="AGP449" s="1"/>
      <c r="AGQ449" s="1"/>
      <c r="AGR449" s="1"/>
      <c r="AGS449" s="1"/>
      <c r="AGT449" s="1"/>
      <c r="AGU449" s="1"/>
      <c r="AGV449" s="1"/>
      <c r="AGW449" s="1"/>
      <c r="AGX449" s="1"/>
      <c r="AGY449" s="1"/>
      <c r="AGZ449" s="1"/>
      <c r="AHA449" s="1"/>
      <c r="AHB449" s="1"/>
      <c r="AHC449" s="1"/>
      <c r="AHD449" s="1"/>
      <c r="AHE449" s="1"/>
      <c r="AHF449" s="1"/>
      <c r="AHG449" s="1"/>
      <c r="AHH449" s="1"/>
      <c r="AHI449" s="1"/>
      <c r="AHJ449" s="1"/>
      <c r="AHK449" s="1"/>
      <c r="AHL449" s="1"/>
      <c r="AHM449" s="1"/>
      <c r="AHN449" s="1"/>
      <c r="AHO449" s="1"/>
      <c r="AHP449" s="1"/>
      <c r="AHQ449" s="1"/>
      <c r="AHR449" s="1"/>
      <c r="AHS449" s="1"/>
      <c r="AHT449" s="1"/>
      <c r="AHU449" s="1"/>
      <c r="AHV449" s="1"/>
      <c r="AHW449" s="1"/>
      <c r="AHX449" s="1"/>
      <c r="AHY449" s="1"/>
      <c r="AHZ449" s="1"/>
      <c r="AIA449" s="1"/>
      <c r="AIB449" s="1"/>
      <c r="AIC449" s="1"/>
      <c r="AID449" s="1"/>
      <c r="AIE449" s="1"/>
      <c r="AIF449" s="1"/>
      <c r="AIG449" s="1"/>
      <c r="AIH449" s="1"/>
      <c r="AII449" s="1"/>
      <c r="AIJ449" s="1"/>
      <c r="AIK449" s="1"/>
      <c r="AIL449" s="1"/>
      <c r="AIM449" s="1"/>
      <c r="AIN449" s="1"/>
      <c r="AIO449" s="1"/>
      <c r="AIP449" s="1"/>
      <c r="AIQ449" s="1"/>
      <c r="AIR449" s="1"/>
      <c r="AIS449" s="1"/>
      <c r="AIT449" s="1"/>
      <c r="AIU449" s="1"/>
      <c r="AIV449" s="1"/>
      <c r="AIW449" s="1"/>
      <c r="AIX449" s="1"/>
      <c r="AIY449" s="1"/>
      <c r="AIZ449" s="1"/>
      <c r="AJA449" s="1"/>
      <c r="AJB449" s="1"/>
      <c r="AJC449" s="1"/>
      <c r="AJD449" s="1"/>
      <c r="AJE449" s="1"/>
      <c r="AJF449" s="1"/>
      <c r="AJG449" s="1"/>
      <c r="AJH449" s="1"/>
      <c r="AJI449" s="1"/>
      <c r="AJJ449" s="1"/>
      <c r="AJK449" s="1"/>
      <c r="AJL449" s="1"/>
      <c r="AJM449" s="1"/>
      <c r="AJN449" s="1"/>
      <c r="AJO449" s="1"/>
      <c r="AJP449" s="1"/>
      <c r="AJQ449" s="1"/>
      <c r="AJR449" s="1"/>
      <c r="AJS449" s="1"/>
      <c r="AJT449" s="1"/>
      <c r="AJU449" s="1"/>
      <c r="AJV449" s="1"/>
      <c r="AJW449" s="1"/>
      <c r="AJX449" s="1"/>
      <c r="AJY449" s="1"/>
      <c r="AJZ449" s="1"/>
      <c r="AKA449" s="1"/>
      <c r="AKB449" s="1"/>
      <c r="AKC449" s="1"/>
      <c r="AKD449" s="1"/>
      <c r="AKE449" s="1"/>
      <c r="AKF449" s="1"/>
      <c r="AKG449" s="1"/>
      <c r="AKH449" s="1"/>
      <c r="AKI449" s="1"/>
      <c r="AKJ449" s="1"/>
      <c r="AKK449" s="1"/>
      <c r="AKL449" s="1"/>
      <c r="AKM449" s="1"/>
      <c r="AKN449" s="1"/>
      <c r="AKO449" s="1"/>
      <c r="AKP449" s="1"/>
      <c r="AKQ449" s="1"/>
      <c r="AKR449" s="1"/>
      <c r="AKS449" s="1"/>
      <c r="AKT449" s="1"/>
      <c r="AKU449" s="1"/>
      <c r="AKV449" s="1"/>
      <c r="AKW449" s="1"/>
      <c r="AKX449" s="1"/>
      <c r="AKY449" s="1"/>
      <c r="AKZ449" s="1"/>
      <c r="ALA449" s="1"/>
      <c r="ALB449" s="1"/>
      <c r="ALC449" s="1"/>
      <c r="ALD449" s="1"/>
      <c r="ALE449" s="1"/>
      <c r="ALF449" s="1"/>
      <c r="ALG449" s="1"/>
      <c r="ALH449" s="1"/>
      <c r="ALI449" s="1"/>
      <c r="ALJ449" s="1"/>
      <c r="ALK449" s="1"/>
      <c r="ALL449" s="1"/>
      <c r="ALM449" s="1"/>
      <c r="ALN449" s="1"/>
      <c r="ALO449" s="1"/>
      <c r="ALP449" s="1"/>
      <c r="ALQ449" s="1"/>
      <c r="ALR449" s="1"/>
      <c r="ALS449" s="1"/>
      <c r="ALT449" s="1"/>
      <c r="ALU449" s="1"/>
      <c r="ALV449" s="1"/>
      <c r="ALW449" s="1"/>
      <c r="ALX449" s="1"/>
      <c r="ALY449" s="1"/>
      <c r="ALZ449" s="1"/>
      <c r="AMA449" s="1"/>
      <c r="AMB449" s="1"/>
      <c r="AMC449" s="1"/>
      <c r="AMD449" s="1"/>
      <c r="AME449" s="1"/>
    </row>
    <row r="450" spans="1:1019" s="36" customFormat="1" outlineLevel="1">
      <c r="A450" s="7" t="s">
        <v>1976</v>
      </c>
      <c r="B450" s="23" t="s">
        <v>27</v>
      </c>
      <c r="C450" s="30" t="s">
        <v>1158</v>
      </c>
      <c r="D450" s="10" t="s">
        <v>1159</v>
      </c>
      <c r="E450" s="10"/>
      <c r="F450" s="11" t="s">
        <v>285</v>
      </c>
      <c r="G450" s="10"/>
      <c r="H450" s="11" t="s">
        <v>1162</v>
      </c>
      <c r="I450" s="10"/>
      <c r="J450" s="86" t="s">
        <v>35</v>
      </c>
      <c r="K450" s="84">
        <v>40</v>
      </c>
      <c r="L450" s="13">
        <v>230000000</v>
      </c>
      <c r="M450" s="7" t="s">
        <v>990</v>
      </c>
      <c r="N450" s="14" t="s">
        <v>999</v>
      </c>
      <c r="O450" s="23" t="s">
        <v>30</v>
      </c>
      <c r="P450" s="7" t="s">
        <v>31</v>
      </c>
      <c r="Q450" s="12" t="s">
        <v>32</v>
      </c>
      <c r="R450" s="15" t="s">
        <v>36</v>
      </c>
      <c r="S450" s="91">
        <v>796</v>
      </c>
      <c r="T450" s="16" t="s">
        <v>228</v>
      </c>
      <c r="U450" s="16">
        <v>280</v>
      </c>
      <c r="V450" s="16">
        <v>66500</v>
      </c>
      <c r="W450" s="227">
        <f t="shared" ref="W450:W452" si="58">U450*V450</f>
        <v>18620000</v>
      </c>
      <c r="X450" s="130">
        <f t="shared" ref="X450:X452" si="59">W450*1.12</f>
        <v>20854400.000000004</v>
      </c>
      <c r="Y450" s="22" t="s">
        <v>1185</v>
      </c>
      <c r="Z450" s="7">
        <v>2016</v>
      </c>
      <c r="AA450" s="170"/>
      <c r="AB450" s="27"/>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c r="KJ450" s="1"/>
      <c r="KK450" s="1"/>
      <c r="KL450" s="1"/>
      <c r="KM450" s="1"/>
      <c r="KN450" s="1"/>
      <c r="KO450" s="1"/>
      <c r="KP450" s="1"/>
      <c r="KQ450" s="1"/>
      <c r="KR450" s="1"/>
      <c r="KS450" s="1"/>
      <c r="KT450" s="1"/>
      <c r="KU450" s="1"/>
      <c r="KV450" s="1"/>
      <c r="KW450" s="1"/>
      <c r="KX450" s="1"/>
      <c r="KY450" s="1"/>
      <c r="KZ450" s="1"/>
      <c r="LA450" s="1"/>
      <c r="LB450" s="1"/>
      <c r="LC450" s="1"/>
      <c r="LD450" s="1"/>
      <c r="LE450" s="1"/>
      <c r="LF450" s="1"/>
      <c r="LG450" s="1"/>
      <c r="LH450" s="1"/>
      <c r="LI450" s="1"/>
      <c r="LJ450" s="1"/>
      <c r="LK450" s="1"/>
      <c r="LL450" s="1"/>
      <c r="LM450" s="1"/>
      <c r="LN450" s="1"/>
      <c r="LO450" s="1"/>
      <c r="LP450" s="1"/>
      <c r="LQ450" s="1"/>
      <c r="LR450" s="1"/>
      <c r="LS450" s="1"/>
      <c r="LT450" s="1"/>
      <c r="LU450" s="1"/>
      <c r="LV450" s="1"/>
      <c r="LW450" s="1"/>
      <c r="LX450" s="1"/>
      <c r="LY450" s="1"/>
      <c r="LZ450" s="1"/>
      <c r="MA450" s="1"/>
      <c r="MB450" s="1"/>
      <c r="MC450" s="1"/>
      <c r="MD450" s="1"/>
      <c r="ME450" s="1"/>
      <c r="MF450" s="1"/>
      <c r="MG450" s="1"/>
      <c r="MH450" s="1"/>
      <c r="MI450" s="1"/>
      <c r="MJ450" s="1"/>
      <c r="MK450" s="1"/>
      <c r="ML450" s="1"/>
      <c r="MM450" s="1"/>
      <c r="MN450" s="1"/>
      <c r="MO450" s="1"/>
      <c r="MP450" s="1"/>
      <c r="MQ450" s="1"/>
      <c r="MR450" s="1"/>
      <c r="MS450" s="1"/>
      <c r="MT450" s="1"/>
      <c r="MU450" s="1"/>
      <c r="MV450" s="1"/>
      <c r="MW450" s="1"/>
      <c r="MX450" s="1"/>
      <c r="MY450" s="1"/>
      <c r="MZ450" s="1"/>
      <c r="NA450" s="1"/>
      <c r="NB450" s="1"/>
      <c r="NC450" s="1"/>
      <c r="ND450" s="1"/>
      <c r="NE450" s="1"/>
      <c r="NF450" s="1"/>
      <c r="NG450" s="1"/>
      <c r="NH450" s="1"/>
      <c r="NI450" s="1"/>
      <c r="NJ450" s="1"/>
      <c r="NK450" s="1"/>
      <c r="NL450" s="1"/>
      <c r="NM450" s="1"/>
      <c r="NN450" s="1"/>
      <c r="NO450" s="1"/>
      <c r="NP450" s="1"/>
      <c r="NQ450" s="1"/>
      <c r="NR450" s="1"/>
      <c r="NS450" s="1"/>
      <c r="NT450" s="1"/>
      <c r="NU450" s="1"/>
      <c r="NV450" s="1"/>
      <c r="NW450" s="1"/>
      <c r="NX450" s="1"/>
      <c r="NY450" s="1"/>
      <c r="NZ450" s="1"/>
      <c r="OA450" s="1"/>
      <c r="OB450" s="1"/>
      <c r="OC450" s="1"/>
      <c r="OD450" s="1"/>
      <c r="OE450" s="1"/>
      <c r="OF450" s="1"/>
      <c r="OG450" s="1"/>
      <c r="OH450" s="1"/>
      <c r="OI450" s="1"/>
      <c r="OJ450" s="1"/>
      <c r="OK450" s="1"/>
      <c r="OL450" s="1"/>
      <c r="OM450" s="1"/>
      <c r="ON450" s="1"/>
      <c r="OO450" s="1"/>
      <c r="OP450" s="1"/>
      <c r="OQ450" s="1"/>
      <c r="OR450" s="1"/>
      <c r="OS450" s="1"/>
      <c r="OT450" s="1"/>
      <c r="OU450" s="1"/>
      <c r="OV450" s="1"/>
      <c r="OW450" s="1"/>
      <c r="OX450" s="1"/>
      <c r="OY450" s="1"/>
      <c r="OZ450" s="1"/>
      <c r="PA450" s="1"/>
      <c r="PB450" s="1"/>
      <c r="PC450" s="1"/>
      <c r="PD450" s="1"/>
      <c r="PE450" s="1"/>
      <c r="PF450" s="1"/>
      <c r="PG450" s="1"/>
      <c r="PH450" s="1"/>
      <c r="PI450" s="1"/>
      <c r="PJ450" s="1"/>
      <c r="PK450" s="1"/>
      <c r="PL450" s="1"/>
      <c r="PM450" s="1"/>
      <c r="PN450" s="1"/>
      <c r="PO450" s="1"/>
      <c r="PP450" s="1"/>
      <c r="PQ450" s="1"/>
      <c r="PR450" s="1"/>
      <c r="PS450" s="1"/>
      <c r="PT450" s="1"/>
      <c r="PU450" s="1"/>
      <c r="PV450" s="1"/>
      <c r="PW450" s="1"/>
      <c r="PX450" s="1"/>
      <c r="PY450" s="1"/>
      <c r="PZ450" s="1"/>
      <c r="QA450" s="1"/>
      <c r="QB450" s="1"/>
      <c r="QC450" s="1"/>
      <c r="QD450" s="1"/>
      <c r="QE450" s="1"/>
      <c r="QF450" s="1"/>
      <c r="QG450" s="1"/>
      <c r="QH450" s="1"/>
      <c r="QI450" s="1"/>
      <c r="QJ450" s="1"/>
      <c r="QK450" s="1"/>
      <c r="QL450" s="1"/>
      <c r="QM450" s="1"/>
      <c r="QN450" s="1"/>
      <c r="QO450" s="1"/>
      <c r="QP450" s="1"/>
      <c r="QQ450" s="1"/>
      <c r="QR450" s="1"/>
      <c r="QS450" s="1"/>
      <c r="QT450" s="1"/>
      <c r="QU450" s="1"/>
      <c r="QV450" s="1"/>
      <c r="QW450" s="1"/>
      <c r="QX450" s="1"/>
      <c r="QY450" s="1"/>
      <c r="QZ450" s="1"/>
      <c r="RA450" s="1"/>
      <c r="RB450" s="1"/>
      <c r="RC450" s="1"/>
      <c r="RD450" s="1"/>
      <c r="RE450" s="1"/>
      <c r="RF450" s="1"/>
      <c r="RG450" s="1"/>
      <c r="RH450" s="1"/>
      <c r="RI450" s="1"/>
      <c r="RJ450" s="1"/>
      <c r="RK450" s="1"/>
      <c r="RL450" s="1"/>
      <c r="RM450" s="1"/>
      <c r="RN450" s="1"/>
      <c r="RO450" s="1"/>
      <c r="RP450" s="1"/>
      <c r="RQ450" s="1"/>
      <c r="RR450" s="1"/>
      <c r="RS450" s="1"/>
      <c r="RT450" s="1"/>
      <c r="RU450" s="1"/>
      <c r="RV450" s="1"/>
      <c r="RW450" s="1"/>
      <c r="RX450" s="1"/>
      <c r="RY450" s="1"/>
      <c r="RZ450" s="1"/>
      <c r="SA450" s="1"/>
      <c r="SB450" s="1"/>
      <c r="SC450" s="1"/>
      <c r="SD450" s="1"/>
      <c r="SE450" s="1"/>
      <c r="SF450" s="1"/>
      <c r="SG450" s="1"/>
      <c r="SH450" s="1"/>
      <c r="SI450" s="1"/>
      <c r="SJ450" s="1"/>
      <c r="SK450" s="1"/>
      <c r="SL450" s="1"/>
      <c r="SM450" s="1"/>
      <c r="SN450" s="1"/>
      <c r="SO450" s="1"/>
      <c r="SP450" s="1"/>
      <c r="SQ450" s="1"/>
      <c r="SR450" s="1"/>
      <c r="SS450" s="1"/>
      <c r="ST450" s="1"/>
      <c r="SU450" s="1"/>
      <c r="SV450" s="1"/>
      <c r="SW450" s="1"/>
      <c r="SX450" s="1"/>
      <c r="SY450" s="1"/>
      <c r="SZ450" s="1"/>
      <c r="TA450" s="1"/>
      <c r="TB450" s="1"/>
      <c r="TC450" s="1"/>
      <c r="TD450" s="1"/>
      <c r="TE450" s="1"/>
      <c r="TF450" s="1"/>
      <c r="TG450" s="1"/>
      <c r="TH450" s="1"/>
      <c r="TI450" s="1"/>
      <c r="TJ450" s="1"/>
      <c r="TK450" s="1"/>
      <c r="TL450" s="1"/>
      <c r="TM450" s="1"/>
      <c r="TN450" s="1"/>
      <c r="TO450" s="1"/>
      <c r="TP450" s="1"/>
      <c r="TQ450" s="1"/>
      <c r="TR450" s="1"/>
      <c r="TS450" s="1"/>
      <c r="TT450" s="1"/>
      <c r="TU450" s="1"/>
      <c r="TV450" s="1"/>
      <c r="TW450" s="1"/>
      <c r="TX450" s="1"/>
      <c r="TY450" s="1"/>
      <c r="TZ450" s="1"/>
      <c r="UA450" s="1"/>
      <c r="UB450" s="1"/>
      <c r="UC450" s="1"/>
      <c r="UD450" s="1"/>
      <c r="UE450" s="1"/>
      <c r="UF450" s="1"/>
      <c r="UG450" s="1"/>
      <c r="UH450" s="1"/>
      <c r="UI450" s="1"/>
      <c r="UJ450" s="1"/>
      <c r="UK450" s="1"/>
      <c r="UL450" s="1"/>
      <c r="UM450" s="1"/>
      <c r="UN450" s="1"/>
      <c r="UO450" s="1"/>
      <c r="UP450" s="1"/>
      <c r="UQ450" s="1"/>
      <c r="UR450" s="1"/>
      <c r="US450" s="1"/>
      <c r="UT450" s="1"/>
      <c r="UU450" s="1"/>
      <c r="UV450" s="1"/>
      <c r="UW450" s="1"/>
      <c r="UX450" s="1"/>
      <c r="UY450" s="1"/>
      <c r="UZ450" s="1"/>
      <c r="VA450" s="1"/>
      <c r="VB450" s="1"/>
      <c r="VC450" s="1"/>
      <c r="VD450" s="1"/>
      <c r="VE450" s="1"/>
      <c r="VF450" s="1"/>
      <c r="VG450" s="1"/>
      <c r="VH450" s="1"/>
      <c r="VI450" s="1"/>
      <c r="VJ450" s="1"/>
      <c r="VK450" s="1"/>
      <c r="VL450" s="1"/>
      <c r="VM450" s="1"/>
      <c r="VN450" s="1"/>
      <c r="VO450" s="1"/>
      <c r="VP450" s="1"/>
      <c r="VQ450" s="1"/>
      <c r="VR450" s="1"/>
      <c r="VS450" s="1"/>
      <c r="VT450" s="1"/>
      <c r="VU450" s="1"/>
      <c r="VV450" s="1"/>
      <c r="VW450" s="1"/>
      <c r="VX450" s="1"/>
      <c r="VY450" s="1"/>
      <c r="VZ450" s="1"/>
      <c r="WA450" s="1"/>
      <c r="WB450" s="1"/>
      <c r="WC450" s="1"/>
      <c r="WD450" s="1"/>
      <c r="WE450" s="1"/>
      <c r="WF450" s="1"/>
      <c r="WG450" s="1"/>
      <c r="WH450" s="1"/>
      <c r="WI450" s="1"/>
      <c r="WJ450" s="1"/>
      <c r="WK450" s="1"/>
      <c r="WL450" s="1"/>
      <c r="WM450" s="1"/>
      <c r="WN450" s="1"/>
      <c r="WO450" s="1"/>
      <c r="WP450" s="1"/>
      <c r="WQ450" s="1"/>
      <c r="WR450" s="1"/>
      <c r="WS450" s="1"/>
      <c r="WT450" s="1"/>
      <c r="WU450" s="1"/>
      <c r="WV450" s="1"/>
      <c r="WW450" s="1"/>
      <c r="WX450" s="1"/>
      <c r="WY450" s="1"/>
      <c r="WZ450" s="1"/>
      <c r="XA450" s="1"/>
      <c r="XB450" s="1"/>
      <c r="XC450" s="1"/>
      <c r="XD450" s="1"/>
      <c r="XE450" s="1"/>
      <c r="XF450" s="1"/>
      <c r="XG450" s="1"/>
      <c r="XH450" s="1"/>
      <c r="XI450" s="1"/>
      <c r="XJ450" s="1"/>
      <c r="XK450" s="1"/>
      <c r="XL450" s="1"/>
      <c r="XM450" s="1"/>
      <c r="XN450" s="1"/>
      <c r="XO450" s="1"/>
      <c r="XP450" s="1"/>
      <c r="XQ450" s="1"/>
      <c r="XR450" s="1"/>
      <c r="XS450" s="1"/>
      <c r="XT450" s="1"/>
      <c r="XU450" s="1"/>
      <c r="XV450" s="1"/>
      <c r="XW450" s="1"/>
      <c r="XX450" s="1"/>
      <c r="XY450" s="1"/>
      <c r="XZ450" s="1"/>
      <c r="YA450" s="1"/>
      <c r="YB450" s="1"/>
      <c r="YC450" s="1"/>
      <c r="YD450" s="1"/>
      <c r="YE450" s="1"/>
      <c r="YF450" s="1"/>
      <c r="YG450" s="1"/>
      <c r="YH450" s="1"/>
      <c r="YI450" s="1"/>
      <c r="YJ450" s="1"/>
      <c r="YK450" s="1"/>
      <c r="YL450" s="1"/>
      <c r="YM450" s="1"/>
      <c r="YN450" s="1"/>
      <c r="YO450" s="1"/>
      <c r="YP450" s="1"/>
      <c r="YQ450" s="1"/>
      <c r="YR450" s="1"/>
      <c r="YS450" s="1"/>
      <c r="YT450" s="1"/>
      <c r="YU450" s="1"/>
      <c r="YV450" s="1"/>
      <c r="YW450" s="1"/>
      <c r="YX450" s="1"/>
      <c r="YY450" s="1"/>
      <c r="YZ450" s="1"/>
      <c r="ZA450" s="1"/>
      <c r="ZB450" s="1"/>
      <c r="ZC450" s="1"/>
      <c r="ZD450" s="1"/>
      <c r="ZE450" s="1"/>
      <c r="ZF450" s="1"/>
      <c r="ZG450" s="1"/>
      <c r="ZH450" s="1"/>
      <c r="ZI450" s="1"/>
      <c r="ZJ450" s="1"/>
      <c r="ZK450" s="1"/>
      <c r="ZL450" s="1"/>
      <c r="ZM450" s="1"/>
      <c r="ZN450" s="1"/>
      <c r="ZO450" s="1"/>
      <c r="ZP450" s="1"/>
      <c r="ZQ450" s="1"/>
      <c r="ZR450" s="1"/>
      <c r="ZS450" s="1"/>
      <c r="ZT450" s="1"/>
      <c r="ZU450" s="1"/>
      <c r="ZV450" s="1"/>
      <c r="ZW450" s="1"/>
      <c r="ZX450" s="1"/>
      <c r="ZY450" s="1"/>
      <c r="ZZ450" s="1"/>
      <c r="AAA450" s="1"/>
      <c r="AAB450" s="1"/>
      <c r="AAC450" s="1"/>
      <c r="AAD450" s="1"/>
      <c r="AAE450" s="1"/>
      <c r="AAF450" s="1"/>
      <c r="AAG450" s="1"/>
      <c r="AAH450" s="1"/>
      <c r="AAI450" s="1"/>
      <c r="AAJ450" s="1"/>
      <c r="AAK450" s="1"/>
      <c r="AAL450" s="1"/>
      <c r="AAM450" s="1"/>
      <c r="AAN450" s="1"/>
      <c r="AAO450" s="1"/>
      <c r="AAP450" s="1"/>
      <c r="AAQ450" s="1"/>
      <c r="AAR450" s="1"/>
      <c r="AAS450" s="1"/>
      <c r="AAT450" s="1"/>
      <c r="AAU450" s="1"/>
      <c r="AAV450" s="1"/>
      <c r="AAW450" s="1"/>
      <c r="AAX450" s="1"/>
      <c r="AAY450" s="1"/>
      <c r="AAZ450" s="1"/>
      <c r="ABA450" s="1"/>
      <c r="ABB450" s="1"/>
      <c r="ABC450" s="1"/>
      <c r="ABD450" s="1"/>
      <c r="ABE450" s="1"/>
      <c r="ABF450" s="1"/>
      <c r="ABG450" s="1"/>
      <c r="ABH450" s="1"/>
      <c r="ABI450" s="1"/>
      <c r="ABJ450" s="1"/>
      <c r="ABK450" s="1"/>
      <c r="ABL450" s="1"/>
      <c r="ABM450" s="1"/>
      <c r="ABN450" s="1"/>
      <c r="ABO450" s="1"/>
      <c r="ABP450" s="1"/>
      <c r="ABQ450" s="1"/>
      <c r="ABR450" s="1"/>
      <c r="ABS450" s="1"/>
      <c r="ABT450" s="1"/>
      <c r="ABU450" s="1"/>
      <c r="ABV450" s="1"/>
      <c r="ABW450" s="1"/>
      <c r="ABX450" s="1"/>
      <c r="ABY450" s="1"/>
      <c r="ABZ450" s="1"/>
      <c r="ACA450" s="1"/>
      <c r="ACB450" s="1"/>
      <c r="ACC450" s="1"/>
      <c r="ACD450" s="1"/>
      <c r="ACE450" s="1"/>
      <c r="ACF450" s="1"/>
      <c r="ACG450" s="1"/>
      <c r="ACH450" s="1"/>
      <c r="ACI450" s="1"/>
      <c r="ACJ450" s="1"/>
      <c r="ACK450" s="1"/>
      <c r="ACL450" s="1"/>
      <c r="ACM450" s="1"/>
      <c r="ACN450" s="1"/>
      <c r="ACO450" s="1"/>
      <c r="ACP450" s="1"/>
      <c r="ACQ450" s="1"/>
      <c r="ACR450" s="1"/>
      <c r="ACS450" s="1"/>
      <c r="ACT450" s="1"/>
      <c r="ACU450" s="1"/>
      <c r="ACV450" s="1"/>
      <c r="ACW450" s="1"/>
      <c r="ACX450" s="1"/>
      <c r="ACY450" s="1"/>
      <c r="ACZ450" s="1"/>
      <c r="ADA450" s="1"/>
      <c r="ADB450" s="1"/>
      <c r="ADC450" s="1"/>
      <c r="ADD450" s="1"/>
      <c r="ADE450" s="1"/>
      <c r="ADF450" s="1"/>
      <c r="ADG450" s="1"/>
      <c r="ADH450" s="1"/>
      <c r="ADI450" s="1"/>
      <c r="ADJ450" s="1"/>
      <c r="ADK450" s="1"/>
      <c r="ADL450" s="1"/>
      <c r="ADM450" s="1"/>
      <c r="ADN450" s="1"/>
      <c r="ADO450" s="1"/>
      <c r="ADP450" s="1"/>
      <c r="ADQ450" s="1"/>
      <c r="ADR450" s="1"/>
      <c r="ADS450" s="1"/>
      <c r="ADT450" s="1"/>
      <c r="ADU450" s="1"/>
      <c r="ADV450" s="1"/>
      <c r="ADW450" s="1"/>
      <c r="ADX450" s="1"/>
      <c r="ADY450" s="1"/>
      <c r="ADZ450" s="1"/>
      <c r="AEA450" s="1"/>
      <c r="AEB450" s="1"/>
      <c r="AEC450" s="1"/>
      <c r="AED450" s="1"/>
      <c r="AEE450" s="1"/>
      <c r="AEF450" s="1"/>
      <c r="AEG450" s="1"/>
      <c r="AEH450" s="1"/>
      <c r="AEI450" s="1"/>
      <c r="AEJ450" s="1"/>
      <c r="AEK450" s="1"/>
      <c r="AEL450" s="1"/>
      <c r="AEM450" s="1"/>
      <c r="AEN450" s="1"/>
      <c r="AEO450" s="1"/>
      <c r="AEP450" s="1"/>
      <c r="AEQ450" s="1"/>
      <c r="AER450" s="1"/>
      <c r="AES450" s="1"/>
      <c r="AET450" s="1"/>
      <c r="AEU450" s="1"/>
      <c r="AEV450" s="1"/>
      <c r="AEW450" s="1"/>
      <c r="AEX450" s="1"/>
      <c r="AEY450" s="1"/>
      <c r="AEZ450" s="1"/>
      <c r="AFA450" s="1"/>
      <c r="AFB450" s="1"/>
      <c r="AFC450" s="1"/>
      <c r="AFD450" s="1"/>
      <c r="AFE450" s="1"/>
      <c r="AFF450" s="1"/>
      <c r="AFG450" s="1"/>
      <c r="AFH450" s="1"/>
      <c r="AFI450" s="1"/>
      <c r="AFJ450" s="1"/>
      <c r="AFK450" s="1"/>
      <c r="AFL450" s="1"/>
      <c r="AFM450" s="1"/>
      <c r="AFN450" s="1"/>
      <c r="AFO450" s="1"/>
      <c r="AFP450" s="1"/>
      <c r="AFQ450" s="1"/>
      <c r="AFR450" s="1"/>
      <c r="AFS450" s="1"/>
      <c r="AFT450" s="1"/>
      <c r="AFU450" s="1"/>
      <c r="AFV450" s="1"/>
      <c r="AFW450" s="1"/>
      <c r="AFX450" s="1"/>
      <c r="AFY450" s="1"/>
      <c r="AFZ450" s="1"/>
      <c r="AGA450" s="1"/>
      <c r="AGB450" s="1"/>
      <c r="AGC450" s="1"/>
      <c r="AGD450" s="1"/>
      <c r="AGE450" s="1"/>
      <c r="AGF450" s="1"/>
      <c r="AGG450" s="1"/>
      <c r="AGH450" s="1"/>
      <c r="AGI450" s="1"/>
      <c r="AGJ450" s="1"/>
      <c r="AGK450" s="1"/>
      <c r="AGL450" s="1"/>
      <c r="AGM450" s="1"/>
      <c r="AGN450" s="1"/>
      <c r="AGO450" s="1"/>
      <c r="AGP450" s="1"/>
      <c r="AGQ450" s="1"/>
      <c r="AGR450" s="1"/>
      <c r="AGS450" s="1"/>
      <c r="AGT450" s="1"/>
      <c r="AGU450" s="1"/>
      <c r="AGV450" s="1"/>
      <c r="AGW450" s="1"/>
      <c r="AGX450" s="1"/>
      <c r="AGY450" s="1"/>
      <c r="AGZ450" s="1"/>
      <c r="AHA450" s="1"/>
      <c r="AHB450" s="1"/>
      <c r="AHC450" s="1"/>
      <c r="AHD450" s="1"/>
      <c r="AHE450" s="1"/>
      <c r="AHF450" s="1"/>
      <c r="AHG450" s="1"/>
      <c r="AHH450" s="1"/>
      <c r="AHI450" s="1"/>
      <c r="AHJ450" s="1"/>
      <c r="AHK450" s="1"/>
      <c r="AHL450" s="1"/>
      <c r="AHM450" s="1"/>
      <c r="AHN450" s="1"/>
      <c r="AHO450" s="1"/>
      <c r="AHP450" s="1"/>
      <c r="AHQ450" s="1"/>
      <c r="AHR450" s="1"/>
      <c r="AHS450" s="1"/>
      <c r="AHT450" s="1"/>
      <c r="AHU450" s="1"/>
      <c r="AHV450" s="1"/>
      <c r="AHW450" s="1"/>
      <c r="AHX450" s="1"/>
      <c r="AHY450" s="1"/>
      <c r="AHZ450" s="1"/>
      <c r="AIA450" s="1"/>
      <c r="AIB450" s="1"/>
      <c r="AIC450" s="1"/>
      <c r="AID450" s="1"/>
      <c r="AIE450" s="1"/>
      <c r="AIF450" s="1"/>
      <c r="AIG450" s="1"/>
      <c r="AIH450" s="1"/>
      <c r="AII450" s="1"/>
      <c r="AIJ450" s="1"/>
      <c r="AIK450" s="1"/>
      <c r="AIL450" s="1"/>
      <c r="AIM450" s="1"/>
      <c r="AIN450" s="1"/>
      <c r="AIO450" s="1"/>
      <c r="AIP450" s="1"/>
      <c r="AIQ450" s="1"/>
      <c r="AIR450" s="1"/>
      <c r="AIS450" s="1"/>
      <c r="AIT450" s="1"/>
      <c r="AIU450" s="1"/>
      <c r="AIV450" s="1"/>
      <c r="AIW450" s="1"/>
      <c r="AIX450" s="1"/>
      <c r="AIY450" s="1"/>
      <c r="AIZ450" s="1"/>
      <c r="AJA450" s="1"/>
      <c r="AJB450" s="1"/>
      <c r="AJC450" s="1"/>
      <c r="AJD450" s="1"/>
      <c r="AJE450" s="1"/>
      <c r="AJF450" s="1"/>
      <c r="AJG450" s="1"/>
      <c r="AJH450" s="1"/>
      <c r="AJI450" s="1"/>
      <c r="AJJ450" s="1"/>
      <c r="AJK450" s="1"/>
      <c r="AJL450" s="1"/>
      <c r="AJM450" s="1"/>
      <c r="AJN450" s="1"/>
      <c r="AJO450" s="1"/>
      <c r="AJP450" s="1"/>
      <c r="AJQ450" s="1"/>
      <c r="AJR450" s="1"/>
      <c r="AJS450" s="1"/>
      <c r="AJT450" s="1"/>
      <c r="AJU450" s="1"/>
      <c r="AJV450" s="1"/>
      <c r="AJW450" s="1"/>
      <c r="AJX450" s="1"/>
      <c r="AJY450" s="1"/>
      <c r="AJZ450" s="1"/>
      <c r="AKA450" s="1"/>
      <c r="AKB450" s="1"/>
      <c r="AKC450" s="1"/>
      <c r="AKD450" s="1"/>
      <c r="AKE450" s="1"/>
      <c r="AKF450" s="1"/>
      <c r="AKG450" s="1"/>
      <c r="AKH450" s="1"/>
      <c r="AKI450" s="1"/>
      <c r="AKJ450" s="1"/>
      <c r="AKK450" s="1"/>
      <c r="AKL450" s="1"/>
      <c r="AKM450" s="1"/>
      <c r="AKN450" s="1"/>
      <c r="AKO450" s="1"/>
      <c r="AKP450" s="1"/>
      <c r="AKQ450" s="1"/>
      <c r="AKR450" s="1"/>
      <c r="AKS450" s="1"/>
      <c r="AKT450" s="1"/>
      <c r="AKU450" s="1"/>
      <c r="AKV450" s="1"/>
      <c r="AKW450" s="1"/>
      <c r="AKX450" s="1"/>
      <c r="AKY450" s="1"/>
      <c r="AKZ450" s="1"/>
      <c r="ALA450" s="1"/>
      <c r="ALB450" s="1"/>
      <c r="ALC450" s="1"/>
      <c r="ALD450" s="1"/>
      <c r="ALE450" s="1"/>
      <c r="ALF450" s="1"/>
      <c r="ALG450" s="1"/>
      <c r="ALH450" s="1"/>
      <c r="ALI450" s="1"/>
      <c r="ALJ450" s="1"/>
      <c r="ALK450" s="1"/>
      <c r="ALL450" s="1"/>
      <c r="ALM450" s="1"/>
      <c r="ALN450" s="1"/>
      <c r="ALO450" s="1"/>
      <c r="ALP450" s="1"/>
      <c r="ALQ450" s="1"/>
      <c r="ALR450" s="1"/>
      <c r="ALS450" s="1"/>
      <c r="ALT450" s="1"/>
      <c r="ALU450" s="1"/>
      <c r="ALV450" s="1"/>
      <c r="ALW450" s="1"/>
      <c r="ALX450" s="1"/>
      <c r="ALY450" s="1"/>
      <c r="ALZ450" s="1"/>
      <c r="AMA450" s="1"/>
      <c r="AMB450" s="1"/>
      <c r="AMC450" s="1"/>
      <c r="AMD450" s="1"/>
      <c r="AME450" s="1"/>
    </row>
    <row r="451" spans="1:1019" s="36" customFormat="1" outlineLevel="1">
      <c r="A451" s="7" t="s">
        <v>1977</v>
      </c>
      <c r="B451" s="23" t="s">
        <v>27</v>
      </c>
      <c r="C451" s="30" t="s">
        <v>1164</v>
      </c>
      <c r="D451" s="10" t="s">
        <v>197</v>
      </c>
      <c r="E451" s="10"/>
      <c r="F451" s="11" t="s">
        <v>1165</v>
      </c>
      <c r="G451" s="10"/>
      <c r="H451" s="11" t="s">
        <v>1166</v>
      </c>
      <c r="I451" s="10"/>
      <c r="J451" s="86" t="s">
        <v>35</v>
      </c>
      <c r="K451" s="84">
        <v>40</v>
      </c>
      <c r="L451" s="13">
        <v>230000000</v>
      </c>
      <c r="M451" s="7" t="s">
        <v>990</v>
      </c>
      <c r="N451" s="14" t="s">
        <v>999</v>
      </c>
      <c r="O451" s="23" t="s">
        <v>30</v>
      </c>
      <c r="P451" s="7" t="s">
        <v>31</v>
      </c>
      <c r="Q451" s="12" t="s">
        <v>32</v>
      </c>
      <c r="R451" s="15" t="s">
        <v>36</v>
      </c>
      <c r="S451" s="91">
        <v>796</v>
      </c>
      <c r="T451" s="16" t="s">
        <v>228</v>
      </c>
      <c r="U451" s="16">
        <v>58</v>
      </c>
      <c r="V451" s="16">
        <v>36000</v>
      </c>
      <c r="W451" s="227">
        <f t="shared" si="58"/>
        <v>2088000</v>
      </c>
      <c r="X451" s="130">
        <f t="shared" si="59"/>
        <v>2338560</v>
      </c>
      <c r="Y451" s="22" t="s">
        <v>1185</v>
      </c>
      <c r="Z451" s="7">
        <v>2016</v>
      </c>
      <c r="AA451" s="170"/>
      <c r="AB451" s="27"/>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c r="KJ451" s="1"/>
      <c r="KK451" s="1"/>
      <c r="KL451" s="1"/>
      <c r="KM451" s="1"/>
      <c r="KN451" s="1"/>
      <c r="KO451" s="1"/>
      <c r="KP451" s="1"/>
      <c r="KQ451" s="1"/>
      <c r="KR451" s="1"/>
      <c r="KS451" s="1"/>
      <c r="KT451" s="1"/>
      <c r="KU451" s="1"/>
      <c r="KV451" s="1"/>
      <c r="KW451" s="1"/>
      <c r="KX451" s="1"/>
      <c r="KY451" s="1"/>
      <c r="KZ451" s="1"/>
      <c r="LA451" s="1"/>
      <c r="LB451" s="1"/>
      <c r="LC451" s="1"/>
      <c r="LD451" s="1"/>
      <c r="LE451" s="1"/>
      <c r="LF451" s="1"/>
      <c r="LG451" s="1"/>
      <c r="LH451" s="1"/>
      <c r="LI451" s="1"/>
      <c r="LJ451" s="1"/>
      <c r="LK451" s="1"/>
      <c r="LL451" s="1"/>
      <c r="LM451" s="1"/>
      <c r="LN451" s="1"/>
      <c r="LO451" s="1"/>
      <c r="LP451" s="1"/>
      <c r="LQ451" s="1"/>
      <c r="LR451" s="1"/>
      <c r="LS451" s="1"/>
      <c r="LT451" s="1"/>
      <c r="LU451" s="1"/>
      <c r="LV451" s="1"/>
      <c r="LW451" s="1"/>
      <c r="LX451" s="1"/>
      <c r="LY451" s="1"/>
      <c r="LZ451" s="1"/>
      <c r="MA451" s="1"/>
      <c r="MB451" s="1"/>
      <c r="MC451" s="1"/>
      <c r="MD451" s="1"/>
      <c r="ME451" s="1"/>
      <c r="MF451" s="1"/>
      <c r="MG451" s="1"/>
      <c r="MH451" s="1"/>
      <c r="MI451" s="1"/>
      <c r="MJ451" s="1"/>
      <c r="MK451" s="1"/>
      <c r="ML451" s="1"/>
      <c r="MM451" s="1"/>
      <c r="MN451" s="1"/>
      <c r="MO451" s="1"/>
      <c r="MP451" s="1"/>
      <c r="MQ451" s="1"/>
      <c r="MR451" s="1"/>
      <c r="MS451" s="1"/>
      <c r="MT451" s="1"/>
      <c r="MU451" s="1"/>
      <c r="MV451" s="1"/>
      <c r="MW451" s="1"/>
      <c r="MX451" s="1"/>
      <c r="MY451" s="1"/>
      <c r="MZ451" s="1"/>
      <c r="NA451" s="1"/>
      <c r="NB451" s="1"/>
      <c r="NC451" s="1"/>
      <c r="ND451" s="1"/>
      <c r="NE451" s="1"/>
      <c r="NF451" s="1"/>
      <c r="NG451" s="1"/>
      <c r="NH451" s="1"/>
      <c r="NI451" s="1"/>
      <c r="NJ451" s="1"/>
      <c r="NK451" s="1"/>
      <c r="NL451" s="1"/>
      <c r="NM451" s="1"/>
      <c r="NN451" s="1"/>
      <c r="NO451" s="1"/>
      <c r="NP451" s="1"/>
      <c r="NQ451" s="1"/>
      <c r="NR451" s="1"/>
      <c r="NS451" s="1"/>
      <c r="NT451" s="1"/>
      <c r="NU451" s="1"/>
      <c r="NV451" s="1"/>
      <c r="NW451" s="1"/>
      <c r="NX451" s="1"/>
      <c r="NY451" s="1"/>
      <c r="NZ451" s="1"/>
      <c r="OA451" s="1"/>
      <c r="OB451" s="1"/>
      <c r="OC451" s="1"/>
      <c r="OD451" s="1"/>
      <c r="OE451" s="1"/>
      <c r="OF451" s="1"/>
      <c r="OG451" s="1"/>
      <c r="OH451" s="1"/>
      <c r="OI451" s="1"/>
      <c r="OJ451" s="1"/>
      <c r="OK451" s="1"/>
      <c r="OL451" s="1"/>
      <c r="OM451" s="1"/>
      <c r="ON451" s="1"/>
      <c r="OO451" s="1"/>
      <c r="OP451" s="1"/>
      <c r="OQ451" s="1"/>
      <c r="OR451" s="1"/>
      <c r="OS451" s="1"/>
      <c r="OT451" s="1"/>
      <c r="OU451" s="1"/>
      <c r="OV451" s="1"/>
      <c r="OW451" s="1"/>
      <c r="OX451" s="1"/>
      <c r="OY451" s="1"/>
      <c r="OZ451" s="1"/>
      <c r="PA451" s="1"/>
      <c r="PB451" s="1"/>
      <c r="PC451" s="1"/>
      <c r="PD451" s="1"/>
      <c r="PE451" s="1"/>
      <c r="PF451" s="1"/>
      <c r="PG451" s="1"/>
      <c r="PH451" s="1"/>
      <c r="PI451" s="1"/>
      <c r="PJ451" s="1"/>
      <c r="PK451" s="1"/>
      <c r="PL451" s="1"/>
      <c r="PM451" s="1"/>
      <c r="PN451" s="1"/>
      <c r="PO451" s="1"/>
      <c r="PP451" s="1"/>
      <c r="PQ451" s="1"/>
      <c r="PR451" s="1"/>
      <c r="PS451" s="1"/>
      <c r="PT451" s="1"/>
      <c r="PU451" s="1"/>
      <c r="PV451" s="1"/>
      <c r="PW451" s="1"/>
      <c r="PX451" s="1"/>
      <c r="PY451" s="1"/>
      <c r="PZ451" s="1"/>
      <c r="QA451" s="1"/>
      <c r="QB451" s="1"/>
      <c r="QC451" s="1"/>
      <c r="QD451" s="1"/>
      <c r="QE451" s="1"/>
      <c r="QF451" s="1"/>
      <c r="QG451" s="1"/>
      <c r="QH451" s="1"/>
      <c r="QI451" s="1"/>
      <c r="QJ451" s="1"/>
      <c r="QK451" s="1"/>
      <c r="QL451" s="1"/>
      <c r="QM451" s="1"/>
      <c r="QN451" s="1"/>
      <c r="QO451" s="1"/>
      <c r="QP451" s="1"/>
      <c r="QQ451" s="1"/>
      <c r="QR451" s="1"/>
      <c r="QS451" s="1"/>
      <c r="QT451" s="1"/>
      <c r="QU451" s="1"/>
      <c r="QV451" s="1"/>
      <c r="QW451" s="1"/>
      <c r="QX451" s="1"/>
      <c r="QY451" s="1"/>
      <c r="QZ451" s="1"/>
      <c r="RA451" s="1"/>
      <c r="RB451" s="1"/>
      <c r="RC451" s="1"/>
      <c r="RD451" s="1"/>
      <c r="RE451" s="1"/>
      <c r="RF451" s="1"/>
      <c r="RG451" s="1"/>
      <c r="RH451" s="1"/>
      <c r="RI451" s="1"/>
      <c r="RJ451" s="1"/>
      <c r="RK451" s="1"/>
      <c r="RL451" s="1"/>
      <c r="RM451" s="1"/>
      <c r="RN451" s="1"/>
      <c r="RO451" s="1"/>
      <c r="RP451" s="1"/>
      <c r="RQ451" s="1"/>
      <c r="RR451" s="1"/>
      <c r="RS451" s="1"/>
      <c r="RT451" s="1"/>
      <c r="RU451" s="1"/>
      <c r="RV451" s="1"/>
      <c r="RW451" s="1"/>
      <c r="RX451" s="1"/>
      <c r="RY451" s="1"/>
      <c r="RZ451" s="1"/>
      <c r="SA451" s="1"/>
      <c r="SB451" s="1"/>
      <c r="SC451" s="1"/>
      <c r="SD451" s="1"/>
      <c r="SE451" s="1"/>
      <c r="SF451" s="1"/>
      <c r="SG451" s="1"/>
      <c r="SH451" s="1"/>
      <c r="SI451" s="1"/>
      <c r="SJ451" s="1"/>
      <c r="SK451" s="1"/>
      <c r="SL451" s="1"/>
      <c r="SM451" s="1"/>
      <c r="SN451" s="1"/>
      <c r="SO451" s="1"/>
      <c r="SP451" s="1"/>
      <c r="SQ451" s="1"/>
      <c r="SR451" s="1"/>
      <c r="SS451" s="1"/>
      <c r="ST451" s="1"/>
      <c r="SU451" s="1"/>
      <c r="SV451" s="1"/>
      <c r="SW451" s="1"/>
      <c r="SX451" s="1"/>
      <c r="SY451" s="1"/>
      <c r="SZ451" s="1"/>
      <c r="TA451" s="1"/>
      <c r="TB451" s="1"/>
      <c r="TC451" s="1"/>
      <c r="TD451" s="1"/>
      <c r="TE451" s="1"/>
      <c r="TF451" s="1"/>
      <c r="TG451" s="1"/>
      <c r="TH451" s="1"/>
      <c r="TI451" s="1"/>
      <c r="TJ451" s="1"/>
      <c r="TK451" s="1"/>
      <c r="TL451" s="1"/>
      <c r="TM451" s="1"/>
      <c r="TN451" s="1"/>
      <c r="TO451" s="1"/>
      <c r="TP451" s="1"/>
      <c r="TQ451" s="1"/>
      <c r="TR451" s="1"/>
      <c r="TS451" s="1"/>
      <c r="TT451" s="1"/>
      <c r="TU451" s="1"/>
      <c r="TV451" s="1"/>
      <c r="TW451" s="1"/>
      <c r="TX451" s="1"/>
      <c r="TY451" s="1"/>
      <c r="TZ451" s="1"/>
      <c r="UA451" s="1"/>
      <c r="UB451" s="1"/>
      <c r="UC451" s="1"/>
      <c r="UD451" s="1"/>
      <c r="UE451" s="1"/>
      <c r="UF451" s="1"/>
      <c r="UG451" s="1"/>
      <c r="UH451" s="1"/>
      <c r="UI451" s="1"/>
      <c r="UJ451" s="1"/>
      <c r="UK451" s="1"/>
      <c r="UL451" s="1"/>
      <c r="UM451" s="1"/>
      <c r="UN451" s="1"/>
      <c r="UO451" s="1"/>
      <c r="UP451" s="1"/>
      <c r="UQ451" s="1"/>
      <c r="UR451" s="1"/>
      <c r="US451" s="1"/>
      <c r="UT451" s="1"/>
      <c r="UU451" s="1"/>
      <c r="UV451" s="1"/>
      <c r="UW451" s="1"/>
      <c r="UX451" s="1"/>
      <c r="UY451" s="1"/>
      <c r="UZ451" s="1"/>
      <c r="VA451" s="1"/>
      <c r="VB451" s="1"/>
      <c r="VC451" s="1"/>
      <c r="VD451" s="1"/>
      <c r="VE451" s="1"/>
      <c r="VF451" s="1"/>
      <c r="VG451" s="1"/>
      <c r="VH451" s="1"/>
      <c r="VI451" s="1"/>
      <c r="VJ451" s="1"/>
      <c r="VK451" s="1"/>
      <c r="VL451" s="1"/>
      <c r="VM451" s="1"/>
      <c r="VN451" s="1"/>
      <c r="VO451" s="1"/>
      <c r="VP451" s="1"/>
      <c r="VQ451" s="1"/>
      <c r="VR451" s="1"/>
      <c r="VS451" s="1"/>
      <c r="VT451" s="1"/>
      <c r="VU451" s="1"/>
      <c r="VV451" s="1"/>
      <c r="VW451" s="1"/>
      <c r="VX451" s="1"/>
      <c r="VY451" s="1"/>
      <c r="VZ451" s="1"/>
      <c r="WA451" s="1"/>
      <c r="WB451" s="1"/>
      <c r="WC451" s="1"/>
      <c r="WD451" s="1"/>
      <c r="WE451" s="1"/>
      <c r="WF451" s="1"/>
      <c r="WG451" s="1"/>
      <c r="WH451" s="1"/>
      <c r="WI451" s="1"/>
      <c r="WJ451" s="1"/>
      <c r="WK451" s="1"/>
      <c r="WL451" s="1"/>
      <c r="WM451" s="1"/>
      <c r="WN451" s="1"/>
      <c r="WO451" s="1"/>
      <c r="WP451" s="1"/>
      <c r="WQ451" s="1"/>
      <c r="WR451" s="1"/>
      <c r="WS451" s="1"/>
      <c r="WT451" s="1"/>
      <c r="WU451" s="1"/>
      <c r="WV451" s="1"/>
      <c r="WW451" s="1"/>
      <c r="WX451" s="1"/>
      <c r="WY451" s="1"/>
      <c r="WZ451" s="1"/>
      <c r="XA451" s="1"/>
      <c r="XB451" s="1"/>
      <c r="XC451" s="1"/>
      <c r="XD451" s="1"/>
      <c r="XE451" s="1"/>
      <c r="XF451" s="1"/>
      <c r="XG451" s="1"/>
      <c r="XH451" s="1"/>
      <c r="XI451" s="1"/>
      <c r="XJ451" s="1"/>
      <c r="XK451" s="1"/>
      <c r="XL451" s="1"/>
      <c r="XM451" s="1"/>
      <c r="XN451" s="1"/>
      <c r="XO451" s="1"/>
      <c r="XP451" s="1"/>
      <c r="XQ451" s="1"/>
      <c r="XR451" s="1"/>
      <c r="XS451" s="1"/>
      <c r="XT451" s="1"/>
      <c r="XU451" s="1"/>
      <c r="XV451" s="1"/>
      <c r="XW451" s="1"/>
      <c r="XX451" s="1"/>
      <c r="XY451" s="1"/>
      <c r="XZ451" s="1"/>
      <c r="YA451" s="1"/>
      <c r="YB451" s="1"/>
      <c r="YC451" s="1"/>
      <c r="YD451" s="1"/>
      <c r="YE451" s="1"/>
      <c r="YF451" s="1"/>
      <c r="YG451" s="1"/>
      <c r="YH451" s="1"/>
      <c r="YI451" s="1"/>
      <c r="YJ451" s="1"/>
      <c r="YK451" s="1"/>
      <c r="YL451" s="1"/>
      <c r="YM451" s="1"/>
      <c r="YN451" s="1"/>
      <c r="YO451" s="1"/>
      <c r="YP451" s="1"/>
      <c r="YQ451" s="1"/>
      <c r="YR451" s="1"/>
      <c r="YS451" s="1"/>
      <c r="YT451" s="1"/>
      <c r="YU451" s="1"/>
      <c r="YV451" s="1"/>
      <c r="YW451" s="1"/>
      <c r="YX451" s="1"/>
      <c r="YY451" s="1"/>
      <c r="YZ451" s="1"/>
      <c r="ZA451" s="1"/>
      <c r="ZB451" s="1"/>
      <c r="ZC451" s="1"/>
      <c r="ZD451" s="1"/>
      <c r="ZE451" s="1"/>
      <c r="ZF451" s="1"/>
      <c r="ZG451" s="1"/>
      <c r="ZH451" s="1"/>
      <c r="ZI451" s="1"/>
      <c r="ZJ451" s="1"/>
      <c r="ZK451" s="1"/>
      <c r="ZL451" s="1"/>
      <c r="ZM451" s="1"/>
      <c r="ZN451" s="1"/>
      <c r="ZO451" s="1"/>
      <c r="ZP451" s="1"/>
      <c r="ZQ451" s="1"/>
      <c r="ZR451" s="1"/>
      <c r="ZS451" s="1"/>
      <c r="ZT451" s="1"/>
      <c r="ZU451" s="1"/>
      <c r="ZV451" s="1"/>
      <c r="ZW451" s="1"/>
      <c r="ZX451" s="1"/>
      <c r="ZY451" s="1"/>
      <c r="ZZ451" s="1"/>
      <c r="AAA451" s="1"/>
      <c r="AAB451" s="1"/>
      <c r="AAC451" s="1"/>
      <c r="AAD451" s="1"/>
      <c r="AAE451" s="1"/>
      <c r="AAF451" s="1"/>
      <c r="AAG451" s="1"/>
      <c r="AAH451" s="1"/>
      <c r="AAI451" s="1"/>
      <c r="AAJ451" s="1"/>
      <c r="AAK451" s="1"/>
      <c r="AAL451" s="1"/>
      <c r="AAM451" s="1"/>
      <c r="AAN451" s="1"/>
      <c r="AAO451" s="1"/>
      <c r="AAP451" s="1"/>
      <c r="AAQ451" s="1"/>
      <c r="AAR451" s="1"/>
      <c r="AAS451" s="1"/>
      <c r="AAT451" s="1"/>
      <c r="AAU451" s="1"/>
      <c r="AAV451" s="1"/>
      <c r="AAW451" s="1"/>
      <c r="AAX451" s="1"/>
      <c r="AAY451" s="1"/>
      <c r="AAZ451" s="1"/>
      <c r="ABA451" s="1"/>
      <c r="ABB451" s="1"/>
      <c r="ABC451" s="1"/>
      <c r="ABD451" s="1"/>
      <c r="ABE451" s="1"/>
      <c r="ABF451" s="1"/>
      <c r="ABG451" s="1"/>
      <c r="ABH451" s="1"/>
      <c r="ABI451" s="1"/>
      <c r="ABJ451" s="1"/>
      <c r="ABK451" s="1"/>
      <c r="ABL451" s="1"/>
      <c r="ABM451" s="1"/>
      <c r="ABN451" s="1"/>
      <c r="ABO451" s="1"/>
      <c r="ABP451" s="1"/>
      <c r="ABQ451" s="1"/>
      <c r="ABR451" s="1"/>
      <c r="ABS451" s="1"/>
      <c r="ABT451" s="1"/>
      <c r="ABU451" s="1"/>
      <c r="ABV451" s="1"/>
      <c r="ABW451" s="1"/>
      <c r="ABX451" s="1"/>
      <c r="ABY451" s="1"/>
      <c r="ABZ451" s="1"/>
      <c r="ACA451" s="1"/>
      <c r="ACB451" s="1"/>
      <c r="ACC451" s="1"/>
      <c r="ACD451" s="1"/>
      <c r="ACE451" s="1"/>
      <c r="ACF451" s="1"/>
      <c r="ACG451" s="1"/>
      <c r="ACH451" s="1"/>
      <c r="ACI451" s="1"/>
      <c r="ACJ451" s="1"/>
      <c r="ACK451" s="1"/>
      <c r="ACL451" s="1"/>
      <c r="ACM451" s="1"/>
      <c r="ACN451" s="1"/>
      <c r="ACO451" s="1"/>
      <c r="ACP451" s="1"/>
      <c r="ACQ451" s="1"/>
      <c r="ACR451" s="1"/>
      <c r="ACS451" s="1"/>
      <c r="ACT451" s="1"/>
      <c r="ACU451" s="1"/>
      <c r="ACV451" s="1"/>
      <c r="ACW451" s="1"/>
      <c r="ACX451" s="1"/>
      <c r="ACY451" s="1"/>
      <c r="ACZ451" s="1"/>
      <c r="ADA451" s="1"/>
      <c r="ADB451" s="1"/>
      <c r="ADC451" s="1"/>
      <c r="ADD451" s="1"/>
      <c r="ADE451" s="1"/>
      <c r="ADF451" s="1"/>
      <c r="ADG451" s="1"/>
      <c r="ADH451" s="1"/>
      <c r="ADI451" s="1"/>
      <c r="ADJ451" s="1"/>
      <c r="ADK451" s="1"/>
      <c r="ADL451" s="1"/>
      <c r="ADM451" s="1"/>
      <c r="ADN451" s="1"/>
      <c r="ADO451" s="1"/>
      <c r="ADP451" s="1"/>
      <c r="ADQ451" s="1"/>
      <c r="ADR451" s="1"/>
      <c r="ADS451" s="1"/>
      <c r="ADT451" s="1"/>
      <c r="ADU451" s="1"/>
      <c r="ADV451" s="1"/>
      <c r="ADW451" s="1"/>
      <c r="ADX451" s="1"/>
      <c r="ADY451" s="1"/>
      <c r="ADZ451" s="1"/>
      <c r="AEA451" s="1"/>
      <c r="AEB451" s="1"/>
      <c r="AEC451" s="1"/>
      <c r="AED451" s="1"/>
      <c r="AEE451" s="1"/>
      <c r="AEF451" s="1"/>
      <c r="AEG451" s="1"/>
      <c r="AEH451" s="1"/>
      <c r="AEI451" s="1"/>
      <c r="AEJ451" s="1"/>
      <c r="AEK451" s="1"/>
      <c r="AEL451" s="1"/>
      <c r="AEM451" s="1"/>
      <c r="AEN451" s="1"/>
      <c r="AEO451" s="1"/>
      <c r="AEP451" s="1"/>
      <c r="AEQ451" s="1"/>
      <c r="AER451" s="1"/>
      <c r="AES451" s="1"/>
      <c r="AET451" s="1"/>
      <c r="AEU451" s="1"/>
      <c r="AEV451" s="1"/>
      <c r="AEW451" s="1"/>
      <c r="AEX451" s="1"/>
      <c r="AEY451" s="1"/>
      <c r="AEZ451" s="1"/>
      <c r="AFA451" s="1"/>
      <c r="AFB451" s="1"/>
      <c r="AFC451" s="1"/>
      <c r="AFD451" s="1"/>
      <c r="AFE451" s="1"/>
      <c r="AFF451" s="1"/>
      <c r="AFG451" s="1"/>
      <c r="AFH451" s="1"/>
      <c r="AFI451" s="1"/>
      <c r="AFJ451" s="1"/>
      <c r="AFK451" s="1"/>
      <c r="AFL451" s="1"/>
      <c r="AFM451" s="1"/>
      <c r="AFN451" s="1"/>
      <c r="AFO451" s="1"/>
      <c r="AFP451" s="1"/>
      <c r="AFQ451" s="1"/>
      <c r="AFR451" s="1"/>
      <c r="AFS451" s="1"/>
      <c r="AFT451" s="1"/>
      <c r="AFU451" s="1"/>
      <c r="AFV451" s="1"/>
      <c r="AFW451" s="1"/>
      <c r="AFX451" s="1"/>
      <c r="AFY451" s="1"/>
      <c r="AFZ451" s="1"/>
      <c r="AGA451" s="1"/>
      <c r="AGB451" s="1"/>
      <c r="AGC451" s="1"/>
      <c r="AGD451" s="1"/>
      <c r="AGE451" s="1"/>
      <c r="AGF451" s="1"/>
      <c r="AGG451" s="1"/>
      <c r="AGH451" s="1"/>
      <c r="AGI451" s="1"/>
      <c r="AGJ451" s="1"/>
      <c r="AGK451" s="1"/>
      <c r="AGL451" s="1"/>
      <c r="AGM451" s="1"/>
      <c r="AGN451" s="1"/>
      <c r="AGO451" s="1"/>
      <c r="AGP451" s="1"/>
      <c r="AGQ451" s="1"/>
      <c r="AGR451" s="1"/>
      <c r="AGS451" s="1"/>
      <c r="AGT451" s="1"/>
      <c r="AGU451" s="1"/>
      <c r="AGV451" s="1"/>
      <c r="AGW451" s="1"/>
      <c r="AGX451" s="1"/>
      <c r="AGY451" s="1"/>
      <c r="AGZ451" s="1"/>
      <c r="AHA451" s="1"/>
      <c r="AHB451" s="1"/>
      <c r="AHC451" s="1"/>
      <c r="AHD451" s="1"/>
      <c r="AHE451" s="1"/>
      <c r="AHF451" s="1"/>
      <c r="AHG451" s="1"/>
      <c r="AHH451" s="1"/>
      <c r="AHI451" s="1"/>
      <c r="AHJ451" s="1"/>
      <c r="AHK451" s="1"/>
      <c r="AHL451" s="1"/>
      <c r="AHM451" s="1"/>
      <c r="AHN451" s="1"/>
      <c r="AHO451" s="1"/>
      <c r="AHP451" s="1"/>
      <c r="AHQ451" s="1"/>
      <c r="AHR451" s="1"/>
      <c r="AHS451" s="1"/>
      <c r="AHT451" s="1"/>
      <c r="AHU451" s="1"/>
      <c r="AHV451" s="1"/>
      <c r="AHW451" s="1"/>
      <c r="AHX451" s="1"/>
      <c r="AHY451" s="1"/>
      <c r="AHZ451" s="1"/>
      <c r="AIA451" s="1"/>
      <c r="AIB451" s="1"/>
      <c r="AIC451" s="1"/>
      <c r="AID451" s="1"/>
      <c r="AIE451" s="1"/>
      <c r="AIF451" s="1"/>
      <c r="AIG451" s="1"/>
      <c r="AIH451" s="1"/>
      <c r="AII451" s="1"/>
      <c r="AIJ451" s="1"/>
      <c r="AIK451" s="1"/>
      <c r="AIL451" s="1"/>
      <c r="AIM451" s="1"/>
      <c r="AIN451" s="1"/>
      <c r="AIO451" s="1"/>
      <c r="AIP451" s="1"/>
      <c r="AIQ451" s="1"/>
      <c r="AIR451" s="1"/>
      <c r="AIS451" s="1"/>
      <c r="AIT451" s="1"/>
      <c r="AIU451" s="1"/>
      <c r="AIV451" s="1"/>
      <c r="AIW451" s="1"/>
      <c r="AIX451" s="1"/>
      <c r="AIY451" s="1"/>
      <c r="AIZ451" s="1"/>
      <c r="AJA451" s="1"/>
      <c r="AJB451" s="1"/>
      <c r="AJC451" s="1"/>
      <c r="AJD451" s="1"/>
      <c r="AJE451" s="1"/>
      <c r="AJF451" s="1"/>
      <c r="AJG451" s="1"/>
      <c r="AJH451" s="1"/>
      <c r="AJI451" s="1"/>
      <c r="AJJ451" s="1"/>
      <c r="AJK451" s="1"/>
      <c r="AJL451" s="1"/>
      <c r="AJM451" s="1"/>
      <c r="AJN451" s="1"/>
      <c r="AJO451" s="1"/>
      <c r="AJP451" s="1"/>
      <c r="AJQ451" s="1"/>
      <c r="AJR451" s="1"/>
      <c r="AJS451" s="1"/>
      <c r="AJT451" s="1"/>
      <c r="AJU451" s="1"/>
      <c r="AJV451" s="1"/>
      <c r="AJW451" s="1"/>
      <c r="AJX451" s="1"/>
      <c r="AJY451" s="1"/>
      <c r="AJZ451" s="1"/>
      <c r="AKA451" s="1"/>
      <c r="AKB451" s="1"/>
      <c r="AKC451" s="1"/>
      <c r="AKD451" s="1"/>
      <c r="AKE451" s="1"/>
      <c r="AKF451" s="1"/>
      <c r="AKG451" s="1"/>
      <c r="AKH451" s="1"/>
      <c r="AKI451" s="1"/>
      <c r="AKJ451" s="1"/>
      <c r="AKK451" s="1"/>
      <c r="AKL451" s="1"/>
      <c r="AKM451" s="1"/>
      <c r="AKN451" s="1"/>
      <c r="AKO451" s="1"/>
      <c r="AKP451" s="1"/>
      <c r="AKQ451" s="1"/>
      <c r="AKR451" s="1"/>
      <c r="AKS451" s="1"/>
      <c r="AKT451" s="1"/>
      <c r="AKU451" s="1"/>
      <c r="AKV451" s="1"/>
      <c r="AKW451" s="1"/>
      <c r="AKX451" s="1"/>
      <c r="AKY451" s="1"/>
      <c r="AKZ451" s="1"/>
      <c r="ALA451" s="1"/>
      <c r="ALB451" s="1"/>
      <c r="ALC451" s="1"/>
      <c r="ALD451" s="1"/>
      <c r="ALE451" s="1"/>
      <c r="ALF451" s="1"/>
      <c r="ALG451" s="1"/>
      <c r="ALH451" s="1"/>
      <c r="ALI451" s="1"/>
      <c r="ALJ451" s="1"/>
      <c r="ALK451" s="1"/>
      <c r="ALL451" s="1"/>
      <c r="ALM451" s="1"/>
      <c r="ALN451" s="1"/>
      <c r="ALO451" s="1"/>
      <c r="ALP451" s="1"/>
      <c r="ALQ451" s="1"/>
      <c r="ALR451" s="1"/>
      <c r="ALS451" s="1"/>
      <c r="ALT451" s="1"/>
      <c r="ALU451" s="1"/>
      <c r="ALV451" s="1"/>
      <c r="ALW451" s="1"/>
      <c r="ALX451" s="1"/>
      <c r="ALY451" s="1"/>
      <c r="ALZ451" s="1"/>
      <c r="AMA451" s="1"/>
      <c r="AMB451" s="1"/>
      <c r="AMC451" s="1"/>
      <c r="AMD451" s="1"/>
      <c r="AME451" s="1"/>
    </row>
    <row r="452" spans="1:1019" s="36" customFormat="1" outlineLevel="1">
      <c r="A452" s="7" t="s">
        <v>1978</v>
      </c>
      <c r="B452" s="23" t="s">
        <v>27</v>
      </c>
      <c r="C452" s="30" t="s">
        <v>1164</v>
      </c>
      <c r="D452" s="10" t="s">
        <v>197</v>
      </c>
      <c r="E452" s="10"/>
      <c r="F452" s="11" t="s">
        <v>1165</v>
      </c>
      <c r="G452" s="10"/>
      <c r="H452" s="11" t="s">
        <v>1168</v>
      </c>
      <c r="I452" s="10"/>
      <c r="J452" s="86" t="s">
        <v>35</v>
      </c>
      <c r="K452" s="84">
        <v>40</v>
      </c>
      <c r="L452" s="13">
        <v>230000000</v>
      </c>
      <c r="M452" s="7" t="s">
        <v>990</v>
      </c>
      <c r="N452" s="14" t="s">
        <v>999</v>
      </c>
      <c r="O452" s="23" t="s">
        <v>30</v>
      </c>
      <c r="P452" s="7" t="s">
        <v>31</v>
      </c>
      <c r="Q452" s="12" t="s">
        <v>32</v>
      </c>
      <c r="R452" s="15" t="s">
        <v>36</v>
      </c>
      <c r="S452" s="91">
        <v>796</v>
      </c>
      <c r="T452" s="16" t="s">
        <v>228</v>
      </c>
      <c r="U452" s="16">
        <v>280</v>
      </c>
      <c r="V452" s="16">
        <v>57999.999999999993</v>
      </c>
      <c r="W452" s="227">
        <f t="shared" si="58"/>
        <v>16239999.999999998</v>
      </c>
      <c r="X452" s="130">
        <f t="shared" si="59"/>
        <v>18188800</v>
      </c>
      <c r="Y452" s="22" t="s">
        <v>1185</v>
      </c>
      <c r="Z452" s="7">
        <v>2016</v>
      </c>
      <c r="AA452" s="170"/>
      <c r="AB452" s="27"/>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c r="KJ452" s="1"/>
      <c r="KK452" s="1"/>
      <c r="KL452" s="1"/>
      <c r="KM452" s="1"/>
      <c r="KN452" s="1"/>
      <c r="KO452" s="1"/>
      <c r="KP452" s="1"/>
      <c r="KQ452" s="1"/>
      <c r="KR452" s="1"/>
      <c r="KS452" s="1"/>
      <c r="KT452" s="1"/>
      <c r="KU452" s="1"/>
      <c r="KV452" s="1"/>
      <c r="KW452" s="1"/>
      <c r="KX452" s="1"/>
      <c r="KY452" s="1"/>
      <c r="KZ452" s="1"/>
      <c r="LA452" s="1"/>
      <c r="LB452" s="1"/>
      <c r="LC452" s="1"/>
      <c r="LD452" s="1"/>
      <c r="LE452" s="1"/>
      <c r="LF452" s="1"/>
      <c r="LG452" s="1"/>
      <c r="LH452" s="1"/>
      <c r="LI452" s="1"/>
      <c r="LJ452" s="1"/>
      <c r="LK452" s="1"/>
      <c r="LL452" s="1"/>
      <c r="LM452" s="1"/>
      <c r="LN452" s="1"/>
      <c r="LO452" s="1"/>
      <c r="LP452" s="1"/>
      <c r="LQ452" s="1"/>
      <c r="LR452" s="1"/>
      <c r="LS452" s="1"/>
      <c r="LT452" s="1"/>
      <c r="LU452" s="1"/>
      <c r="LV452" s="1"/>
      <c r="LW452" s="1"/>
      <c r="LX452" s="1"/>
      <c r="LY452" s="1"/>
      <c r="LZ452" s="1"/>
      <c r="MA452" s="1"/>
      <c r="MB452" s="1"/>
      <c r="MC452" s="1"/>
      <c r="MD452" s="1"/>
      <c r="ME452" s="1"/>
      <c r="MF452" s="1"/>
      <c r="MG452" s="1"/>
      <c r="MH452" s="1"/>
      <c r="MI452" s="1"/>
      <c r="MJ452" s="1"/>
      <c r="MK452" s="1"/>
      <c r="ML452" s="1"/>
      <c r="MM452" s="1"/>
      <c r="MN452" s="1"/>
      <c r="MO452" s="1"/>
      <c r="MP452" s="1"/>
      <c r="MQ452" s="1"/>
      <c r="MR452" s="1"/>
      <c r="MS452" s="1"/>
      <c r="MT452" s="1"/>
      <c r="MU452" s="1"/>
      <c r="MV452" s="1"/>
      <c r="MW452" s="1"/>
      <c r="MX452" s="1"/>
      <c r="MY452" s="1"/>
      <c r="MZ452" s="1"/>
      <c r="NA452" s="1"/>
      <c r="NB452" s="1"/>
      <c r="NC452" s="1"/>
      <c r="ND452" s="1"/>
      <c r="NE452" s="1"/>
      <c r="NF452" s="1"/>
      <c r="NG452" s="1"/>
      <c r="NH452" s="1"/>
      <c r="NI452" s="1"/>
      <c r="NJ452" s="1"/>
      <c r="NK452" s="1"/>
      <c r="NL452" s="1"/>
      <c r="NM452" s="1"/>
      <c r="NN452" s="1"/>
      <c r="NO452" s="1"/>
      <c r="NP452" s="1"/>
      <c r="NQ452" s="1"/>
      <c r="NR452" s="1"/>
      <c r="NS452" s="1"/>
      <c r="NT452" s="1"/>
      <c r="NU452" s="1"/>
      <c r="NV452" s="1"/>
      <c r="NW452" s="1"/>
      <c r="NX452" s="1"/>
      <c r="NY452" s="1"/>
      <c r="NZ452" s="1"/>
      <c r="OA452" s="1"/>
      <c r="OB452" s="1"/>
      <c r="OC452" s="1"/>
      <c r="OD452" s="1"/>
      <c r="OE452" s="1"/>
      <c r="OF452" s="1"/>
      <c r="OG452" s="1"/>
      <c r="OH452" s="1"/>
      <c r="OI452" s="1"/>
      <c r="OJ452" s="1"/>
      <c r="OK452" s="1"/>
      <c r="OL452" s="1"/>
      <c r="OM452" s="1"/>
      <c r="ON452" s="1"/>
      <c r="OO452" s="1"/>
      <c r="OP452" s="1"/>
      <c r="OQ452" s="1"/>
      <c r="OR452" s="1"/>
      <c r="OS452" s="1"/>
      <c r="OT452" s="1"/>
      <c r="OU452" s="1"/>
      <c r="OV452" s="1"/>
      <c r="OW452" s="1"/>
      <c r="OX452" s="1"/>
      <c r="OY452" s="1"/>
      <c r="OZ452" s="1"/>
      <c r="PA452" s="1"/>
      <c r="PB452" s="1"/>
      <c r="PC452" s="1"/>
      <c r="PD452" s="1"/>
      <c r="PE452" s="1"/>
      <c r="PF452" s="1"/>
      <c r="PG452" s="1"/>
      <c r="PH452" s="1"/>
      <c r="PI452" s="1"/>
      <c r="PJ452" s="1"/>
      <c r="PK452" s="1"/>
      <c r="PL452" s="1"/>
      <c r="PM452" s="1"/>
      <c r="PN452" s="1"/>
      <c r="PO452" s="1"/>
      <c r="PP452" s="1"/>
      <c r="PQ452" s="1"/>
      <c r="PR452" s="1"/>
      <c r="PS452" s="1"/>
      <c r="PT452" s="1"/>
      <c r="PU452" s="1"/>
      <c r="PV452" s="1"/>
      <c r="PW452" s="1"/>
      <c r="PX452" s="1"/>
      <c r="PY452" s="1"/>
      <c r="PZ452" s="1"/>
      <c r="QA452" s="1"/>
      <c r="QB452" s="1"/>
      <c r="QC452" s="1"/>
      <c r="QD452" s="1"/>
      <c r="QE452" s="1"/>
      <c r="QF452" s="1"/>
      <c r="QG452" s="1"/>
      <c r="QH452" s="1"/>
      <c r="QI452" s="1"/>
      <c r="QJ452" s="1"/>
      <c r="QK452" s="1"/>
      <c r="QL452" s="1"/>
      <c r="QM452" s="1"/>
      <c r="QN452" s="1"/>
      <c r="QO452" s="1"/>
      <c r="QP452" s="1"/>
      <c r="QQ452" s="1"/>
      <c r="QR452" s="1"/>
      <c r="QS452" s="1"/>
      <c r="QT452" s="1"/>
      <c r="QU452" s="1"/>
      <c r="QV452" s="1"/>
      <c r="QW452" s="1"/>
      <c r="QX452" s="1"/>
      <c r="QY452" s="1"/>
      <c r="QZ452" s="1"/>
      <c r="RA452" s="1"/>
      <c r="RB452" s="1"/>
      <c r="RC452" s="1"/>
      <c r="RD452" s="1"/>
      <c r="RE452" s="1"/>
      <c r="RF452" s="1"/>
      <c r="RG452" s="1"/>
      <c r="RH452" s="1"/>
      <c r="RI452" s="1"/>
      <c r="RJ452" s="1"/>
      <c r="RK452" s="1"/>
      <c r="RL452" s="1"/>
      <c r="RM452" s="1"/>
      <c r="RN452" s="1"/>
      <c r="RO452" s="1"/>
      <c r="RP452" s="1"/>
      <c r="RQ452" s="1"/>
      <c r="RR452" s="1"/>
      <c r="RS452" s="1"/>
      <c r="RT452" s="1"/>
      <c r="RU452" s="1"/>
      <c r="RV452" s="1"/>
      <c r="RW452" s="1"/>
      <c r="RX452" s="1"/>
      <c r="RY452" s="1"/>
      <c r="RZ452" s="1"/>
      <c r="SA452" s="1"/>
      <c r="SB452" s="1"/>
      <c r="SC452" s="1"/>
      <c r="SD452" s="1"/>
      <c r="SE452" s="1"/>
      <c r="SF452" s="1"/>
      <c r="SG452" s="1"/>
      <c r="SH452" s="1"/>
      <c r="SI452" s="1"/>
      <c r="SJ452" s="1"/>
      <c r="SK452" s="1"/>
      <c r="SL452" s="1"/>
      <c r="SM452" s="1"/>
      <c r="SN452" s="1"/>
      <c r="SO452" s="1"/>
      <c r="SP452" s="1"/>
      <c r="SQ452" s="1"/>
      <c r="SR452" s="1"/>
      <c r="SS452" s="1"/>
      <c r="ST452" s="1"/>
      <c r="SU452" s="1"/>
      <c r="SV452" s="1"/>
      <c r="SW452" s="1"/>
      <c r="SX452" s="1"/>
      <c r="SY452" s="1"/>
      <c r="SZ452" s="1"/>
      <c r="TA452" s="1"/>
      <c r="TB452" s="1"/>
      <c r="TC452" s="1"/>
      <c r="TD452" s="1"/>
      <c r="TE452" s="1"/>
      <c r="TF452" s="1"/>
      <c r="TG452" s="1"/>
      <c r="TH452" s="1"/>
      <c r="TI452" s="1"/>
      <c r="TJ452" s="1"/>
      <c r="TK452" s="1"/>
      <c r="TL452" s="1"/>
      <c r="TM452" s="1"/>
      <c r="TN452" s="1"/>
      <c r="TO452" s="1"/>
      <c r="TP452" s="1"/>
      <c r="TQ452" s="1"/>
      <c r="TR452" s="1"/>
      <c r="TS452" s="1"/>
      <c r="TT452" s="1"/>
      <c r="TU452" s="1"/>
      <c r="TV452" s="1"/>
      <c r="TW452" s="1"/>
      <c r="TX452" s="1"/>
      <c r="TY452" s="1"/>
      <c r="TZ452" s="1"/>
      <c r="UA452" s="1"/>
      <c r="UB452" s="1"/>
      <c r="UC452" s="1"/>
      <c r="UD452" s="1"/>
      <c r="UE452" s="1"/>
      <c r="UF452" s="1"/>
      <c r="UG452" s="1"/>
      <c r="UH452" s="1"/>
      <c r="UI452" s="1"/>
      <c r="UJ452" s="1"/>
      <c r="UK452" s="1"/>
      <c r="UL452" s="1"/>
      <c r="UM452" s="1"/>
      <c r="UN452" s="1"/>
      <c r="UO452" s="1"/>
      <c r="UP452" s="1"/>
      <c r="UQ452" s="1"/>
      <c r="UR452" s="1"/>
      <c r="US452" s="1"/>
      <c r="UT452" s="1"/>
      <c r="UU452" s="1"/>
      <c r="UV452" s="1"/>
      <c r="UW452" s="1"/>
      <c r="UX452" s="1"/>
      <c r="UY452" s="1"/>
      <c r="UZ452" s="1"/>
      <c r="VA452" s="1"/>
      <c r="VB452" s="1"/>
      <c r="VC452" s="1"/>
      <c r="VD452" s="1"/>
      <c r="VE452" s="1"/>
      <c r="VF452" s="1"/>
      <c r="VG452" s="1"/>
      <c r="VH452" s="1"/>
      <c r="VI452" s="1"/>
      <c r="VJ452" s="1"/>
      <c r="VK452" s="1"/>
      <c r="VL452" s="1"/>
      <c r="VM452" s="1"/>
      <c r="VN452" s="1"/>
      <c r="VO452" s="1"/>
      <c r="VP452" s="1"/>
      <c r="VQ452" s="1"/>
      <c r="VR452" s="1"/>
      <c r="VS452" s="1"/>
      <c r="VT452" s="1"/>
      <c r="VU452" s="1"/>
      <c r="VV452" s="1"/>
      <c r="VW452" s="1"/>
      <c r="VX452" s="1"/>
      <c r="VY452" s="1"/>
      <c r="VZ452" s="1"/>
      <c r="WA452" s="1"/>
      <c r="WB452" s="1"/>
      <c r="WC452" s="1"/>
      <c r="WD452" s="1"/>
      <c r="WE452" s="1"/>
      <c r="WF452" s="1"/>
      <c r="WG452" s="1"/>
      <c r="WH452" s="1"/>
      <c r="WI452" s="1"/>
      <c r="WJ452" s="1"/>
      <c r="WK452" s="1"/>
      <c r="WL452" s="1"/>
      <c r="WM452" s="1"/>
      <c r="WN452" s="1"/>
      <c r="WO452" s="1"/>
      <c r="WP452" s="1"/>
      <c r="WQ452" s="1"/>
      <c r="WR452" s="1"/>
      <c r="WS452" s="1"/>
      <c r="WT452" s="1"/>
      <c r="WU452" s="1"/>
      <c r="WV452" s="1"/>
      <c r="WW452" s="1"/>
      <c r="WX452" s="1"/>
      <c r="WY452" s="1"/>
      <c r="WZ452" s="1"/>
      <c r="XA452" s="1"/>
      <c r="XB452" s="1"/>
      <c r="XC452" s="1"/>
      <c r="XD452" s="1"/>
      <c r="XE452" s="1"/>
      <c r="XF452" s="1"/>
      <c r="XG452" s="1"/>
      <c r="XH452" s="1"/>
      <c r="XI452" s="1"/>
      <c r="XJ452" s="1"/>
      <c r="XK452" s="1"/>
      <c r="XL452" s="1"/>
      <c r="XM452" s="1"/>
      <c r="XN452" s="1"/>
      <c r="XO452" s="1"/>
      <c r="XP452" s="1"/>
      <c r="XQ452" s="1"/>
      <c r="XR452" s="1"/>
      <c r="XS452" s="1"/>
      <c r="XT452" s="1"/>
      <c r="XU452" s="1"/>
      <c r="XV452" s="1"/>
      <c r="XW452" s="1"/>
      <c r="XX452" s="1"/>
      <c r="XY452" s="1"/>
      <c r="XZ452" s="1"/>
      <c r="YA452" s="1"/>
      <c r="YB452" s="1"/>
      <c r="YC452" s="1"/>
      <c r="YD452" s="1"/>
      <c r="YE452" s="1"/>
      <c r="YF452" s="1"/>
      <c r="YG452" s="1"/>
      <c r="YH452" s="1"/>
      <c r="YI452" s="1"/>
      <c r="YJ452" s="1"/>
      <c r="YK452" s="1"/>
      <c r="YL452" s="1"/>
      <c r="YM452" s="1"/>
      <c r="YN452" s="1"/>
      <c r="YO452" s="1"/>
      <c r="YP452" s="1"/>
      <c r="YQ452" s="1"/>
      <c r="YR452" s="1"/>
      <c r="YS452" s="1"/>
      <c r="YT452" s="1"/>
      <c r="YU452" s="1"/>
      <c r="YV452" s="1"/>
      <c r="YW452" s="1"/>
      <c r="YX452" s="1"/>
      <c r="YY452" s="1"/>
      <c r="YZ452" s="1"/>
      <c r="ZA452" s="1"/>
      <c r="ZB452" s="1"/>
      <c r="ZC452" s="1"/>
      <c r="ZD452" s="1"/>
      <c r="ZE452" s="1"/>
      <c r="ZF452" s="1"/>
      <c r="ZG452" s="1"/>
      <c r="ZH452" s="1"/>
      <c r="ZI452" s="1"/>
      <c r="ZJ452" s="1"/>
      <c r="ZK452" s="1"/>
      <c r="ZL452" s="1"/>
      <c r="ZM452" s="1"/>
      <c r="ZN452" s="1"/>
      <c r="ZO452" s="1"/>
      <c r="ZP452" s="1"/>
      <c r="ZQ452" s="1"/>
      <c r="ZR452" s="1"/>
      <c r="ZS452" s="1"/>
      <c r="ZT452" s="1"/>
      <c r="ZU452" s="1"/>
      <c r="ZV452" s="1"/>
      <c r="ZW452" s="1"/>
      <c r="ZX452" s="1"/>
      <c r="ZY452" s="1"/>
      <c r="ZZ452" s="1"/>
      <c r="AAA452" s="1"/>
      <c r="AAB452" s="1"/>
      <c r="AAC452" s="1"/>
      <c r="AAD452" s="1"/>
      <c r="AAE452" s="1"/>
      <c r="AAF452" s="1"/>
      <c r="AAG452" s="1"/>
      <c r="AAH452" s="1"/>
      <c r="AAI452" s="1"/>
      <c r="AAJ452" s="1"/>
      <c r="AAK452" s="1"/>
      <c r="AAL452" s="1"/>
      <c r="AAM452" s="1"/>
      <c r="AAN452" s="1"/>
      <c r="AAO452" s="1"/>
      <c r="AAP452" s="1"/>
      <c r="AAQ452" s="1"/>
      <c r="AAR452" s="1"/>
      <c r="AAS452" s="1"/>
      <c r="AAT452" s="1"/>
      <c r="AAU452" s="1"/>
      <c r="AAV452" s="1"/>
      <c r="AAW452" s="1"/>
      <c r="AAX452" s="1"/>
      <c r="AAY452" s="1"/>
      <c r="AAZ452" s="1"/>
      <c r="ABA452" s="1"/>
      <c r="ABB452" s="1"/>
      <c r="ABC452" s="1"/>
      <c r="ABD452" s="1"/>
      <c r="ABE452" s="1"/>
      <c r="ABF452" s="1"/>
      <c r="ABG452" s="1"/>
      <c r="ABH452" s="1"/>
      <c r="ABI452" s="1"/>
      <c r="ABJ452" s="1"/>
      <c r="ABK452" s="1"/>
      <c r="ABL452" s="1"/>
      <c r="ABM452" s="1"/>
      <c r="ABN452" s="1"/>
      <c r="ABO452" s="1"/>
      <c r="ABP452" s="1"/>
      <c r="ABQ452" s="1"/>
      <c r="ABR452" s="1"/>
      <c r="ABS452" s="1"/>
      <c r="ABT452" s="1"/>
      <c r="ABU452" s="1"/>
      <c r="ABV452" s="1"/>
      <c r="ABW452" s="1"/>
      <c r="ABX452" s="1"/>
      <c r="ABY452" s="1"/>
      <c r="ABZ452" s="1"/>
      <c r="ACA452" s="1"/>
      <c r="ACB452" s="1"/>
      <c r="ACC452" s="1"/>
      <c r="ACD452" s="1"/>
      <c r="ACE452" s="1"/>
      <c r="ACF452" s="1"/>
      <c r="ACG452" s="1"/>
      <c r="ACH452" s="1"/>
      <c r="ACI452" s="1"/>
      <c r="ACJ452" s="1"/>
      <c r="ACK452" s="1"/>
      <c r="ACL452" s="1"/>
      <c r="ACM452" s="1"/>
      <c r="ACN452" s="1"/>
      <c r="ACO452" s="1"/>
      <c r="ACP452" s="1"/>
      <c r="ACQ452" s="1"/>
      <c r="ACR452" s="1"/>
      <c r="ACS452" s="1"/>
      <c r="ACT452" s="1"/>
      <c r="ACU452" s="1"/>
      <c r="ACV452" s="1"/>
      <c r="ACW452" s="1"/>
      <c r="ACX452" s="1"/>
      <c r="ACY452" s="1"/>
      <c r="ACZ452" s="1"/>
      <c r="ADA452" s="1"/>
      <c r="ADB452" s="1"/>
      <c r="ADC452" s="1"/>
      <c r="ADD452" s="1"/>
      <c r="ADE452" s="1"/>
      <c r="ADF452" s="1"/>
      <c r="ADG452" s="1"/>
      <c r="ADH452" s="1"/>
      <c r="ADI452" s="1"/>
      <c r="ADJ452" s="1"/>
      <c r="ADK452" s="1"/>
      <c r="ADL452" s="1"/>
      <c r="ADM452" s="1"/>
      <c r="ADN452" s="1"/>
      <c r="ADO452" s="1"/>
      <c r="ADP452" s="1"/>
      <c r="ADQ452" s="1"/>
      <c r="ADR452" s="1"/>
      <c r="ADS452" s="1"/>
      <c r="ADT452" s="1"/>
      <c r="ADU452" s="1"/>
      <c r="ADV452" s="1"/>
      <c r="ADW452" s="1"/>
      <c r="ADX452" s="1"/>
      <c r="ADY452" s="1"/>
      <c r="ADZ452" s="1"/>
      <c r="AEA452" s="1"/>
      <c r="AEB452" s="1"/>
      <c r="AEC452" s="1"/>
      <c r="AED452" s="1"/>
      <c r="AEE452" s="1"/>
      <c r="AEF452" s="1"/>
      <c r="AEG452" s="1"/>
      <c r="AEH452" s="1"/>
      <c r="AEI452" s="1"/>
      <c r="AEJ452" s="1"/>
      <c r="AEK452" s="1"/>
      <c r="AEL452" s="1"/>
      <c r="AEM452" s="1"/>
      <c r="AEN452" s="1"/>
      <c r="AEO452" s="1"/>
      <c r="AEP452" s="1"/>
      <c r="AEQ452" s="1"/>
      <c r="AER452" s="1"/>
      <c r="AES452" s="1"/>
      <c r="AET452" s="1"/>
      <c r="AEU452" s="1"/>
      <c r="AEV452" s="1"/>
      <c r="AEW452" s="1"/>
      <c r="AEX452" s="1"/>
      <c r="AEY452" s="1"/>
      <c r="AEZ452" s="1"/>
      <c r="AFA452" s="1"/>
      <c r="AFB452" s="1"/>
      <c r="AFC452" s="1"/>
      <c r="AFD452" s="1"/>
      <c r="AFE452" s="1"/>
      <c r="AFF452" s="1"/>
      <c r="AFG452" s="1"/>
      <c r="AFH452" s="1"/>
      <c r="AFI452" s="1"/>
      <c r="AFJ452" s="1"/>
      <c r="AFK452" s="1"/>
      <c r="AFL452" s="1"/>
      <c r="AFM452" s="1"/>
      <c r="AFN452" s="1"/>
      <c r="AFO452" s="1"/>
      <c r="AFP452" s="1"/>
      <c r="AFQ452" s="1"/>
      <c r="AFR452" s="1"/>
      <c r="AFS452" s="1"/>
      <c r="AFT452" s="1"/>
      <c r="AFU452" s="1"/>
      <c r="AFV452" s="1"/>
      <c r="AFW452" s="1"/>
      <c r="AFX452" s="1"/>
      <c r="AFY452" s="1"/>
      <c r="AFZ452" s="1"/>
      <c r="AGA452" s="1"/>
      <c r="AGB452" s="1"/>
      <c r="AGC452" s="1"/>
      <c r="AGD452" s="1"/>
      <c r="AGE452" s="1"/>
      <c r="AGF452" s="1"/>
      <c r="AGG452" s="1"/>
      <c r="AGH452" s="1"/>
      <c r="AGI452" s="1"/>
      <c r="AGJ452" s="1"/>
      <c r="AGK452" s="1"/>
      <c r="AGL452" s="1"/>
      <c r="AGM452" s="1"/>
      <c r="AGN452" s="1"/>
      <c r="AGO452" s="1"/>
      <c r="AGP452" s="1"/>
      <c r="AGQ452" s="1"/>
      <c r="AGR452" s="1"/>
      <c r="AGS452" s="1"/>
      <c r="AGT452" s="1"/>
      <c r="AGU452" s="1"/>
      <c r="AGV452" s="1"/>
      <c r="AGW452" s="1"/>
      <c r="AGX452" s="1"/>
      <c r="AGY452" s="1"/>
      <c r="AGZ452" s="1"/>
      <c r="AHA452" s="1"/>
      <c r="AHB452" s="1"/>
      <c r="AHC452" s="1"/>
      <c r="AHD452" s="1"/>
      <c r="AHE452" s="1"/>
      <c r="AHF452" s="1"/>
      <c r="AHG452" s="1"/>
      <c r="AHH452" s="1"/>
      <c r="AHI452" s="1"/>
      <c r="AHJ452" s="1"/>
      <c r="AHK452" s="1"/>
      <c r="AHL452" s="1"/>
      <c r="AHM452" s="1"/>
      <c r="AHN452" s="1"/>
      <c r="AHO452" s="1"/>
      <c r="AHP452" s="1"/>
      <c r="AHQ452" s="1"/>
      <c r="AHR452" s="1"/>
      <c r="AHS452" s="1"/>
      <c r="AHT452" s="1"/>
      <c r="AHU452" s="1"/>
      <c r="AHV452" s="1"/>
      <c r="AHW452" s="1"/>
      <c r="AHX452" s="1"/>
      <c r="AHY452" s="1"/>
      <c r="AHZ452" s="1"/>
      <c r="AIA452" s="1"/>
      <c r="AIB452" s="1"/>
      <c r="AIC452" s="1"/>
      <c r="AID452" s="1"/>
      <c r="AIE452" s="1"/>
      <c r="AIF452" s="1"/>
      <c r="AIG452" s="1"/>
      <c r="AIH452" s="1"/>
      <c r="AII452" s="1"/>
      <c r="AIJ452" s="1"/>
      <c r="AIK452" s="1"/>
      <c r="AIL452" s="1"/>
      <c r="AIM452" s="1"/>
      <c r="AIN452" s="1"/>
      <c r="AIO452" s="1"/>
      <c r="AIP452" s="1"/>
      <c r="AIQ452" s="1"/>
      <c r="AIR452" s="1"/>
      <c r="AIS452" s="1"/>
      <c r="AIT452" s="1"/>
      <c r="AIU452" s="1"/>
      <c r="AIV452" s="1"/>
      <c r="AIW452" s="1"/>
      <c r="AIX452" s="1"/>
      <c r="AIY452" s="1"/>
      <c r="AIZ452" s="1"/>
      <c r="AJA452" s="1"/>
      <c r="AJB452" s="1"/>
      <c r="AJC452" s="1"/>
      <c r="AJD452" s="1"/>
      <c r="AJE452" s="1"/>
      <c r="AJF452" s="1"/>
      <c r="AJG452" s="1"/>
      <c r="AJH452" s="1"/>
      <c r="AJI452" s="1"/>
      <c r="AJJ452" s="1"/>
      <c r="AJK452" s="1"/>
      <c r="AJL452" s="1"/>
      <c r="AJM452" s="1"/>
      <c r="AJN452" s="1"/>
      <c r="AJO452" s="1"/>
      <c r="AJP452" s="1"/>
      <c r="AJQ452" s="1"/>
      <c r="AJR452" s="1"/>
      <c r="AJS452" s="1"/>
      <c r="AJT452" s="1"/>
      <c r="AJU452" s="1"/>
      <c r="AJV452" s="1"/>
      <c r="AJW452" s="1"/>
      <c r="AJX452" s="1"/>
      <c r="AJY452" s="1"/>
      <c r="AJZ452" s="1"/>
      <c r="AKA452" s="1"/>
      <c r="AKB452" s="1"/>
      <c r="AKC452" s="1"/>
      <c r="AKD452" s="1"/>
      <c r="AKE452" s="1"/>
      <c r="AKF452" s="1"/>
      <c r="AKG452" s="1"/>
      <c r="AKH452" s="1"/>
      <c r="AKI452" s="1"/>
      <c r="AKJ452" s="1"/>
      <c r="AKK452" s="1"/>
      <c r="AKL452" s="1"/>
      <c r="AKM452" s="1"/>
      <c r="AKN452" s="1"/>
      <c r="AKO452" s="1"/>
      <c r="AKP452" s="1"/>
      <c r="AKQ452" s="1"/>
      <c r="AKR452" s="1"/>
      <c r="AKS452" s="1"/>
      <c r="AKT452" s="1"/>
      <c r="AKU452" s="1"/>
      <c r="AKV452" s="1"/>
      <c r="AKW452" s="1"/>
      <c r="AKX452" s="1"/>
      <c r="AKY452" s="1"/>
      <c r="AKZ452" s="1"/>
      <c r="ALA452" s="1"/>
      <c r="ALB452" s="1"/>
      <c r="ALC452" s="1"/>
      <c r="ALD452" s="1"/>
      <c r="ALE452" s="1"/>
      <c r="ALF452" s="1"/>
      <c r="ALG452" s="1"/>
      <c r="ALH452" s="1"/>
      <c r="ALI452" s="1"/>
      <c r="ALJ452" s="1"/>
      <c r="ALK452" s="1"/>
      <c r="ALL452" s="1"/>
      <c r="ALM452" s="1"/>
      <c r="ALN452" s="1"/>
      <c r="ALO452" s="1"/>
      <c r="ALP452" s="1"/>
      <c r="ALQ452" s="1"/>
      <c r="ALR452" s="1"/>
      <c r="ALS452" s="1"/>
      <c r="ALT452" s="1"/>
      <c r="ALU452" s="1"/>
      <c r="ALV452" s="1"/>
      <c r="ALW452" s="1"/>
      <c r="ALX452" s="1"/>
      <c r="ALY452" s="1"/>
      <c r="ALZ452" s="1"/>
      <c r="AMA452" s="1"/>
      <c r="AMB452" s="1"/>
      <c r="AMC452" s="1"/>
      <c r="AMD452" s="1"/>
      <c r="AME452" s="1"/>
    </row>
    <row r="453" spans="1:1019" s="27" customFormat="1" outlineLevel="1">
      <c r="A453" s="7" t="s">
        <v>1900</v>
      </c>
      <c r="B453" s="23" t="s">
        <v>27</v>
      </c>
      <c r="C453" s="30" t="s">
        <v>1181</v>
      </c>
      <c r="D453" s="10" t="s">
        <v>177</v>
      </c>
      <c r="E453" s="10"/>
      <c r="F453" s="11" t="s">
        <v>1182</v>
      </c>
      <c r="G453" s="10"/>
      <c r="H453" s="11" t="s">
        <v>1183</v>
      </c>
      <c r="I453" s="10"/>
      <c r="J453" s="86" t="s">
        <v>29</v>
      </c>
      <c r="K453" s="84">
        <v>0</v>
      </c>
      <c r="L453" s="13">
        <v>230000000</v>
      </c>
      <c r="M453" s="7" t="s">
        <v>990</v>
      </c>
      <c r="N453" s="14" t="s">
        <v>999</v>
      </c>
      <c r="O453" s="23" t="s">
        <v>30</v>
      </c>
      <c r="P453" s="7" t="s">
        <v>31</v>
      </c>
      <c r="Q453" s="12" t="s">
        <v>114</v>
      </c>
      <c r="R453" s="15" t="s">
        <v>33</v>
      </c>
      <c r="S453" s="91">
        <v>796</v>
      </c>
      <c r="T453" s="16" t="s">
        <v>228</v>
      </c>
      <c r="U453" s="16">
        <v>1</v>
      </c>
      <c r="V453" s="16">
        <v>35000</v>
      </c>
      <c r="W453" s="227">
        <f t="shared" si="56"/>
        <v>35000</v>
      </c>
      <c r="X453" s="227">
        <f t="shared" si="57"/>
        <v>39200.000000000007</v>
      </c>
      <c r="Y453" s="7"/>
      <c r="Z453" s="7">
        <v>2016</v>
      </c>
      <c r="AA453" s="170"/>
      <c r="AC453" s="1"/>
    </row>
    <row r="454" spans="1:1019" s="27" customFormat="1" outlineLevel="1">
      <c r="A454" s="7" t="s">
        <v>1979</v>
      </c>
      <c r="B454" s="23" t="s">
        <v>27</v>
      </c>
      <c r="C454" s="9" t="s">
        <v>1191</v>
      </c>
      <c r="D454" s="11" t="s">
        <v>1192</v>
      </c>
      <c r="E454" s="11"/>
      <c r="F454" s="11" t="s">
        <v>1193</v>
      </c>
      <c r="G454" s="11"/>
      <c r="H454" s="23" t="s">
        <v>38</v>
      </c>
      <c r="I454" s="23"/>
      <c r="J454" s="82" t="s">
        <v>29</v>
      </c>
      <c r="K454" s="84">
        <v>0</v>
      </c>
      <c r="L454" s="24">
        <v>230000000</v>
      </c>
      <c r="M454" s="7" t="s">
        <v>990</v>
      </c>
      <c r="N454" s="14" t="s">
        <v>999</v>
      </c>
      <c r="O454" s="23" t="s">
        <v>30</v>
      </c>
      <c r="P454" s="7" t="s">
        <v>31</v>
      </c>
      <c r="Q454" s="12" t="s">
        <v>115</v>
      </c>
      <c r="R454" s="15" t="s">
        <v>33</v>
      </c>
      <c r="S454" s="91">
        <v>168</v>
      </c>
      <c r="T454" s="7" t="s">
        <v>466</v>
      </c>
      <c r="U454" s="25">
        <v>0.5</v>
      </c>
      <c r="V454" s="25">
        <v>883928.57</v>
      </c>
      <c r="W454" s="227">
        <f t="shared" si="56"/>
        <v>441964.28499999997</v>
      </c>
      <c r="X454" s="227">
        <f t="shared" si="57"/>
        <v>494999.99920000002</v>
      </c>
      <c r="Y454" s="7"/>
      <c r="Z454" s="7">
        <v>2016</v>
      </c>
      <c r="AA454" s="168"/>
      <c r="AC454" s="1"/>
    </row>
    <row r="455" spans="1:1019" s="27" customFormat="1" outlineLevel="1">
      <c r="A455" s="7" t="s">
        <v>1901</v>
      </c>
      <c r="B455" s="23" t="s">
        <v>27</v>
      </c>
      <c r="C455" s="9" t="s">
        <v>1194</v>
      </c>
      <c r="D455" s="11" t="s">
        <v>60</v>
      </c>
      <c r="E455" s="11"/>
      <c r="F455" s="11" t="s">
        <v>1195</v>
      </c>
      <c r="G455" s="11"/>
      <c r="H455" s="23" t="s">
        <v>1196</v>
      </c>
      <c r="I455" s="23"/>
      <c r="J455" s="82" t="s">
        <v>29</v>
      </c>
      <c r="K455" s="84">
        <v>0</v>
      </c>
      <c r="L455" s="24">
        <v>230000000</v>
      </c>
      <c r="M455" s="7" t="s">
        <v>990</v>
      </c>
      <c r="N455" s="14" t="s">
        <v>999</v>
      </c>
      <c r="O455" s="23" t="s">
        <v>30</v>
      </c>
      <c r="P455" s="7" t="s">
        <v>31</v>
      </c>
      <c r="Q455" s="12" t="s">
        <v>114</v>
      </c>
      <c r="R455" s="15" t="s">
        <v>33</v>
      </c>
      <c r="S455" s="91" t="s">
        <v>101</v>
      </c>
      <c r="T455" s="7" t="s">
        <v>102</v>
      </c>
      <c r="U455" s="25">
        <v>200</v>
      </c>
      <c r="V455" s="25">
        <v>219.99999999999997</v>
      </c>
      <c r="W455" s="227">
        <f t="shared" si="56"/>
        <v>43999.999999999993</v>
      </c>
      <c r="X455" s="227">
        <f t="shared" si="57"/>
        <v>49280</v>
      </c>
      <c r="Y455" s="7"/>
      <c r="Z455" s="7">
        <v>2016</v>
      </c>
      <c r="AA455" s="168"/>
      <c r="AC455" s="1"/>
    </row>
    <row r="456" spans="1:1019" s="27" customFormat="1" outlineLevel="1">
      <c r="A456" s="7" t="s">
        <v>1902</v>
      </c>
      <c r="B456" s="23" t="s">
        <v>27</v>
      </c>
      <c r="C456" s="9" t="s">
        <v>1197</v>
      </c>
      <c r="D456" s="11" t="s">
        <v>60</v>
      </c>
      <c r="E456" s="11"/>
      <c r="F456" s="11" t="s">
        <v>1198</v>
      </c>
      <c r="G456" s="11"/>
      <c r="H456" s="23" t="s">
        <v>1199</v>
      </c>
      <c r="I456" s="23"/>
      <c r="J456" s="82" t="s">
        <v>29</v>
      </c>
      <c r="K456" s="84">
        <v>0</v>
      </c>
      <c r="L456" s="24">
        <v>230000000</v>
      </c>
      <c r="M456" s="7" t="s">
        <v>990</v>
      </c>
      <c r="N456" s="14" t="s">
        <v>999</v>
      </c>
      <c r="O456" s="23" t="s">
        <v>30</v>
      </c>
      <c r="P456" s="7" t="s">
        <v>31</v>
      </c>
      <c r="Q456" s="12" t="s">
        <v>114</v>
      </c>
      <c r="R456" s="15" t="s">
        <v>33</v>
      </c>
      <c r="S456" s="91" t="s">
        <v>104</v>
      </c>
      <c r="T456" s="7" t="s">
        <v>105</v>
      </c>
      <c r="U456" s="25">
        <v>40</v>
      </c>
      <c r="V456" s="25">
        <v>1499.9999999999998</v>
      </c>
      <c r="W456" s="227">
        <f t="shared" si="56"/>
        <v>59999.999999999993</v>
      </c>
      <c r="X456" s="227">
        <f t="shared" si="57"/>
        <v>67200</v>
      </c>
      <c r="Y456" s="7"/>
      <c r="Z456" s="7">
        <v>2016</v>
      </c>
      <c r="AA456" s="168"/>
      <c r="AC456" s="1"/>
    </row>
    <row r="457" spans="1:1019" s="27" customFormat="1" outlineLevel="1">
      <c r="A457" s="7" t="s">
        <v>1903</v>
      </c>
      <c r="B457" s="23" t="s">
        <v>27</v>
      </c>
      <c r="C457" s="9" t="s">
        <v>1201</v>
      </c>
      <c r="D457" s="11" t="s">
        <v>60</v>
      </c>
      <c r="E457" s="11"/>
      <c r="F457" s="11" t="s">
        <v>1202</v>
      </c>
      <c r="G457" s="11"/>
      <c r="H457" s="23" t="s">
        <v>1203</v>
      </c>
      <c r="I457" s="23"/>
      <c r="J457" s="82" t="s">
        <v>29</v>
      </c>
      <c r="K457" s="84">
        <v>0</v>
      </c>
      <c r="L457" s="24">
        <v>230000000</v>
      </c>
      <c r="M457" s="7" t="s">
        <v>990</v>
      </c>
      <c r="N457" s="14" t="s">
        <v>999</v>
      </c>
      <c r="O457" s="23" t="s">
        <v>30</v>
      </c>
      <c r="P457" s="7" t="s">
        <v>31</v>
      </c>
      <c r="Q457" s="12" t="s">
        <v>114</v>
      </c>
      <c r="R457" s="15" t="s">
        <v>33</v>
      </c>
      <c r="S457" s="91" t="s">
        <v>104</v>
      </c>
      <c r="T457" s="7" t="s">
        <v>102</v>
      </c>
      <c r="U457" s="25">
        <v>210</v>
      </c>
      <c r="V457" s="25">
        <v>800</v>
      </c>
      <c r="W457" s="227">
        <f t="shared" si="56"/>
        <v>168000</v>
      </c>
      <c r="X457" s="227">
        <f t="shared" si="57"/>
        <v>188160.00000000003</v>
      </c>
      <c r="Y457" s="7"/>
      <c r="Z457" s="7">
        <v>2016</v>
      </c>
      <c r="AA457" s="168"/>
      <c r="AC457" s="1"/>
    </row>
    <row r="458" spans="1:1019" s="27" customFormat="1" outlineLevel="1">
      <c r="A458" s="7" t="s">
        <v>1904</v>
      </c>
      <c r="B458" s="23" t="s">
        <v>27</v>
      </c>
      <c r="C458" s="9" t="s">
        <v>1204</v>
      </c>
      <c r="D458" s="11" t="s">
        <v>122</v>
      </c>
      <c r="E458" s="11"/>
      <c r="F458" s="11" t="s">
        <v>1205</v>
      </c>
      <c r="G458" s="11"/>
      <c r="H458" s="23" t="s">
        <v>1206</v>
      </c>
      <c r="I458" s="23"/>
      <c r="J458" s="82" t="s">
        <v>29</v>
      </c>
      <c r="K458" s="84">
        <v>0</v>
      </c>
      <c r="L458" s="24">
        <v>230000000</v>
      </c>
      <c r="M458" s="7" t="s">
        <v>990</v>
      </c>
      <c r="N458" s="14" t="s">
        <v>999</v>
      </c>
      <c r="O458" s="23" t="s">
        <v>30</v>
      </c>
      <c r="P458" s="7" t="s">
        <v>31</v>
      </c>
      <c r="Q458" s="12" t="s">
        <v>114</v>
      </c>
      <c r="R458" s="15" t="s">
        <v>33</v>
      </c>
      <c r="S458" s="91">
        <v>796</v>
      </c>
      <c r="T458" s="7" t="s">
        <v>34</v>
      </c>
      <c r="U458" s="25">
        <v>6</v>
      </c>
      <c r="V458" s="25">
        <v>2678.57</v>
      </c>
      <c r="W458" s="227">
        <f t="shared" si="56"/>
        <v>16071.420000000002</v>
      </c>
      <c r="X458" s="227">
        <f t="shared" si="57"/>
        <v>17999.990400000002</v>
      </c>
      <c r="Y458" s="7"/>
      <c r="Z458" s="7">
        <v>2016</v>
      </c>
      <c r="AA458" s="168"/>
      <c r="AC458" s="1"/>
    </row>
    <row r="459" spans="1:1019" s="27" customFormat="1" outlineLevel="1">
      <c r="A459" s="7" t="s">
        <v>1905</v>
      </c>
      <c r="B459" s="23" t="s">
        <v>27</v>
      </c>
      <c r="C459" s="9" t="s">
        <v>1207</v>
      </c>
      <c r="D459" s="11" t="s">
        <v>60</v>
      </c>
      <c r="E459" s="11"/>
      <c r="F459" s="11" t="s">
        <v>1208</v>
      </c>
      <c r="G459" s="11"/>
      <c r="H459" s="23" t="s">
        <v>1209</v>
      </c>
      <c r="I459" s="23"/>
      <c r="J459" s="82" t="s">
        <v>29</v>
      </c>
      <c r="K459" s="84">
        <v>0</v>
      </c>
      <c r="L459" s="24">
        <v>230000000</v>
      </c>
      <c r="M459" s="7" t="s">
        <v>990</v>
      </c>
      <c r="N459" s="14" t="s">
        <v>999</v>
      </c>
      <c r="O459" s="23" t="s">
        <v>30</v>
      </c>
      <c r="P459" s="7" t="s">
        <v>31</v>
      </c>
      <c r="Q459" s="12" t="s">
        <v>114</v>
      </c>
      <c r="R459" s="15" t="s">
        <v>33</v>
      </c>
      <c r="S459" s="91" t="s">
        <v>101</v>
      </c>
      <c r="T459" s="7" t="s">
        <v>102</v>
      </c>
      <c r="U459" s="25">
        <v>300</v>
      </c>
      <c r="V459" s="25">
        <v>803.57</v>
      </c>
      <c r="W459" s="227">
        <f t="shared" si="56"/>
        <v>241071.00000000003</v>
      </c>
      <c r="X459" s="227">
        <f t="shared" si="57"/>
        <v>269999.52000000008</v>
      </c>
      <c r="Y459" s="7"/>
      <c r="Z459" s="7">
        <v>2016</v>
      </c>
      <c r="AA459" s="168"/>
      <c r="AC459" s="1"/>
    </row>
    <row r="460" spans="1:1019" s="27" customFormat="1" outlineLevel="1">
      <c r="A460" s="7" t="s">
        <v>1906</v>
      </c>
      <c r="B460" s="23" t="s">
        <v>27</v>
      </c>
      <c r="C460" s="9" t="s">
        <v>1210</v>
      </c>
      <c r="D460" s="11" t="s">
        <v>60</v>
      </c>
      <c r="E460" s="11"/>
      <c r="F460" s="11" t="s">
        <v>1211</v>
      </c>
      <c r="G460" s="11"/>
      <c r="H460" s="23" t="s">
        <v>1212</v>
      </c>
      <c r="I460" s="23"/>
      <c r="J460" s="82" t="s">
        <v>29</v>
      </c>
      <c r="K460" s="84">
        <v>0</v>
      </c>
      <c r="L460" s="24">
        <v>230000000</v>
      </c>
      <c r="M460" s="7" t="s">
        <v>990</v>
      </c>
      <c r="N460" s="14" t="s">
        <v>999</v>
      </c>
      <c r="O460" s="23" t="s">
        <v>30</v>
      </c>
      <c r="P460" s="7" t="s">
        <v>31</v>
      </c>
      <c r="Q460" s="12" t="s">
        <v>114</v>
      </c>
      <c r="R460" s="15" t="s">
        <v>33</v>
      </c>
      <c r="S460" s="91" t="s">
        <v>101</v>
      </c>
      <c r="T460" s="7" t="s">
        <v>102</v>
      </c>
      <c r="U460" s="25">
        <v>100</v>
      </c>
      <c r="V460" s="25">
        <v>133.91999999999999</v>
      </c>
      <c r="W460" s="227">
        <f t="shared" si="56"/>
        <v>13391.999999999998</v>
      </c>
      <c r="X460" s="227">
        <f t="shared" si="57"/>
        <v>14999.039999999999</v>
      </c>
      <c r="Y460" s="7"/>
      <c r="Z460" s="7">
        <v>2016</v>
      </c>
      <c r="AA460" s="168"/>
      <c r="AC460" s="1"/>
    </row>
    <row r="461" spans="1:1019" s="27" customFormat="1" outlineLevel="1">
      <c r="A461" s="7" t="s">
        <v>1907</v>
      </c>
      <c r="B461" s="23" t="s">
        <v>27</v>
      </c>
      <c r="C461" s="9" t="s">
        <v>1207</v>
      </c>
      <c r="D461" s="11" t="s">
        <v>60</v>
      </c>
      <c r="E461" s="11"/>
      <c r="F461" s="11" t="s">
        <v>1208</v>
      </c>
      <c r="G461" s="11"/>
      <c r="H461" s="23" t="s">
        <v>1213</v>
      </c>
      <c r="I461" s="23"/>
      <c r="J461" s="82" t="s">
        <v>29</v>
      </c>
      <c r="K461" s="84">
        <v>0</v>
      </c>
      <c r="L461" s="24">
        <v>230000000</v>
      </c>
      <c r="M461" s="7" t="s">
        <v>990</v>
      </c>
      <c r="N461" s="14" t="s">
        <v>999</v>
      </c>
      <c r="O461" s="23" t="s">
        <v>30</v>
      </c>
      <c r="P461" s="7" t="s">
        <v>31</v>
      </c>
      <c r="Q461" s="12" t="s">
        <v>114</v>
      </c>
      <c r="R461" s="15" t="s">
        <v>33</v>
      </c>
      <c r="S461" s="91" t="s">
        <v>101</v>
      </c>
      <c r="T461" s="7" t="s">
        <v>102</v>
      </c>
      <c r="U461" s="25">
        <v>80</v>
      </c>
      <c r="V461" s="25">
        <v>892.85</v>
      </c>
      <c r="W461" s="227">
        <f t="shared" si="56"/>
        <v>71428</v>
      </c>
      <c r="X461" s="227">
        <f t="shared" si="57"/>
        <v>79999.360000000001</v>
      </c>
      <c r="Y461" s="7"/>
      <c r="Z461" s="7">
        <v>2016</v>
      </c>
      <c r="AA461" s="168"/>
      <c r="AC461" s="1"/>
    </row>
    <row r="462" spans="1:1019" s="27" customFormat="1" outlineLevel="1">
      <c r="A462" s="7" t="s">
        <v>1953</v>
      </c>
      <c r="B462" s="23" t="s">
        <v>27</v>
      </c>
      <c r="C462" s="9" t="s">
        <v>1214</v>
      </c>
      <c r="D462" s="11" t="s">
        <v>942</v>
      </c>
      <c r="E462" s="11"/>
      <c r="F462" s="11" t="s">
        <v>1587</v>
      </c>
      <c r="G462" s="11"/>
      <c r="H462" s="23" t="s">
        <v>1215</v>
      </c>
      <c r="I462" s="23"/>
      <c r="J462" s="82" t="s">
        <v>43</v>
      </c>
      <c r="K462" s="84">
        <v>0</v>
      </c>
      <c r="L462" s="24">
        <v>230000000</v>
      </c>
      <c r="M462" s="7" t="s">
        <v>990</v>
      </c>
      <c r="N462" s="14" t="s">
        <v>999</v>
      </c>
      <c r="O462" s="23" t="s">
        <v>30</v>
      </c>
      <c r="P462" s="7" t="s">
        <v>31</v>
      </c>
      <c r="Q462" s="12" t="s">
        <v>114</v>
      </c>
      <c r="R462" s="15" t="s">
        <v>33</v>
      </c>
      <c r="S462" s="91">
        <v>796</v>
      </c>
      <c r="T462" s="7" t="s">
        <v>34</v>
      </c>
      <c r="U462" s="25">
        <v>30</v>
      </c>
      <c r="V462" s="25">
        <v>839.28</v>
      </c>
      <c r="W462" s="227">
        <f t="shared" si="56"/>
        <v>25178.399999999998</v>
      </c>
      <c r="X462" s="227">
        <f t="shared" si="57"/>
        <v>28199.808000000001</v>
      </c>
      <c r="Y462" s="7"/>
      <c r="Z462" s="7">
        <v>2016</v>
      </c>
      <c r="AA462" s="168"/>
      <c r="AC462" s="1"/>
    </row>
    <row r="463" spans="1:1019" s="27" customFormat="1" outlineLevel="1">
      <c r="A463" s="7" t="s">
        <v>1954</v>
      </c>
      <c r="B463" s="23" t="s">
        <v>27</v>
      </c>
      <c r="C463" s="9" t="s">
        <v>1214</v>
      </c>
      <c r="D463" s="11" t="s">
        <v>942</v>
      </c>
      <c r="E463" s="11"/>
      <c r="F463" s="11" t="s">
        <v>1587</v>
      </c>
      <c r="G463" s="11"/>
      <c r="H463" s="23" t="s">
        <v>1216</v>
      </c>
      <c r="I463" s="23"/>
      <c r="J463" s="82" t="s">
        <v>43</v>
      </c>
      <c r="K463" s="84">
        <v>0</v>
      </c>
      <c r="L463" s="24">
        <v>230000000</v>
      </c>
      <c r="M463" s="7" t="s">
        <v>990</v>
      </c>
      <c r="N463" s="14" t="s">
        <v>999</v>
      </c>
      <c r="O463" s="23" t="s">
        <v>30</v>
      </c>
      <c r="P463" s="7" t="s">
        <v>31</v>
      </c>
      <c r="Q463" s="12" t="s">
        <v>114</v>
      </c>
      <c r="R463" s="15" t="s">
        <v>33</v>
      </c>
      <c r="S463" s="91">
        <v>796</v>
      </c>
      <c r="T463" s="7" t="s">
        <v>34</v>
      </c>
      <c r="U463" s="25">
        <v>20</v>
      </c>
      <c r="V463" s="25">
        <v>1053.57</v>
      </c>
      <c r="W463" s="227">
        <f t="shared" ref="W463:W483" si="60">U463*V463</f>
        <v>21071.399999999998</v>
      </c>
      <c r="X463" s="227">
        <f t="shared" ref="X463:X483" si="61">W463*1.12</f>
        <v>23599.968000000001</v>
      </c>
      <c r="Y463" s="7"/>
      <c r="Z463" s="7">
        <v>2016</v>
      </c>
      <c r="AA463" s="168"/>
      <c r="AC463" s="1"/>
    </row>
    <row r="464" spans="1:1019" s="27" customFormat="1" outlineLevel="1">
      <c r="A464" s="7" t="s">
        <v>1955</v>
      </c>
      <c r="B464" s="23" t="s">
        <v>27</v>
      </c>
      <c r="C464" s="9" t="s">
        <v>1214</v>
      </c>
      <c r="D464" s="11" t="s">
        <v>942</v>
      </c>
      <c r="E464" s="11"/>
      <c r="F464" s="11" t="s">
        <v>1587</v>
      </c>
      <c r="G464" s="11"/>
      <c r="H464" s="23" t="s">
        <v>1217</v>
      </c>
      <c r="I464" s="23"/>
      <c r="J464" s="82" t="s">
        <v>43</v>
      </c>
      <c r="K464" s="84">
        <v>0</v>
      </c>
      <c r="L464" s="24">
        <v>230000000</v>
      </c>
      <c r="M464" s="7" t="s">
        <v>990</v>
      </c>
      <c r="N464" s="14" t="s">
        <v>999</v>
      </c>
      <c r="O464" s="23" t="s">
        <v>30</v>
      </c>
      <c r="P464" s="7" t="s">
        <v>31</v>
      </c>
      <c r="Q464" s="12" t="s">
        <v>114</v>
      </c>
      <c r="R464" s="15" t="s">
        <v>33</v>
      </c>
      <c r="S464" s="91">
        <v>796</v>
      </c>
      <c r="T464" s="7" t="s">
        <v>34</v>
      </c>
      <c r="U464" s="25">
        <v>15</v>
      </c>
      <c r="V464" s="25">
        <v>1803.57</v>
      </c>
      <c r="W464" s="227">
        <f t="shared" si="60"/>
        <v>27053.55</v>
      </c>
      <c r="X464" s="227">
        <f t="shared" si="61"/>
        <v>30299.976000000002</v>
      </c>
      <c r="Y464" s="7"/>
      <c r="Z464" s="7">
        <v>2016</v>
      </c>
      <c r="AA464" s="168"/>
      <c r="AC464" s="1"/>
    </row>
    <row r="465" spans="1:29" s="27" customFormat="1" outlineLevel="1">
      <c r="A465" s="7" t="s">
        <v>1956</v>
      </c>
      <c r="B465" s="23" t="s">
        <v>27</v>
      </c>
      <c r="C465" s="9" t="s">
        <v>1214</v>
      </c>
      <c r="D465" s="11" t="s">
        <v>942</v>
      </c>
      <c r="E465" s="11"/>
      <c r="F465" s="11" t="s">
        <v>1587</v>
      </c>
      <c r="G465" s="11"/>
      <c r="H465" s="23" t="s">
        <v>1218</v>
      </c>
      <c r="I465" s="23"/>
      <c r="J465" s="82" t="s">
        <v>43</v>
      </c>
      <c r="K465" s="84">
        <v>0</v>
      </c>
      <c r="L465" s="24">
        <v>230000000</v>
      </c>
      <c r="M465" s="7" t="s">
        <v>990</v>
      </c>
      <c r="N465" s="14" t="s">
        <v>999</v>
      </c>
      <c r="O465" s="23" t="s">
        <v>30</v>
      </c>
      <c r="P465" s="7" t="s">
        <v>31</v>
      </c>
      <c r="Q465" s="12" t="s">
        <v>114</v>
      </c>
      <c r="R465" s="15" t="s">
        <v>33</v>
      </c>
      <c r="S465" s="91">
        <v>796</v>
      </c>
      <c r="T465" s="7" t="s">
        <v>34</v>
      </c>
      <c r="U465" s="25">
        <v>4</v>
      </c>
      <c r="V465" s="25">
        <v>5178.57</v>
      </c>
      <c r="W465" s="227">
        <f t="shared" si="60"/>
        <v>20714.28</v>
      </c>
      <c r="X465" s="227">
        <f t="shared" si="61"/>
        <v>23199.993600000002</v>
      </c>
      <c r="Y465" s="7"/>
      <c r="Z465" s="7">
        <v>2016</v>
      </c>
      <c r="AA465" s="168"/>
      <c r="AC465" s="1"/>
    </row>
    <row r="466" spans="1:29" s="27" customFormat="1" outlineLevel="1">
      <c r="A466" s="7" t="s">
        <v>1908</v>
      </c>
      <c r="B466" s="23" t="s">
        <v>27</v>
      </c>
      <c r="C466" s="9" t="s">
        <v>1219</v>
      </c>
      <c r="D466" s="11" t="s">
        <v>60</v>
      </c>
      <c r="E466" s="11"/>
      <c r="F466" s="11" t="s">
        <v>1220</v>
      </c>
      <c r="G466" s="11"/>
      <c r="H466" s="23" t="s">
        <v>1221</v>
      </c>
      <c r="I466" s="23"/>
      <c r="J466" s="82" t="s">
        <v>29</v>
      </c>
      <c r="K466" s="84">
        <v>0</v>
      </c>
      <c r="L466" s="24">
        <v>230000000</v>
      </c>
      <c r="M466" s="7" t="s">
        <v>990</v>
      </c>
      <c r="N466" s="14" t="s">
        <v>999</v>
      </c>
      <c r="O466" s="23" t="s">
        <v>30</v>
      </c>
      <c r="P466" s="7" t="s">
        <v>31</v>
      </c>
      <c r="Q466" s="12" t="s">
        <v>114</v>
      </c>
      <c r="R466" s="15" t="s">
        <v>33</v>
      </c>
      <c r="S466" s="91" t="s">
        <v>101</v>
      </c>
      <c r="T466" s="7" t="s">
        <v>102</v>
      </c>
      <c r="U466" s="25">
        <v>90</v>
      </c>
      <c r="V466" s="25">
        <v>1840</v>
      </c>
      <c r="W466" s="227">
        <f t="shared" si="60"/>
        <v>165600</v>
      </c>
      <c r="X466" s="227">
        <f t="shared" si="61"/>
        <v>185472.00000000003</v>
      </c>
      <c r="Y466" s="7"/>
      <c r="Z466" s="7">
        <v>2016</v>
      </c>
      <c r="AA466" s="168"/>
      <c r="AC466" s="1"/>
    </row>
    <row r="467" spans="1:29" s="27" customFormat="1" outlineLevel="1">
      <c r="A467" s="7" t="s">
        <v>1980</v>
      </c>
      <c r="B467" s="23" t="s">
        <v>27</v>
      </c>
      <c r="C467" s="9" t="s">
        <v>203</v>
      </c>
      <c r="D467" s="11" t="s">
        <v>204</v>
      </c>
      <c r="E467" s="11"/>
      <c r="F467" s="11" t="s">
        <v>205</v>
      </c>
      <c r="G467" s="11"/>
      <c r="H467" s="23" t="s">
        <v>1223</v>
      </c>
      <c r="I467" s="23"/>
      <c r="J467" s="85" t="s">
        <v>29</v>
      </c>
      <c r="K467" s="84">
        <v>0</v>
      </c>
      <c r="L467" s="24">
        <v>230000000</v>
      </c>
      <c r="M467" s="7" t="s">
        <v>990</v>
      </c>
      <c r="N467" s="14" t="s">
        <v>999</v>
      </c>
      <c r="O467" s="23" t="s">
        <v>30</v>
      </c>
      <c r="P467" s="7" t="s">
        <v>31</v>
      </c>
      <c r="Q467" s="12" t="s">
        <v>114</v>
      </c>
      <c r="R467" s="15" t="s">
        <v>33</v>
      </c>
      <c r="S467" s="91">
        <v>796</v>
      </c>
      <c r="T467" s="7" t="s">
        <v>34</v>
      </c>
      <c r="U467" s="25">
        <v>2</v>
      </c>
      <c r="V467" s="25">
        <v>185999.99999999997</v>
      </c>
      <c r="W467" s="227">
        <f t="shared" si="60"/>
        <v>371999.99999999994</v>
      </c>
      <c r="X467" s="227">
        <f t="shared" si="61"/>
        <v>416640</v>
      </c>
      <c r="Y467" s="7"/>
      <c r="Z467" s="7">
        <v>2016</v>
      </c>
      <c r="AA467" s="168"/>
      <c r="AC467" s="1"/>
    </row>
    <row r="468" spans="1:29" s="27" customFormat="1" outlineLevel="1">
      <c r="A468" s="7" t="s">
        <v>1981</v>
      </c>
      <c r="B468" s="23" t="s">
        <v>27</v>
      </c>
      <c r="C468" s="9" t="s">
        <v>1229</v>
      </c>
      <c r="D468" s="11" t="s">
        <v>727</v>
      </c>
      <c r="E468" s="11"/>
      <c r="F468" s="11" t="s">
        <v>1230</v>
      </c>
      <c r="G468" s="11"/>
      <c r="H468" s="23" t="s">
        <v>1231</v>
      </c>
      <c r="I468" s="23"/>
      <c r="J468" s="85" t="s">
        <v>35</v>
      </c>
      <c r="K468" s="84">
        <v>0</v>
      </c>
      <c r="L468" s="24">
        <v>230000000</v>
      </c>
      <c r="M468" s="7" t="s">
        <v>990</v>
      </c>
      <c r="N468" s="14" t="s">
        <v>999</v>
      </c>
      <c r="O468" s="23" t="s">
        <v>30</v>
      </c>
      <c r="P468" s="7" t="s">
        <v>31</v>
      </c>
      <c r="Q468" s="12" t="s">
        <v>114</v>
      </c>
      <c r="R468" s="15" t="s">
        <v>33</v>
      </c>
      <c r="S468" s="91">
        <v>796</v>
      </c>
      <c r="T468" s="7" t="s">
        <v>34</v>
      </c>
      <c r="U468" s="25">
        <v>42</v>
      </c>
      <c r="V468" s="25">
        <v>4288.33</v>
      </c>
      <c r="W468" s="227">
        <f t="shared" si="60"/>
        <v>180109.86</v>
      </c>
      <c r="X468" s="227">
        <f t="shared" si="61"/>
        <v>201723.04320000001</v>
      </c>
      <c r="Y468" s="7" t="s">
        <v>1185</v>
      </c>
      <c r="Z468" s="7">
        <v>2016</v>
      </c>
      <c r="AA468" s="168"/>
      <c r="AC468" s="1"/>
    </row>
    <row r="469" spans="1:29" s="27" customFormat="1" outlineLevel="1">
      <c r="A469" s="7" t="s">
        <v>1982</v>
      </c>
      <c r="B469" s="23" t="s">
        <v>27</v>
      </c>
      <c r="C469" s="9" t="s">
        <v>1233</v>
      </c>
      <c r="D469" s="11" t="s">
        <v>727</v>
      </c>
      <c r="E469" s="11"/>
      <c r="F469" s="11" t="s">
        <v>1234</v>
      </c>
      <c r="G469" s="11"/>
      <c r="H469" s="23" t="s">
        <v>1235</v>
      </c>
      <c r="I469" s="23"/>
      <c r="J469" s="85" t="s">
        <v>35</v>
      </c>
      <c r="K469" s="84">
        <v>0</v>
      </c>
      <c r="L469" s="24">
        <v>230000000</v>
      </c>
      <c r="M469" s="7" t="s">
        <v>990</v>
      </c>
      <c r="N469" s="14" t="s">
        <v>999</v>
      </c>
      <c r="O469" s="23" t="s">
        <v>30</v>
      </c>
      <c r="P469" s="7" t="s">
        <v>31</v>
      </c>
      <c r="Q469" s="12" t="s">
        <v>114</v>
      </c>
      <c r="R469" s="15" t="s">
        <v>33</v>
      </c>
      <c r="S469" s="91">
        <v>796</v>
      </c>
      <c r="T469" s="7" t="s">
        <v>34</v>
      </c>
      <c r="U469" s="25">
        <v>45</v>
      </c>
      <c r="V469" s="25">
        <v>4778.33</v>
      </c>
      <c r="W469" s="227">
        <f t="shared" si="60"/>
        <v>215024.85</v>
      </c>
      <c r="X469" s="227">
        <f t="shared" si="61"/>
        <v>240827.83200000002</v>
      </c>
      <c r="Y469" s="7" t="s">
        <v>1185</v>
      </c>
      <c r="Z469" s="7">
        <v>2016</v>
      </c>
      <c r="AA469" s="168"/>
      <c r="AC469" s="1"/>
    </row>
    <row r="470" spans="1:29" s="27" customFormat="1" outlineLevel="1">
      <c r="A470" s="7" t="s">
        <v>1983</v>
      </c>
      <c r="B470" s="23" t="s">
        <v>27</v>
      </c>
      <c r="C470" s="9" t="s">
        <v>915</v>
      </c>
      <c r="D470" s="11" t="s">
        <v>727</v>
      </c>
      <c r="E470" s="11"/>
      <c r="F470" s="11" t="s">
        <v>916</v>
      </c>
      <c r="G470" s="11"/>
      <c r="H470" s="23" t="s">
        <v>1237</v>
      </c>
      <c r="I470" s="23"/>
      <c r="J470" s="85" t="s">
        <v>35</v>
      </c>
      <c r="K470" s="84">
        <v>0</v>
      </c>
      <c r="L470" s="24">
        <v>230000000</v>
      </c>
      <c r="M470" s="7" t="s">
        <v>990</v>
      </c>
      <c r="N470" s="14" t="s">
        <v>999</v>
      </c>
      <c r="O470" s="23" t="s">
        <v>30</v>
      </c>
      <c r="P470" s="7" t="s">
        <v>31</v>
      </c>
      <c r="Q470" s="12" t="s">
        <v>114</v>
      </c>
      <c r="R470" s="15" t="s">
        <v>33</v>
      </c>
      <c r="S470" s="91">
        <v>796</v>
      </c>
      <c r="T470" s="7" t="s">
        <v>34</v>
      </c>
      <c r="U470" s="25">
        <v>49</v>
      </c>
      <c r="V470" s="25">
        <v>3677.33</v>
      </c>
      <c r="W470" s="227">
        <f t="shared" si="60"/>
        <v>180189.16999999998</v>
      </c>
      <c r="X470" s="227">
        <f t="shared" si="61"/>
        <v>201811.87040000001</v>
      </c>
      <c r="Y470" s="7" t="s">
        <v>1185</v>
      </c>
      <c r="Z470" s="7">
        <v>2016</v>
      </c>
      <c r="AA470" s="168"/>
      <c r="AC470" s="1"/>
    </row>
    <row r="471" spans="1:29" s="27" customFormat="1" outlineLevel="1">
      <c r="A471" s="7" t="s">
        <v>1984</v>
      </c>
      <c r="B471" s="23" t="s">
        <v>27</v>
      </c>
      <c r="C471" s="9" t="s">
        <v>1229</v>
      </c>
      <c r="D471" s="11" t="s">
        <v>727</v>
      </c>
      <c r="E471" s="11"/>
      <c r="F471" s="11" t="s">
        <v>1230</v>
      </c>
      <c r="G471" s="11"/>
      <c r="H471" s="23" t="s">
        <v>1239</v>
      </c>
      <c r="I471" s="23"/>
      <c r="J471" s="85" t="s">
        <v>35</v>
      </c>
      <c r="K471" s="84">
        <v>0</v>
      </c>
      <c r="L471" s="24">
        <v>230000000</v>
      </c>
      <c r="M471" s="7" t="s">
        <v>990</v>
      </c>
      <c r="N471" s="14" t="s">
        <v>999</v>
      </c>
      <c r="O471" s="23" t="s">
        <v>30</v>
      </c>
      <c r="P471" s="7" t="s">
        <v>31</v>
      </c>
      <c r="Q471" s="12" t="s">
        <v>114</v>
      </c>
      <c r="R471" s="15" t="s">
        <v>33</v>
      </c>
      <c r="S471" s="91">
        <v>796</v>
      </c>
      <c r="T471" s="7" t="s">
        <v>34</v>
      </c>
      <c r="U471" s="25">
        <v>45</v>
      </c>
      <c r="V471" s="25">
        <v>3780.33</v>
      </c>
      <c r="W471" s="227">
        <f t="shared" si="60"/>
        <v>170114.85</v>
      </c>
      <c r="X471" s="227">
        <f t="shared" si="61"/>
        <v>190528.63200000001</v>
      </c>
      <c r="Y471" s="7" t="s">
        <v>1185</v>
      </c>
      <c r="Z471" s="7">
        <v>2016</v>
      </c>
      <c r="AA471" s="168"/>
      <c r="AC471" s="1"/>
    </row>
    <row r="472" spans="1:29" s="27" customFormat="1" outlineLevel="1">
      <c r="A472" s="7" t="s">
        <v>1985</v>
      </c>
      <c r="B472" s="23" t="s">
        <v>27</v>
      </c>
      <c r="C472" s="9" t="s">
        <v>1241</v>
      </c>
      <c r="D472" s="11" t="s">
        <v>727</v>
      </c>
      <c r="E472" s="11"/>
      <c r="F472" s="11" t="s">
        <v>1242</v>
      </c>
      <c r="G472" s="11"/>
      <c r="H472" s="23" t="s">
        <v>1243</v>
      </c>
      <c r="I472" s="23"/>
      <c r="J472" s="85" t="s">
        <v>35</v>
      </c>
      <c r="K472" s="84">
        <v>0</v>
      </c>
      <c r="L472" s="24">
        <v>230000000</v>
      </c>
      <c r="M472" s="7" t="s">
        <v>990</v>
      </c>
      <c r="N472" s="14" t="s">
        <v>999</v>
      </c>
      <c r="O472" s="23" t="s">
        <v>30</v>
      </c>
      <c r="P472" s="7" t="s">
        <v>31</v>
      </c>
      <c r="Q472" s="12" t="s">
        <v>114</v>
      </c>
      <c r="R472" s="15" t="s">
        <v>33</v>
      </c>
      <c r="S472" s="91">
        <v>796</v>
      </c>
      <c r="T472" s="7" t="s">
        <v>34</v>
      </c>
      <c r="U472" s="25">
        <v>50</v>
      </c>
      <c r="V472" s="25">
        <v>3273.33</v>
      </c>
      <c r="W472" s="227">
        <f t="shared" si="60"/>
        <v>163666.5</v>
      </c>
      <c r="X472" s="227">
        <f t="shared" si="61"/>
        <v>183306.48</v>
      </c>
      <c r="Y472" s="7" t="s">
        <v>1185</v>
      </c>
      <c r="Z472" s="7">
        <v>2016</v>
      </c>
      <c r="AA472" s="168"/>
      <c r="AC472" s="1"/>
    </row>
    <row r="473" spans="1:29" s="27" customFormat="1" outlineLevel="1">
      <c r="A473" s="7" t="s">
        <v>1986</v>
      </c>
      <c r="B473" s="23" t="s">
        <v>27</v>
      </c>
      <c r="C473" s="9" t="s">
        <v>1245</v>
      </c>
      <c r="D473" s="11" t="s">
        <v>727</v>
      </c>
      <c r="E473" s="11"/>
      <c r="F473" s="11" t="s">
        <v>1246</v>
      </c>
      <c r="G473" s="11"/>
      <c r="H473" s="23" t="s">
        <v>1247</v>
      </c>
      <c r="I473" s="23"/>
      <c r="J473" s="85" t="s">
        <v>35</v>
      </c>
      <c r="K473" s="84">
        <v>0</v>
      </c>
      <c r="L473" s="24">
        <v>230000000</v>
      </c>
      <c r="M473" s="7" t="s">
        <v>990</v>
      </c>
      <c r="N473" s="14" t="s">
        <v>999</v>
      </c>
      <c r="O473" s="23" t="s">
        <v>30</v>
      </c>
      <c r="P473" s="7" t="s">
        <v>31</v>
      </c>
      <c r="Q473" s="12" t="s">
        <v>114</v>
      </c>
      <c r="R473" s="15" t="s">
        <v>33</v>
      </c>
      <c r="S473" s="91">
        <v>796</v>
      </c>
      <c r="T473" s="7" t="s">
        <v>34</v>
      </c>
      <c r="U473" s="25">
        <v>38</v>
      </c>
      <c r="V473" s="25">
        <v>6510.33</v>
      </c>
      <c r="W473" s="227">
        <f t="shared" si="60"/>
        <v>247392.54</v>
      </c>
      <c r="X473" s="227">
        <f t="shared" si="61"/>
        <v>277079.64480000001</v>
      </c>
      <c r="Y473" s="7" t="s">
        <v>1185</v>
      </c>
      <c r="Z473" s="7">
        <v>2016</v>
      </c>
      <c r="AA473" s="168"/>
      <c r="AC473" s="1"/>
    </row>
    <row r="474" spans="1:29" s="27" customFormat="1" outlineLevel="1">
      <c r="A474" s="7" t="s">
        <v>1987</v>
      </c>
      <c r="B474" s="23" t="s">
        <v>27</v>
      </c>
      <c r="C474" s="9" t="s">
        <v>1249</v>
      </c>
      <c r="D474" s="11" t="s">
        <v>727</v>
      </c>
      <c r="E474" s="11"/>
      <c r="F474" s="11" t="s">
        <v>1250</v>
      </c>
      <c r="G474" s="11"/>
      <c r="H474" s="23" t="s">
        <v>1251</v>
      </c>
      <c r="I474" s="23"/>
      <c r="J474" s="85" t="s">
        <v>35</v>
      </c>
      <c r="K474" s="84">
        <v>0</v>
      </c>
      <c r="L474" s="24">
        <v>230000000</v>
      </c>
      <c r="M474" s="7" t="s">
        <v>990</v>
      </c>
      <c r="N474" s="14" t="s">
        <v>999</v>
      </c>
      <c r="O474" s="23" t="s">
        <v>30</v>
      </c>
      <c r="P474" s="7" t="s">
        <v>31</v>
      </c>
      <c r="Q474" s="12" t="s">
        <v>114</v>
      </c>
      <c r="R474" s="15" t="s">
        <v>33</v>
      </c>
      <c r="S474" s="91">
        <v>796</v>
      </c>
      <c r="T474" s="7" t="s">
        <v>34</v>
      </c>
      <c r="U474" s="25">
        <v>40</v>
      </c>
      <c r="V474" s="25">
        <v>6923.33</v>
      </c>
      <c r="W474" s="227">
        <f t="shared" si="60"/>
        <v>276933.2</v>
      </c>
      <c r="X474" s="227">
        <f t="shared" si="61"/>
        <v>310165.18400000007</v>
      </c>
      <c r="Y474" s="7" t="s">
        <v>1185</v>
      </c>
      <c r="Z474" s="7">
        <v>2016</v>
      </c>
      <c r="AA474" s="168"/>
      <c r="AC474" s="1"/>
    </row>
    <row r="475" spans="1:29" s="27" customFormat="1" outlineLevel="1">
      <c r="A475" s="7" t="s">
        <v>1909</v>
      </c>
      <c r="B475" s="23" t="s">
        <v>27</v>
      </c>
      <c r="C475" s="9" t="s">
        <v>1252</v>
      </c>
      <c r="D475" s="11" t="s">
        <v>727</v>
      </c>
      <c r="E475" s="11"/>
      <c r="F475" s="11" t="s">
        <v>1253</v>
      </c>
      <c r="G475" s="11"/>
      <c r="H475" s="23" t="s">
        <v>1254</v>
      </c>
      <c r="I475" s="23"/>
      <c r="J475" s="85" t="s">
        <v>35</v>
      </c>
      <c r="K475" s="84">
        <v>0</v>
      </c>
      <c r="L475" s="24">
        <v>230000000</v>
      </c>
      <c r="M475" s="7" t="s">
        <v>990</v>
      </c>
      <c r="N475" s="14" t="s">
        <v>999</v>
      </c>
      <c r="O475" s="23" t="s">
        <v>30</v>
      </c>
      <c r="P475" s="7" t="s">
        <v>31</v>
      </c>
      <c r="Q475" s="12" t="s">
        <v>114</v>
      </c>
      <c r="R475" s="15" t="s">
        <v>33</v>
      </c>
      <c r="S475" s="91">
        <v>796</v>
      </c>
      <c r="T475" s="7" t="s">
        <v>34</v>
      </c>
      <c r="U475" s="25">
        <v>40</v>
      </c>
      <c r="V475" s="25">
        <v>8656.66</v>
      </c>
      <c r="W475" s="227">
        <f t="shared" si="60"/>
        <v>346266.4</v>
      </c>
      <c r="X475" s="227">
        <f t="shared" si="61"/>
        <v>387818.36800000007</v>
      </c>
      <c r="Y475" s="7"/>
      <c r="Z475" s="7">
        <v>2016</v>
      </c>
      <c r="AA475" s="168"/>
      <c r="AC475" s="1"/>
    </row>
    <row r="476" spans="1:29" s="27" customFormat="1" outlineLevel="1">
      <c r="A476" s="7" t="s">
        <v>1910</v>
      </c>
      <c r="B476" s="23" t="s">
        <v>27</v>
      </c>
      <c r="C476" s="9" t="s">
        <v>1255</v>
      </c>
      <c r="D476" s="11" t="s">
        <v>727</v>
      </c>
      <c r="E476" s="11"/>
      <c r="F476" s="11" t="s">
        <v>1256</v>
      </c>
      <c r="G476" s="11"/>
      <c r="H476" s="23" t="s">
        <v>1257</v>
      </c>
      <c r="I476" s="23"/>
      <c r="J476" s="85" t="s">
        <v>35</v>
      </c>
      <c r="K476" s="84">
        <v>0</v>
      </c>
      <c r="L476" s="24">
        <v>230000000</v>
      </c>
      <c r="M476" s="7" t="s">
        <v>990</v>
      </c>
      <c r="N476" s="14" t="s">
        <v>999</v>
      </c>
      <c r="O476" s="23" t="s">
        <v>30</v>
      </c>
      <c r="P476" s="7" t="s">
        <v>31</v>
      </c>
      <c r="Q476" s="12" t="s">
        <v>114</v>
      </c>
      <c r="R476" s="15" t="s">
        <v>33</v>
      </c>
      <c r="S476" s="91">
        <v>796</v>
      </c>
      <c r="T476" s="7" t="s">
        <v>34</v>
      </c>
      <c r="U476" s="25">
        <v>40</v>
      </c>
      <c r="V476" s="25">
        <v>9813.33</v>
      </c>
      <c r="W476" s="227">
        <f t="shared" si="60"/>
        <v>392533.2</v>
      </c>
      <c r="X476" s="227">
        <f t="shared" si="61"/>
        <v>439637.18400000007</v>
      </c>
      <c r="Y476" s="7"/>
      <c r="Z476" s="7">
        <v>2016</v>
      </c>
      <c r="AA476" s="168"/>
      <c r="AC476" s="1"/>
    </row>
    <row r="477" spans="1:29" s="27" customFormat="1" outlineLevel="1">
      <c r="A477" s="7" t="s">
        <v>1988</v>
      </c>
      <c r="B477" s="23" t="s">
        <v>27</v>
      </c>
      <c r="C477" s="9" t="s">
        <v>1259</v>
      </c>
      <c r="D477" s="11" t="s">
        <v>465</v>
      </c>
      <c r="E477" s="11"/>
      <c r="F477" s="11" t="s">
        <v>1260</v>
      </c>
      <c r="G477" s="11"/>
      <c r="H477" s="23" t="s">
        <v>1261</v>
      </c>
      <c r="I477" s="23"/>
      <c r="J477" s="85" t="s">
        <v>35</v>
      </c>
      <c r="K477" s="84">
        <v>0</v>
      </c>
      <c r="L477" s="24">
        <v>230000000</v>
      </c>
      <c r="M477" s="7" t="s">
        <v>990</v>
      </c>
      <c r="N477" s="14" t="s">
        <v>999</v>
      </c>
      <c r="O477" s="23" t="s">
        <v>30</v>
      </c>
      <c r="P477" s="7" t="s">
        <v>31</v>
      </c>
      <c r="Q477" s="12" t="s">
        <v>114</v>
      </c>
      <c r="R477" s="15" t="s">
        <v>33</v>
      </c>
      <c r="S477" s="91">
        <v>796</v>
      </c>
      <c r="T477" s="7" t="s">
        <v>34</v>
      </c>
      <c r="U477" s="25">
        <v>70</v>
      </c>
      <c r="V477" s="25">
        <v>12238.66</v>
      </c>
      <c r="W477" s="227">
        <f t="shared" si="60"/>
        <v>856706.2</v>
      </c>
      <c r="X477" s="227">
        <f t="shared" si="61"/>
        <v>959510.94400000002</v>
      </c>
      <c r="Y477" s="7" t="s">
        <v>1185</v>
      </c>
      <c r="Z477" s="7">
        <v>2016</v>
      </c>
      <c r="AA477" s="168"/>
      <c r="AC477" s="1"/>
    </row>
    <row r="478" spans="1:29" s="27" customFormat="1" outlineLevel="1">
      <c r="A478" s="7" t="s">
        <v>1989</v>
      </c>
      <c r="B478" s="23" t="s">
        <v>27</v>
      </c>
      <c r="C478" s="9" t="s">
        <v>922</v>
      </c>
      <c r="D478" s="11" t="s">
        <v>465</v>
      </c>
      <c r="E478" s="11"/>
      <c r="F478" s="11" t="s">
        <v>923</v>
      </c>
      <c r="G478" s="11"/>
      <c r="H478" s="23" t="s">
        <v>1263</v>
      </c>
      <c r="I478" s="23"/>
      <c r="J478" s="85" t="s">
        <v>35</v>
      </c>
      <c r="K478" s="84">
        <v>0</v>
      </c>
      <c r="L478" s="24">
        <v>230000000</v>
      </c>
      <c r="M478" s="7" t="s">
        <v>990</v>
      </c>
      <c r="N478" s="14" t="s">
        <v>999</v>
      </c>
      <c r="O478" s="23" t="s">
        <v>30</v>
      </c>
      <c r="P478" s="7" t="s">
        <v>31</v>
      </c>
      <c r="Q478" s="12" t="s">
        <v>114</v>
      </c>
      <c r="R478" s="15" t="s">
        <v>33</v>
      </c>
      <c r="S478" s="91">
        <v>796</v>
      </c>
      <c r="T478" s="7" t="s">
        <v>34</v>
      </c>
      <c r="U478" s="25">
        <v>30</v>
      </c>
      <c r="V478" s="25">
        <v>23249.66</v>
      </c>
      <c r="W478" s="227">
        <f t="shared" si="60"/>
        <v>697489.8</v>
      </c>
      <c r="X478" s="227">
        <f t="shared" si="61"/>
        <v>781188.57600000012</v>
      </c>
      <c r="Y478" s="7" t="s">
        <v>1185</v>
      </c>
      <c r="Z478" s="7">
        <v>2016</v>
      </c>
      <c r="AA478" s="168"/>
      <c r="AC478" s="1"/>
    </row>
    <row r="479" spans="1:29" s="27" customFormat="1" outlineLevel="1">
      <c r="A479" s="7" t="s">
        <v>1990</v>
      </c>
      <c r="B479" s="23" t="s">
        <v>27</v>
      </c>
      <c r="C479" s="9" t="s">
        <v>952</v>
      </c>
      <c r="D479" s="11" t="s">
        <v>945</v>
      </c>
      <c r="E479" s="11"/>
      <c r="F479" s="11" t="s">
        <v>953</v>
      </c>
      <c r="G479" s="11"/>
      <c r="H479" s="23" t="s">
        <v>954</v>
      </c>
      <c r="I479" s="23"/>
      <c r="J479" s="85" t="s">
        <v>29</v>
      </c>
      <c r="K479" s="84">
        <v>0</v>
      </c>
      <c r="L479" s="24">
        <v>230000000</v>
      </c>
      <c r="M479" s="7" t="s">
        <v>990</v>
      </c>
      <c r="N479" s="14" t="s">
        <v>999</v>
      </c>
      <c r="O479" s="23" t="s">
        <v>30</v>
      </c>
      <c r="P479" s="7" t="s">
        <v>31</v>
      </c>
      <c r="Q479" s="12" t="s">
        <v>114</v>
      </c>
      <c r="R479" s="15" t="s">
        <v>33</v>
      </c>
      <c r="S479" s="91">
        <v>168</v>
      </c>
      <c r="T479" s="7" t="s">
        <v>466</v>
      </c>
      <c r="U479" s="25">
        <v>8</v>
      </c>
      <c r="V479" s="25">
        <v>198214.28</v>
      </c>
      <c r="W479" s="227">
        <f t="shared" si="60"/>
        <v>1585714.24</v>
      </c>
      <c r="X479" s="227">
        <f t="shared" si="61"/>
        <v>1775999.9488000001</v>
      </c>
      <c r="Y479" s="7"/>
      <c r="Z479" s="7">
        <v>2016</v>
      </c>
      <c r="AA479" s="168"/>
      <c r="AC479" s="1"/>
    </row>
    <row r="480" spans="1:29" s="27" customFormat="1" outlineLevel="1">
      <c r="A480" s="7" t="s">
        <v>1991</v>
      </c>
      <c r="B480" s="23" t="s">
        <v>27</v>
      </c>
      <c r="C480" s="9" t="s">
        <v>1295</v>
      </c>
      <c r="D480" s="11" t="s">
        <v>778</v>
      </c>
      <c r="E480" s="11"/>
      <c r="F480" s="11" t="s">
        <v>1296</v>
      </c>
      <c r="G480" s="11"/>
      <c r="H480" s="23" t="s">
        <v>1297</v>
      </c>
      <c r="I480" s="23"/>
      <c r="J480" s="85" t="s">
        <v>29</v>
      </c>
      <c r="K480" s="84">
        <v>0</v>
      </c>
      <c r="L480" s="24">
        <v>230000000</v>
      </c>
      <c r="M480" s="7" t="s">
        <v>990</v>
      </c>
      <c r="N480" s="14" t="s">
        <v>999</v>
      </c>
      <c r="O480" s="23" t="s">
        <v>30</v>
      </c>
      <c r="P480" s="7" t="s">
        <v>31</v>
      </c>
      <c r="Q480" s="12" t="s">
        <v>114</v>
      </c>
      <c r="R480" s="15" t="s">
        <v>33</v>
      </c>
      <c r="S480" s="91">
        <v>168</v>
      </c>
      <c r="T480" s="7" t="s">
        <v>466</v>
      </c>
      <c r="U480" s="25">
        <v>2</v>
      </c>
      <c r="V480" s="25">
        <v>250446.42</v>
      </c>
      <c r="W480" s="227">
        <f t="shared" si="60"/>
        <v>500892.84</v>
      </c>
      <c r="X480" s="227">
        <f t="shared" si="61"/>
        <v>560999.98080000014</v>
      </c>
      <c r="Y480" s="7"/>
      <c r="Z480" s="7">
        <v>2016</v>
      </c>
      <c r="AA480" s="168"/>
      <c r="AC480" s="1"/>
    </row>
    <row r="481" spans="1:29" s="27" customFormat="1" outlineLevel="1">
      <c r="A481" s="7" t="s">
        <v>1992</v>
      </c>
      <c r="B481" s="23" t="s">
        <v>27</v>
      </c>
      <c r="C481" s="9" t="s">
        <v>1299</v>
      </c>
      <c r="D481" s="11" t="s">
        <v>778</v>
      </c>
      <c r="E481" s="11"/>
      <c r="F481" s="11" t="s">
        <v>1300</v>
      </c>
      <c r="G481" s="11"/>
      <c r="H481" s="23" t="s">
        <v>1301</v>
      </c>
      <c r="I481" s="23"/>
      <c r="J481" s="85" t="s">
        <v>29</v>
      </c>
      <c r="K481" s="84">
        <v>0</v>
      </c>
      <c r="L481" s="24">
        <v>230000000</v>
      </c>
      <c r="M481" s="7" t="s">
        <v>990</v>
      </c>
      <c r="N481" s="14" t="s">
        <v>999</v>
      </c>
      <c r="O481" s="23" t="s">
        <v>30</v>
      </c>
      <c r="P481" s="7" t="s">
        <v>31</v>
      </c>
      <c r="Q481" s="12" t="s">
        <v>114</v>
      </c>
      <c r="R481" s="15" t="s">
        <v>33</v>
      </c>
      <c r="S481" s="91">
        <v>168</v>
      </c>
      <c r="T481" s="7" t="s">
        <v>466</v>
      </c>
      <c r="U481" s="25">
        <v>2</v>
      </c>
      <c r="V481" s="25">
        <v>250446.42</v>
      </c>
      <c r="W481" s="227">
        <f t="shared" si="60"/>
        <v>500892.84</v>
      </c>
      <c r="X481" s="227">
        <f t="shared" si="61"/>
        <v>560999.98080000014</v>
      </c>
      <c r="Y481" s="7"/>
      <c r="Z481" s="7">
        <v>2016</v>
      </c>
      <c r="AA481" s="168"/>
      <c r="AC481" s="1"/>
    </row>
    <row r="482" spans="1:29" s="27" customFormat="1" outlineLevel="1">
      <c r="A482" s="7" t="s">
        <v>1993</v>
      </c>
      <c r="B482" s="23" t="s">
        <v>27</v>
      </c>
      <c r="C482" s="9" t="s">
        <v>1303</v>
      </c>
      <c r="D482" s="11" t="s">
        <v>778</v>
      </c>
      <c r="E482" s="11"/>
      <c r="F482" s="11" t="s">
        <v>1304</v>
      </c>
      <c r="G482" s="11"/>
      <c r="H482" s="23" t="s">
        <v>1305</v>
      </c>
      <c r="I482" s="23"/>
      <c r="J482" s="85" t="s">
        <v>29</v>
      </c>
      <c r="K482" s="84">
        <v>0</v>
      </c>
      <c r="L482" s="24">
        <v>230000000</v>
      </c>
      <c r="M482" s="7" t="s">
        <v>990</v>
      </c>
      <c r="N482" s="14" t="s">
        <v>999</v>
      </c>
      <c r="O482" s="23" t="s">
        <v>30</v>
      </c>
      <c r="P482" s="7" t="s">
        <v>31</v>
      </c>
      <c r="Q482" s="12" t="s">
        <v>114</v>
      </c>
      <c r="R482" s="15" t="s">
        <v>33</v>
      </c>
      <c r="S482" s="91">
        <v>168</v>
      </c>
      <c r="T482" s="7" t="s">
        <v>466</v>
      </c>
      <c r="U482" s="25">
        <v>2</v>
      </c>
      <c r="V482" s="25">
        <v>250446.42</v>
      </c>
      <c r="W482" s="227">
        <f t="shared" si="60"/>
        <v>500892.84</v>
      </c>
      <c r="X482" s="227">
        <f t="shared" si="61"/>
        <v>560999.98080000014</v>
      </c>
      <c r="Y482" s="7"/>
      <c r="Z482" s="7">
        <v>2016</v>
      </c>
      <c r="AA482" s="168"/>
      <c r="AC482" s="1"/>
    </row>
    <row r="483" spans="1:29" s="27" customFormat="1" outlineLevel="1">
      <c r="A483" s="7" t="s">
        <v>1994</v>
      </c>
      <c r="B483" s="23" t="s">
        <v>27</v>
      </c>
      <c r="C483" s="9" t="s">
        <v>1307</v>
      </c>
      <c r="D483" s="11" t="s">
        <v>778</v>
      </c>
      <c r="E483" s="11"/>
      <c r="F483" s="11" t="s">
        <v>1308</v>
      </c>
      <c r="G483" s="11"/>
      <c r="H483" s="23" t="s">
        <v>1309</v>
      </c>
      <c r="I483" s="23"/>
      <c r="J483" s="85" t="s">
        <v>29</v>
      </c>
      <c r="K483" s="84">
        <v>0</v>
      </c>
      <c r="L483" s="24">
        <v>230000000</v>
      </c>
      <c r="M483" s="7" t="s">
        <v>990</v>
      </c>
      <c r="N483" s="14" t="s">
        <v>999</v>
      </c>
      <c r="O483" s="23" t="s">
        <v>30</v>
      </c>
      <c r="P483" s="7" t="s">
        <v>31</v>
      </c>
      <c r="Q483" s="12" t="s">
        <v>114</v>
      </c>
      <c r="R483" s="15" t="s">
        <v>33</v>
      </c>
      <c r="S483" s="91">
        <v>796</v>
      </c>
      <c r="T483" s="7" t="s">
        <v>34</v>
      </c>
      <c r="U483" s="25">
        <v>1</v>
      </c>
      <c r="V483" s="25">
        <v>250446.42</v>
      </c>
      <c r="W483" s="227">
        <f t="shared" si="60"/>
        <v>250446.42</v>
      </c>
      <c r="X483" s="227">
        <f t="shared" si="61"/>
        <v>280499.99040000007</v>
      </c>
      <c r="Y483" s="7"/>
      <c r="Z483" s="7">
        <v>2016</v>
      </c>
      <c r="AA483" s="168"/>
      <c r="AC483" s="1"/>
    </row>
    <row r="484" spans="1:29" s="27" customFormat="1" outlineLevel="1">
      <c r="A484" s="7" t="s">
        <v>1911</v>
      </c>
      <c r="B484" s="23" t="s">
        <v>27</v>
      </c>
      <c r="C484" s="30" t="s">
        <v>92</v>
      </c>
      <c r="D484" s="10" t="s">
        <v>1310</v>
      </c>
      <c r="E484" s="10" t="s">
        <v>1310</v>
      </c>
      <c r="F484" s="11" t="s">
        <v>94</v>
      </c>
      <c r="G484" s="10" t="s">
        <v>1311</v>
      </c>
      <c r="H484" s="11" t="s">
        <v>94</v>
      </c>
      <c r="I484" s="10"/>
      <c r="J484" s="86" t="s">
        <v>43</v>
      </c>
      <c r="K484" s="84">
        <v>0</v>
      </c>
      <c r="L484" s="13">
        <v>230000000</v>
      </c>
      <c r="M484" s="7" t="s">
        <v>990</v>
      </c>
      <c r="N484" s="14" t="s">
        <v>1358</v>
      </c>
      <c r="O484" s="23" t="s">
        <v>30</v>
      </c>
      <c r="P484" s="7" t="s">
        <v>31</v>
      </c>
      <c r="Q484" s="12" t="s">
        <v>1312</v>
      </c>
      <c r="R484" s="15" t="s">
        <v>33</v>
      </c>
      <c r="S484" s="91">
        <v>168</v>
      </c>
      <c r="T484" s="7" t="s">
        <v>231</v>
      </c>
      <c r="U484" s="16">
        <v>18</v>
      </c>
      <c r="V484" s="29">
        <v>1200000</v>
      </c>
      <c r="W484" s="227">
        <f t="shared" ref="W484:W511" si="62">U484*V484</f>
        <v>21600000</v>
      </c>
      <c r="X484" s="227">
        <f t="shared" ref="X484:X511" si="63">W484*1.12</f>
        <v>24192000.000000004</v>
      </c>
      <c r="Y484" s="7"/>
      <c r="Z484" s="7">
        <v>2016</v>
      </c>
      <c r="AA484" s="170"/>
      <c r="AC484" s="1"/>
    </row>
    <row r="485" spans="1:29" s="27" customFormat="1" outlineLevel="1">
      <c r="A485" s="7" t="s">
        <v>1995</v>
      </c>
      <c r="B485" s="23" t="s">
        <v>27</v>
      </c>
      <c r="C485" s="28" t="s">
        <v>1349</v>
      </c>
      <c r="D485" s="8" t="s">
        <v>1350</v>
      </c>
      <c r="E485" s="8"/>
      <c r="F485" s="8" t="s">
        <v>1351</v>
      </c>
      <c r="G485" s="8"/>
      <c r="H485" s="23" t="s">
        <v>1352</v>
      </c>
      <c r="I485" s="8"/>
      <c r="J485" s="82" t="s">
        <v>29</v>
      </c>
      <c r="K485" s="84">
        <v>0</v>
      </c>
      <c r="L485" s="24">
        <v>230000000</v>
      </c>
      <c r="M485" s="7" t="s">
        <v>990</v>
      </c>
      <c r="N485" s="14" t="s">
        <v>999</v>
      </c>
      <c r="O485" s="23" t="s">
        <v>30</v>
      </c>
      <c r="P485" s="7" t="s">
        <v>31</v>
      </c>
      <c r="Q485" s="12" t="s">
        <v>115</v>
      </c>
      <c r="R485" s="15" t="s">
        <v>33</v>
      </c>
      <c r="S485" s="91">
        <v>168</v>
      </c>
      <c r="T485" s="7" t="s">
        <v>231</v>
      </c>
      <c r="U485" s="29">
        <v>0.4</v>
      </c>
      <c r="V485" s="29">
        <v>223214.28</v>
      </c>
      <c r="W485" s="227">
        <f t="shared" si="62"/>
        <v>89285.712</v>
      </c>
      <c r="X485" s="227">
        <f t="shared" si="63"/>
        <v>99999.997440000006</v>
      </c>
      <c r="Y485" s="7"/>
      <c r="Z485" s="8">
        <v>2016</v>
      </c>
      <c r="AA485" s="170"/>
      <c r="AC485" s="1"/>
    </row>
    <row r="486" spans="1:29" s="27" customFormat="1" outlineLevel="1">
      <c r="A486" s="7" t="s">
        <v>1996</v>
      </c>
      <c r="B486" s="23" t="s">
        <v>27</v>
      </c>
      <c r="C486" s="9" t="s">
        <v>924</v>
      </c>
      <c r="D486" s="11" t="s">
        <v>925</v>
      </c>
      <c r="E486" s="11" t="s">
        <v>1354</v>
      </c>
      <c r="F486" s="11" t="s">
        <v>1355</v>
      </c>
      <c r="G486" s="11" t="s">
        <v>1356</v>
      </c>
      <c r="H486" s="23" t="s">
        <v>1357</v>
      </c>
      <c r="I486" s="23" t="s">
        <v>1357</v>
      </c>
      <c r="J486" s="85" t="s">
        <v>29</v>
      </c>
      <c r="K486" s="84">
        <v>0</v>
      </c>
      <c r="L486" s="12">
        <v>230000000</v>
      </c>
      <c r="M486" s="7" t="s">
        <v>990</v>
      </c>
      <c r="N486" s="7" t="s">
        <v>1358</v>
      </c>
      <c r="O486" s="14" t="s">
        <v>30</v>
      </c>
      <c r="P486" s="23" t="s">
        <v>31</v>
      </c>
      <c r="Q486" s="7" t="s">
        <v>188</v>
      </c>
      <c r="R486" s="12" t="s">
        <v>33</v>
      </c>
      <c r="S486" s="91">
        <v>796</v>
      </c>
      <c r="T486" s="7" t="s">
        <v>34</v>
      </c>
      <c r="U486" s="7">
        <v>6</v>
      </c>
      <c r="V486" s="25">
        <v>75483.429999999993</v>
      </c>
      <c r="W486" s="227">
        <f t="shared" si="62"/>
        <v>452900.57999999996</v>
      </c>
      <c r="X486" s="227">
        <f t="shared" si="63"/>
        <v>507248.6496</v>
      </c>
      <c r="Y486" s="7"/>
      <c r="Z486" s="7">
        <v>2016</v>
      </c>
      <c r="AA486" s="168"/>
      <c r="AC486" s="1"/>
    </row>
    <row r="487" spans="1:29" s="27" customFormat="1" outlineLevel="1">
      <c r="A487" s="7" t="s">
        <v>1997</v>
      </c>
      <c r="B487" s="23" t="s">
        <v>27</v>
      </c>
      <c r="C487" s="9" t="s">
        <v>1264</v>
      </c>
      <c r="D487" s="11" t="s">
        <v>1360</v>
      </c>
      <c r="E487" s="11" t="s">
        <v>1361</v>
      </c>
      <c r="F487" s="11" t="s">
        <v>1362</v>
      </c>
      <c r="G487" s="11" t="s">
        <v>1363</v>
      </c>
      <c r="H487" s="23" t="s">
        <v>1364</v>
      </c>
      <c r="I487" s="23" t="s">
        <v>1365</v>
      </c>
      <c r="J487" s="85" t="s">
        <v>29</v>
      </c>
      <c r="K487" s="84">
        <v>0</v>
      </c>
      <c r="L487" s="12">
        <v>230000000</v>
      </c>
      <c r="M487" s="7" t="s">
        <v>990</v>
      </c>
      <c r="N487" s="7" t="s">
        <v>1358</v>
      </c>
      <c r="O487" s="14" t="s">
        <v>30</v>
      </c>
      <c r="P487" s="23" t="s">
        <v>31</v>
      </c>
      <c r="Q487" s="7" t="s">
        <v>188</v>
      </c>
      <c r="R487" s="12" t="s">
        <v>33</v>
      </c>
      <c r="S487" s="91">
        <v>796</v>
      </c>
      <c r="T487" s="7" t="s">
        <v>34</v>
      </c>
      <c r="U487" s="7">
        <v>6</v>
      </c>
      <c r="V487" s="25">
        <v>2325.4999999999995</v>
      </c>
      <c r="W487" s="227">
        <f t="shared" si="62"/>
        <v>13952.999999999996</v>
      </c>
      <c r="X487" s="227">
        <f t="shared" si="63"/>
        <v>15627.359999999997</v>
      </c>
      <c r="Y487" s="7"/>
      <c r="Z487" s="7">
        <v>2016</v>
      </c>
      <c r="AA487" s="168"/>
      <c r="AC487" s="1"/>
    </row>
    <row r="488" spans="1:29" s="27" customFormat="1" outlineLevel="1">
      <c r="A488" s="7" t="s">
        <v>1998</v>
      </c>
      <c r="B488" s="23" t="s">
        <v>27</v>
      </c>
      <c r="C488" s="9" t="s">
        <v>1264</v>
      </c>
      <c r="D488" s="11" t="s">
        <v>1360</v>
      </c>
      <c r="E488" s="11" t="s">
        <v>1361</v>
      </c>
      <c r="F488" s="11" t="s">
        <v>1362</v>
      </c>
      <c r="G488" s="11" t="s">
        <v>1363</v>
      </c>
      <c r="H488" s="23" t="s">
        <v>1367</v>
      </c>
      <c r="I488" s="23" t="s">
        <v>1368</v>
      </c>
      <c r="J488" s="85" t="s">
        <v>29</v>
      </c>
      <c r="K488" s="84">
        <v>0</v>
      </c>
      <c r="L488" s="12">
        <v>230000000</v>
      </c>
      <c r="M488" s="7" t="s">
        <v>990</v>
      </c>
      <c r="N488" s="7" t="s">
        <v>1358</v>
      </c>
      <c r="O488" s="14" t="s">
        <v>30</v>
      </c>
      <c r="P488" s="23" t="s">
        <v>31</v>
      </c>
      <c r="Q488" s="7" t="s">
        <v>188</v>
      </c>
      <c r="R488" s="12" t="s">
        <v>33</v>
      </c>
      <c r="S488" s="91">
        <v>796</v>
      </c>
      <c r="T488" s="7" t="s">
        <v>34</v>
      </c>
      <c r="U488" s="7">
        <v>6</v>
      </c>
      <c r="V488" s="25">
        <v>2325.4999999999995</v>
      </c>
      <c r="W488" s="227">
        <f t="shared" si="62"/>
        <v>13952.999999999996</v>
      </c>
      <c r="X488" s="227">
        <f t="shared" si="63"/>
        <v>15627.359999999997</v>
      </c>
      <c r="Y488" s="7"/>
      <c r="Z488" s="7">
        <v>2016</v>
      </c>
      <c r="AA488" s="168"/>
      <c r="AC488" s="1"/>
    </row>
    <row r="489" spans="1:29" s="27" customFormat="1" outlineLevel="1">
      <c r="A489" s="7" t="s">
        <v>1999</v>
      </c>
      <c r="B489" s="23" t="s">
        <v>27</v>
      </c>
      <c r="C489" s="9" t="s">
        <v>1370</v>
      </c>
      <c r="D489" s="11" t="s">
        <v>1371</v>
      </c>
      <c r="E489" s="11" t="s">
        <v>1372</v>
      </c>
      <c r="F489" s="11" t="s">
        <v>1373</v>
      </c>
      <c r="G489" s="11" t="s">
        <v>1369</v>
      </c>
      <c r="H489" s="23" t="s">
        <v>1375</v>
      </c>
      <c r="I489" s="23" t="s">
        <v>1376</v>
      </c>
      <c r="J489" s="85" t="s">
        <v>29</v>
      </c>
      <c r="K489" s="84">
        <v>0</v>
      </c>
      <c r="L489" s="12">
        <v>230000000</v>
      </c>
      <c r="M489" s="7" t="s">
        <v>990</v>
      </c>
      <c r="N489" s="7" t="s">
        <v>1358</v>
      </c>
      <c r="O489" s="14" t="s">
        <v>30</v>
      </c>
      <c r="P489" s="23" t="s">
        <v>31</v>
      </c>
      <c r="Q489" s="7" t="s">
        <v>188</v>
      </c>
      <c r="R489" s="12" t="s">
        <v>33</v>
      </c>
      <c r="S489" s="91">
        <v>796</v>
      </c>
      <c r="T489" s="7" t="s">
        <v>34</v>
      </c>
      <c r="U489" s="7">
        <v>6</v>
      </c>
      <c r="V489" s="25">
        <v>16888.47</v>
      </c>
      <c r="W489" s="227">
        <f t="shared" si="62"/>
        <v>101330.82</v>
      </c>
      <c r="X489" s="227">
        <f t="shared" si="63"/>
        <v>113490.51840000002</v>
      </c>
      <c r="Y489" s="7"/>
      <c r="Z489" s="7">
        <v>2016</v>
      </c>
      <c r="AA489" s="168"/>
      <c r="AC489" s="1"/>
    </row>
    <row r="490" spans="1:29" s="27" customFormat="1" outlineLevel="1">
      <c r="A490" s="7" t="s">
        <v>1912</v>
      </c>
      <c r="B490" s="23" t="s">
        <v>27</v>
      </c>
      <c r="C490" s="9" t="s">
        <v>1377</v>
      </c>
      <c r="D490" s="11" t="s">
        <v>1378</v>
      </c>
      <c r="E490" s="11"/>
      <c r="F490" s="11" t="s">
        <v>1379</v>
      </c>
      <c r="G490" s="11"/>
      <c r="H490" s="23" t="s">
        <v>1380</v>
      </c>
      <c r="I490" s="23"/>
      <c r="J490" s="85" t="s">
        <v>29</v>
      </c>
      <c r="K490" s="84">
        <v>0</v>
      </c>
      <c r="L490" s="12">
        <v>230000000</v>
      </c>
      <c r="M490" s="7" t="s">
        <v>990</v>
      </c>
      <c r="N490" s="7" t="s">
        <v>999</v>
      </c>
      <c r="O490" s="14" t="s">
        <v>30</v>
      </c>
      <c r="P490" s="23" t="s">
        <v>31</v>
      </c>
      <c r="Q490" s="7" t="s">
        <v>188</v>
      </c>
      <c r="R490" s="12" t="s">
        <v>33</v>
      </c>
      <c r="S490" s="91">
        <v>796</v>
      </c>
      <c r="T490" s="7" t="s">
        <v>34</v>
      </c>
      <c r="U490" s="25">
        <v>9</v>
      </c>
      <c r="V490" s="25">
        <v>34375</v>
      </c>
      <c r="W490" s="227">
        <f t="shared" si="62"/>
        <v>309375</v>
      </c>
      <c r="X490" s="227">
        <f t="shared" si="63"/>
        <v>346500.00000000006</v>
      </c>
      <c r="Y490" s="7"/>
      <c r="Z490" s="7">
        <v>2016</v>
      </c>
      <c r="AA490" s="168"/>
      <c r="AC490" s="1"/>
    </row>
    <row r="491" spans="1:29" s="27" customFormat="1" outlineLevel="1">
      <c r="A491" s="7" t="s">
        <v>1913</v>
      </c>
      <c r="B491" s="23" t="s">
        <v>27</v>
      </c>
      <c r="C491" s="9" t="s">
        <v>1381</v>
      </c>
      <c r="D491" s="11" t="s">
        <v>1382</v>
      </c>
      <c r="E491" s="11"/>
      <c r="F491" s="11" t="s">
        <v>1383</v>
      </c>
      <c r="G491" s="11"/>
      <c r="H491" s="23" t="s">
        <v>1384</v>
      </c>
      <c r="I491" s="23"/>
      <c r="J491" s="85" t="s">
        <v>29</v>
      </c>
      <c r="K491" s="84">
        <v>0</v>
      </c>
      <c r="L491" s="12">
        <v>230000000</v>
      </c>
      <c r="M491" s="7" t="s">
        <v>990</v>
      </c>
      <c r="N491" s="7" t="s">
        <v>797</v>
      </c>
      <c r="O491" s="14" t="s">
        <v>30</v>
      </c>
      <c r="P491" s="23" t="s">
        <v>31</v>
      </c>
      <c r="Q491" s="7" t="s">
        <v>188</v>
      </c>
      <c r="R491" s="12" t="s">
        <v>33</v>
      </c>
      <c r="S491" s="91">
        <v>796</v>
      </c>
      <c r="T491" s="7" t="s">
        <v>34</v>
      </c>
      <c r="U491" s="25">
        <v>2030</v>
      </c>
      <c r="V491" s="25">
        <v>1015</v>
      </c>
      <c r="W491" s="227">
        <f t="shared" si="62"/>
        <v>2060450</v>
      </c>
      <c r="X491" s="227">
        <f t="shared" si="63"/>
        <v>2307704</v>
      </c>
      <c r="Y491" s="7"/>
      <c r="Z491" s="7">
        <v>2016</v>
      </c>
      <c r="AA491" s="168"/>
      <c r="AC491" s="1"/>
    </row>
    <row r="492" spans="1:29" s="27" customFormat="1" outlineLevel="1">
      <c r="A492" s="7" t="s">
        <v>1914</v>
      </c>
      <c r="B492" s="23" t="s">
        <v>27</v>
      </c>
      <c r="C492" s="9" t="s">
        <v>1385</v>
      </c>
      <c r="D492" s="11" t="s">
        <v>1386</v>
      </c>
      <c r="E492" s="11"/>
      <c r="F492" s="11" t="s">
        <v>1387</v>
      </c>
      <c r="G492" s="11"/>
      <c r="H492" s="23" t="s">
        <v>1388</v>
      </c>
      <c r="I492" s="23"/>
      <c r="J492" s="85" t="s">
        <v>29</v>
      </c>
      <c r="K492" s="84">
        <v>0</v>
      </c>
      <c r="L492" s="12">
        <v>230000000</v>
      </c>
      <c r="M492" s="7" t="s">
        <v>990</v>
      </c>
      <c r="N492" s="7" t="s">
        <v>797</v>
      </c>
      <c r="O492" s="14" t="s">
        <v>30</v>
      </c>
      <c r="P492" s="23" t="s">
        <v>31</v>
      </c>
      <c r="Q492" s="7" t="s">
        <v>188</v>
      </c>
      <c r="R492" s="12" t="s">
        <v>33</v>
      </c>
      <c r="S492" s="91">
        <v>796</v>
      </c>
      <c r="T492" s="7" t="s">
        <v>34</v>
      </c>
      <c r="U492" s="25">
        <v>4884</v>
      </c>
      <c r="V492" s="25">
        <v>1071.42</v>
      </c>
      <c r="W492" s="227">
        <f t="shared" si="62"/>
        <v>5232815.28</v>
      </c>
      <c r="X492" s="227">
        <f t="shared" si="63"/>
        <v>5860753.1136000007</v>
      </c>
      <c r="Y492" s="7"/>
      <c r="Z492" s="7">
        <v>2016</v>
      </c>
      <c r="AA492" s="168"/>
      <c r="AC492" s="1"/>
    </row>
    <row r="493" spans="1:29" s="27" customFormat="1" outlineLevel="1">
      <c r="A493" s="7" t="s">
        <v>1915</v>
      </c>
      <c r="B493" s="23" t="s">
        <v>27</v>
      </c>
      <c r="C493" s="9" t="s">
        <v>1392</v>
      </c>
      <c r="D493" s="11" t="s">
        <v>118</v>
      </c>
      <c r="E493" s="11"/>
      <c r="F493" s="11" t="s">
        <v>1393</v>
      </c>
      <c r="G493" s="11"/>
      <c r="H493" s="23" t="s">
        <v>1394</v>
      </c>
      <c r="I493" s="23"/>
      <c r="J493" s="85" t="s">
        <v>29</v>
      </c>
      <c r="K493" s="84">
        <v>0</v>
      </c>
      <c r="L493" s="12">
        <v>230000000</v>
      </c>
      <c r="M493" s="7" t="s">
        <v>990</v>
      </c>
      <c r="N493" s="7" t="s">
        <v>999</v>
      </c>
      <c r="O493" s="14" t="s">
        <v>30</v>
      </c>
      <c r="P493" s="23" t="s">
        <v>31</v>
      </c>
      <c r="Q493" s="7" t="s">
        <v>114</v>
      </c>
      <c r="R493" s="15" t="s">
        <v>33</v>
      </c>
      <c r="S493" s="91">
        <v>796</v>
      </c>
      <c r="T493" s="7" t="s">
        <v>34</v>
      </c>
      <c r="U493" s="25">
        <v>100</v>
      </c>
      <c r="V493" s="25">
        <v>999.99999999999989</v>
      </c>
      <c r="W493" s="227">
        <f t="shared" si="62"/>
        <v>99999.999999999985</v>
      </c>
      <c r="X493" s="227">
        <f t="shared" si="63"/>
        <v>112000</v>
      </c>
      <c r="Y493" s="7"/>
      <c r="Z493" s="7">
        <v>2016</v>
      </c>
      <c r="AA493" s="168"/>
      <c r="AC493" s="1"/>
    </row>
    <row r="494" spans="1:29" s="27" customFormat="1" outlineLevel="1">
      <c r="A494" s="7" t="s">
        <v>1916</v>
      </c>
      <c r="B494" s="23" t="s">
        <v>27</v>
      </c>
      <c r="C494" s="9" t="s">
        <v>1395</v>
      </c>
      <c r="D494" s="11" t="s">
        <v>118</v>
      </c>
      <c r="E494" s="11"/>
      <c r="F494" s="11" t="s">
        <v>1396</v>
      </c>
      <c r="G494" s="11"/>
      <c r="H494" s="23" t="s">
        <v>1397</v>
      </c>
      <c r="I494" s="23"/>
      <c r="J494" s="85" t="s">
        <v>29</v>
      </c>
      <c r="K494" s="84">
        <v>0</v>
      </c>
      <c r="L494" s="12">
        <v>230000000</v>
      </c>
      <c r="M494" s="7" t="s">
        <v>990</v>
      </c>
      <c r="N494" s="7" t="s">
        <v>999</v>
      </c>
      <c r="O494" s="14" t="s">
        <v>30</v>
      </c>
      <c r="P494" s="23" t="s">
        <v>31</v>
      </c>
      <c r="Q494" s="7" t="s">
        <v>114</v>
      </c>
      <c r="R494" s="15" t="s">
        <v>33</v>
      </c>
      <c r="S494" s="91">
        <v>796</v>
      </c>
      <c r="T494" s="7" t="s">
        <v>34</v>
      </c>
      <c r="U494" s="25">
        <v>50</v>
      </c>
      <c r="V494" s="25">
        <v>1392.85</v>
      </c>
      <c r="W494" s="227">
        <f t="shared" si="62"/>
        <v>69642.5</v>
      </c>
      <c r="X494" s="227">
        <f t="shared" si="63"/>
        <v>77999.600000000006</v>
      </c>
      <c r="Y494" s="7"/>
      <c r="Z494" s="7">
        <v>2016</v>
      </c>
      <c r="AA494" s="168"/>
      <c r="AC494" s="1"/>
    </row>
    <row r="495" spans="1:29" s="27" customFormat="1" outlineLevel="1">
      <c r="A495" s="7" t="s">
        <v>1917</v>
      </c>
      <c r="B495" s="23" t="s">
        <v>27</v>
      </c>
      <c r="C495" s="9" t="s">
        <v>1398</v>
      </c>
      <c r="D495" s="11" t="s">
        <v>118</v>
      </c>
      <c r="E495" s="11"/>
      <c r="F495" s="11" t="s">
        <v>1399</v>
      </c>
      <c r="G495" s="11"/>
      <c r="H495" s="23" t="s">
        <v>1400</v>
      </c>
      <c r="I495" s="23"/>
      <c r="J495" s="85" t="s">
        <v>29</v>
      </c>
      <c r="K495" s="84">
        <v>0</v>
      </c>
      <c r="L495" s="12">
        <v>230000000</v>
      </c>
      <c r="M495" s="7" t="s">
        <v>990</v>
      </c>
      <c r="N495" s="7" t="s">
        <v>999</v>
      </c>
      <c r="O495" s="14" t="s">
        <v>30</v>
      </c>
      <c r="P495" s="23" t="s">
        <v>31</v>
      </c>
      <c r="Q495" s="7" t="s">
        <v>114</v>
      </c>
      <c r="R495" s="15" t="s">
        <v>33</v>
      </c>
      <c r="S495" s="91">
        <v>796</v>
      </c>
      <c r="T495" s="7" t="s">
        <v>34</v>
      </c>
      <c r="U495" s="25">
        <v>50</v>
      </c>
      <c r="V495" s="25">
        <v>1607.14</v>
      </c>
      <c r="W495" s="227">
        <f t="shared" si="62"/>
        <v>80357</v>
      </c>
      <c r="X495" s="227">
        <f t="shared" si="63"/>
        <v>89999.840000000011</v>
      </c>
      <c r="Y495" s="7"/>
      <c r="Z495" s="7">
        <v>2016</v>
      </c>
      <c r="AA495" s="168"/>
      <c r="AC495" s="1"/>
    </row>
    <row r="496" spans="1:29" s="27" customFormat="1" outlineLevel="1">
      <c r="A496" s="7" t="s">
        <v>1918</v>
      </c>
      <c r="B496" s="23" t="s">
        <v>27</v>
      </c>
      <c r="C496" s="9" t="s">
        <v>1401</v>
      </c>
      <c r="D496" s="11" t="s">
        <v>1402</v>
      </c>
      <c r="E496" s="11"/>
      <c r="F496" s="11" t="s">
        <v>1403</v>
      </c>
      <c r="G496" s="11"/>
      <c r="H496" s="23" t="s">
        <v>1404</v>
      </c>
      <c r="I496" s="23"/>
      <c r="J496" s="85" t="s">
        <v>29</v>
      </c>
      <c r="K496" s="84">
        <v>0</v>
      </c>
      <c r="L496" s="12">
        <v>230000000</v>
      </c>
      <c r="M496" s="7" t="s">
        <v>990</v>
      </c>
      <c r="N496" s="7" t="s">
        <v>999</v>
      </c>
      <c r="O496" s="14" t="s">
        <v>30</v>
      </c>
      <c r="P496" s="23" t="s">
        <v>31</v>
      </c>
      <c r="Q496" s="7" t="s">
        <v>114</v>
      </c>
      <c r="R496" s="15" t="s">
        <v>33</v>
      </c>
      <c r="S496" s="91">
        <v>55</v>
      </c>
      <c r="T496" s="7" t="s">
        <v>1405</v>
      </c>
      <c r="U496" s="25">
        <v>70</v>
      </c>
      <c r="V496" s="25">
        <v>1399.9999999999998</v>
      </c>
      <c r="W496" s="227">
        <f t="shared" si="62"/>
        <v>97999.999999999985</v>
      </c>
      <c r="X496" s="227">
        <f t="shared" si="63"/>
        <v>109760</v>
      </c>
      <c r="Y496" s="7"/>
      <c r="Z496" s="7">
        <v>2016</v>
      </c>
      <c r="AA496" s="168"/>
      <c r="AC496" s="1"/>
    </row>
    <row r="497" spans="1:1019" s="27" customFormat="1" outlineLevel="1">
      <c r="A497" s="7" t="s">
        <v>2000</v>
      </c>
      <c r="B497" s="23" t="s">
        <v>27</v>
      </c>
      <c r="C497" s="9" t="s">
        <v>752</v>
      </c>
      <c r="D497" s="11" t="s">
        <v>753</v>
      </c>
      <c r="E497" s="11"/>
      <c r="F497" s="11" t="s">
        <v>754</v>
      </c>
      <c r="G497" s="11"/>
      <c r="H497" s="23" t="s">
        <v>755</v>
      </c>
      <c r="I497" s="23"/>
      <c r="J497" s="85" t="s">
        <v>29</v>
      </c>
      <c r="K497" s="84">
        <v>0</v>
      </c>
      <c r="L497" s="12">
        <v>230000000</v>
      </c>
      <c r="M497" s="7" t="s">
        <v>990</v>
      </c>
      <c r="N497" s="7" t="s">
        <v>999</v>
      </c>
      <c r="O497" s="14" t="s">
        <v>30</v>
      </c>
      <c r="P497" s="23" t="s">
        <v>31</v>
      </c>
      <c r="Q497" s="7" t="s">
        <v>114</v>
      </c>
      <c r="R497" s="12" t="s">
        <v>33</v>
      </c>
      <c r="S497" s="91">
        <v>796</v>
      </c>
      <c r="T497" s="7" t="s">
        <v>34</v>
      </c>
      <c r="U497" s="25">
        <v>1</v>
      </c>
      <c r="V497" s="25">
        <v>59999.999999999993</v>
      </c>
      <c r="W497" s="227">
        <f t="shared" si="62"/>
        <v>59999.999999999993</v>
      </c>
      <c r="X497" s="227">
        <f t="shared" si="63"/>
        <v>67200</v>
      </c>
      <c r="Y497" s="7"/>
      <c r="Z497" s="7">
        <v>2016</v>
      </c>
      <c r="AA497" s="168"/>
      <c r="AC497" s="1"/>
    </row>
    <row r="498" spans="1:1019" outlineLevel="1">
      <c r="A498" s="7" t="s">
        <v>2001</v>
      </c>
      <c r="B498" s="23" t="s">
        <v>27</v>
      </c>
      <c r="C498" s="9" t="s">
        <v>1417</v>
      </c>
      <c r="D498" s="11" t="s">
        <v>1418</v>
      </c>
      <c r="E498" s="11"/>
      <c r="F498" s="11" t="s">
        <v>1419</v>
      </c>
      <c r="G498" s="11"/>
      <c r="H498" s="23" t="s">
        <v>1420</v>
      </c>
      <c r="I498" s="23"/>
      <c r="J498" s="85" t="s">
        <v>35</v>
      </c>
      <c r="K498" s="84">
        <v>45</v>
      </c>
      <c r="L498" s="12">
        <v>230000000</v>
      </c>
      <c r="M498" s="7" t="s">
        <v>990</v>
      </c>
      <c r="N498" s="7" t="s">
        <v>999</v>
      </c>
      <c r="O498" s="14" t="s">
        <v>30</v>
      </c>
      <c r="P498" s="23" t="s">
        <v>31</v>
      </c>
      <c r="Q498" s="7" t="s">
        <v>1407</v>
      </c>
      <c r="R498" s="12" t="s">
        <v>33</v>
      </c>
      <c r="S498" s="91">
        <v>796</v>
      </c>
      <c r="T498" s="7" t="s">
        <v>34</v>
      </c>
      <c r="U498" s="25">
        <v>2</v>
      </c>
      <c r="V498" s="25">
        <v>116196.42</v>
      </c>
      <c r="W498" s="227">
        <f t="shared" si="62"/>
        <v>232392.84</v>
      </c>
      <c r="X498" s="227">
        <f t="shared" si="63"/>
        <v>260279.98080000002</v>
      </c>
      <c r="Y498" s="7" t="s">
        <v>1185</v>
      </c>
      <c r="Z498" s="7">
        <v>2016</v>
      </c>
      <c r="AA498" s="168"/>
      <c r="AC498" s="1"/>
    </row>
    <row r="499" spans="1:1019" outlineLevel="1">
      <c r="A499" s="7" t="s">
        <v>2002</v>
      </c>
      <c r="B499" s="23" t="s">
        <v>27</v>
      </c>
      <c r="C499" s="9" t="s">
        <v>1417</v>
      </c>
      <c r="D499" s="11" t="s">
        <v>1418</v>
      </c>
      <c r="E499" s="11"/>
      <c r="F499" s="11" t="s">
        <v>1419</v>
      </c>
      <c r="G499" s="11"/>
      <c r="H499" s="23" t="s">
        <v>1422</v>
      </c>
      <c r="I499" s="23"/>
      <c r="J499" s="85" t="s">
        <v>35</v>
      </c>
      <c r="K499" s="84">
        <v>45</v>
      </c>
      <c r="L499" s="12">
        <v>230000000</v>
      </c>
      <c r="M499" s="7" t="s">
        <v>990</v>
      </c>
      <c r="N499" s="7" t="s">
        <v>999</v>
      </c>
      <c r="O499" s="14" t="s">
        <v>30</v>
      </c>
      <c r="P499" s="23" t="s">
        <v>31</v>
      </c>
      <c r="Q499" s="7" t="s">
        <v>1407</v>
      </c>
      <c r="R499" s="12" t="s">
        <v>33</v>
      </c>
      <c r="S499" s="91">
        <v>796</v>
      </c>
      <c r="T499" s="7" t="s">
        <v>34</v>
      </c>
      <c r="U499" s="25">
        <v>2</v>
      </c>
      <c r="V499" s="25">
        <v>120642.85</v>
      </c>
      <c r="W499" s="227">
        <f t="shared" si="62"/>
        <v>241285.7</v>
      </c>
      <c r="X499" s="227">
        <f t="shared" si="63"/>
        <v>270239.98400000005</v>
      </c>
      <c r="Y499" s="7" t="s">
        <v>1185</v>
      </c>
      <c r="Z499" s="7">
        <v>2016</v>
      </c>
      <c r="AA499" s="168"/>
      <c r="AC499" s="1"/>
    </row>
    <row r="500" spans="1:1019" outlineLevel="1">
      <c r="A500" s="7" t="s">
        <v>2003</v>
      </c>
      <c r="B500" s="23" t="s">
        <v>27</v>
      </c>
      <c r="C500" s="9" t="s">
        <v>1417</v>
      </c>
      <c r="D500" s="11" t="s">
        <v>1418</v>
      </c>
      <c r="E500" s="11"/>
      <c r="F500" s="11" t="s">
        <v>1419</v>
      </c>
      <c r="G500" s="11"/>
      <c r="H500" s="23" t="s">
        <v>1424</v>
      </c>
      <c r="I500" s="23"/>
      <c r="J500" s="85" t="s">
        <v>35</v>
      </c>
      <c r="K500" s="84">
        <v>45</v>
      </c>
      <c r="L500" s="12">
        <v>230000000</v>
      </c>
      <c r="M500" s="7" t="s">
        <v>990</v>
      </c>
      <c r="N500" s="7" t="s">
        <v>999</v>
      </c>
      <c r="O500" s="14" t="s">
        <v>30</v>
      </c>
      <c r="P500" s="23" t="s">
        <v>31</v>
      </c>
      <c r="Q500" s="7" t="s">
        <v>1407</v>
      </c>
      <c r="R500" s="12" t="s">
        <v>33</v>
      </c>
      <c r="S500" s="91">
        <v>796</v>
      </c>
      <c r="T500" s="7" t="s">
        <v>34</v>
      </c>
      <c r="U500" s="25">
        <v>2</v>
      </c>
      <c r="V500" s="25">
        <v>153214.28</v>
      </c>
      <c r="W500" s="227">
        <f t="shared" si="62"/>
        <v>306428.56</v>
      </c>
      <c r="X500" s="227">
        <f t="shared" si="63"/>
        <v>343199.98720000003</v>
      </c>
      <c r="Y500" s="7" t="s">
        <v>1185</v>
      </c>
      <c r="Z500" s="7">
        <v>2016</v>
      </c>
      <c r="AA500" s="168"/>
      <c r="AC500" s="1"/>
    </row>
    <row r="501" spans="1:1019" outlineLevel="1">
      <c r="A501" s="7" t="s">
        <v>2004</v>
      </c>
      <c r="B501" s="23" t="s">
        <v>27</v>
      </c>
      <c r="C501" s="9" t="s">
        <v>1426</v>
      </c>
      <c r="D501" s="11" t="s">
        <v>1427</v>
      </c>
      <c r="E501" s="11"/>
      <c r="F501" s="11" t="s">
        <v>1428</v>
      </c>
      <c r="G501" s="11"/>
      <c r="H501" s="23" t="s">
        <v>1429</v>
      </c>
      <c r="I501" s="23"/>
      <c r="J501" s="85" t="s">
        <v>29</v>
      </c>
      <c r="K501" s="84">
        <v>45</v>
      </c>
      <c r="L501" s="12">
        <v>230000000</v>
      </c>
      <c r="M501" s="7" t="s">
        <v>990</v>
      </c>
      <c r="N501" s="7" t="s">
        <v>999</v>
      </c>
      <c r="O501" s="14" t="s">
        <v>30</v>
      </c>
      <c r="P501" s="23" t="s">
        <v>31</v>
      </c>
      <c r="Q501" s="7" t="s">
        <v>1407</v>
      </c>
      <c r="R501" s="15" t="s">
        <v>33</v>
      </c>
      <c r="S501" s="91">
        <v>796</v>
      </c>
      <c r="T501" s="7" t="s">
        <v>34</v>
      </c>
      <c r="U501" s="25">
        <v>3</v>
      </c>
      <c r="V501" s="25">
        <v>560303.56999999995</v>
      </c>
      <c r="W501" s="227">
        <f t="shared" si="62"/>
        <v>1680910.71</v>
      </c>
      <c r="X501" s="227">
        <f t="shared" si="63"/>
        <v>1882619.9952000002</v>
      </c>
      <c r="Y501" s="7" t="s">
        <v>1185</v>
      </c>
      <c r="Z501" s="7">
        <v>2016</v>
      </c>
      <c r="AA501" s="168"/>
      <c r="AC501" s="1"/>
    </row>
    <row r="502" spans="1:1019" outlineLevel="1">
      <c r="A502" s="7" t="s">
        <v>2005</v>
      </c>
      <c r="B502" s="23" t="s">
        <v>27</v>
      </c>
      <c r="C502" s="9" t="s">
        <v>1431</v>
      </c>
      <c r="D502" s="11" t="s">
        <v>719</v>
      </c>
      <c r="E502" s="11"/>
      <c r="F502" s="11" t="s">
        <v>1432</v>
      </c>
      <c r="G502" s="11"/>
      <c r="H502" s="23" t="s">
        <v>1433</v>
      </c>
      <c r="I502" s="23"/>
      <c r="J502" s="85" t="s">
        <v>29</v>
      </c>
      <c r="K502" s="84">
        <v>45</v>
      </c>
      <c r="L502" s="12">
        <v>230000000</v>
      </c>
      <c r="M502" s="7" t="s">
        <v>990</v>
      </c>
      <c r="N502" s="7" t="s">
        <v>999</v>
      </c>
      <c r="O502" s="14" t="s">
        <v>30</v>
      </c>
      <c r="P502" s="23" t="s">
        <v>31</v>
      </c>
      <c r="Q502" s="7" t="s">
        <v>1407</v>
      </c>
      <c r="R502" s="15" t="s">
        <v>33</v>
      </c>
      <c r="S502" s="91">
        <v>796</v>
      </c>
      <c r="T502" s="7" t="s">
        <v>34</v>
      </c>
      <c r="U502" s="25">
        <v>2</v>
      </c>
      <c r="V502" s="25">
        <v>163349.99999999997</v>
      </c>
      <c r="W502" s="227">
        <f t="shared" si="62"/>
        <v>326699.99999999994</v>
      </c>
      <c r="X502" s="227">
        <f t="shared" si="63"/>
        <v>365903.99999999994</v>
      </c>
      <c r="Y502" s="7" t="s">
        <v>1185</v>
      </c>
      <c r="Z502" s="7">
        <v>2016</v>
      </c>
      <c r="AA502" s="168"/>
      <c r="AC502" s="1"/>
    </row>
    <row r="503" spans="1:1019" outlineLevel="1">
      <c r="A503" s="7" t="s">
        <v>2006</v>
      </c>
      <c r="B503" s="23" t="s">
        <v>27</v>
      </c>
      <c r="C503" s="9" t="s">
        <v>1435</v>
      </c>
      <c r="D503" s="11" t="s">
        <v>218</v>
      </c>
      <c r="E503" s="11"/>
      <c r="F503" s="11" t="s">
        <v>1436</v>
      </c>
      <c r="G503" s="11"/>
      <c r="H503" s="23" t="s">
        <v>1437</v>
      </c>
      <c r="I503" s="23"/>
      <c r="J503" s="85" t="s">
        <v>29</v>
      </c>
      <c r="K503" s="84">
        <v>0</v>
      </c>
      <c r="L503" s="12">
        <v>230000000</v>
      </c>
      <c r="M503" s="7" t="s">
        <v>990</v>
      </c>
      <c r="N503" s="7" t="s">
        <v>999</v>
      </c>
      <c r="O503" s="14" t="s">
        <v>30</v>
      </c>
      <c r="P503" s="23" t="s">
        <v>31</v>
      </c>
      <c r="Q503" s="7" t="s">
        <v>1407</v>
      </c>
      <c r="R503" s="12" t="s">
        <v>33</v>
      </c>
      <c r="S503" s="91">
        <v>796</v>
      </c>
      <c r="T503" s="7" t="s">
        <v>34</v>
      </c>
      <c r="U503" s="25">
        <v>1</v>
      </c>
      <c r="V503" s="25">
        <v>875754.46</v>
      </c>
      <c r="W503" s="227">
        <f t="shared" si="62"/>
        <v>875754.46</v>
      </c>
      <c r="X503" s="227">
        <f t="shared" si="63"/>
        <v>980844.9952</v>
      </c>
      <c r="Y503" s="7"/>
      <c r="Z503" s="7">
        <v>2016</v>
      </c>
      <c r="AA503" s="168"/>
      <c r="AC503" s="1"/>
    </row>
    <row r="504" spans="1:1019" outlineLevel="1">
      <c r="A504" s="7" t="s">
        <v>2007</v>
      </c>
      <c r="B504" s="23" t="s">
        <v>27</v>
      </c>
      <c r="C504" s="9" t="s">
        <v>1142</v>
      </c>
      <c r="D504" s="11" t="s">
        <v>1143</v>
      </c>
      <c r="E504" s="11"/>
      <c r="F504" s="11" t="s">
        <v>1144</v>
      </c>
      <c r="G504" s="11"/>
      <c r="H504" s="23" t="s">
        <v>1439</v>
      </c>
      <c r="I504" s="23"/>
      <c r="J504" s="85" t="s">
        <v>29</v>
      </c>
      <c r="K504" s="84">
        <v>45</v>
      </c>
      <c r="L504" s="12">
        <v>230000000</v>
      </c>
      <c r="M504" s="7" t="s">
        <v>990</v>
      </c>
      <c r="N504" s="7" t="s">
        <v>999</v>
      </c>
      <c r="O504" s="14" t="s">
        <v>30</v>
      </c>
      <c r="P504" s="23" t="s">
        <v>31</v>
      </c>
      <c r="Q504" s="7" t="s">
        <v>1407</v>
      </c>
      <c r="R504" s="15" t="s">
        <v>33</v>
      </c>
      <c r="S504" s="91">
        <v>796</v>
      </c>
      <c r="T504" s="7" t="s">
        <v>34</v>
      </c>
      <c r="U504" s="25">
        <v>4</v>
      </c>
      <c r="V504" s="25">
        <v>178571.42</v>
      </c>
      <c r="W504" s="227">
        <f t="shared" si="62"/>
        <v>714285.68</v>
      </c>
      <c r="X504" s="227">
        <f t="shared" si="63"/>
        <v>799999.96160000016</v>
      </c>
      <c r="Y504" s="7" t="s">
        <v>1185</v>
      </c>
      <c r="Z504" s="7">
        <v>2016</v>
      </c>
      <c r="AA504" s="168"/>
      <c r="AC504" s="1"/>
    </row>
    <row r="505" spans="1:1019" outlineLevel="1">
      <c r="A505" s="7" t="s">
        <v>2008</v>
      </c>
      <c r="B505" s="23" t="s">
        <v>27</v>
      </c>
      <c r="C505" s="9" t="s">
        <v>1441</v>
      </c>
      <c r="D505" s="11" t="s">
        <v>117</v>
      </c>
      <c r="E505" s="11"/>
      <c r="F505" s="11" t="s">
        <v>1442</v>
      </c>
      <c r="G505" s="11"/>
      <c r="H505" s="23" t="s">
        <v>1443</v>
      </c>
      <c r="I505" s="23"/>
      <c r="J505" s="85" t="s">
        <v>29</v>
      </c>
      <c r="K505" s="84">
        <v>45</v>
      </c>
      <c r="L505" s="12">
        <v>230000000</v>
      </c>
      <c r="M505" s="7" t="s">
        <v>990</v>
      </c>
      <c r="N505" s="7" t="s">
        <v>999</v>
      </c>
      <c r="O505" s="14" t="s">
        <v>30</v>
      </c>
      <c r="P505" s="23" t="s">
        <v>31</v>
      </c>
      <c r="Q505" s="7" t="s">
        <v>1407</v>
      </c>
      <c r="R505" s="15" t="s">
        <v>33</v>
      </c>
      <c r="S505" s="91">
        <v>796</v>
      </c>
      <c r="T505" s="7" t="s">
        <v>34</v>
      </c>
      <c r="U505" s="25">
        <v>4</v>
      </c>
      <c r="V505" s="25">
        <v>63392.85</v>
      </c>
      <c r="W505" s="227">
        <f t="shared" si="62"/>
        <v>253571.4</v>
      </c>
      <c r="X505" s="227">
        <f t="shared" si="63"/>
        <v>283999.96799999999</v>
      </c>
      <c r="Y505" s="7" t="s">
        <v>1185</v>
      </c>
      <c r="Z505" s="7">
        <v>2016</v>
      </c>
      <c r="AA505" s="168"/>
      <c r="AC505" s="1"/>
    </row>
    <row r="506" spans="1:1019" s="36" customFormat="1" outlineLevel="1">
      <c r="A506" s="7" t="s">
        <v>2009</v>
      </c>
      <c r="B506" s="23" t="s">
        <v>27</v>
      </c>
      <c r="C506" s="9" t="s">
        <v>883</v>
      </c>
      <c r="D506" s="11" t="s">
        <v>884</v>
      </c>
      <c r="E506" s="11"/>
      <c r="F506" s="11" t="s">
        <v>885</v>
      </c>
      <c r="G506" s="11"/>
      <c r="H506" s="23" t="s">
        <v>1445</v>
      </c>
      <c r="I506" s="23"/>
      <c r="J506" s="85" t="s">
        <v>29</v>
      </c>
      <c r="K506" s="84">
        <v>45</v>
      </c>
      <c r="L506" s="12">
        <v>230000000</v>
      </c>
      <c r="M506" s="7" t="s">
        <v>990</v>
      </c>
      <c r="N506" s="7" t="s">
        <v>999</v>
      </c>
      <c r="O506" s="14" t="s">
        <v>30</v>
      </c>
      <c r="P506" s="23" t="s">
        <v>31</v>
      </c>
      <c r="Q506" s="7" t="s">
        <v>1407</v>
      </c>
      <c r="R506" s="15" t="s">
        <v>33</v>
      </c>
      <c r="S506" s="91">
        <v>796</v>
      </c>
      <c r="T506" s="7" t="s">
        <v>34</v>
      </c>
      <c r="U506" s="25">
        <v>12</v>
      </c>
      <c r="V506" s="25">
        <v>5349.9999999999991</v>
      </c>
      <c r="W506" s="227">
        <f t="shared" si="62"/>
        <v>64199.999999999985</v>
      </c>
      <c r="X506" s="130">
        <f t="shared" si="63"/>
        <v>71903.999999999985</v>
      </c>
      <c r="Y506" s="7" t="s">
        <v>1185</v>
      </c>
      <c r="Z506" s="7">
        <v>2016</v>
      </c>
      <c r="AA506" s="168"/>
      <c r="AB506" s="27"/>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c r="KJ506" s="1"/>
      <c r="KK506" s="1"/>
      <c r="KL506" s="1"/>
      <c r="KM506" s="1"/>
      <c r="KN506" s="1"/>
      <c r="KO506" s="1"/>
      <c r="KP506" s="1"/>
      <c r="KQ506" s="1"/>
      <c r="KR506" s="1"/>
      <c r="KS506" s="1"/>
      <c r="KT506" s="1"/>
      <c r="KU506" s="1"/>
      <c r="KV506" s="1"/>
      <c r="KW506" s="1"/>
      <c r="KX506" s="1"/>
      <c r="KY506" s="1"/>
      <c r="KZ506" s="1"/>
      <c r="LA506" s="1"/>
      <c r="LB506" s="1"/>
      <c r="LC506" s="1"/>
      <c r="LD506" s="1"/>
      <c r="LE506" s="1"/>
      <c r="LF506" s="1"/>
      <c r="LG506" s="1"/>
      <c r="LH506" s="1"/>
      <c r="LI506" s="1"/>
      <c r="LJ506" s="1"/>
      <c r="LK506" s="1"/>
      <c r="LL506" s="1"/>
      <c r="LM506" s="1"/>
      <c r="LN506" s="1"/>
      <c r="LO506" s="1"/>
      <c r="LP506" s="1"/>
      <c r="LQ506" s="1"/>
      <c r="LR506" s="1"/>
      <c r="LS506" s="1"/>
      <c r="LT506" s="1"/>
      <c r="LU506" s="1"/>
      <c r="LV506" s="1"/>
      <c r="LW506" s="1"/>
      <c r="LX506" s="1"/>
      <c r="LY506" s="1"/>
      <c r="LZ506" s="1"/>
      <c r="MA506" s="1"/>
      <c r="MB506" s="1"/>
      <c r="MC506" s="1"/>
      <c r="MD506" s="1"/>
      <c r="ME506" s="1"/>
      <c r="MF506" s="1"/>
      <c r="MG506" s="1"/>
      <c r="MH506" s="1"/>
      <c r="MI506" s="1"/>
      <c r="MJ506" s="1"/>
      <c r="MK506" s="1"/>
      <c r="ML506" s="1"/>
      <c r="MM506" s="1"/>
      <c r="MN506" s="1"/>
      <c r="MO506" s="1"/>
      <c r="MP506" s="1"/>
      <c r="MQ506" s="1"/>
      <c r="MR506" s="1"/>
      <c r="MS506" s="1"/>
      <c r="MT506" s="1"/>
      <c r="MU506" s="1"/>
      <c r="MV506" s="1"/>
      <c r="MW506" s="1"/>
      <c r="MX506" s="1"/>
      <c r="MY506" s="1"/>
      <c r="MZ506" s="1"/>
      <c r="NA506" s="1"/>
      <c r="NB506" s="1"/>
      <c r="NC506" s="1"/>
      <c r="ND506" s="1"/>
      <c r="NE506" s="1"/>
      <c r="NF506" s="1"/>
      <c r="NG506" s="1"/>
      <c r="NH506" s="1"/>
      <c r="NI506" s="1"/>
      <c r="NJ506" s="1"/>
      <c r="NK506" s="1"/>
      <c r="NL506" s="1"/>
      <c r="NM506" s="1"/>
      <c r="NN506" s="1"/>
      <c r="NO506" s="1"/>
      <c r="NP506" s="1"/>
      <c r="NQ506" s="1"/>
      <c r="NR506" s="1"/>
      <c r="NS506" s="1"/>
      <c r="NT506" s="1"/>
      <c r="NU506" s="1"/>
      <c r="NV506" s="1"/>
      <c r="NW506" s="1"/>
      <c r="NX506" s="1"/>
      <c r="NY506" s="1"/>
      <c r="NZ506" s="1"/>
      <c r="OA506" s="1"/>
      <c r="OB506" s="1"/>
      <c r="OC506" s="1"/>
      <c r="OD506" s="1"/>
      <c r="OE506" s="1"/>
      <c r="OF506" s="1"/>
      <c r="OG506" s="1"/>
      <c r="OH506" s="1"/>
      <c r="OI506" s="1"/>
      <c r="OJ506" s="1"/>
      <c r="OK506" s="1"/>
      <c r="OL506" s="1"/>
      <c r="OM506" s="1"/>
      <c r="ON506" s="1"/>
      <c r="OO506" s="1"/>
      <c r="OP506" s="1"/>
      <c r="OQ506" s="1"/>
      <c r="OR506" s="1"/>
      <c r="OS506" s="1"/>
      <c r="OT506" s="1"/>
      <c r="OU506" s="1"/>
      <c r="OV506" s="1"/>
      <c r="OW506" s="1"/>
      <c r="OX506" s="1"/>
      <c r="OY506" s="1"/>
      <c r="OZ506" s="1"/>
      <c r="PA506" s="1"/>
      <c r="PB506" s="1"/>
      <c r="PC506" s="1"/>
      <c r="PD506" s="1"/>
      <c r="PE506" s="1"/>
      <c r="PF506" s="1"/>
      <c r="PG506" s="1"/>
      <c r="PH506" s="1"/>
      <c r="PI506" s="1"/>
      <c r="PJ506" s="1"/>
      <c r="PK506" s="1"/>
      <c r="PL506" s="1"/>
      <c r="PM506" s="1"/>
      <c r="PN506" s="1"/>
      <c r="PO506" s="1"/>
      <c r="PP506" s="1"/>
      <c r="PQ506" s="1"/>
      <c r="PR506" s="1"/>
      <c r="PS506" s="1"/>
      <c r="PT506" s="1"/>
      <c r="PU506" s="1"/>
      <c r="PV506" s="1"/>
      <c r="PW506" s="1"/>
      <c r="PX506" s="1"/>
      <c r="PY506" s="1"/>
      <c r="PZ506" s="1"/>
      <c r="QA506" s="1"/>
      <c r="QB506" s="1"/>
      <c r="QC506" s="1"/>
      <c r="QD506" s="1"/>
      <c r="QE506" s="1"/>
      <c r="QF506" s="1"/>
      <c r="QG506" s="1"/>
      <c r="QH506" s="1"/>
      <c r="QI506" s="1"/>
      <c r="QJ506" s="1"/>
      <c r="QK506" s="1"/>
      <c r="QL506" s="1"/>
      <c r="QM506" s="1"/>
      <c r="QN506" s="1"/>
      <c r="QO506" s="1"/>
      <c r="QP506" s="1"/>
      <c r="QQ506" s="1"/>
      <c r="QR506" s="1"/>
      <c r="QS506" s="1"/>
      <c r="QT506" s="1"/>
      <c r="QU506" s="1"/>
      <c r="QV506" s="1"/>
      <c r="QW506" s="1"/>
      <c r="QX506" s="1"/>
      <c r="QY506" s="1"/>
      <c r="QZ506" s="1"/>
      <c r="RA506" s="1"/>
      <c r="RB506" s="1"/>
      <c r="RC506" s="1"/>
      <c r="RD506" s="1"/>
      <c r="RE506" s="1"/>
      <c r="RF506" s="1"/>
      <c r="RG506" s="1"/>
      <c r="RH506" s="1"/>
      <c r="RI506" s="1"/>
      <c r="RJ506" s="1"/>
      <c r="RK506" s="1"/>
      <c r="RL506" s="1"/>
      <c r="RM506" s="1"/>
      <c r="RN506" s="1"/>
      <c r="RO506" s="1"/>
      <c r="RP506" s="1"/>
      <c r="RQ506" s="1"/>
      <c r="RR506" s="1"/>
      <c r="RS506" s="1"/>
      <c r="RT506" s="1"/>
      <c r="RU506" s="1"/>
      <c r="RV506" s="1"/>
      <c r="RW506" s="1"/>
      <c r="RX506" s="1"/>
      <c r="RY506" s="1"/>
      <c r="RZ506" s="1"/>
      <c r="SA506" s="1"/>
      <c r="SB506" s="1"/>
      <c r="SC506" s="1"/>
      <c r="SD506" s="1"/>
      <c r="SE506" s="1"/>
      <c r="SF506" s="1"/>
      <c r="SG506" s="1"/>
      <c r="SH506" s="1"/>
      <c r="SI506" s="1"/>
      <c r="SJ506" s="1"/>
      <c r="SK506" s="1"/>
      <c r="SL506" s="1"/>
      <c r="SM506" s="1"/>
      <c r="SN506" s="1"/>
      <c r="SO506" s="1"/>
      <c r="SP506" s="1"/>
      <c r="SQ506" s="1"/>
      <c r="SR506" s="1"/>
      <c r="SS506" s="1"/>
      <c r="ST506" s="1"/>
      <c r="SU506" s="1"/>
      <c r="SV506" s="1"/>
      <c r="SW506" s="1"/>
      <c r="SX506" s="1"/>
      <c r="SY506" s="1"/>
      <c r="SZ506" s="1"/>
      <c r="TA506" s="1"/>
      <c r="TB506" s="1"/>
      <c r="TC506" s="1"/>
      <c r="TD506" s="1"/>
      <c r="TE506" s="1"/>
      <c r="TF506" s="1"/>
      <c r="TG506" s="1"/>
      <c r="TH506" s="1"/>
      <c r="TI506" s="1"/>
      <c r="TJ506" s="1"/>
      <c r="TK506" s="1"/>
      <c r="TL506" s="1"/>
      <c r="TM506" s="1"/>
      <c r="TN506" s="1"/>
      <c r="TO506" s="1"/>
      <c r="TP506" s="1"/>
      <c r="TQ506" s="1"/>
      <c r="TR506" s="1"/>
      <c r="TS506" s="1"/>
      <c r="TT506" s="1"/>
      <c r="TU506" s="1"/>
      <c r="TV506" s="1"/>
      <c r="TW506" s="1"/>
      <c r="TX506" s="1"/>
      <c r="TY506" s="1"/>
      <c r="TZ506" s="1"/>
      <c r="UA506" s="1"/>
      <c r="UB506" s="1"/>
      <c r="UC506" s="1"/>
      <c r="UD506" s="1"/>
      <c r="UE506" s="1"/>
      <c r="UF506" s="1"/>
      <c r="UG506" s="1"/>
      <c r="UH506" s="1"/>
      <c r="UI506" s="1"/>
      <c r="UJ506" s="1"/>
      <c r="UK506" s="1"/>
      <c r="UL506" s="1"/>
      <c r="UM506" s="1"/>
      <c r="UN506" s="1"/>
      <c r="UO506" s="1"/>
      <c r="UP506" s="1"/>
      <c r="UQ506" s="1"/>
      <c r="UR506" s="1"/>
      <c r="US506" s="1"/>
      <c r="UT506" s="1"/>
      <c r="UU506" s="1"/>
      <c r="UV506" s="1"/>
      <c r="UW506" s="1"/>
      <c r="UX506" s="1"/>
      <c r="UY506" s="1"/>
      <c r="UZ506" s="1"/>
      <c r="VA506" s="1"/>
      <c r="VB506" s="1"/>
      <c r="VC506" s="1"/>
      <c r="VD506" s="1"/>
      <c r="VE506" s="1"/>
      <c r="VF506" s="1"/>
      <c r="VG506" s="1"/>
      <c r="VH506" s="1"/>
      <c r="VI506" s="1"/>
      <c r="VJ506" s="1"/>
      <c r="VK506" s="1"/>
      <c r="VL506" s="1"/>
      <c r="VM506" s="1"/>
      <c r="VN506" s="1"/>
      <c r="VO506" s="1"/>
      <c r="VP506" s="1"/>
      <c r="VQ506" s="1"/>
      <c r="VR506" s="1"/>
      <c r="VS506" s="1"/>
      <c r="VT506" s="1"/>
      <c r="VU506" s="1"/>
      <c r="VV506" s="1"/>
      <c r="VW506" s="1"/>
      <c r="VX506" s="1"/>
      <c r="VY506" s="1"/>
      <c r="VZ506" s="1"/>
      <c r="WA506" s="1"/>
      <c r="WB506" s="1"/>
      <c r="WC506" s="1"/>
      <c r="WD506" s="1"/>
      <c r="WE506" s="1"/>
      <c r="WF506" s="1"/>
      <c r="WG506" s="1"/>
      <c r="WH506" s="1"/>
      <c r="WI506" s="1"/>
      <c r="WJ506" s="1"/>
      <c r="WK506" s="1"/>
      <c r="WL506" s="1"/>
      <c r="WM506" s="1"/>
      <c r="WN506" s="1"/>
      <c r="WO506" s="1"/>
      <c r="WP506" s="1"/>
      <c r="WQ506" s="1"/>
      <c r="WR506" s="1"/>
      <c r="WS506" s="1"/>
      <c r="WT506" s="1"/>
      <c r="WU506" s="1"/>
      <c r="WV506" s="1"/>
      <c r="WW506" s="1"/>
      <c r="WX506" s="1"/>
      <c r="WY506" s="1"/>
      <c r="WZ506" s="1"/>
      <c r="XA506" s="1"/>
      <c r="XB506" s="1"/>
      <c r="XC506" s="1"/>
      <c r="XD506" s="1"/>
      <c r="XE506" s="1"/>
      <c r="XF506" s="1"/>
      <c r="XG506" s="1"/>
      <c r="XH506" s="1"/>
      <c r="XI506" s="1"/>
      <c r="XJ506" s="1"/>
      <c r="XK506" s="1"/>
      <c r="XL506" s="1"/>
      <c r="XM506" s="1"/>
      <c r="XN506" s="1"/>
      <c r="XO506" s="1"/>
      <c r="XP506" s="1"/>
      <c r="XQ506" s="1"/>
      <c r="XR506" s="1"/>
      <c r="XS506" s="1"/>
      <c r="XT506" s="1"/>
      <c r="XU506" s="1"/>
      <c r="XV506" s="1"/>
      <c r="XW506" s="1"/>
      <c r="XX506" s="1"/>
      <c r="XY506" s="1"/>
      <c r="XZ506" s="1"/>
      <c r="YA506" s="1"/>
      <c r="YB506" s="1"/>
      <c r="YC506" s="1"/>
      <c r="YD506" s="1"/>
      <c r="YE506" s="1"/>
      <c r="YF506" s="1"/>
      <c r="YG506" s="1"/>
      <c r="YH506" s="1"/>
      <c r="YI506" s="1"/>
      <c r="YJ506" s="1"/>
      <c r="YK506" s="1"/>
      <c r="YL506" s="1"/>
      <c r="YM506" s="1"/>
      <c r="YN506" s="1"/>
      <c r="YO506" s="1"/>
      <c r="YP506" s="1"/>
      <c r="YQ506" s="1"/>
      <c r="YR506" s="1"/>
      <c r="YS506" s="1"/>
      <c r="YT506" s="1"/>
      <c r="YU506" s="1"/>
      <c r="YV506" s="1"/>
      <c r="YW506" s="1"/>
      <c r="YX506" s="1"/>
      <c r="YY506" s="1"/>
      <c r="YZ506" s="1"/>
      <c r="ZA506" s="1"/>
      <c r="ZB506" s="1"/>
      <c r="ZC506" s="1"/>
      <c r="ZD506" s="1"/>
      <c r="ZE506" s="1"/>
      <c r="ZF506" s="1"/>
      <c r="ZG506" s="1"/>
      <c r="ZH506" s="1"/>
      <c r="ZI506" s="1"/>
      <c r="ZJ506" s="1"/>
      <c r="ZK506" s="1"/>
      <c r="ZL506" s="1"/>
      <c r="ZM506" s="1"/>
      <c r="ZN506" s="1"/>
      <c r="ZO506" s="1"/>
      <c r="ZP506" s="1"/>
      <c r="ZQ506" s="1"/>
      <c r="ZR506" s="1"/>
      <c r="ZS506" s="1"/>
      <c r="ZT506" s="1"/>
      <c r="ZU506" s="1"/>
      <c r="ZV506" s="1"/>
      <c r="ZW506" s="1"/>
      <c r="ZX506" s="1"/>
      <c r="ZY506" s="1"/>
      <c r="ZZ506" s="1"/>
      <c r="AAA506" s="1"/>
      <c r="AAB506" s="1"/>
      <c r="AAC506" s="1"/>
      <c r="AAD506" s="1"/>
      <c r="AAE506" s="1"/>
      <c r="AAF506" s="1"/>
      <c r="AAG506" s="1"/>
      <c r="AAH506" s="1"/>
      <c r="AAI506" s="1"/>
      <c r="AAJ506" s="1"/>
      <c r="AAK506" s="1"/>
      <c r="AAL506" s="1"/>
      <c r="AAM506" s="1"/>
      <c r="AAN506" s="1"/>
      <c r="AAO506" s="1"/>
      <c r="AAP506" s="1"/>
      <c r="AAQ506" s="1"/>
      <c r="AAR506" s="1"/>
      <c r="AAS506" s="1"/>
      <c r="AAT506" s="1"/>
      <c r="AAU506" s="1"/>
      <c r="AAV506" s="1"/>
      <c r="AAW506" s="1"/>
      <c r="AAX506" s="1"/>
      <c r="AAY506" s="1"/>
      <c r="AAZ506" s="1"/>
      <c r="ABA506" s="1"/>
      <c r="ABB506" s="1"/>
      <c r="ABC506" s="1"/>
      <c r="ABD506" s="1"/>
      <c r="ABE506" s="1"/>
      <c r="ABF506" s="1"/>
      <c r="ABG506" s="1"/>
      <c r="ABH506" s="1"/>
      <c r="ABI506" s="1"/>
      <c r="ABJ506" s="1"/>
      <c r="ABK506" s="1"/>
      <c r="ABL506" s="1"/>
      <c r="ABM506" s="1"/>
      <c r="ABN506" s="1"/>
      <c r="ABO506" s="1"/>
      <c r="ABP506" s="1"/>
      <c r="ABQ506" s="1"/>
      <c r="ABR506" s="1"/>
      <c r="ABS506" s="1"/>
      <c r="ABT506" s="1"/>
      <c r="ABU506" s="1"/>
      <c r="ABV506" s="1"/>
      <c r="ABW506" s="1"/>
      <c r="ABX506" s="1"/>
      <c r="ABY506" s="1"/>
      <c r="ABZ506" s="1"/>
      <c r="ACA506" s="1"/>
      <c r="ACB506" s="1"/>
      <c r="ACC506" s="1"/>
      <c r="ACD506" s="1"/>
      <c r="ACE506" s="1"/>
      <c r="ACF506" s="1"/>
      <c r="ACG506" s="1"/>
      <c r="ACH506" s="1"/>
      <c r="ACI506" s="1"/>
      <c r="ACJ506" s="1"/>
      <c r="ACK506" s="1"/>
      <c r="ACL506" s="1"/>
      <c r="ACM506" s="1"/>
      <c r="ACN506" s="1"/>
      <c r="ACO506" s="1"/>
      <c r="ACP506" s="1"/>
      <c r="ACQ506" s="1"/>
      <c r="ACR506" s="1"/>
      <c r="ACS506" s="1"/>
      <c r="ACT506" s="1"/>
      <c r="ACU506" s="1"/>
      <c r="ACV506" s="1"/>
      <c r="ACW506" s="1"/>
      <c r="ACX506" s="1"/>
      <c r="ACY506" s="1"/>
      <c r="ACZ506" s="1"/>
      <c r="ADA506" s="1"/>
      <c r="ADB506" s="1"/>
      <c r="ADC506" s="1"/>
      <c r="ADD506" s="1"/>
      <c r="ADE506" s="1"/>
      <c r="ADF506" s="1"/>
      <c r="ADG506" s="1"/>
      <c r="ADH506" s="1"/>
      <c r="ADI506" s="1"/>
      <c r="ADJ506" s="1"/>
      <c r="ADK506" s="1"/>
      <c r="ADL506" s="1"/>
      <c r="ADM506" s="1"/>
      <c r="ADN506" s="1"/>
      <c r="ADO506" s="1"/>
      <c r="ADP506" s="1"/>
      <c r="ADQ506" s="1"/>
      <c r="ADR506" s="1"/>
      <c r="ADS506" s="1"/>
      <c r="ADT506" s="1"/>
      <c r="ADU506" s="1"/>
      <c r="ADV506" s="1"/>
      <c r="ADW506" s="1"/>
      <c r="ADX506" s="1"/>
      <c r="ADY506" s="1"/>
      <c r="ADZ506" s="1"/>
      <c r="AEA506" s="1"/>
      <c r="AEB506" s="1"/>
      <c r="AEC506" s="1"/>
      <c r="AED506" s="1"/>
      <c r="AEE506" s="1"/>
      <c r="AEF506" s="1"/>
      <c r="AEG506" s="1"/>
      <c r="AEH506" s="1"/>
      <c r="AEI506" s="1"/>
      <c r="AEJ506" s="1"/>
      <c r="AEK506" s="1"/>
      <c r="AEL506" s="1"/>
      <c r="AEM506" s="1"/>
      <c r="AEN506" s="1"/>
      <c r="AEO506" s="1"/>
      <c r="AEP506" s="1"/>
      <c r="AEQ506" s="1"/>
      <c r="AER506" s="1"/>
      <c r="AES506" s="1"/>
      <c r="AET506" s="1"/>
      <c r="AEU506" s="1"/>
      <c r="AEV506" s="1"/>
      <c r="AEW506" s="1"/>
      <c r="AEX506" s="1"/>
      <c r="AEY506" s="1"/>
      <c r="AEZ506" s="1"/>
      <c r="AFA506" s="1"/>
      <c r="AFB506" s="1"/>
      <c r="AFC506" s="1"/>
      <c r="AFD506" s="1"/>
      <c r="AFE506" s="1"/>
      <c r="AFF506" s="1"/>
      <c r="AFG506" s="1"/>
      <c r="AFH506" s="1"/>
      <c r="AFI506" s="1"/>
      <c r="AFJ506" s="1"/>
      <c r="AFK506" s="1"/>
      <c r="AFL506" s="1"/>
      <c r="AFM506" s="1"/>
      <c r="AFN506" s="1"/>
      <c r="AFO506" s="1"/>
      <c r="AFP506" s="1"/>
      <c r="AFQ506" s="1"/>
      <c r="AFR506" s="1"/>
      <c r="AFS506" s="1"/>
      <c r="AFT506" s="1"/>
      <c r="AFU506" s="1"/>
      <c r="AFV506" s="1"/>
      <c r="AFW506" s="1"/>
      <c r="AFX506" s="1"/>
      <c r="AFY506" s="1"/>
      <c r="AFZ506" s="1"/>
      <c r="AGA506" s="1"/>
      <c r="AGB506" s="1"/>
      <c r="AGC506" s="1"/>
      <c r="AGD506" s="1"/>
      <c r="AGE506" s="1"/>
      <c r="AGF506" s="1"/>
      <c r="AGG506" s="1"/>
      <c r="AGH506" s="1"/>
      <c r="AGI506" s="1"/>
      <c r="AGJ506" s="1"/>
      <c r="AGK506" s="1"/>
      <c r="AGL506" s="1"/>
      <c r="AGM506" s="1"/>
      <c r="AGN506" s="1"/>
      <c r="AGO506" s="1"/>
      <c r="AGP506" s="1"/>
      <c r="AGQ506" s="1"/>
      <c r="AGR506" s="1"/>
      <c r="AGS506" s="1"/>
      <c r="AGT506" s="1"/>
      <c r="AGU506" s="1"/>
      <c r="AGV506" s="1"/>
      <c r="AGW506" s="1"/>
      <c r="AGX506" s="1"/>
      <c r="AGY506" s="1"/>
      <c r="AGZ506" s="1"/>
      <c r="AHA506" s="1"/>
      <c r="AHB506" s="1"/>
      <c r="AHC506" s="1"/>
      <c r="AHD506" s="1"/>
      <c r="AHE506" s="1"/>
      <c r="AHF506" s="1"/>
      <c r="AHG506" s="1"/>
      <c r="AHH506" s="1"/>
      <c r="AHI506" s="1"/>
      <c r="AHJ506" s="1"/>
      <c r="AHK506" s="1"/>
      <c r="AHL506" s="1"/>
      <c r="AHM506" s="1"/>
      <c r="AHN506" s="1"/>
      <c r="AHO506" s="1"/>
      <c r="AHP506" s="1"/>
      <c r="AHQ506" s="1"/>
      <c r="AHR506" s="1"/>
      <c r="AHS506" s="1"/>
      <c r="AHT506" s="1"/>
      <c r="AHU506" s="1"/>
      <c r="AHV506" s="1"/>
      <c r="AHW506" s="1"/>
      <c r="AHX506" s="1"/>
      <c r="AHY506" s="1"/>
      <c r="AHZ506" s="1"/>
      <c r="AIA506" s="1"/>
      <c r="AIB506" s="1"/>
      <c r="AIC506" s="1"/>
      <c r="AID506" s="1"/>
      <c r="AIE506" s="1"/>
      <c r="AIF506" s="1"/>
      <c r="AIG506" s="1"/>
      <c r="AIH506" s="1"/>
      <c r="AII506" s="1"/>
      <c r="AIJ506" s="1"/>
      <c r="AIK506" s="1"/>
      <c r="AIL506" s="1"/>
      <c r="AIM506" s="1"/>
      <c r="AIN506" s="1"/>
      <c r="AIO506" s="1"/>
      <c r="AIP506" s="1"/>
      <c r="AIQ506" s="1"/>
      <c r="AIR506" s="1"/>
      <c r="AIS506" s="1"/>
      <c r="AIT506" s="1"/>
      <c r="AIU506" s="1"/>
      <c r="AIV506" s="1"/>
      <c r="AIW506" s="1"/>
      <c r="AIX506" s="1"/>
      <c r="AIY506" s="1"/>
      <c r="AIZ506" s="1"/>
      <c r="AJA506" s="1"/>
      <c r="AJB506" s="1"/>
      <c r="AJC506" s="1"/>
      <c r="AJD506" s="1"/>
      <c r="AJE506" s="1"/>
      <c r="AJF506" s="1"/>
      <c r="AJG506" s="1"/>
      <c r="AJH506" s="1"/>
      <c r="AJI506" s="1"/>
      <c r="AJJ506" s="1"/>
      <c r="AJK506" s="1"/>
      <c r="AJL506" s="1"/>
      <c r="AJM506" s="1"/>
      <c r="AJN506" s="1"/>
      <c r="AJO506" s="1"/>
      <c r="AJP506" s="1"/>
      <c r="AJQ506" s="1"/>
      <c r="AJR506" s="1"/>
      <c r="AJS506" s="1"/>
      <c r="AJT506" s="1"/>
      <c r="AJU506" s="1"/>
      <c r="AJV506" s="1"/>
      <c r="AJW506" s="1"/>
      <c r="AJX506" s="1"/>
      <c r="AJY506" s="1"/>
      <c r="AJZ506" s="1"/>
      <c r="AKA506" s="1"/>
      <c r="AKB506" s="1"/>
      <c r="AKC506" s="1"/>
      <c r="AKD506" s="1"/>
      <c r="AKE506" s="1"/>
      <c r="AKF506" s="1"/>
      <c r="AKG506" s="1"/>
      <c r="AKH506" s="1"/>
      <c r="AKI506" s="1"/>
      <c r="AKJ506" s="1"/>
      <c r="AKK506" s="1"/>
      <c r="AKL506" s="1"/>
      <c r="AKM506" s="1"/>
      <c r="AKN506" s="1"/>
      <c r="AKO506" s="1"/>
      <c r="AKP506" s="1"/>
      <c r="AKQ506" s="1"/>
      <c r="AKR506" s="1"/>
      <c r="AKS506" s="1"/>
      <c r="AKT506" s="1"/>
      <c r="AKU506" s="1"/>
      <c r="AKV506" s="1"/>
      <c r="AKW506" s="1"/>
      <c r="AKX506" s="1"/>
      <c r="AKY506" s="1"/>
      <c r="AKZ506" s="1"/>
      <c r="ALA506" s="1"/>
      <c r="ALB506" s="1"/>
      <c r="ALC506" s="1"/>
      <c r="ALD506" s="1"/>
      <c r="ALE506" s="1"/>
      <c r="ALF506" s="1"/>
      <c r="ALG506" s="1"/>
      <c r="ALH506" s="1"/>
      <c r="ALI506" s="1"/>
      <c r="ALJ506" s="1"/>
      <c r="ALK506" s="1"/>
      <c r="ALL506" s="1"/>
      <c r="ALM506" s="1"/>
      <c r="ALN506" s="1"/>
      <c r="ALO506" s="1"/>
      <c r="ALP506" s="1"/>
      <c r="ALQ506" s="1"/>
      <c r="ALR506" s="1"/>
      <c r="ALS506" s="1"/>
      <c r="ALT506" s="1"/>
      <c r="ALU506" s="1"/>
      <c r="ALV506" s="1"/>
      <c r="ALW506" s="1"/>
      <c r="ALX506" s="1"/>
      <c r="ALY506" s="1"/>
      <c r="ALZ506" s="1"/>
      <c r="AMA506" s="1"/>
      <c r="AMB506" s="1"/>
      <c r="AMC506" s="1"/>
      <c r="AMD506" s="1"/>
      <c r="AME506" s="1"/>
    </row>
    <row r="507" spans="1:1019" s="36" customFormat="1" outlineLevel="1">
      <c r="A507" s="7" t="s">
        <v>2010</v>
      </c>
      <c r="B507" s="23" t="s">
        <v>27</v>
      </c>
      <c r="C507" s="9" t="s">
        <v>883</v>
      </c>
      <c r="D507" s="11" t="s">
        <v>884</v>
      </c>
      <c r="E507" s="11"/>
      <c r="F507" s="11" t="s">
        <v>885</v>
      </c>
      <c r="G507" s="11"/>
      <c r="H507" s="23" t="s">
        <v>1447</v>
      </c>
      <c r="I507" s="23"/>
      <c r="J507" s="85" t="s">
        <v>29</v>
      </c>
      <c r="K507" s="84">
        <v>45</v>
      </c>
      <c r="L507" s="12">
        <v>230000000</v>
      </c>
      <c r="M507" s="7" t="s">
        <v>990</v>
      </c>
      <c r="N507" s="7" t="s">
        <v>999</v>
      </c>
      <c r="O507" s="14" t="s">
        <v>30</v>
      </c>
      <c r="P507" s="23" t="s">
        <v>31</v>
      </c>
      <c r="Q507" s="7" t="s">
        <v>1407</v>
      </c>
      <c r="R507" s="15" t="s">
        <v>33</v>
      </c>
      <c r="S507" s="91">
        <v>796</v>
      </c>
      <c r="T507" s="7" t="s">
        <v>34</v>
      </c>
      <c r="U507" s="25">
        <v>12</v>
      </c>
      <c r="V507" s="25">
        <v>5349.9999999999991</v>
      </c>
      <c r="W507" s="227">
        <f t="shared" si="62"/>
        <v>64199.999999999985</v>
      </c>
      <c r="X507" s="130">
        <f t="shared" si="63"/>
        <v>71903.999999999985</v>
      </c>
      <c r="Y507" s="7" t="s">
        <v>1185</v>
      </c>
      <c r="Z507" s="7">
        <v>2016</v>
      </c>
      <c r="AA507" s="168"/>
      <c r="AB507" s="27"/>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c r="KJ507" s="1"/>
      <c r="KK507" s="1"/>
      <c r="KL507" s="1"/>
      <c r="KM507" s="1"/>
      <c r="KN507" s="1"/>
      <c r="KO507" s="1"/>
      <c r="KP507" s="1"/>
      <c r="KQ507" s="1"/>
      <c r="KR507" s="1"/>
      <c r="KS507" s="1"/>
      <c r="KT507" s="1"/>
      <c r="KU507" s="1"/>
      <c r="KV507" s="1"/>
      <c r="KW507" s="1"/>
      <c r="KX507" s="1"/>
      <c r="KY507" s="1"/>
      <c r="KZ507" s="1"/>
      <c r="LA507" s="1"/>
      <c r="LB507" s="1"/>
      <c r="LC507" s="1"/>
      <c r="LD507" s="1"/>
      <c r="LE507" s="1"/>
      <c r="LF507" s="1"/>
      <c r="LG507" s="1"/>
      <c r="LH507" s="1"/>
      <c r="LI507" s="1"/>
      <c r="LJ507" s="1"/>
      <c r="LK507" s="1"/>
      <c r="LL507" s="1"/>
      <c r="LM507" s="1"/>
      <c r="LN507" s="1"/>
      <c r="LO507" s="1"/>
      <c r="LP507" s="1"/>
      <c r="LQ507" s="1"/>
      <c r="LR507" s="1"/>
      <c r="LS507" s="1"/>
      <c r="LT507" s="1"/>
      <c r="LU507" s="1"/>
      <c r="LV507" s="1"/>
      <c r="LW507" s="1"/>
      <c r="LX507" s="1"/>
      <c r="LY507" s="1"/>
      <c r="LZ507" s="1"/>
      <c r="MA507" s="1"/>
      <c r="MB507" s="1"/>
      <c r="MC507" s="1"/>
      <c r="MD507" s="1"/>
      <c r="ME507" s="1"/>
      <c r="MF507" s="1"/>
      <c r="MG507" s="1"/>
      <c r="MH507" s="1"/>
      <c r="MI507" s="1"/>
      <c r="MJ507" s="1"/>
      <c r="MK507" s="1"/>
      <c r="ML507" s="1"/>
      <c r="MM507" s="1"/>
      <c r="MN507" s="1"/>
      <c r="MO507" s="1"/>
      <c r="MP507" s="1"/>
      <c r="MQ507" s="1"/>
      <c r="MR507" s="1"/>
      <c r="MS507" s="1"/>
      <c r="MT507" s="1"/>
      <c r="MU507" s="1"/>
      <c r="MV507" s="1"/>
      <c r="MW507" s="1"/>
      <c r="MX507" s="1"/>
      <c r="MY507" s="1"/>
      <c r="MZ507" s="1"/>
      <c r="NA507" s="1"/>
      <c r="NB507" s="1"/>
      <c r="NC507" s="1"/>
      <c r="ND507" s="1"/>
      <c r="NE507" s="1"/>
      <c r="NF507" s="1"/>
      <c r="NG507" s="1"/>
      <c r="NH507" s="1"/>
      <c r="NI507" s="1"/>
      <c r="NJ507" s="1"/>
      <c r="NK507" s="1"/>
      <c r="NL507" s="1"/>
      <c r="NM507" s="1"/>
      <c r="NN507" s="1"/>
      <c r="NO507" s="1"/>
      <c r="NP507" s="1"/>
      <c r="NQ507" s="1"/>
      <c r="NR507" s="1"/>
      <c r="NS507" s="1"/>
      <c r="NT507" s="1"/>
      <c r="NU507" s="1"/>
      <c r="NV507" s="1"/>
      <c r="NW507" s="1"/>
      <c r="NX507" s="1"/>
      <c r="NY507" s="1"/>
      <c r="NZ507" s="1"/>
      <c r="OA507" s="1"/>
      <c r="OB507" s="1"/>
      <c r="OC507" s="1"/>
      <c r="OD507" s="1"/>
      <c r="OE507" s="1"/>
      <c r="OF507" s="1"/>
      <c r="OG507" s="1"/>
      <c r="OH507" s="1"/>
      <c r="OI507" s="1"/>
      <c r="OJ507" s="1"/>
      <c r="OK507" s="1"/>
      <c r="OL507" s="1"/>
      <c r="OM507" s="1"/>
      <c r="ON507" s="1"/>
      <c r="OO507" s="1"/>
      <c r="OP507" s="1"/>
      <c r="OQ507" s="1"/>
      <c r="OR507" s="1"/>
      <c r="OS507" s="1"/>
      <c r="OT507" s="1"/>
      <c r="OU507" s="1"/>
      <c r="OV507" s="1"/>
      <c r="OW507" s="1"/>
      <c r="OX507" s="1"/>
      <c r="OY507" s="1"/>
      <c r="OZ507" s="1"/>
      <c r="PA507" s="1"/>
      <c r="PB507" s="1"/>
      <c r="PC507" s="1"/>
      <c r="PD507" s="1"/>
      <c r="PE507" s="1"/>
      <c r="PF507" s="1"/>
      <c r="PG507" s="1"/>
      <c r="PH507" s="1"/>
      <c r="PI507" s="1"/>
      <c r="PJ507" s="1"/>
      <c r="PK507" s="1"/>
      <c r="PL507" s="1"/>
      <c r="PM507" s="1"/>
      <c r="PN507" s="1"/>
      <c r="PO507" s="1"/>
      <c r="PP507" s="1"/>
      <c r="PQ507" s="1"/>
      <c r="PR507" s="1"/>
      <c r="PS507" s="1"/>
      <c r="PT507" s="1"/>
      <c r="PU507" s="1"/>
      <c r="PV507" s="1"/>
      <c r="PW507" s="1"/>
      <c r="PX507" s="1"/>
      <c r="PY507" s="1"/>
      <c r="PZ507" s="1"/>
      <c r="QA507" s="1"/>
      <c r="QB507" s="1"/>
      <c r="QC507" s="1"/>
      <c r="QD507" s="1"/>
      <c r="QE507" s="1"/>
      <c r="QF507" s="1"/>
      <c r="QG507" s="1"/>
      <c r="QH507" s="1"/>
      <c r="QI507" s="1"/>
      <c r="QJ507" s="1"/>
      <c r="QK507" s="1"/>
      <c r="QL507" s="1"/>
      <c r="QM507" s="1"/>
      <c r="QN507" s="1"/>
      <c r="QO507" s="1"/>
      <c r="QP507" s="1"/>
      <c r="QQ507" s="1"/>
      <c r="QR507" s="1"/>
      <c r="QS507" s="1"/>
      <c r="QT507" s="1"/>
      <c r="QU507" s="1"/>
      <c r="QV507" s="1"/>
      <c r="QW507" s="1"/>
      <c r="QX507" s="1"/>
      <c r="QY507" s="1"/>
      <c r="QZ507" s="1"/>
      <c r="RA507" s="1"/>
      <c r="RB507" s="1"/>
      <c r="RC507" s="1"/>
      <c r="RD507" s="1"/>
      <c r="RE507" s="1"/>
      <c r="RF507" s="1"/>
      <c r="RG507" s="1"/>
      <c r="RH507" s="1"/>
      <c r="RI507" s="1"/>
      <c r="RJ507" s="1"/>
      <c r="RK507" s="1"/>
      <c r="RL507" s="1"/>
      <c r="RM507" s="1"/>
      <c r="RN507" s="1"/>
      <c r="RO507" s="1"/>
      <c r="RP507" s="1"/>
      <c r="RQ507" s="1"/>
      <c r="RR507" s="1"/>
      <c r="RS507" s="1"/>
      <c r="RT507" s="1"/>
      <c r="RU507" s="1"/>
      <c r="RV507" s="1"/>
      <c r="RW507" s="1"/>
      <c r="RX507" s="1"/>
      <c r="RY507" s="1"/>
      <c r="RZ507" s="1"/>
      <c r="SA507" s="1"/>
      <c r="SB507" s="1"/>
      <c r="SC507" s="1"/>
      <c r="SD507" s="1"/>
      <c r="SE507" s="1"/>
      <c r="SF507" s="1"/>
      <c r="SG507" s="1"/>
      <c r="SH507" s="1"/>
      <c r="SI507" s="1"/>
      <c r="SJ507" s="1"/>
      <c r="SK507" s="1"/>
      <c r="SL507" s="1"/>
      <c r="SM507" s="1"/>
      <c r="SN507" s="1"/>
      <c r="SO507" s="1"/>
      <c r="SP507" s="1"/>
      <c r="SQ507" s="1"/>
      <c r="SR507" s="1"/>
      <c r="SS507" s="1"/>
      <c r="ST507" s="1"/>
      <c r="SU507" s="1"/>
      <c r="SV507" s="1"/>
      <c r="SW507" s="1"/>
      <c r="SX507" s="1"/>
      <c r="SY507" s="1"/>
      <c r="SZ507" s="1"/>
      <c r="TA507" s="1"/>
      <c r="TB507" s="1"/>
      <c r="TC507" s="1"/>
      <c r="TD507" s="1"/>
      <c r="TE507" s="1"/>
      <c r="TF507" s="1"/>
      <c r="TG507" s="1"/>
      <c r="TH507" s="1"/>
      <c r="TI507" s="1"/>
      <c r="TJ507" s="1"/>
      <c r="TK507" s="1"/>
      <c r="TL507" s="1"/>
      <c r="TM507" s="1"/>
      <c r="TN507" s="1"/>
      <c r="TO507" s="1"/>
      <c r="TP507" s="1"/>
      <c r="TQ507" s="1"/>
      <c r="TR507" s="1"/>
      <c r="TS507" s="1"/>
      <c r="TT507" s="1"/>
      <c r="TU507" s="1"/>
      <c r="TV507" s="1"/>
      <c r="TW507" s="1"/>
      <c r="TX507" s="1"/>
      <c r="TY507" s="1"/>
      <c r="TZ507" s="1"/>
      <c r="UA507" s="1"/>
      <c r="UB507" s="1"/>
      <c r="UC507" s="1"/>
      <c r="UD507" s="1"/>
      <c r="UE507" s="1"/>
      <c r="UF507" s="1"/>
      <c r="UG507" s="1"/>
      <c r="UH507" s="1"/>
      <c r="UI507" s="1"/>
      <c r="UJ507" s="1"/>
      <c r="UK507" s="1"/>
      <c r="UL507" s="1"/>
      <c r="UM507" s="1"/>
      <c r="UN507" s="1"/>
      <c r="UO507" s="1"/>
      <c r="UP507" s="1"/>
      <c r="UQ507" s="1"/>
      <c r="UR507" s="1"/>
      <c r="US507" s="1"/>
      <c r="UT507" s="1"/>
      <c r="UU507" s="1"/>
      <c r="UV507" s="1"/>
      <c r="UW507" s="1"/>
      <c r="UX507" s="1"/>
      <c r="UY507" s="1"/>
      <c r="UZ507" s="1"/>
      <c r="VA507" s="1"/>
      <c r="VB507" s="1"/>
      <c r="VC507" s="1"/>
      <c r="VD507" s="1"/>
      <c r="VE507" s="1"/>
      <c r="VF507" s="1"/>
      <c r="VG507" s="1"/>
      <c r="VH507" s="1"/>
      <c r="VI507" s="1"/>
      <c r="VJ507" s="1"/>
      <c r="VK507" s="1"/>
      <c r="VL507" s="1"/>
      <c r="VM507" s="1"/>
      <c r="VN507" s="1"/>
      <c r="VO507" s="1"/>
      <c r="VP507" s="1"/>
      <c r="VQ507" s="1"/>
      <c r="VR507" s="1"/>
      <c r="VS507" s="1"/>
      <c r="VT507" s="1"/>
      <c r="VU507" s="1"/>
      <c r="VV507" s="1"/>
      <c r="VW507" s="1"/>
      <c r="VX507" s="1"/>
      <c r="VY507" s="1"/>
      <c r="VZ507" s="1"/>
      <c r="WA507" s="1"/>
      <c r="WB507" s="1"/>
      <c r="WC507" s="1"/>
      <c r="WD507" s="1"/>
      <c r="WE507" s="1"/>
      <c r="WF507" s="1"/>
      <c r="WG507" s="1"/>
      <c r="WH507" s="1"/>
      <c r="WI507" s="1"/>
      <c r="WJ507" s="1"/>
      <c r="WK507" s="1"/>
      <c r="WL507" s="1"/>
      <c r="WM507" s="1"/>
      <c r="WN507" s="1"/>
      <c r="WO507" s="1"/>
      <c r="WP507" s="1"/>
      <c r="WQ507" s="1"/>
      <c r="WR507" s="1"/>
      <c r="WS507" s="1"/>
      <c r="WT507" s="1"/>
      <c r="WU507" s="1"/>
      <c r="WV507" s="1"/>
      <c r="WW507" s="1"/>
      <c r="WX507" s="1"/>
      <c r="WY507" s="1"/>
      <c r="WZ507" s="1"/>
      <c r="XA507" s="1"/>
      <c r="XB507" s="1"/>
      <c r="XC507" s="1"/>
      <c r="XD507" s="1"/>
      <c r="XE507" s="1"/>
      <c r="XF507" s="1"/>
      <c r="XG507" s="1"/>
      <c r="XH507" s="1"/>
      <c r="XI507" s="1"/>
      <c r="XJ507" s="1"/>
      <c r="XK507" s="1"/>
      <c r="XL507" s="1"/>
      <c r="XM507" s="1"/>
      <c r="XN507" s="1"/>
      <c r="XO507" s="1"/>
      <c r="XP507" s="1"/>
      <c r="XQ507" s="1"/>
      <c r="XR507" s="1"/>
      <c r="XS507" s="1"/>
      <c r="XT507" s="1"/>
      <c r="XU507" s="1"/>
      <c r="XV507" s="1"/>
      <c r="XW507" s="1"/>
      <c r="XX507" s="1"/>
      <c r="XY507" s="1"/>
      <c r="XZ507" s="1"/>
      <c r="YA507" s="1"/>
      <c r="YB507" s="1"/>
      <c r="YC507" s="1"/>
      <c r="YD507" s="1"/>
      <c r="YE507" s="1"/>
      <c r="YF507" s="1"/>
      <c r="YG507" s="1"/>
      <c r="YH507" s="1"/>
      <c r="YI507" s="1"/>
      <c r="YJ507" s="1"/>
      <c r="YK507" s="1"/>
      <c r="YL507" s="1"/>
      <c r="YM507" s="1"/>
      <c r="YN507" s="1"/>
      <c r="YO507" s="1"/>
      <c r="YP507" s="1"/>
      <c r="YQ507" s="1"/>
      <c r="YR507" s="1"/>
      <c r="YS507" s="1"/>
      <c r="YT507" s="1"/>
      <c r="YU507" s="1"/>
      <c r="YV507" s="1"/>
      <c r="YW507" s="1"/>
      <c r="YX507" s="1"/>
      <c r="YY507" s="1"/>
      <c r="YZ507" s="1"/>
      <c r="ZA507" s="1"/>
      <c r="ZB507" s="1"/>
      <c r="ZC507" s="1"/>
      <c r="ZD507" s="1"/>
      <c r="ZE507" s="1"/>
      <c r="ZF507" s="1"/>
      <c r="ZG507" s="1"/>
      <c r="ZH507" s="1"/>
      <c r="ZI507" s="1"/>
      <c r="ZJ507" s="1"/>
      <c r="ZK507" s="1"/>
      <c r="ZL507" s="1"/>
      <c r="ZM507" s="1"/>
      <c r="ZN507" s="1"/>
      <c r="ZO507" s="1"/>
      <c r="ZP507" s="1"/>
      <c r="ZQ507" s="1"/>
      <c r="ZR507" s="1"/>
      <c r="ZS507" s="1"/>
      <c r="ZT507" s="1"/>
      <c r="ZU507" s="1"/>
      <c r="ZV507" s="1"/>
      <c r="ZW507" s="1"/>
      <c r="ZX507" s="1"/>
      <c r="ZY507" s="1"/>
      <c r="ZZ507" s="1"/>
      <c r="AAA507" s="1"/>
      <c r="AAB507" s="1"/>
      <c r="AAC507" s="1"/>
      <c r="AAD507" s="1"/>
      <c r="AAE507" s="1"/>
      <c r="AAF507" s="1"/>
      <c r="AAG507" s="1"/>
      <c r="AAH507" s="1"/>
      <c r="AAI507" s="1"/>
      <c r="AAJ507" s="1"/>
      <c r="AAK507" s="1"/>
      <c r="AAL507" s="1"/>
      <c r="AAM507" s="1"/>
      <c r="AAN507" s="1"/>
      <c r="AAO507" s="1"/>
      <c r="AAP507" s="1"/>
      <c r="AAQ507" s="1"/>
      <c r="AAR507" s="1"/>
      <c r="AAS507" s="1"/>
      <c r="AAT507" s="1"/>
      <c r="AAU507" s="1"/>
      <c r="AAV507" s="1"/>
      <c r="AAW507" s="1"/>
      <c r="AAX507" s="1"/>
      <c r="AAY507" s="1"/>
      <c r="AAZ507" s="1"/>
      <c r="ABA507" s="1"/>
      <c r="ABB507" s="1"/>
      <c r="ABC507" s="1"/>
      <c r="ABD507" s="1"/>
      <c r="ABE507" s="1"/>
      <c r="ABF507" s="1"/>
      <c r="ABG507" s="1"/>
      <c r="ABH507" s="1"/>
      <c r="ABI507" s="1"/>
      <c r="ABJ507" s="1"/>
      <c r="ABK507" s="1"/>
      <c r="ABL507" s="1"/>
      <c r="ABM507" s="1"/>
      <c r="ABN507" s="1"/>
      <c r="ABO507" s="1"/>
      <c r="ABP507" s="1"/>
      <c r="ABQ507" s="1"/>
      <c r="ABR507" s="1"/>
      <c r="ABS507" s="1"/>
      <c r="ABT507" s="1"/>
      <c r="ABU507" s="1"/>
      <c r="ABV507" s="1"/>
      <c r="ABW507" s="1"/>
      <c r="ABX507" s="1"/>
      <c r="ABY507" s="1"/>
      <c r="ABZ507" s="1"/>
      <c r="ACA507" s="1"/>
      <c r="ACB507" s="1"/>
      <c r="ACC507" s="1"/>
      <c r="ACD507" s="1"/>
      <c r="ACE507" s="1"/>
      <c r="ACF507" s="1"/>
      <c r="ACG507" s="1"/>
      <c r="ACH507" s="1"/>
      <c r="ACI507" s="1"/>
      <c r="ACJ507" s="1"/>
      <c r="ACK507" s="1"/>
      <c r="ACL507" s="1"/>
      <c r="ACM507" s="1"/>
      <c r="ACN507" s="1"/>
      <c r="ACO507" s="1"/>
      <c r="ACP507" s="1"/>
      <c r="ACQ507" s="1"/>
      <c r="ACR507" s="1"/>
      <c r="ACS507" s="1"/>
      <c r="ACT507" s="1"/>
      <c r="ACU507" s="1"/>
      <c r="ACV507" s="1"/>
      <c r="ACW507" s="1"/>
      <c r="ACX507" s="1"/>
      <c r="ACY507" s="1"/>
      <c r="ACZ507" s="1"/>
      <c r="ADA507" s="1"/>
      <c r="ADB507" s="1"/>
      <c r="ADC507" s="1"/>
      <c r="ADD507" s="1"/>
      <c r="ADE507" s="1"/>
      <c r="ADF507" s="1"/>
      <c r="ADG507" s="1"/>
      <c r="ADH507" s="1"/>
      <c r="ADI507" s="1"/>
      <c r="ADJ507" s="1"/>
      <c r="ADK507" s="1"/>
      <c r="ADL507" s="1"/>
      <c r="ADM507" s="1"/>
      <c r="ADN507" s="1"/>
      <c r="ADO507" s="1"/>
      <c r="ADP507" s="1"/>
      <c r="ADQ507" s="1"/>
      <c r="ADR507" s="1"/>
      <c r="ADS507" s="1"/>
      <c r="ADT507" s="1"/>
      <c r="ADU507" s="1"/>
      <c r="ADV507" s="1"/>
      <c r="ADW507" s="1"/>
      <c r="ADX507" s="1"/>
      <c r="ADY507" s="1"/>
      <c r="ADZ507" s="1"/>
      <c r="AEA507" s="1"/>
      <c r="AEB507" s="1"/>
      <c r="AEC507" s="1"/>
      <c r="AED507" s="1"/>
      <c r="AEE507" s="1"/>
      <c r="AEF507" s="1"/>
      <c r="AEG507" s="1"/>
      <c r="AEH507" s="1"/>
      <c r="AEI507" s="1"/>
      <c r="AEJ507" s="1"/>
      <c r="AEK507" s="1"/>
      <c r="AEL507" s="1"/>
      <c r="AEM507" s="1"/>
      <c r="AEN507" s="1"/>
      <c r="AEO507" s="1"/>
      <c r="AEP507" s="1"/>
      <c r="AEQ507" s="1"/>
      <c r="AER507" s="1"/>
      <c r="AES507" s="1"/>
      <c r="AET507" s="1"/>
      <c r="AEU507" s="1"/>
      <c r="AEV507" s="1"/>
      <c r="AEW507" s="1"/>
      <c r="AEX507" s="1"/>
      <c r="AEY507" s="1"/>
      <c r="AEZ507" s="1"/>
      <c r="AFA507" s="1"/>
      <c r="AFB507" s="1"/>
      <c r="AFC507" s="1"/>
      <c r="AFD507" s="1"/>
      <c r="AFE507" s="1"/>
      <c r="AFF507" s="1"/>
      <c r="AFG507" s="1"/>
      <c r="AFH507" s="1"/>
      <c r="AFI507" s="1"/>
      <c r="AFJ507" s="1"/>
      <c r="AFK507" s="1"/>
      <c r="AFL507" s="1"/>
      <c r="AFM507" s="1"/>
      <c r="AFN507" s="1"/>
      <c r="AFO507" s="1"/>
      <c r="AFP507" s="1"/>
      <c r="AFQ507" s="1"/>
      <c r="AFR507" s="1"/>
      <c r="AFS507" s="1"/>
      <c r="AFT507" s="1"/>
      <c r="AFU507" s="1"/>
      <c r="AFV507" s="1"/>
      <c r="AFW507" s="1"/>
      <c r="AFX507" s="1"/>
      <c r="AFY507" s="1"/>
      <c r="AFZ507" s="1"/>
      <c r="AGA507" s="1"/>
      <c r="AGB507" s="1"/>
      <c r="AGC507" s="1"/>
      <c r="AGD507" s="1"/>
      <c r="AGE507" s="1"/>
      <c r="AGF507" s="1"/>
      <c r="AGG507" s="1"/>
      <c r="AGH507" s="1"/>
      <c r="AGI507" s="1"/>
      <c r="AGJ507" s="1"/>
      <c r="AGK507" s="1"/>
      <c r="AGL507" s="1"/>
      <c r="AGM507" s="1"/>
      <c r="AGN507" s="1"/>
      <c r="AGO507" s="1"/>
      <c r="AGP507" s="1"/>
      <c r="AGQ507" s="1"/>
      <c r="AGR507" s="1"/>
      <c r="AGS507" s="1"/>
      <c r="AGT507" s="1"/>
      <c r="AGU507" s="1"/>
      <c r="AGV507" s="1"/>
      <c r="AGW507" s="1"/>
      <c r="AGX507" s="1"/>
      <c r="AGY507" s="1"/>
      <c r="AGZ507" s="1"/>
      <c r="AHA507" s="1"/>
      <c r="AHB507" s="1"/>
      <c r="AHC507" s="1"/>
      <c r="AHD507" s="1"/>
      <c r="AHE507" s="1"/>
      <c r="AHF507" s="1"/>
      <c r="AHG507" s="1"/>
      <c r="AHH507" s="1"/>
      <c r="AHI507" s="1"/>
      <c r="AHJ507" s="1"/>
      <c r="AHK507" s="1"/>
      <c r="AHL507" s="1"/>
      <c r="AHM507" s="1"/>
      <c r="AHN507" s="1"/>
      <c r="AHO507" s="1"/>
      <c r="AHP507" s="1"/>
      <c r="AHQ507" s="1"/>
      <c r="AHR507" s="1"/>
      <c r="AHS507" s="1"/>
      <c r="AHT507" s="1"/>
      <c r="AHU507" s="1"/>
      <c r="AHV507" s="1"/>
      <c r="AHW507" s="1"/>
      <c r="AHX507" s="1"/>
      <c r="AHY507" s="1"/>
      <c r="AHZ507" s="1"/>
      <c r="AIA507" s="1"/>
      <c r="AIB507" s="1"/>
      <c r="AIC507" s="1"/>
      <c r="AID507" s="1"/>
      <c r="AIE507" s="1"/>
      <c r="AIF507" s="1"/>
      <c r="AIG507" s="1"/>
      <c r="AIH507" s="1"/>
      <c r="AII507" s="1"/>
      <c r="AIJ507" s="1"/>
      <c r="AIK507" s="1"/>
      <c r="AIL507" s="1"/>
      <c r="AIM507" s="1"/>
      <c r="AIN507" s="1"/>
      <c r="AIO507" s="1"/>
      <c r="AIP507" s="1"/>
      <c r="AIQ507" s="1"/>
      <c r="AIR507" s="1"/>
      <c r="AIS507" s="1"/>
      <c r="AIT507" s="1"/>
      <c r="AIU507" s="1"/>
      <c r="AIV507" s="1"/>
      <c r="AIW507" s="1"/>
      <c r="AIX507" s="1"/>
      <c r="AIY507" s="1"/>
      <c r="AIZ507" s="1"/>
      <c r="AJA507" s="1"/>
      <c r="AJB507" s="1"/>
      <c r="AJC507" s="1"/>
      <c r="AJD507" s="1"/>
      <c r="AJE507" s="1"/>
      <c r="AJF507" s="1"/>
      <c r="AJG507" s="1"/>
      <c r="AJH507" s="1"/>
      <c r="AJI507" s="1"/>
      <c r="AJJ507" s="1"/>
      <c r="AJK507" s="1"/>
      <c r="AJL507" s="1"/>
      <c r="AJM507" s="1"/>
      <c r="AJN507" s="1"/>
      <c r="AJO507" s="1"/>
      <c r="AJP507" s="1"/>
      <c r="AJQ507" s="1"/>
      <c r="AJR507" s="1"/>
      <c r="AJS507" s="1"/>
      <c r="AJT507" s="1"/>
      <c r="AJU507" s="1"/>
      <c r="AJV507" s="1"/>
      <c r="AJW507" s="1"/>
      <c r="AJX507" s="1"/>
      <c r="AJY507" s="1"/>
      <c r="AJZ507" s="1"/>
      <c r="AKA507" s="1"/>
      <c r="AKB507" s="1"/>
      <c r="AKC507" s="1"/>
      <c r="AKD507" s="1"/>
      <c r="AKE507" s="1"/>
      <c r="AKF507" s="1"/>
      <c r="AKG507" s="1"/>
      <c r="AKH507" s="1"/>
      <c r="AKI507" s="1"/>
      <c r="AKJ507" s="1"/>
      <c r="AKK507" s="1"/>
      <c r="AKL507" s="1"/>
      <c r="AKM507" s="1"/>
      <c r="AKN507" s="1"/>
      <c r="AKO507" s="1"/>
      <c r="AKP507" s="1"/>
      <c r="AKQ507" s="1"/>
      <c r="AKR507" s="1"/>
      <c r="AKS507" s="1"/>
      <c r="AKT507" s="1"/>
      <c r="AKU507" s="1"/>
      <c r="AKV507" s="1"/>
      <c r="AKW507" s="1"/>
      <c r="AKX507" s="1"/>
      <c r="AKY507" s="1"/>
      <c r="AKZ507" s="1"/>
      <c r="ALA507" s="1"/>
      <c r="ALB507" s="1"/>
      <c r="ALC507" s="1"/>
      <c r="ALD507" s="1"/>
      <c r="ALE507" s="1"/>
      <c r="ALF507" s="1"/>
      <c r="ALG507" s="1"/>
      <c r="ALH507" s="1"/>
      <c r="ALI507" s="1"/>
      <c r="ALJ507" s="1"/>
      <c r="ALK507" s="1"/>
      <c r="ALL507" s="1"/>
      <c r="ALM507" s="1"/>
      <c r="ALN507" s="1"/>
      <c r="ALO507" s="1"/>
      <c r="ALP507" s="1"/>
      <c r="ALQ507" s="1"/>
      <c r="ALR507" s="1"/>
      <c r="ALS507" s="1"/>
      <c r="ALT507" s="1"/>
      <c r="ALU507" s="1"/>
      <c r="ALV507" s="1"/>
      <c r="ALW507" s="1"/>
      <c r="ALX507" s="1"/>
      <c r="ALY507" s="1"/>
      <c r="ALZ507" s="1"/>
      <c r="AMA507" s="1"/>
      <c r="AMB507" s="1"/>
      <c r="AMC507" s="1"/>
      <c r="AMD507" s="1"/>
      <c r="AME507" s="1"/>
    </row>
    <row r="508" spans="1:1019" s="36" customFormat="1" outlineLevel="1">
      <c r="A508" s="7" t="s">
        <v>2011</v>
      </c>
      <c r="B508" s="23" t="s">
        <v>27</v>
      </c>
      <c r="C508" s="9" t="s">
        <v>1426</v>
      </c>
      <c r="D508" s="11" t="s">
        <v>1427</v>
      </c>
      <c r="E508" s="11"/>
      <c r="F508" s="11" t="s">
        <v>1428</v>
      </c>
      <c r="G508" s="11"/>
      <c r="H508" s="23" t="s">
        <v>1449</v>
      </c>
      <c r="I508" s="23"/>
      <c r="J508" s="85" t="s">
        <v>29</v>
      </c>
      <c r="K508" s="84">
        <v>45</v>
      </c>
      <c r="L508" s="12">
        <v>230000000</v>
      </c>
      <c r="M508" s="7" t="s">
        <v>990</v>
      </c>
      <c r="N508" s="7" t="s">
        <v>999</v>
      </c>
      <c r="O508" s="14" t="s">
        <v>30</v>
      </c>
      <c r="P508" s="23" t="s">
        <v>31</v>
      </c>
      <c r="Q508" s="7" t="s">
        <v>1407</v>
      </c>
      <c r="R508" s="15" t="s">
        <v>33</v>
      </c>
      <c r="S508" s="91">
        <v>796</v>
      </c>
      <c r="T508" s="7" t="s">
        <v>34</v>
      </c>
      <c r="U508" s="25">
        <v>1</v>
      </c>
      <c r="V508" s="25">
        <v>187499.99999999997</v>
      </c>
      <c r="W508" s="227">
        <f t="shared" si="62"/>
        <v>187499.99999999997</v>
      </c>
      <c r="X508" s="130">
        <f t="shared" si="63"/>
        <v>210000</v>
      </c>
      <c r="Y508" s="7" t="s">
        <v>1185</v>
      </c>
      <c r="Z508" s="7">
        <v>2016</v>
      </c>
      <c r="AA508" s="168"/>
      <c r="AB508" s="27"/>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c r="KJ508" s="1"/>
      <c r="KK508" s="1"/>
      <c r="KL508" s="1"/>
      <c r="KM508" s="1"/>
      <c r="KN508" s="1"/>
      <c r="KO508" s="1"/>
      <c r="KP508" s="1"/>
      <c r="KQ508" s="1"/>
      <c r="KR508" s="1"/>
      <c r="KS508" s="1"/>
      <c r="KT508" s="1"/>
      <c r="KU508" s="1"/>
      <c r="KV508" s="1"/>
      <c r="KW508" s="1"/>
      <c r="KX508" s="1"/>
      <c r="KY508" s="1"/>
      <c r="KZ508" s="1"/>
      <c r="LA508" s="1"/>
      <c r="LB508" s="1"/>
      <c r="LC508" s="1"/>
      <c r="LD508" s="1"/>
      <c r="LE508" s="1"/>
      <c r="LF508" s="1"/>
      <c r="LG508" s="1"/>
      <c r="LH508" s="1"/>
      <c r="LI508" s="1"/>
      <c r="LJ508" s="1"/>
      <c r="LK508" s="1"/>
      <c r="LL508" s="1"/>
      <c r="LM508" s="1"/>
      <c r="LN508" s="1"/>
      <c r="LO508" s="1"/>
      <c r="LP508" s="1"/>
      <c r="LQ508" s="1"/>
      <c r="LR508" s="1"/>
      <c r="LS508" s="1"/>
      <c r="LT508" s="1"/>
      <c r="LU508" s="1"/>
      <c r="LV508" s="1"/>
      <c r="LW508" s="1"/>
      <c r="LX508" s="1"/>
      <c r="LY508" s="1"/>
      <c r="LZ508" s="1"/>
      <c r="MA508" s="1"/>
      <c r="MB508" s="1"/>
      <c r="MC508" s="1"/>
      <c r="MD508" s="1"/>
      <c r="ME508" s="1"/>
      <c r="MF508" s="1"/>
      <c r="MG508" s="1"/>
      <c r="MH508" s="1"/>
      <c r="MI508" s="1"/>
      <c r="MJ508" s="1"/>
      <c r="MK508" s="1"/>
      <c r="ML508" s="1"/>
      <c r="MM508" s="1"/>
      <c r="MN508" s="1"/>
      <c r="MO508" s="1"/>
      <c r="MP508" s="1"/>
      <c r="MQ508" s="1"/>
      <c r="MR508" s="1"/>
      <c r="MS508" s="1"/>
      <c r="MT508" s="1"/>
      <c r="MU508" s="1"/>
      <c r="MV508" s="1"/>
      <c r="MW508" s="1"/>
      <c r="MX508" s="1"/>
      <c r="MY508" s="1"/>
      <c r="MZ508" s="1"/>
      <c r="NA508" s="1"/>
      <c r="NB508" s="1"/>
      <c r="NC508" s="1"/>
      <c r="ND508" s="1"/>
      <c r="NE508" s="1"/>
      <c r="NF508" s="1"/>
      <c r="NG508" s="1"/>
      <c r="NH508" s="1"/>
      <c r="NI508" s="1"/>
      <c r="NJ508" s="1"/>
      <c r="NK508" s="1"/>
      <c r="NL508" s="1"/>
      <c r="NM508" s="1"/>
      <c r="NN508" s="1"/>
      <c r="NO508" s="1"/>
      <c r="NP508" s="1"/>
      <c r="NQ508" s="1"/>
      <c r="NR508" s="1"/>
      <c r="NS508" s="1"/>
      <c r="NT508" s="1"/>
      <c r="NU508" s="1"/>
      <c r="NV508" s="1"/>
      <c r="NW508" s="1"/>
      <c r="NX508" s="1"/>
      <c r="NY508" s="1"/>
      <c r="NZ508" s="1"/>
      <c r="OA508" s="1"/>
      <c r="OB508" s="1"/>
      <c r="OC508" s="1"/>
      <c r="OD508" s="1"/>
      <c r="OE508" s="1"/>
      <c r="OF508" s="1"/>
      <c r="OG508" s="1"/>
      <c r="OH508" s="1"/>
      <c r="OI508" s="1"/>
      <c r="OJ508" s="1"/>
      <c r="OK508" s="1"/>
      <c r="OL508" s="1"/>
      <c r="OM508" s="1"/>
      <c r="ON508" s="1"/>
      <c r="OO508" s="1"/>
      <c r="OP508" s="1"/>
      <c r="OQ508" s="1"/>
      <c r="OR508" s="1"/>
      <c r="OS508" s="1"/>
      <c r="OT508" s="1"/>
      <c r="OU508" s="1"/>
      <c r="OV508" s="1"/>
      <c r="OW508" s="1"/>
      <c r="OX508" s="1"/>
      <c r="OY508" s="1"/>
      <c r="OZ508" s="1"/>
      <c r="PA508" s="1"/>
      <c r="PB508" s="1"/>
      <c r="PC508" s="1"/>
      <c r="PD508" s="1"/>
      <c r="PE508" s="1"/>
      <c r="PF508" s="1"/>
      <c r="PG508" s="1"/>
      <c r="PH508" s="1"/>
      <c r="PI508" s="1"/>
      <c r="PJ508" s="1"/>
      <c r="PK508" s="1"/>
      <c r="PL508" s="1"/>
      <c r="PM508" s="1"/>
      <c r="PN508" s="1"/>
      <c r="PO508" s="1"/>
      <c r="PP508" s="1"/>
      <c r="PQ508" s="1"/>
      <c r="PR508" s="1"/>
      <c r="PS508" s="1"/>
      <c r="PT508" s="1"/>
      <c r="PU508" s="1"/>
      <c r="PV508" s="1"/>
      <c r="PW508" s="1"/>
      <c r="PX508" s="1"/>
      <c r="PY508" s="1"/>
      <c r="PZ508" s="1"/>
      <c r="QA508" s="1"/>
      <c r="QB508" s="1"/>
      <c r="QC508" s="1"/>
      <c r="QD508" s="1"/>
      <c r="QE508" s="1"/>
      <c r="QF508" s="1"/>
      <c r="QG508" s="1"/>
      <c r="QH508" s="1"/>
      <c r="QI508" s="1"/>
      <c r="QJ508" s="1"/>
      <c r="QK508" s="1"/>
      <c r="QL508" s="1"/>
      <c r="QM508" s="1"/>
      <c r="QN508" s="1"/>
      <c r="QO508" s="1"/>
      <c r="QP508" s="1"/>
      <c r="QQ508" s="1"/>
      <c r="QR508" s="1"/>
      <c r="QS508" s="1"/>
      <c r="QT508" s="1"/>
      <c r="QU508" s="1"/>
      <c r="QV508" s="1"/>
      <c r="QW508" s="1"/>
      <c r="QX508" s="1"/>
      <c r="QY508" s="1"/>
      <c r="QZ508" s="1"/>
      <c r="RA508" s="1"/>
      <c r="RB508" s="1"/>
      <c r="RC508" s="1"/>
      <c r="RD508" s="1"/>
      <c r="RE508" s="1"/>
      <c r="RF508" s="1"/>
      <c r="RG508" s="1"/>
      <c r="RH508" s="1"/>
      <c r="RI508" s="1"/>
      <c r="RJ508" s="1"/>
      <c r="RK508" s="1"/>
      <c r="RL508" s="1"/>
      <c r="RM508" s="1"/>
      <c r="RN508" s="1"/>
      <c r="RO508" s="1"/>
      <c r="RP508" s="1"/>
      <c r="RQ508" s="1"/>
      <c r="RR508" s="1"/>
      <c r="RS508" s="1"/>
      <c r="RT508" s="1"/>
      <c r="RU508" s="1"/>
      <c r="RV508" s="1"/>
      <c r="RW508" s="1"/>
      <c r="RX508" s="1"/>
      <c r="RY508" s="1"/>
      <c r="RZ508" s="1"/>
      <c r="SA508" s="1"/>
      <c r="SB508" s="1"/>
      <c r="SC508" s="1"/>
      <c r="SD508" s="1"/>
      <c r="SE508" s="1"/>
      <c r="SF508" s="1"/>
      <c r="SG508" s="1"/>
      <c r="SH508" s="1"/>
      <c r="SI508" s="1"/>
      <c r="SJ508" s="1"/>
      <c r="SK508" s="1"/>
      <c r="SL508" s="1"/>
      <c r="SM508" s="1"/>
      <c r="SN508" s="1"/>
      <c r="SO508" s="1"/>
      <c r="SP508" s="1"/>
      <c r="SQ508" s="1"/>
      <c r="SR508" s="1"/>
      <c r="SS508" s="1"/>
      <c r="ST508" s="1"/>
      <c r="SU508" s="1"/>
      <c r="SV508" s="1"/>
      <c r="SW508" s="1"/>
      <c r="SX508" s="1"/>
      <c r="SY508" s="1"/>
      <c r="SZ508" s="1"/>
      <c r="TA508" s="1"/>
      <c r="TB508" s="1"/>
      <c r="TC508" s="1"/>
      <c r="TD508" s="1"/>
      <c r="TE508" s="1"/>
      <c r="TF508" s="1"/>
      <c r="TG508" s="1"/>
      <c r="TH508" s="1"/>
      <c r="TI508" s="1"/>
      <c r="TJ508" s="1"/>
      <c r="TK508" s="1"/>
      <c r="TL508" s="1"/>
      <c r="TM508" s="1"/>
      <c r="TN508" s="1"/>
      <c r="TO508" s="1"/>
      <c r="TP508" s="1"/>
      <c r="TQ508" s="1"/>
      <c r="TR508" s="1"/>
      <c r="TS508" s="1"/>
      <c r="TT508" s="1"/>
      <c r="TU508" s="1"/>
      <c r="TV508" s="1"/>
      <c r="TW508" s="1"/>
      <c r="TX508" s="1"/>
      <c r="TY508" s="1"/>
      <c r="TZ508" s="1"/>
      <c r="UA508" s="1"/>
      <c r="UB508" s="1"/>
      <c r="UC508" s="1"/>
      <c r="UD508" s="1"/>
      <c r="UE508" s="1"/>
      <c r="UF508" s="1"/>
      <c r="UG508" s="1"/>
      <c r="UH508" s="1"/>
      <c r="UI508" s="1"/>
      <c r="UJ508" s="1"/>
      <c r="UK508" s="1"/>
      <c r="UL508" s="1"/>
      <c r="UM508" s="1"/>
      <c r="UN508" s="1"/>
      <c r="UO508" s="1"/>
      <c r="UP508" s="1"/>
      <c r="UQ508" s="1"/>
      <c r="UR508" s="1"/>
      <c r="US508" s="1"/>
      <c r="UT508" s="1"/>
      <c r="UU508" s="1"/>
      <c r="UV508" s="1"/>
      <c r="UW508" s="1"/>
      <c r="UX508" s="1"/>
      <c r="UY508" s="1"/>
      <c r="UZ508" s="1"/>
      <c r="VA508" s="1"/>
      <c r="VB508" s="1"/>
      <c r="VC508" s="1"/>
      <c r="VD508" s="1"/>
      <c r="VE508" s="1"/>
      <c r="VF508" s="1"/>
      <c r="VG508" s="1"/>
      <c r="VH508" s="1"/>
      <c r="VI508" s="1"/>
      <c r="VJ508" s="1"/>
      <c r="VK508" s="1"/>
      <c r="VL508" s="1"/>
      <c r="VM508" s="1"/>
      <c r="VN508" s="1"/>
      <c r="VO508" s="1"/>
      <c r="VP508" s="1"/>
      <c r="VQ508" s="1"/>
      <c r="VR508" s="1"/>
      <c r="VS508" s="1"/>
      <c r="VT508" s="1"/>
      <c r="VU508" s="1"/>
      <c r="VV508" s="1"/>
      <c r="VW508" s="1"/>
      <c r="VX508" s="1"/>
      <c r="VY508" s="1"/>
      <c r="VZ508" s="1"/>
      <c r="WA508" s="1"/>
      <c r="WB508" s="1"/>
      <c r="WC508" s="1"/>
      <c r="WD508" s="1"/>
      <c r="WE508" s="1"/>
      <c r="WF508" s="1"/>
      <c r="WG508" s="1"/>
      <c r="WH508" s="1"/>
      <c r="WI508" s="1"/>
      <c r="WJ508" s="1"/>
      <c r="WK508" s="1"/>
      <c r="WL508" s="1"/>
      <c r="WM508" s="1"/>
      <c r="WN508" s="1"/>
      <c r="WO508" s="1"/>
      <c r="WP508" s="1"/>
      <c r="WQ508" s="1"/>
      <c r="WR508" s="1"/>
      <c r="WS508" s="1"/>
      <c r="WT508" s="1"/>
      <c r="WU508" s="1"/>
      <c r="WV508" s="1"/>
      <c r="WW508" s="1"/>
      <c r="WX508" s="1"/>
      <c r="WY508" s="1"/>
      <c r="WZ508" s="1"/>
      <c r="XA508" s="1"/>
      <c r="XB508" s="1"/>
      <c r="XC508" s="1"/>
      <c r="XD508" s="1"/>
      <c r="XE508" s="1"/>
      <c r="XF508" s="1"/>
      <c r="XG508" s="1"/>
      <c r="XH508" s="1"/>
      <c r="XI508" s="1"/>
      <c r="XJ508" s="1"/>
      <c r="XK508" s="1"/>
      <c r="XL508" s="1"/>
      <c r="XM508" s="1"/>
      <c r="XN508" s="1"/>
      <c r="XO508" s="1"/>
      <c r="XP508" s="1"/>
      <c r="XQ508" s="1"/>
      <c r="XR508" s="1"/>
      <c r="XS508" s="1"/>
      <c r="XT508" s="1"/>
      <c r="XU508" s="1"/>
      <c r="XV508" s="1"/>
      <c r="XW508" s="1"/>
      <c r="XX508" s="1"/>
      <c r="XY508" s="1"/>
      <c r="XZ508" s="1"/>
      <c r="YA508" s="1"/>
      <c r="YB508" s="1"/>
      <c r="YC508" s="1"/>
      <c r="YD508" s="1"/>
      <c r="YE508" s="1"/>
      <c r="YF508" s="1"/>
      <c r="YG508" s="1"/>
      <c r="YH508" s="1"/>
      <c r="YI508" s="1"/>
      <c r="YJ508" s="1"/>
      <c r="YK508" s="1"/>
      <c r="YL508" s="1"/>
      <c r="YM508" s="1"/>
      <c r="YN508" s="1"/>
      <c r="YO508" s="1"/>
      <c r="YP508" s="1"/>
      <c r="YQ508" s="1"/>
      <c r="YR508" s="1"/>
      <c r="YS508" s="1"/>
      <c r="YT508" s="1"/>
      <c r="YU508" s="1"/>
      <c r="YV508" s="1"/>
      <c r="YW508" s="1"/>
      <c r="YX508" s="1"/>
      <c r="YY508" s="1"/>
      <c r="YZ508" s="1"/>
      <c r="ZA508" s="1"/>
      <c r="ZB508" s="1"/>
      <c r="ZC508" s="1"/>
      <c r="ZD508" s="1"/>
      <c r="ZE508" s="1"/>
      <c r="ZF508" s="1"/>
      <c r="ZG508" s="1"/>
      <c r="ZH508" s="1"/>
      <c r="ZI508" s="1"/>
      <c r="ZJ508" s="1"/>
      <c r="ZK508" s="1"/>
      <c r="ZL508" s="1"/>
      <c r="ZM508" s="1"/>
      <c r="ZN508" s="1"/>
      <c r="ZO508" s="1"/>
      <c r="ZP508" s="1"/>
      <c r="ZQ508" s="1"/>
      <c r="ZR508" s="1"/>
      <c r="ZS508" s="1"/>
      <c r="ZT508" s="1"/>
      <c r="ZU508" s="1"/>
      <c r="ZV508" s="1"/>
      <c r="ZW508" s="1"/>
      <c r="ZX508" s="1"/>
      <c r="ZY508" s="1"/>
      <c r="ZZ508" s="1"/>
      <c r="AAA508" s="1"/>
      <c r="AAB508" s="1"/>
      <c r="AAC508" s="1"/>
      <c r="AAD508" s="1"/>
      <c r="AAE508" s="1"/>
      <c r="AAF508" s="1"/>
      <c r="AAG508" s="1"/>
      <c r="AAH508" s="1"/>
      <c r="AAI508" s="1"/>
      <c r="AAJ508" s="1"/>
      <c r="AAK508" s="1"/>
      <c r="AAL508" s="1"/>
      <c r="AAM508" s="1"/>
      <c r="AAN508" s="1"/>
      <c r="AAO508" s="1"/>
      <c r="AAP508" s="1"/>
      <c r="AAQ508" s="1"/>
      <c r="AAR508" s="1"/>
      <c r="AAS508" s="1"/>
      <c r="AAT508" s="1"/>
      <c r="AAU508" s="1"/>
      <c r="AAV508" s="1"/>
      <c r="AAW508" s="1"/>
      <c r="AAX508" s="1"/>
      <c r="AAY508" s="1"/>
      <c r="AAZ508" s="1"/>
      <c r="ABA508" s="1"/>
      <c r="ABB508" s="1"/>
      <c r="ABC508" s="1"/>
      <c r="ABD508" s="1"/>
      <c r="ABE508" s="1"/>
      <c r="ABF508" s="1"/>
      <c r="ABG508" s="1"/>
      <c r="ABH508" s="1"/>
      <c r="ABI508" s="1"/>
      <c r="ABJ508" s="1"/>
      <c r="ABK508" s="1"/>
      <c r="ABL508" s="1"/>
      <c r="ABM508" s="1"/>
      <c r="ABN508" s="1"/>
      <c r="ABO508" s="1"/>
      <c r="ABP508" s="1"/>
      <c r="ABQ508" s="1"/>
      <c r="ABR508" s="1"/>
      <c r="ABS508" s="1"/>
      <c r="ABT508" s="1"/>
      <c r="ABU508" s="1"/>
      <c r="ABV508" s="1"/>
      <c r="ABW508" s="1"/>
      <c r="ABX508" s="1"/>
      <c r="ABY508" s="1"/>
      <c r="ABZ508" s="1"/>
      <c r="ACA508" s="1"/>
      <c r="ACB508" s="1"/>
      <c r="ACC508" s="1"/>
      <c r="ACD508" s="1"/>
      <c r="ACE508" s="1"/>
      <c r="ACF508" s="1"/>
      <c r="ACG508" s="1"/>
      <c r="ACH508" s="1"/>
      <c r="ACI508" s="1"/>
      <c r="ACJ508" s="1"/>
      <c r="ACK508" s="1"/>
      <c r="ACL508" s="1"/>
      <c r="ACM508" s="1"/>
      <c r="ACN508" s="1"/>
      <c r="ACO508" s="1"/>
      <c r="ACP508" s="1"/>
      <c r="ACQ508" s="1"/>
      <c r="ACR508" s="1"/>
      <c r="ACS508" s="1"/>
      <c r="ACT508" s="1"/>
      <c r="ACU508" s="1"/>
      <c r="ACV508" s="1"/>
      <c r="ACW508" s="1"/>
      <c r="ACX508" s="1"/>
      <c r="ACY508" s="1"/>
      <c r="ACZ508" s="1"/>
      <c r="ADA508" s="1"/>
      <c r="ADB508" s="1"/>
      <c r="ADC508" s="1"/>
      <c r="ADD508" s="1"/>
      <c r="ADE508" s="1"/>
      <c r="ADF508" s="1"/>
      <c r="ADG508" s="1"/>
      <c r="ADH508" s="1"/>
      <c r="ADI508" s="1"/>
      <c r="ADJ508" s="1"/>
      <c r="ADK508" s="1"/>
      <c r="ADL508" s="1"/>
      <c r="ADM508" s="1"/>
      <c r="ADN508" s="1"/>
      <c r="ADO508" s="1"/>
      <c r="ADP508" s="1"/>
      <c r="ADQ508" s="1"/>
      <c r="ADR508" s="1"/>
      <c r="ADS508" s="1"/>
      <c r="ADT508" s="1"/>
      <c r="ADU508" s="1"/>
      <c r="ADV508" s="1"/>
      <c r="ADW508" s="1"/>
      <c r="ADX508" s="1"/>
      <c r="ADY508" s="1"/>
      <c r="ADZ508" s="1"/>
      <c r="AEA508" s="1"/>
      <c r="AEB508" s="1"/>
      <c r="AEC508" s="1"/>
      <c r="AED508" s="1"/>
      <c r="AEE508" s="1"/>
      <c r="AEF508" s="1"/>
      <c r="AEG508" s="1"/>
      <c r="AEH508" s="1"/>
      <c r="AEI508" s="1"/>
      <c r="AEJ508" s="1"/>
      <c r="AEK508" s="1"/>
      <c r="AEL508" s="1"/>
      <c r="AEM508" s="1"/>
      <c r="AEN508" s="1"/>
      <c r="AEO508" s="1"/>
      <c r="AEP508" s="1"/>
      <c r="AEQ508" s="1"/>
      <c r="AER508" s="1"/>
      <c r="AES508" s="1"/>
      <c r="AET508" s="1"/>
      <c r="AEU508" s="1"/>
      <c r="AEV508" s="1"/>
      <c r="AEW508" s="1"/>
      <c r="AEX508" s="1"/>
      <c r="AEY508" s="1"/>
      <c r="AEZ508" s="1"/>
      <c r="AFA508" s="1"/>
      <c r="AFB508" s="1"/>
      <c r="AFC508" s="1"/>
      <c r="AFD508" s="1"/>
      <c r="AFE508" s="1"/>
      <c r="AFF508" s="1"/>
      <c r="AFG508" s="1"/>
      <c r="AFH508" s="1"/>
      <c r="AFI508" s="1"/>
      <c r="AFJ508" s="1"/>
      <c r="AFK508" s="1"/>
      <c r="AFL508" s="1"/>
      <c r="AFM508" s="1"/>
      <c r="AFN508" s="1"/>
      <c r="AFO508" s="1"/>
      <c r="AFP508" s="1"/>
      <c r="AFQ508" s="1"/>
      <c r="AFR508" s="1"/>
      <c r="AFS508" s="1"/>
      <c r="AFT508" s="1"/>
      <c r="AFU508" s="1"/>
      <c r="AFV508" s="1"/>
      <c r="AFW508" s="1"/>
      <c r="AFX508" s="1"/>
      <c r="AFY508" s="1"/>
      <c r="AFZ508" s="1"/>
      <c r="AGA508" s="1"/>
      <c r="AGB508" s="1"/>
      <c r="AGC508" s="1"/>
      <c r="AGD508" s="1"/>
      <c r="AGE508" s="1"/>
      <c r="AGF508" s="1"/>
      <c r="AGG508" s="1"/>
      <c r="AGH508" s="1"/>
      <c r="AGI508" s="1"/>
      <c r="AGJ508" s="1"/>
      <c r="AGK508" s="1"/>
      <c r="AGL508" s="1"/>
      <c r="AGM508" s="1"/>
      <c r="AGN508" s="1"/>
      <c r="AGO508" s="1"/>
      <c r="AGP508" s="1"/>
      <c r="AGQ508" s="1"/>
      <c r="AGR508" s="1"/>
      <c r="AGS508" s="1"/>
      <c r="AGT508" s="1"/>
      <c r="AGU508" s="1"/>
      <c r="AGV508" s="1"/>
      <c r="AGW508" s="1"/>
      <c r="AGX508" s="1"/>
      <c r="AGY508" s="1"/>
      <c r="AGZ508" s="1"/>
      <c r="AHA508" s="1"/>
      <c r="AHB508" s="1"/>
      <c r="AHC508" s="1"/>
      <c r="AHD508" s="1"/>
      <c r="AHE508" s="1"/>
      <c r="AHF508" s="1"/>
      <c r="AHG508" s="1"/>
      <c r="AHH508" s="1"/>
      <c r="AHI508" s="1"/>
      <c r="AHJ508" s="1"/>
      <c r="AHK508" s="1"/>
      <c r="AHL508" s="1"/>
      <c r="AHM508" s="1"/>
      <c r="AHN508" s="1"/>
      <c r="AHO508" s="1"/>
      <c r="AHP508" s="1"/>
      <c r="AHQ508" s="1"/>
      <c r="AHR508" s="1"/>
      <c r="AHS508" s="1"/>
      <c r="AHT508" s="1"/>
      <c r="AHU508" s="1"/>
      <c r="AHV508" s="1"/>
      <c r="AHW508" s="1"/>
      <c r="AHX508" s="1"/>
      <c r="AHY508" s="1"/>
      <c r="AHZ508" s="1"/>
      <c r="AIA508" s="1"/>
      <c r="AIB508" s="1"/>
      <c r="AIC508" s="1"/>
      <c r="AID508" s="1"/>
      <c r="AIE508" s="1"/>
      <c r="AIF508" s="1"/>
      <c r="AIG508" s="1"/>
      <c r="AIH508" s="1"/>
      <c r="AII508" s="1"/>
      <c r="AIJ508" s="1"/>
      <c r="AIK508" s="1"/>
      <c r="AIL508" s="1"/>
      <c r="AIM508" s="1"/>
      <c r="AIN508" s="1"/>
      <c r="AIO508" s="1"/>
      <c r="AIP508" s="1"/>
      <c r="AIQ508" s="1"/>
      <c r="AIR508" s="1"/>
      <c r="AIS508" s="1"/>
      <c r="AIT508" s="1"/>
      <c r="AIU508" s="1"/>
      <c r="AIV508" s="1"/>
      <c r="AIW508" s="1"/>
      <c r="AIX508" s="1"/>
      <c r="AIY508" s="1"/>
      <c r="AIZ508" s="1"/>
      <c r="AJA508" s="1"/>
      <c r="AJB508" s="1"/>
      <c r="AJC508" s="1"/>
      <c r="AJD508" s="1"/>
      <c r="AJE508" s="1"/>
      <c r="AJF508" s="1"/>
      <c r="AJG508" s="1"/>
      <c r="AJH508" s="1"/>
      <c r="AJI508" s="1"/>
      <c r="AJJ508" s="1"/>
      <c r="AJK508" s="1"/>
      <c r="AJL508" s="1"/>
      <c r="AJM508" s="1"/>
      <c r="AJN508" s="1"/>
      <c r="AJO508" s="1"/>
      <c r="AJP508" s="1"/>
      <c r="AJQ508" s="1"/>
      <c r="AJR508" s="1"/>
      <c r="AJS508" s="1"/>
      <c r="AJT508" s="1"/>
      <c r="AJU508" s="1"/>
      <c r="AJV508" s="1"/>
      <c r="AJW508" s="1"/>
      <c r="AJX508" s="1"/>
      <c r="AJY508" s="1"/>
      <c r="AJZ508" s="1"/>
      <c r="AKA508" s="1"/>
      <c r="AKB508" s="1"/>
      <c r="AKC508" s="1"/>
      <c r="AKD508" s="1"/>
      <c r="AKE508" s="1"/>
      <c r="AKF508" s="1"/>
      <c r="AKG508" s="1"/>
      <c r="AKH508" s="1"/>
      <c r="AKI508" s="1"/>
      <c r="AKJ508" s="1"/>
      <c r="AKK508" s="1"/>
      <c r="AKL508" s="1"/>
      <c r="AKM508" s="1"/>
      <c r="AKN508" s="1"/>
      <c r="AKO508" s="1"/>
      <c r="AKP508" s="1"/>
      <c r="AKQ508" s="1"/>
      <c r="AKR508" s="1"/>
      <c r="AKS508" s="1"/>
      <c r="AKT508" s="1"/>
      <c r="AKU508" s="1"/>
      <c r="AKV508" s="1"/>
      <c r="AKW508" s="1"/>
      <c r="AKX508" s="1"/>
      <c r="AKY508" s="1"/>
      <c r="AKZ508" s="1"/>
      <c r="ALA508" s="1"/>
      <c r="ALB508" s="1"/>
      <c r="ALC508" s="1"/>
      <c r="ALD508" s="1"/>
      <c r="ALE508" s="1"/>
      <c r="ALF508" s="1"/>
      <c r="ALG508" s="1"/>
      <c r="ALH508" s="1"/>
      <c r="ALI508" s="1"/>
      <c r="ALJ508" s="1"/>
      <c r="ALK508" s="1"/>
      <c r="ALL508" s="1"/>
      <c r="ALM508" s="1"/>
      <c r="ALN508" s="1"/>
      <c r="ALO508" s="1"/>
      <c r="ALP508" s="1"/>
      <c r="ALQ508" s="1"/>
      <c r="ALR508" s="1"/>
      <c r="ALS508" s="1"/>
      <c r="ALT508" s="1"/>
      <c r="ALU508" s="1"/>
      <c r="ALV508" s="1"/>
      <c r="ALW508" s="1"/>
      <c r="ALX508" s="1"/>
      <c r="ALY508" s="1"/>
      <c r="ALZ508" s="1"/>
      <c r="AMA508" s="1"/>
      <c r="AMB508" s="1"/>
      <c r="AMC508" s="1"/>
      <c r="AMD508" s="1"/>
      <c r="AME508" s="1"/>
    </row>
    <row r="509" spans="1:1019" s="36" customFormat="1" outlineLevel="1">
      <c r="A509" s="7" t="s">
        <v>2012</v>
      </c>
      <c r="B509" s="23" t="s">
        <v>27</v>
      </c>
      <c r="C509" s="9" t="s">
        <v>1426</v>
      </c>
      <c r="D509" s="11" t="s">
        <v>1427</v>
      </c>
      <c r="E509" s="11"/>
      <c r="F509" s="11" t="s">
        <v>1428</v>
      </c>
      <c r="G509" s="11"/>
      <c r="H509" s="23" t="s">
        <v>1451</v>
      </c>
      <c r="I509" s="23"/>
      <c r="J509" s="85" t="s">
        <v>29</v>
      </c>
      <c r="K509" s="84">
        <v>45</v>
      </c>
      <c r="L509" s="12">
        <v>230000000</v>
      </c>
      <c r="M509" s="7" t="s">
        <v>990</v>
      </c>
      <c r="N509" s="7" t="s">
        <v>999</v>
      </c>
      <c r="O509" s="14" t="s">
        <v>30</v>
      </c>
      <c r="P509" s="23" t="s">
        <v>31</v>
      </c>
      <c r="Q509" s="7" t="s">
        <v>1407</v>
      </c>
      <c r="R509" s="15" t="s">
        <v>33</v>
      </c>
      <c r="S509" s="91">
        <v>796</v>
      </c>
      <c r="T509" s="7" t="s">
        <v>34</v>
      </c>
      <c r="U509" s="25">
        <v>1</v>
      </c>
      <c r="V509" s="25">
        <v>187499.99999999997</v>
      </c>
      <c r="W509" s="227">
        <f t="shared" si="62"/>
        <v>187499.99999999997</v>
      </c>
      <c r="X509" s="130">
        <f t="shared" si="63"/>
        <v>210000</v>
      </c>
      <c r="Y509" s="7" t="s">
        <v>1185</v>
      </c>
      <c r="Z509" s="7">
        <v>2016</v>
      </c>
      <c r="AA509" s="168"/>
      <c r="AB509" s="27"/>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c r="KJ509" s="1"/>
      <c r="KK509" s="1"/>
      <c r="KL509" s="1"/>
      <c r="KM509" s="1"/>
      <c r="KN509" s="1"/>
      <c r="KO509" s="1"/>
      <c r="KP509" s="1"/>
      <c r="KQ509" s="1"/>
      <c r="KR509" s="1"/>
      <c r="KS509" s="1"/>
      <c r="KT509" s="1"/>
      <c r="KU509" s="1"/>
      <c r="KV509" s="1"/>
      <c r="KW509" s="1"/>
      <c r="KX509" s="1"/>
      <c r="KY509" s="1"/>
      <c r="KZ509" s="1"/>
      <c r="LA509" s="1"/>
      <c r="LB509" s="1"/>
      <c r="LC509" s="1"/>
      <c r="LD509" s="1"/>
      <c r="LE509" s="1"/>
      <c r="LF509" s="1"/>
      <c r="LG509" s="1"/>
      <c r="LH509" s="1"/>
      <c r="LI509" s="1"/>
      <c r="LJ509" s="1"/>
      <c r="LK509" s="1"/>
      <c r="LL509" s="1"/>
      <c r="LM509" s="1"/>
      <c r="LN509" s="1"/>
      <c r="LO509" s="1"/>
      <c r="LP509" s="1"/>
      <c r="LQ509" s="1"/>
      <c r="LR509" s="1"/>
      <c r="LS509" s="1"/>
      <c r="LT509" s="1"/>
      <c r="LU509" s="1"/>
      <c r="LV509" s="1"/>
      <c r="LW509" s="1"/>
      <c r="LX509" s="1"/>
      <c r="LY509" s="1"/>
      <c r="LZ509" s="1"/>
      <c r="MA509" s="1"/>
      <c r="MB509" s="1"/>
      <c r="MC509" s="1"/>
      <c r="MD509" s="1"/>
      <c r="ME509" s="1"/>
      <c r="MF509" s="1"/>
      <c r="MG509" s="1"/>
      <c r="MH509" s="1"/>
      <c r="MI509" s="1"/>
      <c r="MJ509" s="1"/>
      <c r="MK509" s="1"/>
      <c r="ML509" s="1"/>
      <c r="MM509" s="1"/>
      <c r="MN509" s="1"/>
      <c r="MO509" s="1"/>
      <c r="MP509" s="1"/>
      <c r="MQ509" s="1"/>
      <c r="MR509" s="1"/>
      <c r="MS509" s="1"/>
      <c r="MT509" s="1"/>
      <c r="MU509" s="1"/>
      <c r="MV509" s="1"/>
      <c r="MW509" s="1"/>
      <c r="MX509" s="1"/>
      <c r="MY509" s="1"/>
      <c r="MZ509" s="1"/>
      <c r="NA509" s="1"/>
      <c r="NB509" s="1"/>
      <c r="NC509" s="1"/>
      <c r="ND509" s="1"/>
      <c r="NE509" s="1"/>
      <c r="NF509" s="1"/>
      <c r="NG509" s="1"/>
      <c r="NH509" s="1"/>
      <c r="NI509" s="1"/>
      <c r="NJ509" s="1"/>
      <c r="NK509" s="1"/>
      <c r="NL509" s="1"/>
      <c r="NM509" s="1"/>
      <c r="NN509" s="1"/>
      <c r="NO509" s="1"/>
      <c r="NP509" s="1"/>
      <c r="NQ509" s="1"/>
      <c r="NR509" s="1"/>
      <c r="NS509" s="1"/>
      <c r="NT509" s="1"/>
      <c r="NU509" s="1"/>
      <c r="NV509" s="1"/>
      <c r="NW509" s="1"/>
      <c r="NX509" s="1"/>
      <c r="NY509" s="1"/>
      <c r="NZ509" s="1"/>
      <c r="OA509" s="1"/>
      <c r="OB509" s="1"/>
      <c r="OC509" s="1"/>
      <c r="OD509" s="1"/>
      <c r="OE509" s="1"/>
      <c r="OF509" s="1"/>
      <c r="OG509" s="1"/>
      <c r="OH509" s="1"/>
      <c r="OI509" s="1"/>
      <c r="OJ509" s="1"/>
      <c r="OK509" s="1"/>
      <c r="OL509" s="1"/>
      <c r="OM509" s="1"/>
      <c r="ON509" s="1"/>
      <c r="OO509" s="1"/>
      <c r="OP509" s="1"/>
      <c r="OQ509" s="1"/>
      <c r="OR509" s="1"/>
      <c r="OS509" s="1"/>
      <c r="OT509" s="1"/>
      <c r="OU509" s="1"/>
      <c r="OV509" s="1"/>
      <c r="OW509" s="1"/>
      <c r="OX509" s="1"/>
      <c r="OY509" s="1"/>
      <c r="OZ509" s="1"/>
      <c r="PA509" s="1"/>
      <c r="PB509" s="1"/>
      <c r="PC509" s="1"/>
      <c r="PD509" s="1"/>
      <c r="PE509" s="1"/>
      <c r="PF509" s="1"/>
      <c r="PG509" s="1"/>
      <c r="PH509" s="1"/>
      <c r="PI509" s="1"/>
      <c r="PJ509" s="1"/>
      <c r="PK509" s="1"/>
      <c r="PL509" s="1"/>
      <c r="PM509" s="1"/>
      <c r="PN509" s="1"/>
      <c r="PO509" s="1"/>
      <c r="PP509" s="1"/>
      <c r="PQ509" s="1"/>
      <c r="PR509" s="1"/>
      <c r="PS509" s="1"/>
      <c r="PT509" s="1"/>
      <c r="PU509" s="1"/>
      <c r="PV509" s="1"/>
      <c r="PW509" s="1"/>
      <c r="PX509" s="1"/>
      <c r="PY509" s="1"/>
      <c r="PZ509" s="1"/>
      <c r="QA509" s="1"/>
      <c r="QB509" s="1"/>
      <c r="QC509" s="1"/>
      <c r="QD509" s="1"/>
      <c r="QE509" s="1"/>
      <c r="QF509" s="1"/>
      <c r="QG509" s="1"/>
      <c r="QH509" s="1"/>
      <c r="QI509" s="1"/>
      <c r="QJ509" s="1"/>
      <c r="QK509" s="1"/>
      <c r="QL509" s="1"/>
      <c r="QM509" s="1"/>
      <c r="QN509" s="1"/>
      <c r="QO509" s="1"/>
      <c r="QP509" s="1"/>
      <c r="QQ509" s="1"/>
      <c r="QR509" s="1"/>
      <c r="QS509" s="1"/>
      <c r="QT509" s="1"/>
      <c r="QU509" s="1"/>
      <c r="QV509" s="1"/>
      <c r="QW509" s="1"/>
      <c r="QX509" s="1"/>
      <c r="QY509" s="1"/>
      <c r="QZ509" s="1"/>
      <c r="RA509" s="1"/>
      <c r="RB509" s="1"/>
      <c r="RC509" s="1"/>
      <c r="RD509" s="1"/>
      <c r="RE509" s="1"/>
      <c r="RF509" s="1"/>
      <c r="RG509" s="1"/>
      <c r="RH509" s="1"/>
      <c r="RI509" s="1"/>
      <c r="RJ509" s="1"/>
      <c r="RK509" s="1"/>
      <c r="RL509" s="1"/>
      <c r="RM509" s="1"/>
      <c r="RN509" s="1"/>
      <c r="RO509" s="1"/>
      <c r="RP509" s="1"/>
      <c r="RQ509" s="1"/>
      <c r="RR509" s="1"/>
      <c r="RS509" s="1"/>
      <c r="RT509" s="1"/>
      <c r="RU509" s="1"/>
      <c r="RV509" s="1"/>
      <c r="RW509" s="1"/>
      <c r="RX509" s="1"/>
      <c r="RY509" s="1"/>
      <c r="RZ509" s="1"/>
      <c r="SA509" s="1"/>
      <c r="SB509" s="1"/>
      <c r="SC509" s="1"/>
      <c r="SD509" s="1"/>
      <c r="SE509" s="1"/>
      <c r="SF509" s="1"/>
      <c r="SG509" s="1"/>
      <c r="SH509" s="1"/>
      <c r="SI509" s="1"/>
      <c r="SJ509" s="1"/>
      <c r="SK509" s="1"/>
      <c r="SL509" s="1"/>
      <c r="SM509" s="1"/>
      <c r="SN509" s="1"/>
      <c r="SO509" s="1"/>
      <c r="SP509" s="1"/>
      <c r="SQ509" s="1"/>
      <c r="SR509" s="1"/>
      <c r="SS509" s="1"/>
      <c r="ST509" s="1"/>
      <c r="SU509" s="1"/>
      <c r="SV509" s="1"/>
      <c r="SW509" s="1"/>
      <c r="SX509" s="1"/>
      <c r="SY509" s="1"/>
      <c r="SZ509" s="1"/>
      <c r="TA509" s="1"/>
      <c r="TB509" s="1"/>
      <c r="TC509" s="1"/>
      <c r="TD509" s="1"/>
      <c r="TE509" s="1"/>
      <c r="TF509" s="1"/>
      <c r="TG509" s="1"/>
      <c r="TH509" s="1"/>
      <c r="TI509" s="1"/>
      <c r="TJ509" s="1"/>
      <c r="TK509" s="1"/>
      <c r="TL509" s="1"/>
      <c r="TM509" s="1"/>
      <c r="TN509" s="1"/>
      <c r="TO509" s="1"/>
      <c r="TP509" s="1"/>
      <c r="TQ509" s="1"/>
      <c r="TR509" s="1"/>
      <c r="TS509" s="1"/>
      <c r="TT509" s="1"/>
      <c r="TU509" s="1"/>
      <c r="TV509" s="1"/>
      <c r="TW509" s="1"/>
      <c r="TX509" s="1"/>
      <c r="TY509" s="1"/>
      <c r="TZ509" s="1"/>
      <c r="UA509" s="1"/>
      <c r="UB509" s="1"/>
      <c r="UC509" s="1"/>
      <c r="UD509" s="1"/>
      <c r="UE509" s="1"/>
      <c r="UF509" s="1"/>
      <c r="UG509" s="1"/>
      <c r="UH509" s="1"/>
      <c r="UI509" s="1"/>
      <c r="UJ509" s="1"/>
      <c r="UK509" s="1"/>
      <c r="UL509" s="1"/>
      <c r="UM509" s="1"/>
      <c r="UN509" s="1"/>
      <c r="UO509" s="1"/>
      <c r="UP509" s="1"/>
      <c r="UQ509" s="1"/>
      <c r="UR509" s="1"/>
      <c r="US509" s="1"/>
      <c r="UT509" s="1"/>
      <c r="UU509" s="1"/>
      <c r="UV509" s="1"/>
      <c r="UW509" s="1"/>
      <c r="UX509" s="1"/>
      <c r="UY509" s="1"/>
      <c r="UZ509" s="1"/>
      <c r="VA509" s="1"/>
      <c r="VB509" s="1"/>
      <c r="VC509" s="1"/>
      <c r="VD509" s="1"/>
      <c r="VE509" s="1"/>
      <c r="VF509" s="1"/>
      <c r="VG509" s="1"/>
      <c r="VH509" s="1"/>
      <c r="VI509" s="1"/>
      <c r="VJ509" s="1"/>
      <c r="VK509" s="1"/>
      <c r="VL509" s="1"/>
      <c r="VM509" s="1"/>
      <c r="VN509" s="1"/>
      <c r="VO509" s="1"/>
      <c r="VP509" s="1"/>
      <c r="VQ509" s="1"/>
      <c r="VR509" s="1"/>
      <c r="VS509" s="1"/>
      <c r="VT509" s="1"/>
      <c r="VU509" s="1"/>
      <c r="VV509" s="1"/>
      <c r="VW509" s="1"/>
      <c r="VX509" s="1"/>
      <c r="VY509" s="1"/>
      <c r="VZ509" s="1"/>
      <c r="WA509" s="1"/>
      <c r="WB509" s="1"/>
      <c r="WC509" s="1"/>
      <c r="WD509" s="1"/>
      <c r="WE509" s="1"/>
      <c r="WF509" s="1"/>
      <c r="WG509" s="1"/>
      <c r="WH509" s="1"/>
      <c r="WI509" s="1"/>
      <c r="WJ509" s="1"/>
      <c r="WK509" s="1"/>
      <c r="WL509" s="1"/>
      <c r="WM509" s="1"/>
      <c r="WN509" s="1"/>
      <c r="WO509" s="1"/>
      <c r="WP509" s="1"/>
      <c r="WQ509" s="1"/>
      <c r="WR509" s="1"/>
      <c r="WS509" s="1"/>
      <c r="WT509" s="1"/>
      <c r="WU509" s="1"/>
      <c r="WV509" s="1"/>
      <c r="WW509" s="1"/>
      <c r="WX509" s="1"/>
      <c r="WY509" s="1"/>
      <c r="WZ509" s="1"/>
      <c r="XA509" s="1"/>
      <c r="XB509" s="1"/>
      <c r="XC509" s="1"/>
      <c r="XD509" s="1"/>
      <c r="XE509" s="1"/>
      <c r="XF509" s="1"/>
      <c r="XG509" s="1"/>
      <c r="XH509" s="1"/>
      <c r="XI509" s="1"/>
      <c r="XJ509" s="1"/>
      <c r="XK509" s="1"/>
      <c r="XL509" s="1"/>
      <c r="XM509" s="1"/>
      <c r="XN509" s="1"/>
      <c r="XO509" s="1"/>
      <c r="XP509" s="1"/>
      <c r="XQ509" s="1"/>
      <c r="XR509" s="1"/>
      <c r="XS509" s="1"/>
      <c r="XT509" s="1"/>
      <c r="XU509" s="1"/>
      <c r="XV509" s="1"/>
      <c r="XW509" s="1"/>
      <c r="XX509" s="1"/>
      <c r="XY509" s="1"/>
      <c r="XZ509" s="1"/>
      <c r="YA509" s="1"/>
      <c r="YB509" s="1"/>
      <c r="YC509" s="1"/>
      <c r="YD509" s="1"/>
      <c r="YE509" s="1"/>
      <c r="YF509" s="1"/>
      <c r="YG509" s="1"/>
      <c r="YH509" s="1"/>
      <c r="YI509" s="1"/>
      <c r="YJ509" s="1"/>
      <c r="YK509" s="1"/>
      <c r="YL509" s="1"/>
      <c r="YM509" s="1"/>
      <c r="YN509" s="1"/>
      <c r="YO509" s="1"/>
      <c r="YP509" s="1"/>
      <c r="YQ509" s="1"/>
      <c r="YR509" s="1"/>
      <c r="YS509" s="1"/>
      <c r="YT509" s="1"/>
      <c r="YU509" s="1"/>
      <c r="YV509" s="1"/>
      <c r="YW509" s="1"/>
      <c r="YX509" s="1"/>
      <c r="YY509" s="1"/>
      <c r="YZ509" s="1"/>
      <c r="ZA509" s="1"/>
      <c r="ZB509" s="1"/>
      <c r="ZC509" s="1"/>
      <c r="ZD509" s="1"/>
      <c r="ZE509" s="1"/>
      <c r="ZF509" s="1"/>
      <c r="ZG509" s="1"/>
      <c r="ZH509" s="1"/>
      <c r="ZI509" s="1"/>
      <c r="ZJ509" s="1"/>
      <c r="ZK509" s="1"/>
      <c r="ZL509" s="1"/>
      <c r="ZM509" s="1"/>
      <c r="ZN509" s="1"/>
      <c r="ZO509" s="1"/>
      <c r="ZP509" s="1"/>
      <c r="ZQ509" s="1"/>
      <c r="ZR509" s="1"/>
      <c r="ZS509" s="1"/>
      <c r="ZT509" s="1"/>
      <c r="ZU509" s="1"/>
      <c r="ZV509" s="1"/>
      <c r="ZW509" s="1"/>
      <c r="ZX509" s="1"/>
      <c r="ZY509" s="1"/>
      <c r="ZZ509" s="1"/>
      <c r="AAA509" s="1"/>
      <c r="AAB509" s="1"/>
      <c r="AAC509" s="1"/>
      <c r="AAD509" s="1"/>
      <c r="AAE509" s="1"/>
      <c r="AAF509" s="1"/>
      <c r="AAG509" s="1"/>
      <c r="AAH509" s="1"/>
      <c r="AAI509" s="1"/>
      <c r="AAJ509" s="1"/>
      <c r="AAK509" s="1"/>
      <c r="AAL509" s="1"/>
      <c r="AAM509" s="1"/>
      <c r="AAN509" s="1"/>
      <c r="AAO509" s="1"/>
      <c r="AAP509" s="1"/>
      <c r="AAQ509" s="1"/>
      <c r="AAR509" s="1"/>
      <c r="AAS509" s="1"/>
      <c r="AAT509" s="1"/>
      <c r="AAU509" s="1"/>
      <c r="AAV509" s="1"/>
      <c r="AAW509" s="1"/>
      <c r="AAX509" s="1"/>
      <c r="AAY509" s="1"/>
      <c r="AAZ509" s="1"/>
      <c r="ABA509" s="1"/>
      <c r="ABB509" s="1"/>
      <c r="ABC509" s="1"/>
      <c r="ABD509" s="1"/>
      <c r="ABE509" s="1"/>
      <c r="ABF509" s="1"/>
      <c r="ABG509" s="1"/>
      <c r="ABH509" s="1"/>
      <c r="ABI509" s="1"/>
      <c r="ABJ509" s="1"/>
      <c r="ABK509" s="1"/>
      <c r="ABL509" s="1"/>
      <c r="ABM509" s="1"/>
      <c r="ABN509" s="1"/>
      <c r="ABO509" s="1"/>
      <c r="ABP509" s="1"/>
      <c r="ABQ509" s="1"/>
      <c r="ABR509" s="1"/>
      <c r="ABS509" s="1"/>
      <c r="ABT509" s="1"/>
      <c r="ABU509" s="1"/>
      <c r="ABV509" s="1"/>
      <c r="ABW509" s="1"/>
      <c r="ABX509" s="1"/>
      <c r="ABY509" s="1"/>
      <c r="ABZ509" s="1"/>
      <c r="ACA509" s="1"/>
      <c r="ACB509" s="1"/>
      <c r="ACC509" s="1"/>
      <c r="ACD509" s="1"/>
      <c r="ACE509" s="1"/>
      <c r="ACF509" s="1"/>
      <c r="ACG509" s="1"/>
      <c r="ACH509" s="1"/>
      <c r="ACI509" s="1"/>
      <c r="ACJ509" s="1"/>
      <c r="ACK509" s="1"/>
      <c r="ACL509" s="1"/>
      <c r="ACM509" s="1"/>
      <c r="ACN509" s="1"/>
      <c r="ACO509" s="1"/>
      <c r="ACP509" s="1"/>
      <c r="ACQ509" s="1"/>
      <c r="ACR509" s="1"/>
      <c r="ACS509" s="1"/>
      <c r="ACT509" s="1"/>
      <c r="ACU509" s="1"/>
      <c r="ACV509" s="1"/>
      <c r="ACW509" s="1"/>
      <c r="ACX509" s="1"/>
      <c r="ACY509" s="1"/>
      <c r="ACZ509" s="1"/>
      <c r="ADA509" s="1"/>
      <c r="ADB509" s="1"/>
      <c r="ADC509" s="1"/>
      <c r="ADD509" s="1"/>
      <c r="ADE509" s="1"/>
      <c r="ADF509" s="1"/>
      <c r="ADG509" s="1"/>
      <c r="ADH509" s="1"/>
      <c r="ADI509" s="1"/>
      <c r="ADJ509" s="1"/>
      <c r="ADK509" s="1"/>
      <c r="ADL509" s="1"/>
      <c r="ADM509" s="1"/>
      <c r="ADN509" s="1"/>
      <c r="ADO509" s="1"/>
      <c r="ADP509" s="1"/>
      <c r="ADQ509" s="1"/>
      <c r="ADR509" s="1"/>
      <c r="ADS509" s="1"/>
      <c r="ADT509" s="1"/>
      <c r="ADU509" s="1"/>
      <c r="ADV509" s="1"/>
      <c r="ADW509" s="1"/>
      <c r="ADX509" s="1"/>
      <c r="ADY509" s="1"/>
      <c r="ADZ509" s="1"/>
      <c r="AEA509" s="1"/>
      <c r="AEB509" s="1"/>
      <c r="AEC509" s="1"/>
      <c r="AED509" s="1"/>
      <c r="AEE509" s="1"/>
      <c r="AEF509" s="1"/>
      <c r="AEG509" s="1"/>
      <c r="AEH509" s="1"/>
      <c r="AEI509" s="1"/>
      <c r="AEJ509" s="1"/>
      <c r="AEK509" s="1"/>
      <c r="AEL509" s="1"/>
      <c r="AEM509" s="1"/>
      <c r="AEN509" s="1"/>
      <c r="AEO509" s="1"/>
      <c r="AEP509" s="1"/>
      <c r="AEQ509" s="1"/>
      <c r="AER509" s="1"/>
      <c r="AES509" s="1"/>
      <c r="AET509" s="1"/>
      <c r="AEU509" s="1"/>
      <c r="AEV509" s="1"/>
      <c r="AEW509" s="1"/>
      <c r="AEX509" s="1"/>
      <c r="AEY509" s="1"/>
      <c r="AEZ509" s="1"/>
      <c r="AFA509" s="1"/>
      <c r="AFB509" s="1"/>
      <c r="AFC509" s="1"/>
      <c r="AFD509" s="1"/>
      <c r="AFE509" s="1"/>
      <c r="AFF509" s="1"/>
      <c r="AFG509" s="1"/>
      <c r="AFH509" s="1"/>
      <c r="AFI509" s="1"/>
      <c r="AFJ509" s="1"/>
      <c r="AFK509" s="1"/>
      <c r="AFL509" s="1"/>
      <c r="AFM509" s="1"/>
      <c r="AFN509" s="1"/>
      <c r="AFO509" s="1"/>
      <c r="AFP509" s="1"/>
      <c r="AFQ509" s="1"/>
      <c r="AFR509" s="1"/>
      <c r="AFS509" s="1"/>
      <c r="AFT509" s="1"/>
      <c r="AFU509" s="1"/>
      <c r="AFV509" s="1"/>
      <c r="AFW509" s="1"/>
      <c r="AFX509" s="1"/>
      <c r="AFY509" s="1"/>
      <c r="AFZ509" s="1"/>
      <c r="AGA509" s="1"/>
      <c r="AGB509" s="1"/>
      <c r="AGC509" s="1"/>
      <c r="AGD509" s="1"/>
      <c r="AGE509" s="1"/>
      <c r="AGF509" s="1"/>
      <c r="AGG509" s="1"/>
      <c r="AGH509" s="1"/>
      <c r="AGI509" s="1"/>
      <c r="AGJ509" s="1"/>
      <c r="AGK509" s="1"/>
      <c r="AGL509" s="1"/>
      <c r="AGM509" s="1"/>
      <c r="AGN509" s="1"/>
      <c r="AGO509" s="1"/>
      <c r="AGP509" s="1"/>
      <c r="AGQ509" s="1"/>
      <c r="AGR509" s="1"/>
      <c r="AGS509" s="1"/>
      <c r="AGT509" s="1"/>
      <c r="AGU509" s="1"/>
      <c r="AGV509" s="1"/>
      <c r="AGW509" s="1"/>
      <c r="AGX509" s="1"/>
      <c r="AGY509" s="1"/>
      <c r="AGZ509" s="1"/>
      <c r="AHA509" s="1"/>
      <c r="AHB509" s="1"/>
      <c r="AHC509" s="1"/>
      <c r="AHD509" s="1"/>
      <c r="AHE509" s="1"/>
      <c r="AHF509" s="1"/>
      <c r="AHG509" s="1"/>
      <c r="AHH509" s="1"/>
      <c r="AHI509" s="1"/>
      <c r="AHJ509" s="1"/>
      <c r="AHK509" s="1"/>
      <c r="AHL509" s="1"/>
      <c r="AHM509" s="1"/>
      <c r="AHN509" s="1"/>
      <c r="AHO509" s="1"/>
      <c r="AHP509" s="1"/>
      <c r="AHQ509" s="1"/>
      <c r="AHR509" s="1"/>
      <c r="AHS509" s="1"/>
      <c r="AHT509" s="1"/>
      <c r="AHU509" s="1"/>
      <c r="AHV509" s="1"/>
      <c r="AHW509" s="1"/>
      <c r="AHX509" s="1"/>
      <c r="AHY509" s="1"/>
      <c r="AHZ509" s="1"/>
      <c r="AIA509" s="1"/>
      <c r="AIB509" s="1"/>
      <c r="AIC509" s="1"/>
      <c r="AID509" s="1"/>
      <c r="AIE509" s="1"/>
      <c r="AIF509" s="1"/>
      <c r="AIG509" s="1"/>
      <c r="AIH509" s="1"/>
      <c r="AII509" s="1"/>
      <c r="AIJ509" s="1"/>
      <c r="AIK509" s="1"/>
      <c r="AIL509" s="1"/>
      <c r="AIM509" s="1"/>
      <c r="AIN509" s="1"/>
      <c r="AIO509" s="1"/>
      <c r="AIP509" s="1"/>
      <c r="AIQ509" s="1"/>
      <c r="AIR509" s="1"/>
      <c r="AIS509" s="1"/>
      <c r="AIT509" s="1"/>
      <c r="AIU509" s="1"/>
      <c r="AIV509" s="1"/>
      <c r="AIW509" s="1"/>
      <c r="AIX509" s="1"/>
      <c r="AIY509" s="1"/>
      <c r="AIZ509" s="1"/>
      <c r="AJA509" s="1"/>
      <c r="AJB509" s="1"/>
      <c r="AJC509" s="1"/>
      <c r="AJD509" s="1"/>
      <c r="AJE509" s="1"/>
      <c r="AJF509" s="1"/>
      <c r="AJG509" s="1"/>
      <c r="AJH509" s="1"/>
      <c r="AJI509" s="1"/>
      <c r="AJJ509" s="1"/>
      <c r="AJK509" s="1"/>
      <c r="AJL509" s="1"/>
      <c r="AJM509" s="1"/>
      <c r="AJN509" s="1"/>
      <c r="AJO509" s="1"/>
      <c r="AJP509" s="1"/>
      <c r="AJQ509" s="1"/>
      <c r="AJR509" s="1"/>
      <c r="AJS509" s="1"/>
      <c r="AJT509" s="1"/>
      <c r="AJU509" s="1"/>
      <c r="AJV509" s="1"/>
      <c r="AJW509" s="1"/>
      <c r="AJX509" s="1"/>
      <c r="AJY509" s="1"/>
      <c r="AJZ509" s="1"/>
      <c r="AKA509" s="1"/>
      <c r="AKB509" s="1"/>
      <c r="AKC509" s="1"/>
      <c r="AKD509" s="1"/>
      <c r="AKE509" s="1"/>
      <c r="AKF509" s="1"/>
      <c r="AKG509" s="1"/>
      <c r="AKH509" s="1"/>
      <c r="AKI509" s="1"/>
      <c r="AKJ509" s="1"/>
      <c r="AKK509" s="1"/>
      <c r="AKL509" s="1"/>
      <c r="AKM509" s="1"/>
      <c r="AKN509" s="1"/>
      <c r="AKO509" s="1"/>
      <c r="AKP509" s="1"/>
      <c r="AKQ509" s="1"/>
      <c r="AKR509" s="1"/>
      <c r="AKS509" s="1"/>
      <c r="AKT509" s="1"/>
      <c r="AKU509" s="1"/>
      <c r="AKV509" s="1"/>
      <c r="AKW509" s="1"/>
      <c r="AKX509" s="1"/>
      <c r="AKY509" s="1"/>
      <c r="AKZ509" s="1"/>
      <c r="ALA509" s="1"/>
      <c r="ALB509" s="1"/>
      <c r="ALC509" s="1"/>
      <c r="ALD509" s="1"/>
      <c r="ALE509" s="1"/>
      <c r="ALF509" s="1"/>
      <c r="ALG509" s="1"/>
      <c r="ALH509" s="1"/>
      <c r="ALI509" s="1"/>
      <c r="ALJ509" s="1"/>
      <c r="ALK509" s="1"/>
      <c r="ALL509" s="1"/>
      <c r="ALM509" s="1"/>
      <c r="ALN509" s="1"/>
      <c r="ALO509" s="1"/>
      <c r="ALP509" s="1"/>
      <c r="ALQ509" s="1"/>
      <c r="ALR509" s="1"/>
      <c r="ALS509" s="1"/>
      <c r="ALT509" s="1"/>
      <c r="ALU509" s="1"/>
      <c r="ALV509" s="1"/>
      <c r="ALW509" s="1"/>
      <c r="ALX509" s="1"/>
      <c r="ALY509" s="1"/>
      <c r="ALZ509" s="1"/>
      <c r="AMA509" s="1"/>
      <c r="AMB509" s="1"/>
      <c r="AMC509" s="1"/>
      <c r="AMD509" s="1"/>
      <c r="AME509" s="1"/>
    </row>
    <row r="510" spans="1:1019" s="36" customFormat="1" outlineLevel="1">
      <c r="A510" s="7" t="s">
        <v>2013</v>
      </c>
      <c r="B510" s="23" t="s">
        <v>27</v>
      </c>
      <c r="C510" s="9" t="s">
        <v>1426</v>
      </c>
      <c r="D510" s="11" t="s">
        <v>1427</v>
      </c>
      <c r="E510" s="11"/>
      <c r="F510" s="11" t="s">
        <v>1428</v>
      </c>
      <c r="G510" s="11"/>
      <c r="H510" s="23" t="s">
        <v>1453</v>
      </c>
      <c r="I510" s="23"/>
      <c r="J510" s="85" t="s">
        <v>29</v>
      </c>
      <c r="K510" s="84">
        <v>45</v>
      </c>
      <c r="L510" s="12">
        <v>230000000</v>
      </c>
      <c r="M510" s="7" t="s">
        <v>990</v>
      </c>
      <c r="N510" s="7" t="s">
        <v>999</v>
      </c>
      <c r="O510" s="14" t="s">
        <v>30</v>
      </c>
      <c r="P510" s="23" t="s">
        <v>31</v>
      </c>
      <c r="Q510" s="7" t="s">
        <v>1407</v>
      </c>
      <c r="R510" s="15" t="s">
        <v>33</v>
      </c>
      <c r="S510" s="91">
        <v>796</v>
      </c>
      <c r="T510" s="7" t="s">
        <v>34</v>
      </c>
      <c r="U510" s="25">
        <v>1</v>
      </c>
      <c r="V510" s="25">
        <v>187499.99999999997</v>
      </c>
      <c r="W510" s="227">
        <f t="shared" si="62"/>
        <v>187499.99999999997</v>
      </c>
      <c r="X510" s="130">
        <f t="shared" si="63"/>
        <v>210000</v>
      </c>
      <c r="Y510" s="7" t="s">
        <v>1185</v>
      </c>
      <c r="Z510" s="7">
        <v>2016</v>
      </c>
      <c r="AA510" s="168"/>
      <c r="AB510" s="27"/>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c r="KJ510" s="1"/>
      <c r="KK510" s="1"/>
      <c r="KL510" s="1"/>
      <c r="KM510" s="1"/>
      <c r="KN510" s="1"/>
      <c r="KO510" s="1"/>
      <c r="KP510" s="1"/>
      <c r="KQ510" s="1"/>
      <c r="KR510" s="1"/>
      <c r="KS510" s="1"/>
      <c r="KT510" s="1"/>
      <c r="KU510" s="1"/>
      <c r="KV510" s="1"/>
      <c r="KW510" s="1"/>
      <c r="KX510" s="1"/>
      <c r="KY510" s="1"/>
      <c r="KZ510" s="1"/>
      <c r="LA510" s="1"/>
      <c r="LB510" s="1"/>
      <c r="LC510" s="1"/>
      <c r="LD510" s="1"/>
      <c r="LE510" s="1"/>
      <c r="LF510" s="1"/>
      <c r="LG510" s="1"/>
      <c r="LH510" s="1"/>
      <c r="LI510" s="1"/>
      <c r="LJ510" s="1"/>
      <c r="LK510" s="1"/>
      <c r="LL510" s="1"/>
      <c r="LM510" s="1"/>
      <c r="LN510" s="1"/>
      <c r="LO510" s="1"/>
      <c r="LP510" s="1"/>
      <c r="LQ510" s="1"/>
      <c r="LR510" s="1"/>
      <c r="LS510" s="1"/>
      <c r="LT510" s="1"/>
      <c r="LU510" s="1"/>
      <c r="LV510" s="1"/>
      <c r="LW510" s="1"/>
      <c r="LX510" s="1"/>
      <c r="LY510" s="1"/>
      <c r="LZ510" s="1"/>
      <c r="MA510" s="1"/>
      <c r="MB510" s="1"/>
      <c r="MC510" s="1"/>
      <c r="MD510" s="1"/>
      <c r="ME510" s="1"/>
      <c r="MF510" s="1"/>
      <c r="MG510" s="1"/>
      <c r="MH510" s="1"/>
      <c r="MI510" s="1"/>
      <c r="MJ510" s="1"/>
      <c r="MK510" s="1"/>
      <c r="ML510" s="1"/>
      <c r="MM510" s="1"/>
      <c r="MN510" s="1"/>
      <c r="MO510" s="1"/>
      <c r="MP510" s="1"/>
      <c r="MQ510" s="1"/>
      <c r="MR510" s="1"/>
      <c r="MS510" s="1"/>
      <c r="MT510" s="1"/>
      <c r="MU510" s="1"/>
      <c r="MV510" s="1"/>
      <c r="MW510" s="1"/>
      <c r="MX510" s="1"/>
      <c r="MY510" s="1"/>
      <c r="MZ510" s="1"/>
      <c r="NA510" s="1"/>
      <c r="NB510" s="1"/>
      <c r="NC510" s="1"/>
      <c r="ND510" s="1"/>
      <c r="NE510" s="1"/>
      <c r="NF510" s="1"/>
      <c r="NG510" s="1"/>
      <c r="NH510" s="1"/>
      <c r="NI510" s="1"/>
      <c r="NJ510" s="1"/>
      <c r="NK510" s="1"/>
      <c r="NL510" s="1"/>
      <c r="NM510" s="1"/>
      <c r="NN510" s="1"/>
      <c r="NO510" s="1"/>
      <c r="NP510" s="1"/>
      <c r="NQ510" s="1"/>
      <c r="NR510" s="1"/>
      <c r="NS510" s="1"/>
      <c r="NT510" s="1"/>
      <c r="NU510" s="1"/>
      <c r="NV510" s="1"/>
      <c r="NW510" s="1"/>
      <c r="NX510" s="1"/>
      <c r="NY510" s="1"/>
      <c r="NZ510" s="1"/>
      <c r="OA510" s="1"/>
      <c r="OB510" s="1"/>
      <c r="OC510" s="1"/>
      <c r="OD510" s="1"/>
      <c r="OE510" s="1"/>
      <c r="OF510" s="1"/>
      <c r="OG510" s="1"/>
      <c r="OH510" s="1"/>
      <c r="OI510" s="1"/>
      <c r="OJ510" s="1"/>
      <c r="OK510" s="1"/>
      <c r="OL510" s="1"/>
      <c r="OM510" s="1"/>
      <c r="ON510" s="1"/>
      <c r="OO510" s="1"/>
      <c r="OP510" s="1"/>
      <c r="OQ510" s="1"/>
      <c r="OR510" s="1"/>
      <c r="OS510" s="1"/>
      <c r="OT510" s="1"/>
      <c r="OU510" s="1"/>
      <c r="OV510" s="1"/>
      <c r="OW510" s="1"/>
      <c r="OX510" s="1"/>
      <c r="OY510" s="1"/>
      <c r="OZ510" s="1"/>
      <c r="PA510" s="1"/>
      <c r="PB510" s="1"/>
      <c r="PC510" s="1"/>
      <c r="PD510" s="1"/>
      <c r="PE510" s="1"/>
      <c r="PF510" s="1"/>
      <c r="PG510" s="1"/>
      <c r="PH510" s="1"/>
      <c r="PI510" s="1"/>
      <c r="PJ510" s="1"/>
      <c r="PK510" s="1"/>
      <c r="PL510" s="1"/>
      <c r="PM510" s="1"/>
      <c r="PN510" s="1"/>
      <c r="PO510" s="1"/>
      <c r="PP510" s="1"/>
      <c r="PQ510" s="1"/>
      <c r="PR510" s="1"/>
      <c r="PS510" s="1"/>
      <c r="PT510" s="1"/>
      <c r="PU510" s="1"/>
      <c r="PV510" s="1"/>
      <c r="PW510" s="1"/>
      <c r="PX510" s="1"/>
      <c r="PY510" s="1"/>
      <c r="PZ510" s="1"/>
      <c r="QA510" s="1"/>
      <c r="QB510" s="1"/>
      <c r="QC510" s="1"/>
      <c r="QD510" s="1"/>
      <c r="QE510" s="1"/>
      <c r="QF510" s="1"/>
      <c r="QG510" s="1"/>
      <c r="QH510" s="1"/>
      <c r="QI510" s="1"/>
      <c r="QJ510" s="1"/>
      <c r="QK510" s="1"/>
      <c r="QL510" s="1"/>
      <c r="QM510" s="1"/>
      <c r="QN510" s="1"/>
      <c r="QO510" s="1"/>
      <c r="QP510" s="1"/>
      <c r="QQ510" s="1"/>
      <c r="QR510" s="1"/>
      <c r="QS510" s="1"/>
      <c r="QT510" s="1"/>
      <c r="QU510" s="1"/>
      <c r="QV510" s="1"/>
      <c r="QW510" s="1"/>
      <c r="QX510" s="1"/>
      <c r="QY510" s="1"/>
      <c r="QZ510" s="1"/>
      <c r="RA510" s="1"/>
      <c r="RB510" s="1"/>
      <c r="RC510" s="1"/>
      <c r="RD510" s="1"/>
      <c r="RE510" s="1"/>
      <c r="RF510" s="1"/>
      <c r="RG510" s="1"/>
      <c r="RH510" s="1"/>
      <c r="RI510" s="1"/>
      <c r="RJ510" s="1"/>
      <c r="RK510" s="1"/>
      <c r="RL510" s="1"/>
      <c r="RM510" s="1"/>
      <c r="RN510" s="1"/>
      <c r="RO510" s="1"/>
      <c r="RP510" s="1"/>
      <c r="RQ510" s="1"/>
      <c r="RR510" s="1"/>
      <c r="RS510" s="1"/>
      <c r="RT510" s="1"/>
      <c r="RU510" s="1"/>
      <c r="RV510" s="1"/>
      <c r="RW510" s="1"/>
      <c r="RX510" s="1"/>
      <c r="RY510" s="1"/>
      <c r="RZ510" s="1"/>
      <c r="SA510" s="1"/>
      <c r="SB510" s="1"/>
      <c r="SC510" s="1"/>
      <c r="SD510" s="1"/>
      <c r="SE510" s="1"/>
      <c r="SF510" s="1"/>
      <c r="SG510" s="1"/>
      <c r="SH510" s="1"/>
      <c r="SI510" s="1"/>
      <c r="SJ510" s="1"/>
      <c r="SK510" s="1"/>
      <c r="SL510" s="1"/>
      <c r="SM510" s="1"/>
      <c r="SN510" s="1"/>
      <c r="SO510" s="1"/>
      <c r="SP510" s="1"/>
      <c r="SQ510" s="1"/>
      <c r="SR510" s="1"/>
      <c r="SS510" s="1"/>
      <c r="ST510" s="1"/>
      <c r="SU510" s="1"/>
      <c r="SV510" s="1"/>
      <c r="SW510" s="1"/>
      <c r="SX510" s="1"/>
      <c r="SY510" s="1"/>
      <c r="SZ510" s="1"/>
      <c r="TA510" s="1"/>
      <c r="TB510" s="1"/>
      <c r="TC510" s="1"/>
      <c r="TD510" s="1"/>
      <c r="TE510" s="1"/>
      <c r="TF510" s="1"/>
      <c r="TG510" s="1"/>
      <c r="TH510" s="1"/>
      <c r="TI510" s="1"/>
      <c r="TJ510" s="1"/>
      <c r="TK510" s="1"/>
      <c r="TL510" s="1"/>
      <c r="TM510" s="1"/>
      <c r="TN510" s="1"/>
      <c r="TO510" s="1"/>
      <c r="TP510" s="1"/>
      <c r="TQ510" s="1"/>
      <c r="TR510" s="1"/>
      <c r="TS510" s="1"/>
      <c r="TT510" s="1"/>
      <c r="TU510" s="1"/>
      <c r="TV510" s="1"/>
      <c r="TW510" s="1"/>
      <c r="TX510" s="1"/>
      <c r="TY510" s="1"/>
      <c r="TZ510" s="1"/>
      <c r="UA510" s="1"/>
      <c r="UB510" s="1"/>
      <c r="UC510" s="1"/>
      <c r="UD510" s="1"/>
      <c r="UE510" s="1"/>
      <c r="UF510" s="1"/>
      <c r="UG510" s="1"/>
      <c r="UH510" s="1"/>
      <c r="UI510" s="1"/>
      <c r="UJ510" s="1"/>
      <c r="UK510" s="1"/>
      <c r="UL510" s="1"/>
      <c r="UM510" s="1"/>
      <c r="UN510" s="1"/>
      <c r="UO510" s="1"/>
      <c r="UP510" s="1"/>
      <c r="UQ510" s="1"/>
      <c r="UR510" s="1"/>
      <c r="US510" s="1"/>
      <c r="UT510" s="1"/>
      <c r="UU510" s="1"/>
      <c r="UV510" s="1"/>
      <c r="UW510" s="1"/>
      <c r="UX510" s="1"/>
      <c r="UY510" s="1"/>
      <c r="UZ510" s="1"/>
      <c r="VA510" s="1"/>
      <c r="VB510" s="1"/>
      <c r="VC510" s="1"/>
      <c r="VD510" s="1"/>
      <c r="VE510" s="1"/>
      <c r="VF510" s="1"/>
      <c r="VG510" s="1"/>
      <c r="VH510" s="1"/>
      <c r="VI510" s="1"/>
      <c r="VJ510" s="1"/>
      <c r="VK510" s="1"/>
      <c r="VL510" s="1"/>
      <c r="VM510" s="1"/>
      <c r="VN510" s="1"/>
      <c r="VO510" s="1"/>
      <c r="VP510" s="1"/>
      <c r="VQ510" s="1"/>
      <c r="VR510" s="1"/>
      <c r="VS510" s="1"/>
      <c r="VT510" s="1"/>
      <c r="VU510" s="1"/>
      <c r="VV510" s="1"/>
      <c r="VW510" s="1"/>
      <c r="VX510" s="1"/>
      <c r="VY510" s="1"/>
      <c r="VZ510" s="1"/>
      <c r="WA510" s="1"/>
      <c r="WB510" s="1"/>
      <c r="WC510" s="1"/>
      <c r="WD510" s="1"/>
      <c r="WE510" s="1"/>
      <c r="WF510" s="1"/>
      <c r="WG510" s="1"/>
      <c r="WH510" s="1"/>
      <c r="WI510" s="1"/>
      <c r="WJ510" s="1"/>
      <c r="WK510" s="1"/>
      <c r="WL510" s="1"/>
      <c r="WM510" s="1"/>
      <c r="WN510" s="1"/>
      <c r="WO510" s="1"/>
      <c r="WP510" s="1"/>
      <c r="WQ510" s="1"/>
      <c r="WR510" s="1"/>
      <c r="WS510" s="1"/>
      <c r="WT510" s="1"/>
      <c r="WU510" s="1"/>
      <c r="WV510" s="1"/>
      <c r="WW510" s="1"/>
      <c r="WX510" s="1"/>
      <c r="WY510" s="1"/>
      <c r="WZ510" s="1"/>
      <c r="XA510" s="1"/>
      <c r="XB510" s="1"/>
      <c r="XC510" s="1"/>
      <c r="XD510" s="1"/>
      <c r="XE510" s="1"/>
      <c r="XF510" s="1"/>
      <c r="XG510" s="1"/>
      <c r="XH510" s="1"/>
      <c r="XI510" s="1"/>
      <c r="XJ510" s="1"/>
      <c r="XK510" s="1"/>
      <c r="XL510" s="1"/>
      <c r="XM510" s="1"/>
      <c r="XN510" s="1"/>
      <c r="XO510" s="1"/>
      <c r="XP510" s="1"/>
      <c r="XQ510" s="1"/>
      <c r="XR510" s="1"/>
      <c r="XS510" s="1"/>
      <c r="XT510" s="1"/>
      <c r="XU510" s="1"/>
      <c r="XV510" s="1"/>
      <c r="XW510" s="1"/>
      <c r="XX510" s="1"/>
      <c r="XY510" s="1"/>
      <c r="XZ510" s="1"/>
      <c r="YA510" s="1"/>
      <c r="YB510" s="1"/>
      <c r="YC510" s="1"/>
      <c r="YD510" s="1"/>
      <c r="YE510" s="1"/>
      <c r="YF510" s="1"/>
      <c r="YG510" s="1"/>
      <c r="YH510" s="1"/>
      <c r="YI510" s="1"/>
      <c r="YJ510" s="1"/>
      <c r="YK510" s="1"/>
      <c r="YL510" s="1"/>
      <c r="YM510" s="1"/>
      <c r="YN510" s="1"/>
      <c r="YO510" s="1"/>
      <c r="YP510" s="1"/>
      <c r="YQ510" s="1"/>
      <c r="YR510" s="1"/>
      <c r="YS510" s="1"/>
      <c r="YT510" s="1"/>
      <c r="YU510" s="1"/>
      <c r="YV510" s="1"/>
      <c r="YW510" s="1"/>
      <c r="YX510" s="1"/>
      <c r="YY510" s="1"/>
      <c r="YZ510" s="1"/>
      <c r="ZA510" s="1"/>
      <c r="ZB510" s="1"/>
      <c r="ZC510" s="1"/>
      <c r="ZD510" s="1"/>
      <c r="ZE510" s="1"/>
      <c r="ZF510" s="1"/>
      <c r="ZG510" s="1"/>
      <c r="ZH510" s="1"/>
      <c r="ZI510" s="1"/>
      <c r="ZJ510" s="1"/>
      <c r="ZK510" s="1"/>
      <c r="ZL510" s="1"/>
      <c r="ZM510" s="1"/>
      <c r="ZN510" s="1"/>
      <c r="ZO510" s="1"/>
      <c r="ZP510" s="1"/>
      <c r="ZQ510" s="1"/>
      <c r="ZR510" s="1"/>
      <c r="ZS510" s="1"/>
      <c r="ZT510" s="1"/>
      <c r="ZU510" s="1"/>
      <c r="ZV510" s="1"/>
      <c r="ZW510" s="1"/>
      <c r="ZX510" s="1"/>
      <c r="ZY510" s="1"/>
      <c r="ZZ510" s="1"/>
      <c r="AAA510" s="1"/>
      <c r="AAB510" s="1"/>
      <c r="AAC510" s="1"/>
      <c r="AAD510" s="1"/>
      <c r="AAE510" s="1"/>
      <c r="AAF510" s="1"/>
      <c r="AAG510" s="1"/>
      <c r="AAH510" s="1"/>
      <c r="AAI510" s="1"/>
      <c r="AAJ510" s="1"/>
      <c r="AAK510" s="1"/>
      <c r="AAL510" s="1"/>
      <c r="AAM510" s="1"/>
      <c r="AAN510" s="1"/>
      <c r="AAO510" s="1"/>
      <c r="AAP510" s="1"/>
      <c r="AAQ510" s="1"/>
      <c r="AAR510" s="1"/>
      <c r="AAS510" s="1"/>
      <c r="AAT510" s="1"/>
      <c r="AAU510" s="1"/>
      <c r="AAV510" s="1"/>
      <c r="AAW510" s="1"/>
      <c r="AAX510" s="1"/>
      <c r="AAY510" s="1"/>
      <c r="AAZ510" s="1"/>
      <c r="ABA510" s="1"/>
      <c r="ABB510" s="1"/>
      <c r="ABC510" s="1"/>
      <c r="ABD510" s="1"/>
      <c r="ABE510" s="1"/>
      <c r="ABF510" s="1"/>
      <c r="ABG510" s="1"/>
      <c r="ABH510" s="1"/>
      <c r="ABI510" s="1"/>
      <c r="ABJ510" s="1"/>
      <c r="ABK510" s="1"/>
      <c r="ABL510" s="1"/>
      <c r="ABM510" s="1"/>
      <c r="ABN510" s="1"/>
      <c r="ABO510" s="1"/>
      <c r="ABP510" s="1"/>
      <c r="ABQ510" s="1"/>
      <c r="ABR510" s="1"/>
      <c r="ABS510" s="1"/>
      <c r="ABT510" s="1"/>
      <c r="ABU510" s="1"/>
      <c r="ABV510" s="1"/>
      <c r="ABW510" s="1"/>
      <c r="ABX510" s="1"/>
      <c r="ABY510" s="1"/>
      <c r="ABZ510" s="1"/>
      <c r="ACA510" s="1"/>
      <c r="ACB510" s="1"/>
      <c r="ACC510" s="1"/>
      <c r="ACD510" s="1"/>
      <c r="ACE510" s="1"/>
      <c r="ACF510" s="1"/>
      <c r="ACG510" s="1"/>
      <c r="ACH510" s="1"/>
      <c r="ACI510" s="1"/>
      <c r="ACJ510" s="1"/>
      <c r="ACK510" s="1"/>
      <c r="ACL510" s="1"/>
      <c r="ACM510" s="1"/>
      <c r="ACN510" s="1"/>
      <c r="ACO510" s="1"/>
      <c r="ACP510" s="1"/>
      <c r="ACQ510" s="1"/>
      <c r="ACR510" s="1"/>
      <c r="ACS510" s="1"/>
      <c r="ACT510" s="1"/>
      <c r="ACU510" s="1"/>
      <c r="ACV510" s="1"/>
      <c r="ACW510" s="1"/>
      <c r="ACX510" s="1"/>
      <c r="ACY510" s="1"/>
      <c r="ACZ510" s="1"/>
      <c r="ADA510" s="1"/>
      <c r="ADB510" s="1"/>
      <c r="ADC510" s="1"/>
      <c r="ADD510" s="1"/>
      <c r="ADE510" s="1"/>
      <c r="ADF510" s="1"/>
      <c r="ADG510" s="1"/>
      <c r="ADH510" s="1"/>
      <c r="ADI510" s="1"/>
      <c r="ADJ510" s="1"/>
      <c r="ADK510" s="1"/>
      <c r="ADL510" s="1"/>
      <c r="ADM510" s="1"/>
      <c r="ADN510" s="1"/>
      <c r="ADO510" s="1"/>
      <c r="ADP510" s="1"/>
      <c r="ADQ510" s="1"/>
      <c r="ADR510" s="1"/>
      <c r="ADS510" s="1"/>
      <c r="ADT510" s="1"/>
      <c r="ADU510" s="1"/>
      <c r="ADV510" s="1"/>
      <c r="ADW510" s="1"/>
      <c r="ADX510" s="1"/>
      <c r="ADY510" s="1"/>
      <c r="ADZ510" s="1"/>
      <c r="AEA510" s="1"/>
      <c r="AEB510" s="1"/>
      <c r="AEC510" s="1"/>
      <c r="AED510" s="1"/>
      <c r="AEE510" s="1"/>
      <c r="AEF510" s="1"/>
      <c r="AEG510" s="1"/>
      <c r="AEH510" s="1"/>
      <c r="AEI510" s="1"/>
      <c r="AEJ510" s="1"/>
      <c r="AEK510" s="1"/>
      <c r="AEL510" s="1"/>
      <c r="AEM510" s="1"/>
      <c r="AEN510" s="1"/>
      <c r="AEO510" s="1"/>
      <c r="AEP510" s="1"/>
      <c r="AEQ510" s="1"/>
      <c r="AER510" s="1"/>
      <c r="AES510" s="1"/>
      <c r="AET510" s="1"/>
      <c r="AEU510" s="1"/>
      <c r="AEV510" s="1"/>
      <c r="AEW510" s="1"/>
      <c r="AEX510" s="1"/>
      <c r="AEY510" s="1"/>
      <c r="AEZ510" s="1"/>
      <c r="AFA510" s="1"/>
      <c r="AFB510" s="1"/>
      <c r="AFC510" s="1"/>
      <c r="AFD510" s="1"/>
      <c r="AFE510" s="1"/>
      <c r="AFF510" s="1"/>
      <c r="AFG510" s="1"/>
      <c r="AFH510" s="1"/>
      <c r="AFI510" s="1"/>
      <c r="AFJ510" s="1"/>
      <c r="AFK510" s="1"/>
      <c r="AFL510" s="1"/>
      <c r="AFM510" s="1"/>
      <c r="AFN510" s="1"/>
      <c r="AFO510" s="1"/>
      <c r="AFP510" s="1"/>
      <c r="AFQ510" s="1"/>
      <c r="AFR510" s="1"/>
      <c r="AFS510" s="1"/>
      <c r="AFT510" s="1"/>
      <c r="AFU510" s="1"/>
      <c r="AFV510" s="1"/>
      <c r="AFW510" s="1"/>
      <c r="AFX510" s="1"/>
      <c r="AFY510" s="1"/>
      <c r="AFZ510" s="1"/>
      <c r="AGA510" s="1"/>
      <c r="AGB510" s="1"/>
      <c r="AGC510" s="1"/>
      <c r="AGD510" s="1"/>
      <c r="AGE510" s="1"/>
      <c r="AGF510" s="1"/>
      <c r="AGG510" s="1"/>
      <c r="AGH510" s="1"/>
      <c r="AGI510" s="1"/>
      <c r="AGJ510" s="1"/>
      <c r="AGK510" s="1"/>
      <c r="AGL510" s="1"/>
      <c r="AGM510" s="1"/>
      <c r="AGN510" s="1"/>
      <c r="AGO510" s="1"/>
      <c r="AGP510" s="1"/>
      <c r="AGQ510" s="1"/>
      <c r="AGR510" s="1"/>
      <c r="AGS510" s="1"/>
      <c r="AGT510" s="1"/>
      <c r="AGU510" s="1"/>
      <c r="AGV510" s="1"/>
      <c r="AGW510" s="1"/>
      <c r="AGX510" s="1"/>
      <c r="AGY510" s="1"/>
      <c r="AGZ510" s="1"/>
      <c r="AHA510" s="1"/>
      <c r="AHB510" s="1"/>
      <c r="AHC510" s="1"/>
      <c r="AHD510" s="1"/>
      <c r="AHE510" s="1"/>
      <c r="AHF510" s="1"/>
      <c r="AHG510" s="1"/>
      <c r="AHH510" s="1"/>
      <c r="AHI510" s="1"/>
      <c r="AHJ510" s="1"/>
      <c r="AHK510" s="1"/>
      <c r="AHL510" s="1"/>
      <c r="AHM510" s="1"/>
      <c r="AHN510" s="1"/>
      <c r="AHO510" s="1"/>
      <c r="AHP510" s="1"/>
      <c r="AHQ510" s="1"/>
      <c r="AHR510" s="1"/>
      <c r="AHS510" s="1"/>
      <c r="AHT510" s="1"/>
      <c r="AHU510" s="1"/>
      <c r="AHV510" s="1"/>
      <c r="AHW510" s="1"/>
      <c r="AHX510" s="1"/>
      <c r="AHY510" s="1"/>
      <c r="AHZ510" s="1"/>
      <c r="AIA510" s="1"/>
      <c r="AIB510" s="1"/>
      <c r="AIC510" s="1"/>
      <c r="AID510" s="1"/>
      <c r="AIE510" s="1"/>
      <c r="AIF510" s="1"/>
      <c r="AIG510" s="1"/>
      <c r="AIH510" s="1"/>
      <c r="AII510" s="1"/>
      <c r="AIJ510" s="1"/>
      <c r="AIK510" s="1"/>
      <c r="AIL510" s="1"/>
      <c r="AIM510" s="1"/>
      <c r="AIN510" s="1"/>
      <c r="AIO510" s="1"/>
      <c r="AIP510" s="1"/>
      <c r="AIQ510" s="1"/>
      <c r="AIR510" s="1"/>
      <c r="AIS510" s="1"/>
      <c r="AIT510" s="1"/>
      <c r="AIU510" s="1"/>
      <c r="AIV510" s="1"/>
      <c r="AIW510" s="1"/>
      <c r="AIX510" s="1"/>
      <c r="AIY510" s="1"/>
      <c r="AIZ510" s="1"/>
      <c r="AJA510" s="1"/>
      <c r="AJB510" s="1"/>
      <c r="AJC510" s="1"/>
      <c r="AJD510" s="1"/>
      <c r="AJE510" s="1"/>
      <c r="AJF510" s="1"/>
      <c r="AJG510" s="1"/>
      <c r="AJH510" s="1"/>
      <c r="AJI510" s="1"/>
      <c r="AJJ510" s="1"/>
      <c r="AJK510" s="1"/>
      <c r="AJL510" s="1"/>
      <c r="AJM510" s="1"/>
      <c r="AJN510" s="1"/>
      <c r="AJO510" s="1"/>
      <c r="AJP510" s="1"/>
      <c r="AJQ510" s="1"/>
      <c r="AJR510" s="1"/>
      <c r="AJS510" s="1"/>
      <c r="AJT510" s="1"/>
      <c r="AJU510" s="1"/>
      <c r="AJV510" s="1"/>
      <c r="AJW510" s="1"/>
      <c r="AJX510" s="1"/>
      <c r="AJY510" s="1"/>
      <c r="AJZ510" s="1"/>
      <c r="AKA510" s="1"/>
      <c r="AKB510" s="1"/>
      <c r="AKC510" s="1"/>
      <c r="AKD510" s="1"/>
      <c r="AKE510" s="1"/>
      <c r="AKF510" s="1"/>
      <c r="AKG510" s="1"/>
      <c r="AKH510" s="1"/>
      <c r="AKI510" s="1"/>
      <c r="AKJ510" s="1"/>
      <c r="AKK510" s="1"/>
      <c r="AKL510" s="1"/>
      <c r="AKM510" s="1"/>
      <c r="AKN510" s="1"/>
      <c r="AKO510" s="1"/>
      <c r="AKP510" s="1"/>
      <c r="AKQ510" s="1"/>
      <c r="AKR510" s="1"/>
      <c r="AKS510" s="1"/>
      <c r="AKT510" s="1"/>
      <c r="AKU510" s="1"/>
      <c r="AKV510" s="1"/>
      <c r="AKW510" s="1"/>
      <c r="AKX510" s="1"/>
      <c r="AKY510" s="1"/>
      <c r="AKZ510" s="1"/>
      <c r="ALA510" s="1"/>
      <c r="ALB510" s="1"/>
      <c r="ALC510" s="1"/>
      <c r="ALD510" s="1"/>
      <c r="ALE510" s="1"/>
      <c r="ALF510" s="1"/>
      <c r="ALG510" s="1"/>
      <c r="ALH510" s="1"/>
      <c r="ALI510" s="1"/>
      <c r="ALJ510" s="1"/>
      <c r="ALK510" s="1"/>
      <c r="ALL510" s="1"/>
      <c r="ALM510" s="1"/>
      <c r="ALN510" s="1"/>
      <c r="ALO510" s="1"/>
      <c r="ALP510" s="1"/>
      <c r="ALQ510" s="1"/>
      <c r="ALR510" s="1"/>
      <c r="ALS510" s="1"/>
      <c r="ALT510" s="1"/>
      <c r="ALU510" s="1"/>
      <c r="ALV510" s="1"/>
      <c r="ALW510" s="1"/>
      <c r="ALX510" s="1"/>
      <c r="ALY510" s="1"/>
      <c r="ALZ510" s="1"/>
      <c r="AMA510" s="1"/>
      <c r="AMB510" s="1"/>
      <c r="AMC510" s="1"/>
      <c r="AMD510" s="1"/>
      <c r="AME510" s="1"/>
    </row>
    <row r="511" spans="1:1019" s="36" customFormat="1" outlineLevel="1">
      <c r="A511" s="7" t="s">
        <v>2014</v>
      </c>
      <c r="B511" s="23" t="s">
        <v>27</v>
      </c>
      <c r="C511" s="9" t="s">
        <v>1426</v>
      </c>
      <c r="D511" s="11" t="s">
        <v>1427</v>
      </c>
      <c r="E511" s="11"/>
      <c r="F511" s="11" t="s">
        <v>1428</v>
      </c>
      <c r="G511" s="11"/>
      <c r="H511" s="23" t="s">
        <v>1455</v>
      </c>
      <c r="I511" s="23"/>
      <c r="J511" s="85" t="s">
        <v>29</v>
      </c>
      <c r="K511" s="84">
        <v>45</v>
      </c>
      <c r="L511" s="12">
        <v>230000000</v>
      </c>
      <c r="M511" s="7" t="s">
        <v>990</v>
      </c>
      <c r="N511" s="7" t="s">
        <v>999</v>
      </c>
      <c r="O511" s="14" t="s">
        <v>30</v>
      </c>
      <c r="P511" s="23" t="s">
        <v>31</v>
      </c>
      <c r="Q511" s="7" t="s">
        <v>1407</v>
      </c>
      <c r="R511" s="15" t="s">
        <v>33</v>
      </c>
      <c r="S511" s="91">
        <v>796</v>
      </c>
      <c r="T511" s="7" t="s">
        <v>34</v>
      </c>
      <c r="U511" s="25">
        <v>1</v>
      </c>
      <c r="V511" s="25">
        <v>187499.99999999997</v>
      </c>
      <c r="W511" s="227">
        <f t="shared" si="62"/>
        <v>187499.99999999997</v>
      </c>
      <c r="X511" s="130">
        <f t="shared" si="63"/>
        <v>210000</v>
      </c>
      <c r="Y511" s="7" t="s">
        <v>1185</v>
      </c>
      <c r="Z511" s="7">
        <v>2016</v>
      </c>
      <c r="AA511" s="168"/>
      <c r="AB511" s="27"/>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c r="KJ511" s="1"/>
      <c r="KK511" s="1"/>
      <c r="KL511" s="1"/>
      <c r="KM511" s="1"/>
      <c r="KN511" s="1"/>
      <c r="KO511" s="1"/>
      <c r="KP511" s="1"/>
      <c r="KQ511" s="1"/>
      <c r="KR511" s="1"/>
      <c r="KS511" s="1"/>
      <c r="KT511" s="1"/>
      <c r="KU511" s="1"/>
      <c r="KV511" s="1"/>
      <c r="KW511" s="1"/>
      <c r="KX511" s="1"/>
      <c r="KY511" s="1"/>
      <c r="KZ511" s="1"/>
      <c r="LA511" s="1"/>
      <c r="LB511" s="1"/>
      <c r="LC511" s="1"/>
      <c r="LD511" s="1"/>
      <c r="LE511" s="1"/>
      <c r="LF511" s="1"/>
      <c r="LG511" s="1"/>
      <c r="LH511" s="1"/>
      <c r="LI511" s="1"/>
      <c r="LJ511" s="1"/>
      <c r="LK511" s="1"/>
      <c r="LL511" s="1"/>
      <c r="LM511" s="1"/>
      <c r="LN511" s="1"/>
      <c r="LO511" s="1"/>
      <c r="LP511" s="1"/>
      <c r="LQ511" s="1"/>
      <c r="LR511" s="1"/>
      <c r="LS511" s="1"/>
      <c r="LT511" s="1"/>
      <c r="LU511" s="1"/>
      <c r="LV511" s="1"/>
      <c r="LW511" s="1"/>
      <c r="LX511" s="1"/>
      <c r="LY511" s="1"/>
      <c r="LZ511" s="1"/>
      <c r="MA511" s="1"/>
      <c r="MB511" s="1"/>
      <c r="MC511" s="1"/>
      <c r="MD511" s="1"/>
      <c r="ME511" s="1"/>
      <c r="MF511" s="1"/>
      <c r="MG511" s="1"/>
      <c r="MH511" s="1"/>
      <c r="MI511" s="1"/>
      <c r="MJ511" s="1"/>
      <c r="MK511" s="1"/>
      <c r="ML511" s="1"/>
      <c r="MM511" s="1"/>
      <c r="MN511" s="1"/>
      <c r="MO511" s="1"/>
      <c r="MP511" s="1"/>
      <c r="MQ511" s="1"/>
      <c r="MR511" s="1"/>
      <c r="MS511" s="1"/>
      <c r="MT511" s="1"/>
      <c r="MU511" s="1"/>
      <c r="MV511" s="1"/>
      <c r="MW511" s="1"/>
      <c r="MX511" s="1"/>
      <c r="MY511" s="1"/>
      <c r="MZ511" s="1"/>
      <c r="NA511" s="1"/>
      <c r="NB511" s="1"/>
      <c r="NC511" s="1"/>
      <c r="ND511" s="1"/>
      <c r="NE511" s="1"/>
      <c r="NF511" s="1"/>
      <c r="NG511" s="1"/>
      <c r="NH511" s="1"/>
      <c r="NI511" s="1"/>
      <c r="NJ511" s="1"/>
      <c r="NK511" s="1"/>
      <c r="NL511" s="1"/>
      <c r="NM511" s="1"/>
      <c r="NN511" s="1"/>
      <c r="NO511" s="1"/>
      <c r="NP511" s="1"/>
      <c r="NQ511" s="1"/>
      <c r="NR511" s="1"/>
      <c r="NS511" s="1"/>
      <c r="NT511" s="1"/>
      <c r="NU511" s="1"/>
      <c r="NV511" s="1"/>
      <c r="NW511" s="1"/>
      <c r="NX511" s="1"/>
      <c r="NY511" s="1"/>
      <c r="NZ511" s="1"/>
      <c r="OA511" s="1"/>
      <c r="OB511" s="1"/>
      <c r="OC511" s="1"/>
      <c r="OD511" s="1"/>
      <c r="OE511" s="1"/>
      <c r="OF511" s="1"/>
      <c r="OG511" s="1"/>
      <c r="OH511" s="1"/>
      <c r="OI511" s="1"/>
      <c r="OJ511" s="1"/>
      <c r="OK511" s="1"/>
      <c r="OL511" s="1"/>
      <c r="OM511" s="1"/>
      <c r="ON511" s="1"/>
      <c r="OO511" s="1"/>
      <c r="OP511" s="1"/>
      <c r="OQ511" s="1"/>
      <c r="OR511" s="1"/>
      <c r="OS511" s="1"/>
      <c r="OT511" s="1"/>
      <c r="OU511" s="1"/>
      <c r="OV511" s="1"/>
      <c r="OW511" s="1"/>
      <c r="OX511" s="1"/>
      <c r="OY511" s="1"/>
      <c r="OZ511" s="1"/>
      <c r="PA511" s="1"/>
      <c r="PB511" s="1"/>
      <c r="PC511" s="1"/>
      <c r="PD511" s="1"/>
      <c r="PE511" s="1"/>
      <c r="PF511" s="1"/>
      <c r="PG511" s="1"/>
      <c r="PH511" s="1"/>
      <c r="PI511" s="1"/>
      <c r="PJ511" s="1"/>
      <c r="PK511" s="1"/>
      <c r="PL511" s="1"/>
      <c r="PM511" s="1"/>
      <c r="PN511" s="1"/>
      <c r="PO511" s="1"/>
      <c r="PP511" s="1"/>
      <c r="PQ511" s="1"/>
      <c r="PR511" s="1"/>
      <c r="PS511" s="1"/>
      <c r="PT511" s="1"/>
      <c r="PU511" s="1"/>
      <c r="PV511" s="1"/>
      <c r="PW511" s="1"/>
      <c r="PX511" s="1"/>
      <c r="PY511" s="1"/>
      <c r="PZ511" s="1"/>
      <c r="QA511" s="1"/>
      <c r="QB511" s="1"/>
      <c r="QC511" s="1"/>
      <c r="QD511" s="1"/>
      <c r="QE511" s="1"/>
      <c r="QF511" s="1"/>
      <c r="QG511" s="1"/>
      <c r="QH511" s="1"/>
      <c r="QI511" s="1"/>
      <c r="QJ511" s="1"/>
      <c r="QK511" s="1"/>
      <c r="QL511" s="1"/>
      <c r="QM511" s="1"/>
      <c r="QN511" s="1"/>
      <c r="QO511" s="1"/>
      <c r="QP511" s="1"/>
      <c r="QQ511" s="1"/>
      <c r="QR511" s="1"/>
      <c r="QS511" s="1"/>
      <c r="QT511" s="1"/>
      <c r="QU511" s="1"/>
      <c r="QV511" s="1"/>
      <c r="QW511" s="1"/>
      <c r="QX511" s="1"/>
      <c r="QY511" s="1"/>
      <c r="QZ511" s="1"/>
      <c r="RA511" s="1"/>
      <c r="RB511" s="1"/>
      <c r="RC511" s="1"/>
      <c r="RD511" s="1"/>
      <c r="RE511" s="1"/>
      <c r="RF511" s="1"/>
      <c r="RG511" s="1"/>
      <c r="RH511" s="1"/>
      <c r="RI511" s="1"/>
      <c r="RJ511" s="1"/>
      <c r="RK511" s="1"/>
      <c r="RL511" s="1"/>
      <c r="RM511" s="1"/>
      <c r="RN511" s="1"/>
      <c r="RO511" s="1"/>
      <c r="RP511" s="1"/>
      <c r="RQ511" s="1"/>
      <c r="RR511" s="1"/>
      <c r="RS511" s="1"/>
      <c r="RT511" s="1"/>
      <c r="RU511" s="1"/>
      <c r="RV511" s="1"/>
      <c r="RW511" s="1"/>
      <c r="RX511" s="1"/>
      <c r="RY511" s="1"/>
      <c r="RZ511" s="1"/>
      <c r="SA511" s="1"/>
      <c r="SB511" s="1"/>
      <c r="SC511" s="1"/>
      <c r="SD511" s="1"/>
      <c r="SE511" s="1"/>
      <c r="SF511" s="1"/>
      <c r="SG511" s="1"/>
      <c r="SH511" s="1"/>
      <c r="SI511" s="1"/>
      <c r="SJ511" s="1"/>
      <c r="SK511" s="1"/>
      <c r="SL511" s="1"/>
      <c r="SM511" s="1"/>
      <c r="SN511" s="1"/>
      <c r="SO511" s="1"/>
      <c r="SP511" s="1"/>
      <c r="SQ511" s="1"/>
      <c r="SR511" s="1"/>
      <c r="SS511" s="1"/>
      <c r="ST511" s="1"/>
      <c r="SU511" s="1"/>
      <c r="SV511" s="1"/>
      <c r="SW511" s="1"/>
      <c r="SX511" s="1"/>
      <c r="SY511" s="1"/>
      <c r="SZ511" s="1"/>
      <c r="TA511" s="1"/>
      <c r="TB511" s="1"/>
      <c r="TC511" s="1"/>
      <c r="TD511" s="1"/>
      <c r="TE511" s="1"/>
      <c r="TF511" s="1"/>
      <c r="TG511" s="1"/>
      <c r="TH511" s="1"/>
      <c r="TI511" s="1"/>
      <c r="TJ511" s="1"/>
      <c r="TK511" s="1"/>
      <c r="TL511" s="1"/>
      <c r="TM511" s="1"/>
      <c r="TN511" s="1"/>
      <c r="TO511" s="1"/>
      <c r="TP511" s="1"/>
      <c r="TQ511" s="1"/>
      <c r="TR511" s="1"/>
      <c r="TS511" s="1"/>
      <c r="TT511" s="1"/>
      <c r="TU511" s="1"/>
      <c r="TV511" s="1"/>
      <c r="TW511" s="1"/>
      <c r="TX511" s="1"/>
      <c r="TY511" s="1"/>
      <c r="TZ511" s="1"/>
      <c r="UA511" s="1"/>
      <c r="UB511" s="1"/>
      <c r="UC511" s="1"/>
      <c r="UD511" s="1"/>
      <c r="UE511" s="1"/>
      <c r="UF511" s="1"/>
      <c r="UG511" s="1"/>
      <c r="UH511" s="1"/>
      <c r="UI511" s="1"/>
      <c r="UJ511" s="1"/>
      <c r="UK511" s="1"/>
      <c r="UL511" s="1"/>
      <c r="UM511" s="1"/>
      <c r="UN511" s="1"/>
      <c r="UO511" s="1"/>
      <c r="UP511" s="1"/>
      <c r="UQ511" s="1"/>
      <c r="UR511" s="1"/>
      <c r="US511" s="1"/>
      <c r="UT511" s="1"/>
      <c r="UU511" s="1"/>
      <c r="UV511" s="1"/>
      <c r="UW511" s="1"/>
      <c r="UX511" s="1"/>
      <c r="UY511" s="1"/>
      <c r="UZ511" s="1"/>
      <c r="VA511" s="1"/>
      <c r="VB511" s="1"/>
      <c r="VC511" s="1"/>
      <c r="VD511" s="1"/>
      <c r="VE511" s="1"/>
      <c r="VF511" s="1"/>
      <c r="VG511" s="1"/>
      <c r="VH511" s="1"/>
      <c r="VI511" s="1"/>
      <c r="VJ511" s="1"/>
      <c r="VK511" s="1"/>
      <c r="VL511" s="1"/>
      <c r="VM511" s="1"/>
      <c r="VN511" s="1"/>
      <c r="VO511" s="1"/>
      <c r="VP511" s="1"/>
      <c r="VQ511" s="1"/>
      <c r="VR511" s="1"/>
      <c r="VS511" s="1"/>
      <c r="VT511" s="1"/>
      <c r="VU511" s="1"/>
      <c r="VV511" s="1"/>
      <c r="VW511" s="1"/>
      <c r="VX511" s="1"/>
      <c r="VY511" s="1"/>
      <c r="VZ511" s="1"/>
      <c r="WA511" s="1"/>
      <c r="WB511" s="1"/>
      <c r="WC511" s="1"/>
      <c r="WD511" s="1"/>
      <c r="WE511" s="1"/>
      <c r="WF511" s="1"/>
      <c r="WG511" s="1"/>
      <c r="WH511" s="1"/>
      <c r="WI511" s="1"/>
      <c r="WJ511" s="1"/>
      <c r="WK511" s="1"/>
      <c r="WL511" s="1"/>
      <c r="WM511" s="1"/>
      <c r="WN511" s="1"/>
      <c r="WO511" s="1"/>
      <c r="WP511" s="1"/>
      <c r="WQ511" s="1"/>
      <c r="WR511" s="1"/>
      <c r="WS511" s="1"/>
      <c r="WT511" s="1"/>
      <c r="WU511" s="1"/>
      <c r="WV511" s="1"/>
      <c r="WW511" s="1"/>
      <c r="WX511" s="1"/>
      <c r="WY511" s="1"/>
      <c r="WZ511" s="1"/>
      <c r="XA511" s="1"/>
      <c r="XB511" s="1"/>
      <c r="XC511" s="1"/>
      <c r="XD511" s="1"/>
      <c r="XE511" s="1"/>
      <c r="XF511" s="1"/>
      <c r="XG511" s="1"/>
      <c r="XH511" s="1"/>
      <c r="XI511" s="1"/>
      <c r="XJ511" s="1"/>
      <c r="XK511" s="1"/>
      <c r="XL511" s="1"/>
      <c r="XM511" s="1"/>
      <c r="XN511" s="1"/>
      <c r="XO511" s="1"/>
      <c r="XP511" s="1"/>
      <c r="XQ511" s="1"/>
      <c r="XR511" s="1"/>
      <c r="XS511" s="1"/>
      <c r="XT511" s="1"/>
      <c r="XU511" s="1"/>
      <c r="XV511" s="1"/>
      <c r="XW511" s="1"/>
      <c r="XX511" s="1"/>
      <c r="XY511" s="1"/>
      <c r="XZ511" s="1"/>
      <c r="YA511" s="1"/>
      <c r="YB511" s="1"/>
      <c r="YC511" s="1"/>
      <c r="YD511" s="1"/>
      <c r="YE511" s="1"/>
      <c r="YF511" s="1"/>
      <c r="YG511" s="1"/>
      <c r="YH511" s="1"/>
      <c r="YI511" s="1"/>
      <c r="YJ511" s="1"/>
      <c r="YK511" s="1"/>
      <c r="YL511" s="1"/>
      <c r="YM511" s="1"/>
      <c r="YN511" s="1"/>
      <c r="YO511" s="1"/>
      <c r="YP511" s="1"/>
      <c r="YQ511" s="1"/>
      <c r="YR511" s="1"/>
      <c r="YS511" s="1"/>
      <c r="YT511" s="1"/>
      <c r="YU511" s="1"/>
      <c r="YV511" s="1"/>
      <c r="YW511" s="1"/>
      <c r="YX511" s="1"/>
      <c r="YY511" s="1"/>
      <c r="YZ511" s="1"/>
      <c r="ZA511" s="1"/>
      <c r="ZB511" s="1"/>
      <c r="ZC511" s="1"/>
      <c r="ZD511" s="1"/>
      <c r="ZE511" s="1"/>
      <c r="ZF511" s="1"/>
      <c r="ZG511" s="1"/>
      <c r="ZH511" s="1"/>
      <c r="ZI511" s="1"/>
      <c r="ZJ511" s="1"/>
      <c r="ZK511" s="1"/>
      <c r="ZL511" s="1"/>
      <c r="ZM511" s="1"/>
      <c r="ZN511" s="1"/>
      <c r="ZO511" s="1"/>
      <c r="ZP511" s="1"/>
      <c r="ZQ511" s="1"/>
      <c r="ZR511" s="1"/>
      <c r="ZS511" s="1"/>
      <c r="ZT511" s="1"/>
      <c r="ZU511" s="1"/>
      <c r="ZV511" s="1"/>
      <c r="ZW511" s="1"/>
      <c r="ZX511" s="1"/>
      <c r="ZY511" s="1"/>
      <c r="ZZ511" s="1"/>
      <c r="AAA511" s="1"/>
      <c r="AAB511" s="1"/>
      <c r="AAC511" s="1"/>
      <c r="AAD511" s="1"/>
      <c r="AAE511" s="1"/>
      <c r="AAF511" s="1"/>
      <c r="AAG511" s="1"/>
      <c r="AAH511" s="1"/>
      <c r="AAI511" s="1"/>
      <c r="AAJ511" s="1"/>
      <c r="AAK511" s="1"/>
      <c r="AAL511" s="1"/>
      <c r="AAM511" s="1"/>
      <c r="AAN511" s="1"/>
      <c r="AAO511" s="1"/>
      <c r="AAP511" s="1"/>
      <c r="AAQ511" s="1"/>
      <c r="AAR511" s="1"/>
      <c r="AAS511" s="1"/>
      <c r="AAT511" s="1"/>
      <c r="AAU511" s="1"/>
      <c r="AAV511" s="1"/>
      <c r="AAW511" s="1"/>
      <c r="AAX511" s="1"/>
      <c r="AAY511" s="1"/>
      <c r="AAZ511" s="1"/>
      <c r="ABA511" s="1"/>
      <c r="ABB511" s="1"/>
      <c r="ABC511" s="1"/>
      <c r="ABD511" s="1"/>
      <c r="ABE511" s="1"/>
      <c r="ABF511" s="1"/>
      <c r="ABG511" s="1"/>
      <c r="ABH511" s="1"/>
      <c r="ABI511" s="1"/>
      <c r="ABJ511" s="1"/>
      <c r="ABK511" s="1"/>
      <c r="ABL511" s="1"/>
      <c r="ABM511" s="1"/>
      <c r="ABN511" s="1"/>
      <c r="ABO511" s="1"/>
      <c r="ABP511" s="1"/>
      <c r="ABQ511" s="1"/>
      <c r="ABR511" s="1"/>
      <c r="ABS511" s="1"/>
      <c r="ABT511" s="1"/>
      <c r="ABU511" s="1"/>
      <c r="ABV511" s="1"/>
      <c r="ABW511" s="1"/>
      <c r="ABX511" s="1"/>
      <c r="ABY511" s="1"/>
      <c r="ABZ511" s="1"/>
      <c r="ACA511" s="1"/>
      <c r="ACB511" s="1"/>
      <c r="ACC511" s="1"/>
      <c r="ACD511" s="1"/>
      <c r="ACE511" s="1"/>
      <c r="ACF511" s="1"/>
      <c r="ACG511" s="1"/>
      <c r="ACH511" s="1"/>
      <c r="ACI511" s="1"/>
      <c r="ACJ511" s="1"/>
      <c r="ACK511" s="1"/>
      <c r="ACL511" s="1"/>
      <c r="ACM511" s="1"/>
      <c r="ACN511" s="1"/>
      <c r="ACO511" s="1"/>
      <c r="ACP511" s="1"/>
      <c r="ACQ511" s="1"/>
      <c r="ACR511" s="1"/>
      <c r="ACS511" s="1"/>
      <c r="ACT511" s="1"/>
      <c r="ACU511" s="1"/>
      <c r="ACV511" s="1"/>
      <c r="ACW511" s="1"/>
      <c r="ACX511" s="1"/>
      <c r="ACY511" s="1"/>
      <c r="ACZ511" s="1"/>
      <c r="ADA511" s="1"/>
      <c r="ADB511" s="1"/>
      <c r="ADC511" s="1"/>
      <c r="ADD511" s="1"/>
      <c r="ADE511" s="1"/>
      <c r="ADF511" s="1"/>
      <c r="ADG511" s="1"/>
      <c r="ADH511" s="1"/>
      <c r="ADI511" s="1"/>
      <c r="ADJ511" s="1"/>
      <c r="ADK511" s="1"/>
      <c r="ADL511" s="1"/>
      <c r="ADM511" s="1"/>
      <c r="ADN511" s="1"/>
      <c r="ADO511" s="1"/>
      <c r="ADP511" s="1"/>
      <c r="ADQ511" s="1"/>
      <c r="ADR511" s="1"/>
      <c r="ADS511" s="1"/>
      <c r="ADT511" s="1"/>
      <c r="ADU511" s="1"/>
      <c r="ADV511" s="1"/>
      <c r="ADW511" s="1"/>
      <c r="ADX511" s="1"/>
      <c r="ADY511" s="1"/>
      <c r="ADZ511" s="1"/>
      <c r="AEA511" s="1"/>
      <c r="AEB511" s="1"/>
      <c r="AEC511" s="1"/>
      <c r="AED511" s="1"/>
      <c r="AEE511" s="1"/>
      <c r="AEF511" s="1"/>
      <c r="AEG511" s="1"/>
      <c r="AEH511" s="1"/>
      <c r="AEI511" s="1"/>
      <c r="AEJ511" s="1"/>
      <c r="AEK511" s="1"/>
      <c r="AEL511" s="1"/>
      <c r="AEM511" s="1"/>
      <c r="AEN511" s="1"/>
      <c r="AEO511" s="1"/>
      <c r="AEP511" s="1"/>
      <c r="AEQ511" s="1"/>
      <c r="AER511" s="1"/>
      <c r="AES511" s="1"/>
      <c r="AET511" s="1"/>
      <c r="AEU511" s="1"/>
      <c r="AEV511" s="1"/>
      <c r="AEW511" s="1"/>
      <c r="AEX511" s="1"/>
      <c r="AEY511" s="1"/>
      <c r="AEZ511" s="1"/>
      <c r="AFA511" s="1"/>
      <c r="AFB511" s="1"/>
      <c r="AFC511" s="1"/>
      <c r="AFD511" s="1"/>
      <c r="AFE511" s="1"/>
      <c r="AFF511" s="1"/>
      <c r="AFG511" s="1"/>
      <c r="AFH511" s="1"/>
      <c r="AFI511" s="1"/>
      <c r="AFJ511" s="1"/>
      <c r="AFK511" s="1"/>
      <c r="AFL511" s="1"/>
      <c r="AFM511" s="1"/>
      <c r="AFN511" s="1"/>
      <c r="AFO511" s="1"/>
      <c r="AFP511" s="1"/>
      <c r="AFQ511" s="1"/>
      <c r="AFR511" s="1"/>
      <c r="AFS511" s="1"/>
      <c r="AFT511" s="1"/>
      <c r="AFU511" s="1"/>
      <c r="AFV511" s="1"/>
      <c r="AFW511" s="1"/>
      <c r="AFX511" s="1"/>
      <c r="AFY511" s="1"/>
      <c r="AFZ511" s="1"/>
      <c r="AGA511" s="1"/>
      <c r="AGB511" s="1"/>
      <c r="AGC511" s="1"/>
      <c r="AGD511" s="1"/>
      <c r="AGE511" s="1"/>
      <c r="AGF511" s="1"/>
      <c r="AGG511" s="1"/>
      <c r="AGH511" s="1"/>
      <c r="AGI511" s="1"/>
      <c r="AGJ511" s="1"/>
      <c r="AGK511" s="1"/>
      <c r="AGL511" s="1"/>
      <c r="AGM511" s="1"/>
      <c r="AGN511" s="1"/>
      <c r="AGO511" s="1"/>
      <c r="AGP511" s="1"/>
      <c r="AGQ511" s="1"/>
      <c r="AGR511" s="1"/>
      <c r="AGS511" s="1"/>
      <c r="AGT511" s="1"/>
      <c r="AGU511" s="1"/>
      <c r="AGV511" s="1"/>
      <c r="AGW511" s="1"/>
      <c r="AGX511" s="1"/>
      <c r="AGY511" s="1"/>
      <c r="AGZ511" s="1"/>
      <c r="AHA511" s="1"/>
      <c r="AHB511" s="1"/>
      <c r="AHC511" s="1"/>
      <c r="AHD511" s="1"/>
      <c r="AHE511" s="1"/>
      <c r="AHF511" s="1"/>
      <c r="AHG511" s="1"/>
      <c r="AHH511" s="1"/>
      <c r="AHI511" s="1"/>
      <c r="AHJ511" s="1"/>
      <c r="AHK511" s="1"/>
      <c r="AHL511" s="1"/>
      <c r="AHM511" s="1"/>
      <c r="AHN511" s="1"/>
      <c r="AHO511" s="1"/>
      <c r="AHP511" s="1"/>
      <c r="AHQ511" s="1"/>
      <c r="AHR511" s="1"/>
      <c r="AHS511" s="1"/>
      <c r="AHT511" s="1"/>
      <c r="AHU511" s="1"/>
      <c r="AHV511" s="1"/>
      <c r="AHW511" s="1"/>
      <c r="AHX511" s="1"/>
      <c r="AHY511" s="1"/>
      <c r="AHZ511" s="1"/>
      <c r="AIA511" s="1"/>
      <c r="AIB511" s="1"/>
      <c r="AIC511" s="1"/>
      <c r="AID511" s="1"/>
      <c r="AIE511" s="1"/>
      <c r="AIF511" s="1"/>
      <c r="AIG511" s="1"/>
      <c r="AIH511" s="1"/>
      <c r="AII511" s="1"/>
      <c r="AIJ511" s="1"/>
      <c r="AIK511" s="1"/>
      <c r="AIL511" s="1"/>
      <c r="AIM511" s="1"/>
      <c r="AIN511" s="1"/>
      <c r="AIO511" s="1"/>
      <c r="AIP511" s="1"/>
      <c r="AIQ511" s="1"/>
      <c r="AIR511" s="1"/>
      <c r="AIS511" s="1"/>
      <c r="AIT511" s="1"/>
      <c r="AIU511" s="1"/>
      <c r="AIV511" s="1"/>
      <c r="AIW511" s="1"/>
      <c r="AIX511" s="1"/>
      <c r="AIY511" s="1"/>
      <c r="AIZ511" s="1"/>
      <c r="AJA511" s="1"/>
      <c r="AJB511" s="1"/>
      <c r="AJC511" s="1"/>
      <c r="AJD511" s="1"/>
      <c r="AJE511" s="1"/>
      <c r="AJF511" s="1"/>
      <c r="AJG511" s="1"/>
      <c r="AJH511" s="1"/>
      <c r="AJI511" s="1"/>
      <c r="AJJ511" s="1"/>
      <c r="AJK511" s="1"/>
      <c r="AJL511" s="1"/>
      <c r="AJM511" s="1"/>
      <c r="AJN511" s="1"/>
      <c r="AJO511" s="1"/>
      <c r="AJP511" s="1"/>
      <c r="AJQ511" s="1"/>
      <c r="AJR511" s="1"/>
      <c r="AJS511" s="1"/>
      <c r="AJT511" s="1"/>
      <c r="AJU511" s="1"/>
      <c r="AJV511" s="1"/>
      <c r="AJW511" s="1"/>
      <c r="AJX511" s="1"/>
      <c r="AJY511" s="1"/>
      <c r="AJZ511" s="1"/>
      <c r="AKA511" s="1"/>
      <c r="AKB511" s="1"/>
      <c r="AKC511" s="1"/>
      <c r="AKD511" s="1"/>
      <c r="AKE511" s="1"/>
      <c r="AKF511" s="1"/>
      <c r="AKG511" s="1"/>
      <c r="AKH511" s="1"/>
      <c r="AKI511" s="1"/>
      <c r="AKJ511" s="1"/>
      <c r="AKK511" s="1"/>
      <c r="AKL511" s="1"/>
      <c r="AKM511" s="1"/>
      <c r="AKN511" s="1"/>
      <c r="AKO511" s="1"/>
      <c r="AKP511" s="1"/>
      <c r="AKQ511" s="1"/>
      <c r="AKR511" s="1"/>
      <c r="AKS511" s="1"/>
      <c r="AKT511" s="1"/>
      <c r="AKU511" s="1"/>
      <c r="AKV511" s="1"/>
      <c r="AKW511" s="1"/>
      <c r="AKX511" s="1"/>
      <c r="AKY511" s="1"/>
      <c r="AKZ511" s="1"/>
      <c r="ALA511" s="1"/>
      <c r="ALB511" s="1"/>
      <c r="ALC511" s="1"/>
      <c r="ALD511" s="1"/>
      <c r="ALE511" s="1"/>
      <c r="ALF511" s="1"/>
      <c r="ALG511" s="1"/>
      <c r="ALH511" s="1"/>
      <c r="ALI511" s="1"/>
      <c r="ALJ511" s="1"/>
      <c r="ALK511" s="1"/>
      <c r="ALL511" s="1"/>
      <c r="ALM511" s="1"/>
      <c r="ALN511" s="1"/>
      <c r="ALO511" s="1"/>
      <c r="ALP511" s="1"/>
      <c r="ALQ511" s="1"/>
      <c r="ALR511" s="1"/>
      <c r="ALS511" s="1"/>
      <c r="ALT511" s="1"/>
      <c r="ALU511" s="1"/>
      <c r="ALV511" s="1"/>
      <c r="ALW511" s="1"/>
      <c r="ALX511" s="1"/>
      <c r="ALY511" s="1"/>
      <c r="ALZ511" s="1"/>
      <c r="AMA511" s="1"/>
      <c r="AMB511" s="1"/>
      <c r="AMC511" s="1"/>
      <c r="AMD511" s="1"/>
      <c r="AME511" s="1"/>
    </row>
    <row r="512" spans="1:1019" s="27" customFormat="1" outlineLevel="1">
      <c r="A512" s="7" t="s">
        <v>1957</v>
      </c>
      <c r="B512" s="23" t="s">
        <v>27</v>
      </c>
      <c r="C512" s="9" t="s">
        <v>1465</v>
      </c>
      <c r="D512" s="11" t="s">
        <v>60</v>
      </c>
      <c r="E512" s="11"/>
      <c r="F512" s="11" t="s">
        <v>1200</v>
      </c>
      <c r="G512" s="11"/>
      <c r="H512" s="23" t="s">
        <v>1466</v>
      </c>
      <c r="I512" s="23"/>
      <c r="J512" s="85" t="s">
        <v>35</v>
      </c>
      <c r="K512" s="84">
        <v>0</v>
      </c>
      <c r="L512" s="24">
        <v>230000000</v>
      </c>
      <c r="M512" s="7" t="s">
        <v>990</v>
      </c>
      <c r="N512" s="7" t="s">
        <v>1001</v>
      </c>
      <c r="O512" s="23" t="s">
        <v>1493</v>
      </c>
      <c r="P512" s="7" t="s">
        <v>31</v>
      </c>
      <c r="Q512" s="7" t="s">
        <v>114</v>
      </c>
      <c r="R512" s="15" t="s">
        <v>33</v>
      </c>
      <c r="S512" s="91">
        <v>168</v>
      </c>
      <c r="T512" s="7" t="s">
        <v>466</v>
      </c>
      <c r="U512" s="25">
        <v>0.4</v>
      </c>
      <c r="V512" s="25">
        <v>236607.14</v>
      </c>
      <c r="W512" s="227">
        <f t="shared" ref="W512:W524" si="64">U512*V512</f>
        <v>94642.856000000014</v>
      </c>
      <c r="X512" s="227">
        <f t="shared" ref="X512:X524" si="65">W512*1.12</f>
        <v>105999.99872000003</v>
      </c>
      <c r="Y512" s="7"/>
      <c r="Z512" s="7">
        <v>2016</v>
      </c>
      <c r="AA512" s="168"/>
      <c r="AC512" s="1"/>
    </row>
    <row r="513" spans="1:1019" s="27" customFormat="1" outlineLevel="1">
      <c r="A513" s="7" t="s">
        <v>2015</v>
      </c>
      <c r="B513" s="23" t="s">
        <v>27</v>
      </c>
      <c r="C513" s="9" t="s">
        <v>1489</v>
      </c>
      <c r="D513" s="11" t="s">
        <v>783</v>
      </c>
      <c r="E513" s="11"/>
      <c r="F513" s="11" t="s">
        <v>1490</v>
      </c>
      <c r="G513" s="11"/>
      <c r="H513" s="23" t="s">
        <v>1491</v>
      </c>
      <c r="I513" s="23"/>
      <c r="J513" s="85" t="s">
        <v>29</v>
      </c>
      <c r="K513" s="84">
        <v>0</v>
      </c>
      <c r="L513" s="24">
        <v>230000000</v>
      </c>
      <c r="M513" s="7" t="s">
        <v>990</v>
      </c>
      <c r="N513" s="14" t="s">
        <v>999</v>
      </c>
      <c r="O513" s="23" t="s">
        <v>30</v>
      </c>
      <c r="P513" s="7" t="s">
        <v>31</v>
      </c>
      <c r="Q513" s="12" t="s">
        <v>114</v>
      </c>
      <c r="R513" s="15" t="s">
        <v>33</v>
      </c>
      <c r="S513" s="91">
        <v>796</v>
      </c>
      <c r="T513" s="7" t="s">
        <v>228</v>
      </c>
      <c r="U513" s="25">
        <v>4</v>
      </c>
      <c r="V513" s="18">
        <v>589285.71</v>
      </c>
      <c r="W513" s="227">
        <f t="shared" si="64"/>
        <v>2357142.84</v>
      </c>
      <c r="X513" s="227">
        <f t="shared" si="65"/>
        <v>2639999.9808</v>
      </c>
      <c r="Y513" s="7"/>
      <c r="Z513" s="7">
        <v>2016</v>
      </c>
      <c r="AA513" s="168"/>
      <c r="AC513" s="1"/>
    </row>
    <row r="514" spans="1:1019" s="27" customFormat="1" outlineLevel="1">
      <c r="A514" s="8" t="s">
        <v>1919</v>
      </c>
      <c r="B514" s="23" t="s">
        <v>27</v>
      </c>
      <c r="C514" s="9" t="s">
        <v>742</v>
      </c>
      <c r="D514" s="11" t="s">
        <v>743</v>
      </c>
      <c r="E514" s="11"/>
      <c r="F514" s="11" t="s">
        <v>744</v>
      </c>
      <c r="G514" s="11"/>
      <c r="H514" s="23" t="s">
        <v>1495</v>
      </c>
      <c r="I514" s="23"/>
      <c r="J514" s="85" t="s">
        <v>29</v>
      </c>
      <c r="K514" s="84">
        <v>0</v>
      </c>
      <c r="L514" s="24">
        <v>230000000</v>
      </c>
      <c r="M514" s="7" t="s">
        <v>990</v>
      </c>
      <c r="N514" s="14" t="s">
        <v>999</v>
      </c>
      <c r="O514" s="23" t="s">
        <v>1493</v>
      </c>
      <c r="P514" s="7" t="s">
        <v>31</v>
      </c>
      <c r="Q514" s="7" t="s">
        <v>114</v>
      </c>
      <c r="R514" s="15" t="s">
        <v>33</v>
      </c>
      <c r="S514" s="91">
        <v>168</v>
      </c>
      <c r="T514" s="7" t="s">
        <v>63</v>
      </c>
      <c r="U514" s="25">
        <v>6.6</v>
      </c>
      <c r="V514" s="25">
        <v>174107.14</v>
      </c>
      <c r="W514" s="227">
        <f t="shared" si="64"/>
        <v>1149107.1240000001</v>
      </c>
      <c r="X514" s="227">
        <f t="shared" si="65"/>
        <v>1286999.9788800003</v>
      </c>
      <c r="Y514" s="7"/>
      <c r="Z514" s="7">
        <v>2016</v>
      </c>
      <c r="AA514" s="168"/>
      <c r="AC514" s="1"/>
    </row>
    <row r="515" spans="1:1019" s="27" customFormat="1" outlineLevel="1">
      <c r="A515" s="8" t="s">
        <v>1920</v>
      </c>
      <c r="B515" s="23" t="s">
        <v>27</v>
      </c>
      <c r="C515" s="9" t="s">
        <v>742</v>
      </c>
      <c r="D515" s="11" t="s">
        <v>743</v>
      </c>
      <c r="E515" s="11"/>
      <c r="F515" s="11" t="s">
        <v>744</v>
      </c>
      <c r="G515" s="11"/>
      <c r="H515" s="23" t="s">
        <v>1496</v>
      </c>
      <c r="I515" s="23"/>
      <c r="J515" s="85" t="s">
        <v>29</v>
      </c>
      <c r="K515" s="84">
        <v>0</v>
      </c>
      <c r="L515" s="24">
        <v>230000000</v>
      </c>
      <c r="M515" s="7" t="s">
        <v>990</v>
      </c>
      <c r="N515" s="14" t="s">
        <v>999</v>
      </c>
      <c r="O515" s="23" t="s">
        <v>1493</v>
      </c>
      <c r="P515" s="7" t="s">
        <v>31</v>
      </c>
      <c r="Q515" s="7" t="s">
        <v>114</v>
      </c>
      <c r="R515" s="15" t="s">
        <v>33</v>
      </c>
      <c r="S515" s="91">
        <v>168</v>
      </c>
      <c r="T515" s="7" t="s">
        <v>63</v>
      </c>
      <c r="U515" s="25">
        <v>8</v>
      </c>
      <c r="V515" s="25">
        <v>174107.14</v>
      </c>
      <c r="W515" s="227">
        <f t="shared" si="64"/>
        <v>1392857.12</v>
      </c>
      <c r="X515" s="227">
        <f t="shared" si="65"/>
        <v>1559999.9744000002</v>
      </c>
      <c r="Y515" s="7"/>
      <c r="Z515" s="7">
        <v>2016</v>
      </c>
      <c r="AA515" s="168"/>
      <c r="AC515" s="1"/>
    </row>
    <row r="516" spans="1:1019" s="27" customFormat="1" outlineLevel="1">
      <c r="A516" s="8" t="s">
        <v>1921</v>
      </c>
      <c r="B516" s="23" t="s">
        <v>27</v>
      </c>
      <c r="C516" s="9" t="s">
        <v>742</v>
      </c>
      <c r="D516" s="11" t="s">
        <v>743</v>
      </c>
      <c r="E516" s="11"/>
      <c r="F516" s="11" t="s">
        <v>744</v>
      </c>
      <c r="G516" s="11"/>
      <c r="H516" s="23" t="s">
        <v>1497</v>
      </c>
      <c r="I516" s="23"/>
      <c r="J516" s="85" t="s">
        <v>29</v>
      </c>
      <c r="K516" s="84">
        <v>0</v>
      </c>
      <c r="L516" s="24">
        <v>230000000</v>
      </c>
      <c r="M516" s="7" t="s">
        <v>990</v>
      </c>
      <c r="N516" s="14" t="s">
        <v>999</v>
      </c>
      <c r="O516" s="23" t="s">
        <v>1493</v>
      </c>
      <c r="P516" s="7" t="s">
        <v>31</v>
      </c>
      <c r="Q516" s="7" t="s">
        <v>114</v>
      </c>
      <c r="R516" s="15" t="s">
        <v>33</v>
      </c>
      <c r="S516" s="91">
        <v>168</v>
      </c>
      <c r="T516" s="7" t="s">
        <v>63</v>
      </c>
      <c r="U516" s="25">
        <v>1</v>
      </c>
      <c r="V516" s="25">
        <v>174107.14</v>
      </c>
      <c r="W516" s="227">
        <f t="shared" si="64"/>
        <v>174107.14</v>
      </c>
      <c r="X516" s="227">
        <f t="shared" si="65"/>
        <v>194999.99680000002</v>
      </c>
      <c r="Y516" s="7"/>
      <c r="Z516" s="7">
        <v>2016</v>
      </c>
      <c r="AA516" s="168"/>
      <c r="AC516" s="1"/>
    </row>
    <row r="517" spans="1:1019" s="27" customFormat="1" outlineLevel="1">
      <c r="A517" s="8" t="s">
        <v>2016</v>
      </c>
      <c r="B517" s="23" t="s">
        <v>27</v>
      </c>
      <c r="C517" s="9" t="s">
        <v>1499</v>
      </c>
      <c r="D517" s="11" t="s">
        <v>534</v>
      </c>
      <c r="E517" s="11"/>
      <c r="F517" s="11" t="s">
        <v>1500</v>
      </c>
      <c r="G517" s="11"/>
      <c r="H517" s="23" t="s">
        <v>1501</v>
      </c>
      <c r="I517" s="23"/>
      <c r="J517" s="85" t="s">
        <v>29</v>
      </c>
      <c r="K517" s="173">
        <v>0</v>
      </c>
      <c r="L517" s="24">
        <v>230000000</v>
      </c>
      <c r="M517" s="7" t="s">
        <v>990</v>
      </c>
      <c r="N517" s="7" t="s">
        <v>797</v>
      </c>
      <c r="O517" s="23" t="s">
        <v>30</v>
      </c>
      <c r="P517" s="7" t="s">
        <v>31</v>
      </c>
      <c r="Q517" s="7" t="s">
        <v>114</v>
      </c>
      <c r="R517" s="15" t="s">
        <v>33</v>
      </c>
      <c r="S517" s="91">
        <v>796</v>
      </c>
      <c r="T517" s="7" t="s">
        <v>34</v>
      </c>
      <c r="U517" s="25">
        <v>230</v>
      </c>
      <c r="V517" s="25">
        <v>5357.14</v>
      </c>
      <c r="W517" s="227">
        <f t="shared" si="64"/>
        <v>1232142.2000000002</v>
      </c>
      <c r="X517" s="227">
        <f t="shared" si="65"/>
        <v>1379999.2640000004</v>
      </c>
      <c r="Y517" s="7"/>
      <c r="Z517" s="7">
        <v>2016</v>
      </c>
      <c r="AA517" s="168"/>
      <c r="AC517" s="1"/>
    </row>
    <row r="518" spans="1:1019" s="27" customFormat="1" outlineLevel="1">
      <c r="A518" s="8" t="s">
        <v>2017</v>
      </c>
      <c r="B518" s="23" t="s">
        <v>27</v>
      </c>
      <c r="C518" s="9" t="s">
        <v>1503</v>
      </c>
      <c r="D518" s="11" t="s">
        <v>1504</v>
      </c>
      <c r="E518" s="11"/>
      <c r="F518" s="11" t="s">
        <v>1505</v>
      </c>
      <c r="G518" s="11"/>
      <c r="H518" s="23" t="s">
        <v>1506</v>
      </c>
      <c r="I518" s="23"/>
      <c r="J518" s="85" t="s">
        <v>29</v>
      </c>
      <c r="K518" s="173">
        <v>0</v>
      </c>
      <c r="L518" s="24">
        <v>230000000</v>
      </c>
      <c r="M518" s="7" t="s">
        <v>990</v>
      </c>
      <c r="N518" s="14" t="s">
        <v>999</v>
      </c>
      <c r="O518" s="23" t="s">
        <v>30</v>
      </c>
      <c r="P518" s="7" t="s">
        <v>31</v>
      </c>
      <c r="Q518" s="7" t="s">
        <v>114</v>
      </c>
      <c r="R518" s="15" t="s">
        <v>33</v>
      </c>
      <c r="S518" s="91">
        <v>796</v>
      </c>
      <c r="T518" s="7" t="s">
        <v>34</v>
      </c>
      <c r="U518" s="25">
        <v>104</v>
      </c>
      <c r="V518" s="25">
        <v>20000</v>
      </c>
      <c r="W518" s="227">
        <f t="shared" si="64"/>
        <v>2080000</v>
      </c>
      <c r="X518" s="227">
        <f t="shared" si="65"/>
        <v>2329600</v>
      </c>
      <c r="Y518" s="7"/>
      <c r="Z518" s="7">
        <v>2016</v>
      </c>
      <c r="AA518" s="168"/>
      <c r="AC518" s="1"/>
    </row>
    <row r="519" spans="1:1019" outlineLevel="1">
      <c r="A519" s="8" t="s">
        <v>1922</v>
      </c>
      <c r="B519" s="23" t="s">
        <v>27</v>
      </c>
      <c r="C519" s="9" t="s">
        <v>1510</v>
      </c>
      <c r="D519" s="11" t="s">
        <v>60</v>
      </c>
      <c r="E519" s="11"/>
      <c r="F519" s="11" t="s">
        <v>1511</v>
      </c>
      <c r="G519" s="11"/>
      <c r="H519" s="23" t="s">
        <v>1512</v>
      </c>
      <c r="I519" s="23"/>
      <c r="J519" s="85" t="s">
        <v>29</v>
      </c>
      <c r="K519" s="84">
        <v>0</v>
      </c>
      <c r="L519" s="24">
        <v>230000000</v>
      </c>
      <c r="M519" s="7" t="s">
        <v>990</v>
      </c>
      <c r="N519" s="14" t="s">
        <v>999</v>
      </c>
      <c r="O519" s="23" t="s">
        <v>1493</v>
      </c>
      <c r="P519" s="7" t="s">
        <v>31</v>
      </c>
      <c r="Q519" s="7" t="s">
        <v>114</v>
      </c>
      <c r="R519" s="15" t="s">
        <v>33</v>
      </c>
      <c r="S519" s="91" t="s">
        <v>101</v>
      </c>
      <c r="T519" s="7" t="s">
        <v>102</v>
      </c>
      <c r="U519" s="25">
        <v>852</v>
      </c>
      <c r="V519" s="25">
        <v>2857.14</v>
      </c>
      <c r="W519" s="227">
        <f t="shared" si="64"/>
        <v>2434283.2799999998</v>
      </c>
      <c r="X519" s="227">
        <f t="shared" si="65"/>
        <v>2726397.2736</v>
      </c>
      <c r="Y519" s="7"/>
      <c r="Z519" s="7">
        <v>2016</v>
      </c>
      <c r="AA519" s="168"/>
      <c r="AC519" s="1"/>
    </row>
    <row r="520" spans="1:1019" s="36" customFormat="1" outlineLevel="1">
      <c r="A520" s="7" t="s">
        <v>2018</v>
      </c>
      <c r="B520" s="23" t="s">
        <v>27</v>
      </c>
      <c r="C520" s="9" t="s">
        <v>54</v>
      </c>
      <c r="D520" s="11" t="s">
        <v>55</v>
      </c>
      <c r="E520" s="11" t="s">
        <v>28</v>
      </c>
      <c r="F520" s="11" t="s">
        <v>56</v>
      </c>
      <c r="G520" s="11" t="s">
        <v>28</v>
      </c>
      <c r="H520" s="23" t="s">
        <v>38</v>
      </c>
      <c r="I520" s="23" t="s">
        <v>28</v>
      </c>
      <c r="J520" s="82" t="s">
        <v>35</v>
      </c>
      <c r="K520" s="84">
        <v>40</v>
      </c>
      <c r="L520" s="24">
        <v>230000000</v>
      </c>
      <c r="M520" s="7" t="s">
        <v>990</v>
      </c>
      <c r="N520" s="14" t="s">
        <v>999</v>
      </c>
      <c r="O520" s="23" t="s">
        <v>30</v>
      </c>
      <c r="P520" s="7" t="s">
        <v>31</v>
      </c>
      <c r="Q520" s="12" t="s">
        <v>32</v>
      </c>
      <c r="R520" s="15" t="s">
        <v>33</v>
      </c>
      <c r="S520" s="91">
        <v>796</v>
      </c>
      <c r="T520" s="7" t="s">
        <v>34</v>
      </c>
      <c r="U520" s="25">
        <v>4</v>
      </c>
      <c r="V520" s="25">
        <v>130000</v>
      </c>
      <c r="W520" s="227">
        <f t="shared" si="64"/>
        <v>520000</v>
      </c>
      <c r="X520" s="227">
        <f t="shared" si="65"/>
        <v>582400</v>
      </c>
      <c r="Y520" s="7" t="s">
        <v>1185</v>
      </c>
      <c r="Z520" s="7">
        <v>2016</v>
      </c>
      <c r="AA520" s="43"/>
      <c r="AB520" s="27"/>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c r="KJ520" s="1"/>
      <c r="KK520" s="1"/>
      <c r="KL520" s="1"/>
      <c r="KM520" s="1"/>
      <c r="KN520" s="1"/>
      <c r="KO520" s="1"/>
      <c r="KP520" s="1"/>
      <c r="KQ520" s="1"/>
      <c r="KR520" s="1"/>
      <c r="KS520" s="1"/>
      <c r="KT520" s="1"/>
      <c r="KU520" s="1"/>
      <c r="KV520" s="1"/>
      <c r="KW520" s="1"/>
      <c r="KX520" s="1"/>
      <c r="KY520" s="1"/>
      <c r="KZ520" s="1"/>
      <c r="LA520" s="1"/>
      <c r="LB520" s="1"/>
      <c r="LC520" s="1"/>
      <c r="LD520" s="1"/>
      <c r="LE520" s="1"/>
      <c r="LF520" s="1"/>
      <c r="LG520" s="1"/>
      <c r="LH520" s="1"/>
      <c r="LI520" s="1"/>
      <c r="LJ520" s="1"/>
      <c r="LK520" s="1"/>
      <c r="LL520" s="1"/>
      <c r="LM520" s="1"/>
      <c r="LN520" s="1"/>
      <c r="LO520" s="1"/>
      <c r="LP520" s="1"/>
      <c r="LQ520" s="1"/>
      <c r="LR520" s="1"/>
      <c r="LS520" s="1"/>
      <c r="LT520" s="1"/>
      <c r="LU520" s="1"/>
      <c r="LV520" s="1"/>
      <c r="LW520" s="1"/>
      <c r="LX520" s="1"/>
      <c r="LY520" s="1"/>
      <c r="LZ520" s="1"/>
      <c r="MA520" s="1"/>
      <c r="MB520" s="1"/>
      <c r="MC520" s="1"/>
      <c r="MD520" s="1"/>
      <c r="ME520" s="1"/>
      <c r="MF520" s="1"/>
      <c r="MG520" s="1"/>
      <c r="MH520" s="1"/>
      <c r="MI520" s="1"/>
      <c r="MJ520" s="1"/>
      <c r="MK520" s="1"/>
      <c r="ML520" s="1"/>
      <c r="MM520" s="1"/>
      <c r="MN520" s="1"/>
      <c r="MO520" s="1"/>
      <c r="MP520" s="1"/>
      <c r="MQ520" s="1"/>
      <c r="MR520" s="1"/>
      <c r="MS520" s="1"/>
      <c r="MT520" s="1"/>
      <c r="MU520" s="1"/>
      <c r="MV520" s="1"/>
      <c r="MW520" s="1"/>
      <c r="MX520" s="1"/>
      <c r="MY520" s="1"/>
      <c r="MZ520" s="1"/>
      <c r="NA520" s="1"/>
      <c r="NB520" s="1"/>
      <c r="NC520" s="1"/>
      <c r="ND520" s="1"/>
      <c r="NE520" s="1"/>
      <c r="NF520" s="1"/>
      <c r="NG520" s="1"/>
      <c r="NH520" s="1"/>
      <c r="NI520" s="1"/>
      <c r="NJ520" s="1"/>
      <c r="NK520" s="1"/>
      <c r="NL520" s="1"/>
      <c r="NM520" s="1"/>
      <c r="NN520" s="1"/>
      <c r="NO520" s="1"/>
      <c r="NP520" s="1"/>
      <c r="NQ520" s="1"/>
      <c r="NR520" s="1"/>
      <c r="NS520" s="1"/>
      <c r="NT520" s="1"/>
      <c r="NU520" s="1"/>
      <c r="NV520" s="1"/>
      <c r="NW520" s="1"/>
      <c r="NX520" s="1"/>
      <c r="NY520" s="1"/>
      <c r="NZ520" s="1"/>
      <c r="OA520" s="1"/>
      <c r="OB520" s="1"/>
      <c r="OC520" s="1"/>
      <c r="OD520" s="1"/>
      <c r="OE520" s="1"/>
      <c r="OF520" s="1"/>
      <c r="OG520" s="1"/>
      <c r="OH520" s="1"/>
      <c r="OI520" s="1"/>
      <c r="OJ520" s="1"/>
      <c r="OK520" s="1"/>
      <c r="OL520" s="1"/>
      <c r="OM520" s="1"/>
      <c r="ON520" s="1"/>
      <c r="OO520" s="1"/>
      <c r="OP520" s="1"/>
      <c r="OQ520" s="1"/>
      <c r="OR520" s="1"/>
      <c r="OS520" s="1"/>
      <c r="OT520" s="1"/>
      <c r="OU520" s="1"/>
      <c r="OV520" s="1"/>
      <c r="OW520" s="1"/>
      <c r="OX520" s="1"/>
      <c r="OY520" s="1"/>
      <c r="OZ520" s="1"/>
      <c r="PA520" s="1"/>
      <c r="PB520" s="1"/>
      <c r="PC520" s="1"/>
      <c r="PD520" s="1"/>
      <c r="PE520" s="1"/>
      <c r="PF520" s="1"/>
      <c r="PG520" s="1"/>
      <c r="PH520" s="1"/>
      <c r="PI520" s="1"/>
      <c r="PJ520" s="1"/>
      <c r="PK520" s="1"/>
      <c r="PL520" s="1"/>
      <c r="PM520" s="1"/>
      <c r="PN520" s="1"/>
      <c r="PO520" s="1"/>
      <c r="PP520" s="1"/>
      <c r="PQ520" s="1"/>
      <c r="PR520" s="1"/>
      <c r="PS520" s="1"/>
      <c r="PT520" s="1"/>
      <c r="PU520" s="1"/>
      <c r="PV520" s="1"/>
      <c r="PW520" s="1"/>
      <c r="PX520" s="1"/>
      <c r="PY520" s="1"/>
      <c r="PZ520" s="1"/>
      <c r="QA520" s="1"/>
      <c r="QB520" s="1"/>
      <c r="QC520" s="1"/>
      <c r="QD520" s="1"/>
      <c r="QE520" s="1"/>
      <c r="QF520" s="1"/>
      <c r="QG520" s="1"/>
      <c r="QH520" s="1"/>
      <c r="QI520" s="1"/>
      <c r="QJ520" s="1"/>
      <c r="QK520" s="1"/>
      <c r="QL520" s="1"/>
      <c r="QM520" s="1"/>
      <c r="QN520" s="1"/>
      <c r="QO520" s="1"/>
      <c r="QP520" s="1"/>
      <c r="QQ520" s="1"/>
      <c r="QR520" s="1"/>
      <c r="QS520" s="1"/>
      <c r="QT520" s="1"/>
      <c r="QU520" s="1"/>
      <c r="QV520" s="1"/>
      <c r="QW520" s="1"/>
      <c r="QX520" s="1"/>
      <c r="QY520" s="1"/>
      <c r="QZ520" s="1"/>
      <c r="RA520" s="1"/>
      <c r="RB520" s="1"/>
      <c r="RC520" s="1"/>
      <c r="RD520" s="1"/>
      <c r="RE520" s="1"/>
      <c r="RF520" s="1"/>
      <c r="RG520" s="1"/>
      <c r="RH520" s="1"/>
      <c r="RI520" s="1"/>
      <c r="RJ520" s="1"/>
      <c r="RK520" s="1"/>
      <c r="RL520" s="1"/>
      <c r="RM520" s="1"/>
      <c r="RN520" s="1"/>
      <c r="RO520" s="1"/>
      <c r="RP520" s="1"/>
      <c r="RQ520" s="1"/>
      <c r="RR520" s="1"/>
      <c r="RS520" s="1"/>
      <c r="RT520" s="1"/>
      <c r="RU520" s="1"/>
      <c r="RV520" s="1"/>
      <c r="RW520" s="1"/>
      <c r="RX520" s="1"/>
      <c r="RY520" s="1"/>
      <c r="RZ520" s="1"/>
      <c r="SA520" s="1"/>
      <c r="SB520" s="1"/>
      <c r="SC520" s="1"/>
      <c r="SD520" s="1"/>
      <c r="SE520" s="1"/>
      <c r="SF520" s="1"/>
      <c r="SG520" s="1"/>
      <c r="SH520" s="1"/>
      <c r="SI520" s="1"/>
      <c r="SJ520" s="1"/>
      <c r="SK520" s="1"/>
      <c r="SL520" s="1"/>
      <c r="SM520" s="1"/>
      <c r="SN520" s="1"/>
      <c r="SO520" s="1"/>
      <c r="SP520" s="1"/>
      <c r="SQ520" s="1"/>
      <c r="SR520" s="1"/>
      <c r="SS520" s="1"/>
      <c r="ST520" s="1"/>
      <c r="SU520" s="1"/>
      <c r="SV520" s="1"/>
      <c r="SW520" s="1"/>
      <c r="SX520" s="1"/>
      <c r="SY520" s="1"/>
      <c r="SZ520" s="1"/>
      <c r="TA520" s="1"/>
      <c r="TB520" s="1"/>
      <c r="TC520" s="1"/>
      <c r="TD520" s="1"/>
      <c r="TE520" s="1"/>
      <c r="TF520" s="1"/>
      <c r="TG520" s="1"/>
      <c r="TH520" s="1"/>
      <c r="TI520" s="1"/>
      <c r="TJ520" s="1"/>
      <c r="TK520" s="1"/>
      <c r="TL520" s="1"/>
      <c r="TM520" s="1"/>
      <c r="TN520" s="1"/>
      <c r="TO520" s="1"/>
      <c r="TP520" s="1"/>
      <c r="TQ520" s="1"/>
      <c r="TR520" s="1"/>
      <c r="TS520" s="1"/>
      <c r="TT520" s="1"/>
      <c r="TU520" s="1"/>
      <c r="TV520" s="1"/>
      <c r="TW520" s="1"/>
      <c r="TX520" s="1"/>
      <c r="TY520" s="1"/>
      <c r="TZ520" s="1"/>
      <c r="UA520" s="1"/>
      <c r="UB520" s="1"/>
      <c r="UC520" s="1"/>
      <c r="UD520" s="1"/>
      <c r="UE520" s="1"/>
      <c r="UF520" s="1"/>
      <c r="UG520" s="1"/>
      <c r="UH520" s="1"/>
      <c r="UI520" s="1"/>
      <c r="UJ520" s="1"/>
      <c r="UK520" s="1"/>
      <c r="UL520" s="1"/>
      <c r="UM520" s="1"/>
      <c r="UN520" s="1"/>
      <c r="UO520" s="1"/>
      <c r="UP520" s="1"/>
      <c r="UQ520" s="1"/>
      <c r="UR520" s="1"/>
      <c r="US520" s="1"/>
      <c r="UT520" s="1"/>
      <c r="UU520" s="1"/>
      <c r="UV520" s="1"/>
      <c r="UW520" s="1"/>
      <c r="UX520" s="1"/>
      <c r="UY520" s="1"/>
      <c r="UZ520" s="1"/>
      <c r="VA520" s="1"/>
      <c r="VB520" s="1"/>
      <c r="VC520" s="1"/>
      <c r="VD520" s="1"/>
      <c r="VE520" s="1"/>
      <c r="VF520" s="1"/>
      <c r="VG520" s="1"/>
      <c r="VH520" s="1"/>
      <c r="VI520" s="1"/>
      <c r="VJ520" s="1"/>
      <c r="VK520" s="1"/>
      <c r="VL520" s="1"/>
      <c r="VM520" s="1"/>
      <c r="VN520" s="1"/>
      <c r="VO520" s="1"/>
      <c r="VP520" s="1"/>
      <c r="VQ520" s="1"/>
      <c r="VR520" s="1"/>
      <c r="VS520" s="1"/>
      <c r="VT520" s="1"/>
      <c r="VU520" s="1"/>
      <c r="VV520" s="1"/>
      <c r="VW520" s="1"/>
      <c r="VX520" s="1"/>
      <c r="VY520" s="1"/>
      <c r="VZ520" s="1"/>
      <c r="WA520" s="1"/>
      <c r="WB520" s="1"/>
      <c r="WC520" s="1"/>
      <c r="WD520" s="1"/>
      <c r="WE520" s="1"/>
      <c r="WF520" s="1"/>
      <c r="WG520" s="1"/>
      <c r="WH520" s="1"/>
      <c r="WI520" s="1"/>
      <c r="WJ520" s="1"/>
      <c r="WK520" s="1"/>
      <c r="WL520" s="1"/>
      <c r="WM520" s="1"/>
      <c r="WN520" s="1"/>
      <c r="WO520" s="1"/>
      <c r="WP520" s="1"/>
      <c r="WQ520" s="1"/>
      <c r="WR520" s="1"/>
      <c r="WS520" s="1"/>
      <c r="WT520" s="1"/>
      <c r="WU520" s="1"/>
      <c r="WV520" s="1"/>
      <c r="WW520" s="1"/>
      <c r="WX520" s="1"/>
      <c r="WY520" s="1"/>
      <c r="WZ520" s="1"/>
      <c r="XA520" s="1"/>
      <c r="XB520" s="1"/>
      <c r="XC520" s="1"/>
      <c r="XD520" s="1"/>
      <c r="XE520" s="1"/>
      <c r="XF520" s="1"/>
      <c r="XG520" s="1"/>
      <c r="XH520" s="1"/>
      <c r="XI520" s="1"/>
      <c r="XJ520" s="1"/>
      <c r="XK520" s="1"/>
      <c r="XL520" s="1"/>
      <c r="XM520" s="1"/>
      <c r="XN520" s="1"/>
      <c r="XO520" s="1"/>
      <c r="XP520" s="1"/>
      <c r="XQ520" s="1"/>
      <c r="XR520" s="1"/>
      <c r="XS520" s="1"/>
      <c r="XT520" s="1"/>
      <c r="XU520" s="1"/>
      <c r="XV520" s="1"/>
      <c r="XW520" s="1"/>
      <c r="XX520" s="1"/>
      <c r="XY520" s="1"/>
      <c r="XZ520" s="1"/>
      <c r="YA520" s="1"/>
      <c r="YB520" s="1"/>
      <c r="YC520" s="1"/>
      <c r="YD520" s="1"/>
      <c r="YE520" s="1"/>
      <c r="YF520" s="1"/>
      <c r="YG520" s="1"/>
      <c r="YH520" s="1"/>
      <c r="YI520" s="1"/>
      <c r="YJ520" s="1"/>
      <c r="YK520" s="1"/>
      <c r="YL520" s="1"/>
      <c r="YM520" s="1"/>
      <c r="YN520" s="1"/>
      <c r="YO520" s="1"/>
      <c r="YP520" s="1"/>
      <c r="YQ520" s="1"/>
      <c r="YR520" s="1"/>
      <c r="YS520" s="1"/>
      <c r="YT520" s="1"/>
      <c r="YU520" s="1"/>
      <c r="YV520" s="1"/>
      <c r="YW520" s="1"/>
      <c r="YX520" s="1"/>
      <c r="YY520" s="1"/>
      <c r="YZ520" s="1"/>
      <c r="ZA520" s="1"/>
      <c r="ZB520" s="1"/>
      <c r="ZC520" s="1"/>
      <c r="ZD520" s="1"/>
      <c r="ZE520" s="1"/>
      <c r="ZF520" s="1"/>
      <c r="ZG520" s="1"/>
      <c r="ZH520" s="1"/>
      <c r="ZI520" s="1"/>
      <c r="ZJ520" s="1"/>
      <c r="ZK520" s="1"/>
      <c r="ZL520" s="1"/>
      <c r="ZM520" s="1"/>
      <c r="ZN520" s="1"/>
      <c r="ZO520" s="1"/>
      <c r="ZP520" s="1"/>
      <c r="ZQ520" s="1"/>
      <c r="ZR520" s="1"/>
      <c r="ZS520" s="1"/>
      <c r="ZT520" s="1"/>
      <c r="ZU520" s="1"/>
      <c r="ZV520" s="1"/>
      <c r="ZW520" s="1"/>
      <c r="ZX520" s="1"/>
      <c r="ZY520" s="1"/>
      <c r="ZZ520" s="1"/>
      <c r="AAA520" s="1"/>
      <c r="AAB520" s="1"/>
      <c r="AAC520" s="1"/>
      <c r="AAD520" s="1"/>
      <c r="AAE520" s="1"/>
      <c r="AAF520" s="1"/>
      <c r="AAG520" s="1"/>
      <c r="AAH520" s="1"/>
      <c r="AAI520" s="1"/>
      <c r="AAJ520" s="1"/>
      <c r="AAK520" s="1"/>
      <c r="AAL520" s="1"/>
      <c r="AAM520" s="1"/>
      <c r="AAN520" s="1"/>
      <c r="AAO520" s="1"/>
      <c r="AAP520" s="1"/>
      <c r="AAQ520" s="1"/>
      <c r="AAR520" s="1"/>
      <c r="AAS520" s="1"/>
      <c r="AAT520" s="1"/>
      <c r="AAU520" s="1"/>
      <c r="AAV520" s="1"/>
      <c r="AAW520" s="1"/>
      <c r="AAX520" s="1"/>
      <c r="AAY520" s="1"/>
      <c r="AAZ520" s="1"/>
      <c r="ABA520" s="1"/>
      <c r="ABB520" s="1"/>
      <c r="ABC520" s="1"/>
      <c r="ABD520" s="1"/>
      <c r="ABE520" s="1"/>
      <c r="ABF520" s="1"/>
      <c r="ABG520" s="1"/>
      <c r="ABH520" s="1"/>
      <c r="ABI520" s="1"/>
      <c r="ABJ520" s="1"/>
      <c r="ABK520" s="1"/>
      <c r="ABL520" s="1"/>
      <c r="ABM520" s="1"/>
      <c r="ABN520" s="1"/>
      <c r="ABO520" s="1"/>
      <c r="ABP520" s="1"/>
      <c r="ABQ520" s="1"/>
      <c r="ABR520" s="1"/>
      <c r="ABS520" s="1"/>
      <c r="ABT520" s="1"/>
      <c r="ABU520" s="1"/>
      <c r="ABV520" s="1"/>
      <c r="ABW520" s="1"/>
      <c r="ABX520" s="1"/>
      <c r="ABY520" s="1"/>
      <c r="ABZ520" s="1"/>
      <c r="ACA520" s="1"/>
      <c r="ACB520" s="1"/>
      <c r="ACC520" s="1"/>
      <c r="ACD520" s="1"/>
      <c r="ACE520" s="1"/>
      <c r="ACF520" s="1"/>
      <c r="ACG520" s="1"/>
      <c r="ACH520" s="1"/>
      <c r="ACI520" s="1"/>
      <c r="ACJ520" s="1"/>
      <c r="ACK520" s="1"/>
      <c r="ACL520" s="1"/>
      <c r="ACM520" s="1"/>
      <c r="ACN520" s="1"/>
      <c r="ACO520" s="1"/>
      <c r="ACP520" s="1"/>
      <c r="ACQ520" s="1"/>
      <c r="ACR520" s="1"/>
      <c r="ACS520" s="1"/>
      <c r="ACT520" s="1"/>
      <c r="ACU520" s="1"/>
      <c r="ACV520" s="1"/>
      <c r="ACW520" s="1"/>
      <c r="ACX520" s="1"/>
      <c r="ACY520" s="1"/>
      <c r="ACZ520" s="1"/>
      <c r="ADA520" s="1"/>
      <c r="ADB520" s="1"/>
      <c r="ADC520" s="1"/>
      <c r="ADD520" s="1"/>
      <c r="ADE520" s="1"/>
      <c r="ADF520" s="1"/>
      <c r="ADG520" s="1"/>
      <c r="ADH520" s="1"/>
      <c r="ADI520" s="1"/>
      <c r="ADJ520" s="1"/>
      <c r="ADK520" s="1"/>
      <c r="ADL520" s="1"/>
      <c r="ADM520" s="1"/>
      <c r="ADN520" s="1"/>
      <c r="ADO520" s="1"/>
      <c r="ADP520" s="1"/>
      <c r="ADQ520" s="1"/>
      <c r="ADR520" s="1"/>
      <c r="ADS520" s="1"/>
      <c r="ADT520" s="1"/>
      <c r="ADU520" s="1"/>
      <c r="ADV520" s="1"/>
      <c r="ADW520" s="1"/>
      <c r="ADX520" s="1"/>
      <c r="ADY520" s="1"/>
      <c r="ADZ520" s="1"/>
      <c r="AEA520" s="1"/>
      <c r="AEB520" s="1"/>
      <c r="AEC520" s="1"/>
      <c r="AED520" s="1"/>
      <c r="AEE520" s="1"/>
      <c r="AEF520" s="1"/>
      <c r="AEG520" s="1"/>
      <c r="AEH520" s="1"/>
      <c r="AEI520" s="1"/>
      <c r="AEJ520" s="1"/>
      <c r="AEK520" s="1"/>
      <c r="AEL520" s="1"/>
      <c r="AEM520" s="1"/>
      <c r="AEN520" s="1"/>
      <c r="AEO520" s="1"/>
      <c r="AEP520" s="1"/>
      <c r="AEQ520" s="1"/>
      <c r="AER520" s="1"/>
      <c r="AES520" s="1"/>
      <c r="AET520" s="1"/>
      <c r="AEU520" s="1"/>
      <c r="AEV520" s="1"/>
      <c r="AEW520" s="1"/>
      <c r="AEX520" s="1"/>
      <c r="AEY520" s="1"/>
      <c r="AEZ520" s="1"/>
      <c r="AFA520" s="1"/>
      <c r="AFB520" s="1"/>
      <c r="AFC520" s="1"/>
      <c r="AFD520" s="1"/>
      <c r="AFE520" s="1"/>
      <c r="AFF520" s="1"/>
      <c r="AFG520" s="1"/>
      <c r="AFH520" s="1"/>
      <c r="AFI520" s="1"/>
      <c r="AFJ520" s="1"/>
      <c r="AFK520" s="1"/>
      <c r="AFL520" s="1"/>
      <c r="AFM520" s="1"/>
      <c r="AFN520" s="1"/>
      <c r="AFO520" s="1"/>
      <c r="AFP520" s="1"/>
      <c r="AFQ520" s="1"/>
      <c r="AFR520" s="1"/>
      <c r="AFS520" s="1"/>
      <c r="AFT520" s="1"/>
      <c r="AFU520" s="1"/>
      <c r="AFV520" s="1"/>
      <c r="AFW520" s="1"/>
      <c r="AFX520" s="1"/>
      <c r="AFY520" s="1"/>
      <c r="AFZ520" s="1"/>
      <c r="AGA520" s="1"/>
      <c r="AGB520" s="1"/>
      <c r="AGC520" s="1"/>
      <c r="AGD520" s="1"/>
      <c r="AGE520" s="1"/>
      <c r="AGF520" s="1"/>
      <c r="AGG520" s="1"/>
      <c r="AGH520" s="1"/>
      <c r="AGI520" s="1"/>
      <c r="AGJ520" s="1"/>
      <c r="AGK520" s="1"/>
      <c r="AGL520" s="1"/>
      <c r="AGM520" s="1"/>
      <c r="AGN520" s="1"/>
      <c r="AGO520" s="1"/>
      <c r="AGP520" s="1"/>
      <c r="AGQ520" s="1"/>
      <c r="AGR520" s="1"/>
      <c r="AGS520" s="1"/>
      <c r="AGT520" s="1"/>
      <c r="AGU520" s="1"/>
      <c r="AGV520" s="1"/>
      <c r="AGW520" s="1"/>
      <c r="AGX520" s="1"/>
      <c r="AGY520" s="1"/>
      <c r="AGZ520" s="1"/>
      <c r="AHA520" s="1"/>
      <c r="AHB520" s="1"/>
      <c r="AHC520" s="1"/>
      <c r="AHD520" s="1"/>
      <c r="AHE520" s="1"/>
      <c r="AHF520" s="1"/>
      <c r="AHG520" s="1"/>
      <c r="AHH520" s="1"/>
      <c r="AHI520" s="1"/>
      <c r="AHJ520" s="1"/>
      <c r="AHK520" s="1"/>
      <c r="AHL520" s="1"/>
      <c r="AHM520" s="1"/>
      <c r="AHN520" s="1"/>
      <c r="AHO520" s="1"/>
      <c r="AHP520" s="1"/>
      <c r="AHQ520" s="1"/>
      <c r="AHR520" s="1"/>
      <c r="AHS520" s="1"/>
      <c r="AHT520" s="1"/>
      <c r="AHU520" s="1"/>
      <c r="AHV520" s="1"/>
      <c r="AHW520" s="1"/>
      <c r="AHX520" s="1"/>
      <c r="AHY520" s="1"/>
      <c r="AHZ520" s="1"/>
      <c r="AIA520" s="1"/>
      <c r="AIB520" s="1"/>
      <c r="AIC520" s="1"/>
      <c r="AID520" s="1"/>
      <c r="AIE520" s="1"/>
      <c r="AIF520" s="1"/>
      <c r="AIG520" s="1"/>
      <c r="AIH520" s="1"/>
      <c r="AII520" s="1"/>
      <c r="AIJ520" s="1"/>
      <c r="AIK520" s="1"/>
      <c r="AIL520" s="1"/>
      <c r="AIM520" s="1"/>
      <c r="AIN520" s="1"/>
      <c r="AIO520" s="1"/>
      <c r="AIP520" s="1"/>
      <c r="AIQ520" s="1"/>
      <c r="AIR520" s="1"/>
      <c r="AIS520" s="1"/>
      <c r="AIT520" s="1"/>
      <c r="AIU520" s="1"/>
      <c r="AIV520" s="1"/>
      <c r="AIW520" s="1"/>
      <c r="AIX520" s="1"/>
      <c r="AIY520" s="1"/>
      <c r="AIZ520" s="1"/>
      <c r="AJA520" s="1"/>
      <c r="AJB520" s="1"/>
      <c r="AJC520" s="1"/>
      <c r="AJD520" s="1"/>
      <c r="AJE520" s="1"/>
      <c r="AJF520" s="1"/>
      <c r="AJG520" s="1"/>
      <c r="AJH520" s="1"/>
      <c r="AJI520" s="1"/>
      <c r="AJJ520" s="1"/>
      <c r="AJK520" s="1"/>
      <c r="AJL520" s="1"/>
      <c r="AJM520" s="1"/>
      <c r="AJN520" s="1"/>
      <c r="AJO520" s="1"/>
      <c r="AJP520" s="1"/>
      <c r="AJQ520" s="1"/>
      <c r="AJR520" s="1"/>
      <c r="AJS520" s="1"/>
      <c r="AJT520" s="1"/>
      <c r="AJU520" s="1"/>
      <c r="AJV520" s="1"/>
      <c r="AJW520" s="1"/>
      <c r="AJX520" s="1"/>
      <c r="AJY520" s="1"/>
      <c r="AJZ520" s="1"/>
      <c r="AKA520" s="1"/>
      <c r="AKB520" s="1"/>
      <c r="AKC520" s="1"/>
      <c r="AKD520" s="1"/>
      <c r="AKE520" s="1"/>
      <c r="AKF520" s="1"/>
      <c r="AKG520" s="1"/>
      <c r="AKH520" s="1"/>
      <c r="AKI520" s="1"/>
      <c r="AKJ520" s="1"/>
      <c r="AKK520" s="1"/>
      <c r="AKL520" s="1"/>
      <c r="AKM520" s="1"/>
      <c r="AKN520" s="1"/>
      <c r="AKO520" s="1"/>
      <c r="AKP520" s="1"/>
      <c r="AKQ520" s="1"/>
      <c r="AKR520" s="1"/>
      <c r="AKS520" s="1"/>
      <c r="AKT520" s="1"/>
      <c r="AKU520" s="1"/>
      <c r="AKV520" s="1"/>
      <c r="AKW520" s="1"/>
      <c r="AKX520" s="1"/>
      <c r="AKY520" s="1"/>
      <c r="AKZ520" s="1"/>
      <c r="ALA520" s="1"/>
      <c r="ALB520" s="1"/>
      <c r="ALC520" s="1"/>
      <c r="ALD520" s="1"/>
      <c r="ALE520" s="1"/>
      <c r="ALF520" s="1"/>
      <c r="ALG520" s="1"/>
      <c r="ALH520" s="1"/>
      <c r="ALI520" s="1"/>
      <c r="ALJ520" s="1"/>
      <c r="ALK520" s="1"/>
      <c r="ALL520" s="1"/>
      <c r="ALM520" s="1"/>
      <c r="ALN520" s="1"/>
      <c r="ALO520" s="1"/>
      <c r="ALP520" s="1"/>
      <c r="ALQ520" s="1"/>
      <c r="ALR520" s="1"/>
      <c r="ALS520" s="1"/>
      <c r="ALT520" s="1"/>
      <c r="ALU520" s="1"/>
      <c r="ALV520" s="1"/>
      <c r="ALW520" s="1"/>
      <c r="ALX520" s="1"/>
      <c r="ALY520" s="1"/>
      <c r="ALZ520" s="1"/>
      <c r="AMA520" s="1"/>
      <c r="AMB520" s="1"/>
      <c r="AMC520" s="1"/>
      <c r="AMD520" s="1"/>
      <c r="AME520" s="1"/>
    </row>
    <row r="521" spans="1:1019" s="36" customFormat="1" outlineLevel="1">
      <c r="A521" s="7" t="s">
        <v>2019</v>
      </c>
      <c r="B521" s="23" t="s">
        <v>27</v>
      </c>
      <c r="C521" s="9" t="s">
        <v>1125</v>
      </c>
      <c r="D521" s="11" t="s">
        <v>928</v>
      </c>
      <c r="E521" s="11"/>
      <c r="F521" s="11" t="s">
        <v>1126</v>
      </c>
      <c r="G521" s="11"/>
      <c r="H521" s="23" t="s">
        <v>1605</v>
      </c>
      <c r="I521" s="23"/>
      <c r="J521" s="82" t="s">
        <v>29</v>
      </c>
      <c r="K521" s="84">
        <v>0</v>
      </c>
      <c r="L521" s="24">
        <v>230000000</v>
      </c>
      <c r="M521" s="7" t="s">
        <v>990</v>
      </c>
      <c r="N521" s="14" t="s">
        <v>999</v>
      </c>
      <c r="O521" s="23" t="s">
        <v>30</v>
      </c>
      <c r="P521" s="7" t="s">
        <v>31</v>
      </c>
      <c r="Q521" s="12" t="s">
        <v>32</v>
      </c>
      <c r="R521" s="15" t="s">
        <v>33</v>
      </c>
      <c r="S521" s="91">
        <v>796</v>
      </c>
      <c r="T521" s="7" t="s">
        <v>34</v>
      </c>
      <c r="U521" s="25">
        <v>60</v>
      </c>
      <c r="V521" s="25">
        <v>87760</v>
      </c>
      <c r="W521" s="227">
        <f t="shared" si="64"/>
        <v>5265600</v>
      </c>
      <c r="X521" s="227">
        <f t="shared" si="65"/>
        <v>5897472.0000000009</v>
      </c>
      <c r="Y521" s="7"/>
      <c r="Z521" s="7">
        <v>2016</v>
      </c>
      <c r="AA521" s="43"/>
      <c r="AB521" s="27"/>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c r="KJ521" s="1"/>
      <c r="KK521" s="1"/>
      <c r="KL521" s="1"/>
      <c r="KM521" s="1"/>
      <c r="KN521" s="1"/>
      <c r="KO521" s="1"/>
      <c r="KP521" s="1"/>
      <c r="KQ521" s="1"/>
      <c r="KR521" s="1"/>
      <c r="KS521" s="1"/>
      <c r="KT521" s="1"/>
      <c r="KU521" s="1"/>
      <c r="KV521" s="1"/>
      <c r="KW521" s="1"/>
      <c r="KX521" s="1"/>
      <c r="KY521" s="1"/>
      <c r="KZ521" s="1"/>
      <c r="LA521" s="1"/>
      <c r="LB521" s="1"/>
      <c r="LC521" s="1"/>
      <c r="LD521" s="1"/>
      <c r="LE521" s="1"/>
      <c r="LF521" s="1"/>
      <c r="LG521" s="1"/>
      <c r="LH521" s="1"/>
      <c r="LI521" s="1"/>
      <c r="LJ521" s="1"/>
      <c r="LK521" s="1"/>
      <c r="LL521" s="1"/>
      <c r="LM521" s="1"/>
      <c r="LN521" s="1"/>
      <c r="LO521" s="1"/>
      <c r="LP521" s="1"/>
      <c r="LQ521" s="1"/>
      <c r="LR521" s="1"/>
      <c r="LS521" s="1"/>
      <c r="LT521" s="1"/>
      <c r="LU521" s="1"/>
      <c r="LV521" s="1"/>
      <c r="LW521" s="1"/>
      <c r="LX521" s="1"/>
      <c r="LY521" s="1"/>
      <c r="LZ521" s="1"/>
      <c r="MA521" s="1"/>
      <c r="MB521" s="1"/>
      <c r="MC521" s="1"/>
      <c r="MD521" s="1"/>
      <c r="ME521" s="1"/>
      <c r="MF521" s="1"/>
      <c r="MG521" s="1"/>
      <c r="MH521" s="1"/>
      <c r="MI521" s="1"/>
      <c r="MJ521" s="1"/>
      <c r="MK521" s="1"/>
      <c r="ML521" s="1"/>
      <c r="MM521" s="1"/>
      <c r="MN521" s="1"/>
      <c r="MO521" s="1"/>
      <c r="MP521" s="1"/>
      <c r="MQ521" s="1"/>
      <c r="MR521" s="1"/>
      <c r="MS521" s="1"/>
      <c r="MT521" s="1"/>
      <c r="MU521" s="1"/>
      <c r="MV521" s="1"/>
      <c r="MW521" s="1"/>
      <c r="MX521" s="1"/>
      <c r="MY521" s="1"/>
      <c r="MZ521" s="1"/>
      <c r="NA521" s="1"/>
      <c r="NB521" s="1"/>
      <c r="NC521" s="1"/>
      <c r="ND521" s="1"/>
      <c r="NE521" s="1"/>
      <c r="NF521" s="1"/>
      <c r="NG521" s="1"/>
      <c r="NH521" s="1"/>
      <c r="NI521" s="1"/>
      <c r="NJ521" s="1"/>
      <c r="NK521" s="1"/>
      <c r="NL521" s="1"/>
      <c r="NM521" s="1"/>
      <c r="NN521" s="1"/>
      <c r="NO521" s="1"/>
      <c r="NP521" s="1"/>
      <c r="NQ521" s="1"/>
      <c r="NR521" s="1"/>
      <c r="NS521" s="1"/>
      <c r="NT521" s="1"/>
      <c r="NU521" s="1"/>
      <c r="NV521" s="1"/>
      <c r="NW521" s="1"/>
      <c r="NX521" s="1"/>
      <c r="NY521" s="1"/>
      <c r="NZ521" s="1"/>
      <c r="OA521" s="1"/>
      <c r="OB521" s="1"/>
      <c r="OC521" s="1"/>
      <c r="OD521" s="1"/>
      <c r="OE521" s="1"/>
      <c r="OF521" s="1"/>
      <c r="OG521" s="1"/>
      <c r="OH521" s="1"/>
      <c r="OI521" s="1"/>
      <c r="OJ521" s="1"/>
      <c r="OK521" s="1"/>
      <c r="OL521" s="1"/>
      <c r="OM521" s="1"/>
      <c r="ON521" s="1"/>
      <c r="OO521" s="1"/>
      <c r="OP521" s="1"/>
      <c r="OQ521" s="1"/>
      <c r="OR521" s="1"/>
      <c r="OS521" s="1"/>
      <c r="OT521" s="1"/>
      <c r="OU521" s="1"/>
      <c r="OV521" s="1"/>
      <c r="OW521" s="1"/>
      <c r="OX521" s="1"/>
      <c r="OY521" s="1"/>
      <c r="OZ521" s="1"/>
      <c r="PA521" s="1"/>
      <c r="PB521" s="1"/>
      <c r="PC521" s="1"/>
      <c r="PD521" s="1"/>
      <c r="PE521" s="1"/>
      <c r="PF521" s="1"/>
      <c r="PG521" s="1"/>
      <c r="PH521" s="1"/>
      <c r="PI521" s="1"/>
      <c r="PJ521" s="1"/>
      <c r="PK521" s="1"/>
      <c r="PL521" s="1"/>
      <c r="PM521" s="1"/>
      <c r="PN521" s="1"/>
      <c r="PO521" s="1"/>
      <c r="PP521" s="1"/>
      <c r="PQ521" s="1"/>
      <c r="PR521" s="1"/>
      <c r="PS521" s="1"/>
      <c r="PT521" s="1"/>
      <c r="PU521" s="1"/>
      <c r="PV521" s="1"/>
      <c r="PW521" s="1"/>
      <c r="PX521" s="1"/>
      <c r="PY521" s="1"/>
      <c r="PZ521" s="1"/>
      <c r="QA521" s="1"/>
      <c r="QB521" s="1"/>
      <c r="QC521" s="1"/>
      <c r="QD521" s="1"/>
      <c r="QE521" s="1"/>
      <c r="QF521" s="1"/>
      <c r="QG521" s="1"/>
      <c r="QH521" s="1"/>
      <c r="QI521" s="1"/>
      <c r="QJ521" s="1"/>
      <c r="QK521" s="1"/>
      <c r="QL521" s="1"/>
      <c r="QM521" s="1"/>
      <c r="QN521" s="1"/>
      <c r="QO521" s="1"/>
      <c r="QP521" s="1"/>
      <c r="QQ521" s="1"/>
      <c r="QR521" s="1"/>
      <c r="QS521" s="1"/>
      <c r="QT521" s="1"/>
      <c r="QU521" s="1"/>
      <c r="QV521" s="1"/>
      <c r="QW521" s="1"/>
      <c r="QX521" s="1"/>
      <c r="QY521" s="1"/>
      <c r="QZ521" s="1"/>
      <c r="RA521" s="1"/>
      <c r="RB521" s="1"/>
      <c r="RC521" s="1"/>
      <c r="RD521" s="1"/>
      <c r="RE521" s="1"/>
      <c r="RF521" s="1"/>
      <c r="RG521" s="1"/>
      <c r="RH521" s="1"/>
      <c r="RI521" s="1"/>
      <c r="RJ521" s="1"/>
      <c r="RK521" s="1"/>
      <c r="RL521" s="1"/>
      <c r="RM521" s="1"/>
      <c r="RN521" s="1"/>
      <c r="RO521" s="1"/>
      <c r="RP521" s="1"/>
      <c r="RQ521" s="1"/>
      <c r="RR521" s="1"/>
      <c r="RS521" s="1"/>
      <c r="RT521" s="1"/>
      <c r="RU521" s="1"/>
      <c r="RV521" s="1"/>
      <c r="RW521" s="1"/>
      <c r="RX521" s="1"/>
      <c r="RY521" s="1"/>
      <c r="RZ521" s="1"/>
      <c r="SA521" s="1"/>
      <c r="SB521" s="1"/>
      <c r="SC521" s="1"/>
      <c r="SD521" s="1"/>
      <c r="SE521" s="1"/>
      <c r="SF521" s="1"/>
      <c r="SG521" s="1"/>
      <c r="SH521" s="1"/>
      <c r="SI521" s="1"/>
      <c r="SJ521" s="1"/>
      <c r="SK521" s="1"/>
      <c r="SL521" s="1"/>
      <c r="SM521" s="1"/>
      <c r="SN521" s="1"/>
      <c r="SO521" s="1"/>
      <c r="SP521" s="1"/>
      <c r="SQ521" s="1"/>
      <c r="SR521" s="1"/>
      <c r="SS521" s="1"/>
      <c r="ST521" s="1"/>
      <c r="SU521" s="1"/>
      <c r="SV521" s="1"/>
      <c r="SW521" s="1"/>
      <c r="SX521" s="1"/>
      <c r="SY521" s="1"/>
      <c r="SZ521" s="1"/>
      <c r="TA521" s="1"/>
      <c r="TB521" s="1"/>
      <c r="TC521" s="1"/>
      <c r="TD521" s="1"/>
      <c r="TE521" s="1"/>
      <c r="TF521" s="1"/>
      <c r="TG521" s="1"/>
      <c r="TH521" s="1"/>
      <c r="TI521" s="1"/>
      <c r="TJ521" s="1"/>
      <c r="TK521" s="1"/>
      <c r="TL521" s="1"/>
      <c r="TM521" s="1"/>
      <c r="TN521" s="1"/>
      <c r="TO521" s="1"/>
      <c r="TP521" s="1"/>
      <c r="TQ521" s="1"/>
      <c r="TR521" s="1"/>
      <c r="TS521" s="1"/>
      <c r="TT521" s="1"/>
      <c r="TU521" s="1"/>
      <c r="TV521" s="1"/>
      <c r="TW521" s="1"/>
      <c r="TX521" s="1"/>
      <c r="TY521" s="1"/>
      <c r="TZ521" s="1"/>
      <c r="UA521" s="1"/>
      <c r="UB521" s="1"/>
      <c r="UC521" s="1"/>
      <c r="UD521" s="1"/>
      <c r="UE521" s="1"/>
      <c r="UF521" s="1"/>
      <c r="UG521" s="1"/>
      <c r="UH521" s="1"/>
      <c r="UI521" s="1"/>
      <c r="UJ521" s="1"/>
      <c r="UK521" s="1"/>
      <c r="UL521" s="1"/>
      <c r="UM521" s="1"/>
      <c r="UN521" s="1"/>
      <c r="UO521" s="1"/>
      <c r="UP521" s="1"/>
      <c r="UQ521" s="1"/>
      <c r="UR521" s="1"/>
      <c r="US521" s="1"/>
      <c r="UT521" s="1"/>
      <c r="UU521" s="1"/>
      <c r="UV521" s="1"/>
      <c r="UW521" s="1"/>
      <c r="UX521" s="1"/>
      <c r="UY521" s="1"/>
      <c r="UZ521" s="1"/>
      <c r="VA521" s="1"/>
      <c r="VB521" s="1"/>
      <c r="VC521" s="1"/>
      <c r="VD521" s="1"/>
      <c r="VE521" s="1"/>
      <c r="VF521" s="1"/>
      <c r="VG521" s="1"/>
      <c r="VH521" s="1"/>
      <c r="VI521" s="1"/>
      <c r="VJ521" s="1"/>
      <c r="VK521" s="1"/>
      <c r="VL521" s="1"/>
      <c r="VM521" s="1"/>
      <c r="VN521" s="1"/>
      <c r="VO521" s="1"/>
      <c r="VP521" s="1"/>
      <c r="VQ521" s="1"/>
      <c r="VR521" s="1"/>
      <c r="VS521" s="1"/>
      <c r="VT521" s="1"/>
      <c r="VU521" s="1"/>
      <c r="VV521" s="1"/>
      <c r="VW521" s="1"/>
      <c r="VX521" s="1"/>
      <c r="VY521" s="1"/>
      <c r="VZ521" s="1"/>
      <c r="WA521" s="1"/>
      <c r="WB521" s="1"/>
      <c r="WC521" s="1"/>
      <c r="WD521" s="1"/>
      <c r="WE521" s="1"/>
      <c r="WF521" s="1"/>
      <c r="WG521" s="1"/>
      <c r="WH521" s="1"/>
      <c r="WI521" s="1"/>
      <c r="WJ521" s="1"/>
      <c r="WK521" s="1"/>
      <c r="WL521" s="1"/>
      <c r="WM521" s="1"/>
      <c r="WN521" s="1"/>
      <c r="WO521" s="1"/>
      <c r="WP521" s="1"/>
      <c r="WQ521" s="1"/>
      <c r="WR521" s="1"/>
      <c r="WS521" s="1"/>
      <c r="WT521" s="1"/>
      <c r="WU521" s="1"/>
      <c r="WV521" s="1"/>
      <c r="WW521" s="1"/>
      <c r="WX521" s="1"/>
      <c r="WY521" s="1"/>
      <c r="WZ521" s="1"/>
      <c r="XA521" s="1"/>
      <c r="XB521" s="1"/>
      <c r="XC521" s="1"/>
      <c r="XD521" s="1"/>
      <c r="XE521" s="1"/>
      <c r="XF521" s="1"/>
      <c r="XG521" s="1"/>
      <c r="XH521" s="1"/>
      <c r="XI521" s="1"/>
      <c r="XJ521" s="1"/>
      <c r="XK521" s="1"/>
      <c r="XL521" s="1"/>
      <c r="XM521" s="1"/>
      <c r="XN521" s="1"/>
      <c r="XO521" s="1"/>
      <c r="XP521" s="1"/>
      <c r="XQ521" s="1"/>
      <c r="XR521" s="1"/>
      <c r="XS521" s="1"/>
      <c r="XT521" s="1"/>
      <c r="XU521" s="1"/>
      <c r="XV521" s="1"/>
      <c r="XW521" s="1"/>
      <c r="XX521" s="1"/>
      <c r="XY521" s="1"/>
      <c r="XZ521" s="1"/>
      <c r="YA521" s="1"/>
      <c r="YB521" s="1"/>
      <c r="YC521" s="1"/>
      <c r="YD521" s="1"/>
      <c r="YE521" s="1"/>
      <c r="YF521" s="1"/>
      <c r="YG521" s="1"/>
      <c r="YH521" s="1"/>
      <c r="YI521" s="1"/>
      <c r="YJ521" s="1"/>
      <c r="YK521" s="1"/>
      <c r="YL521" s="1"/>
      <c r="YM521" s="1"/>
      <c r="YN521" s="1"/>
      <c r="YO521" s="1"/>
      <c r="YP521" s="1"/>
      <c r="YQ521" s="1"/>
      <c r="YR521" s="1"/>
      <c r="YS521" s="1"/>
      <c r="YT521" s="1"/>
      <c r="YU521" s="1"/>
      <c r="YV521" s="1"/>
      <c r="YW521" s="1"/>
      <c r="YX521" s="1"/>
      <c r="YY521" s="1"/>
      <c r="YZ521" s="1"/>
      <c r="ZA521" s="1"/>
      <c r="ZB521" s="1"/>
      <c r="ZC521" s="1"/>
      <c r="ZD521" s="1"/>
      <c r="ZE521" s="1"/>
      <c r="ZF521" s="1"/>
      <c r="ZG521" s="1"/>
      <c r="ZH521" s="1"/>
      <c r="ZI521" s="1"/>
      <c r="ZJ521" s="1"/>
      <c r="ZK521" s="1"/>
      <c r="ZL521" s="1"/>
      <c r="ZM521" s="1"/>
      <c r="ZN521" s="1"/>
      <c r="ZO521" s="1"/>
      <c r="ZP521" s="1"/>
      <c r="ZQ521" s="1"/>
      <c r="ZR521" s="1"/>
      <c r="ZS521" s="1"/>
      <c r="ZT521" s="1"/>
      <c r="ZU521" s="1"/>
      <c r="ZV521" s="1"/>
      <c r="ZW521" s="1"/>
      <c r="ZX521" s="1"/>
      <c r="ZY521" s="1"/>
      <c r="ZZ521" s="1"/>
      <c r="AAA521" s="1"/>
      <c r="AAB521" s="1"/>
      <c r="AAC521" s="1"/>
      <c r="AAD521" s="1"/>
      <c r="AAE521" s="1"/>
      <c r="AAF521" s="1"/>
      <c r="AAG521" s="1"/>
      <c r="AAH521" s="1"/>
      <c r="AAI521" s="1"/>
      <c r="AAJ521" s="1"/>
      <c r="AAK521" s="1"/>
      <c r="AAL521" s="1"/>
      <c r="AAM521" s="1"/>
      <c r="AAN521" s="1"/>
      <c r="AAO521" s="1"/>
      <c r="AAP521" s="1"/>
      <c r="AAQ521" s="1"/>
      <c r="AAR521" s="1"/>
      <c r="AAS521" s="1"/>
      <c r="AAT521" s="1"/>
      <c r="AAU521" s="1"/>
      <c r="AAV521" s="1"/>
      <c r="AAW521" s="1"/>
      <c r="AAX521" s="1"/>
      <c r="AAY521" s="1"/>
      <c r="AAZ521" s="1"/>
      <c r="ABA521" s="1"/>
      <c r="ABB521" s="1"/>
      <c r="ABC521" s="1"/>
      <c r="ABD521" s="1"/>
      <c r="ABE521" s="1"/>
      <c r="ABF521" s="1"/>
      <c r="ABG521" s="1"/>
      <c r="ABH521" s="1"/>
      <c r="ABI521" s="1"/>
      <c r="ABJ521" s="1"/>
      <c r="ABK521" s="1"/>
      <c r="ABL521" s="1"/>
      <c r="ABM521" s="1"/>
      <c r="ABN521" s="1"/>
      <c r="ABO521" s="1"/>
      <c r="ABP521" s="1"/>
      <c r="ABQ521" s="1"/>
      <c r="ABR521" s="1"/>
      <c r="ABS521" s="1"/>
      <c r="ABT521" s="1"/>
      <c r="ABU521" s="1"/>
      <c r="ABV521" s="1"/>
      <c r="ABW521" s="1"/>
      <c r="ABX521" s="1"/>
      <c r="ABY521" s="1"/>
      <c r="ABZ521" s="1"/>
      <c r="ACA521" s="1"/>
      <c r="ACB521" s="1"/>
      <c r="ACC521" s="1"/>
      <c r="ACD521" s="1"/>
      <c r="ACE521" s="1"/>
      <c r="ACF521" s="1"/>
      <c r="ACG521" s="1"/>
      <c r="ACH521" s="1"/>
      <c r="ACI521" s="1"/>
      <c r="ACJ521" s="1"/>
      <c r="ACK521" s="1"/>
      <c r="ACL521" s="1"/>
      <c r="ACM521" s="1"/>
      <c r="ACN521" s="1"/>
      <c r="ACO521" s="1"/>
      <c r="ACP521" s="1"/>
      <c r="ACQ521" s="1"/>
      <c r="ACR521" s="1"/>
      <c r="ACS521" s="1"/>
      <c r="ACT521" s="1"/>
      <c r="ACU521" s="1"/>
      <c r="ACV521" s="1"/>
      <c r="ACW521" s="1"/>
      <c r="ACX521" s="1"/>
      <c r="ACY521" s="1"/>
      <c r="ACZ521" s="1"/>
      <c r="ADA521" s="1"/>
      <c r="ADB521" s="1"/>
      <c r="ADC521" s="1"/>
      <c r="ADD521" s="1"/>
      <c r="ADE521" s="1"/>
      <c r="ADF521" s="1"/>
      <c r="ADG521" s="1"/>
      <c r="ADH521" s="1"/>
      <c r="ADI521" s="1"/>
      <c r="ADJ521" s="1"/>
      <c r="ADK521" s="1"/>
      <c r="ADL521" s="1"/>
      <c r="ADM521" s="1"/>
      <c r="ADN521" s="1"/>
      <c r="ADO521" s="1"/>
      <c r="ADP521" s="1"/>
      <c r="ADQ521" s="1"/>
      <c r="ADR521" s="1"/>
      <c r="ADS521" s="1"/>
      <c r="ADT521" s="1"/>
      <c r="ADU521" s="1"/>
      <c r="ADV521" s="1"/>
      <c r="ADW521" s="1"/>
      <c r="ADX521" s="1"/>
      <c r="ADY521" s="1"/>
      <c r="ADZ521" s="1"/>
      <c r="AEA521" s="1"/>
      <c r="AEB521" s="1"/>
      <c r="AEC521" s="1"/>
      <c r="AED521" s="1"/>
      <c r="AEE521" s="1"/>
      <c r="AEF521" s="1"/>
      <c r="AEG521" s="1"/>
      <c r="AEH521" s="1"/>
      <c r="AEI521" s="1"/>
      <c r="AEJ521" s="1"/>
      <c r="AEK521" s="1"/>
      <c r="AEL521" s="1"/>
      <c r="AEM521" s="1"/>
      <c r="AEN521" s="1"/>
      <c r="AEO521" s="1"/>
      <c r="AEP521" s="1"/>
      <c r="AEQ521" s="1"/>
      <c r="AER521" s="1"/>
      <c r="AES521" s="1"/>
      <c r="AET521" s="1"/>
      <c r="AEU521" s="1"/>
      <c r="AEV521" s="1"/>
      <c r="AEW521" s="1"/>
      <c r="AEX521" s="1"/>
      <c r="AEY521" s="1"/>
      <c r="AEZ521" s="1"/>
      <c r="AFA521" s="1"/>
      <c r="AFB521" s="1"/>
      <c r="AFC521" s="1"/>
      <c r="AFD521" s="1"/>
      <c r="AFE521" s="1"/>
      <c r="AFF521" s="1"/>
      <c r="AFG521" s="1"/>
      <c r="AFH521" s="1"/>
      <c r="AFI521" s="1"/>
      <c r="AFJ521" s="1"/>
      <c r="AFK521" s="1"/>
      <c r="AFL521" s="1"/>
      <c r="AFM521" s="1"/>
      <c r="AFN521" s="1"/>
      <c r="AFO521" s="1"/>
      <c r="AFP521" s="1"/>
      <c r="AFQ521" s="1"/>
      <c r="AFR521" s="1"/>
      <c r="AFS521" s="1"/>
      <c r="AFT521" s="1"/>
      <c r="AFU521" s="1"/>
      <c r="AFV521" s="1"/>
      <c r="AFW521" s="1"/>
      <c r="AFX521" s="1"/>
      <c r="AFY521" s="1"/>
      <c r="AFZ521" s="1"/>
      <c r="AGA521" s="1"/>
      <c r="AGB521" s="1"/>
      <c r="AGC521" s="1"/>
      <c r="AGD521" s="1"/>
      <c r="AGE521" s="1"/>
      <c r="AGF521" s="1"/>
      <c r="AGG521" s="1"/>
      <c r="AGH521" s="1"/>
      <c r="AGI521" s="1"/>
      <c r="AGJ521" s="1"/>
      <c r="AGK521" s="1"/>
      <c r="AGL521" s="1"/>
      <c r="AGM521" s="1"/>
      <c r="AGN521" s="1"/>
      <c r="AGO521" s="1"/>
      <c r="AGP521" s="1"/>
      <c r="AGQ521" s="1"/>
      <c r="AGR521" s="1"/>
      <c r="AGS521" s="1"/>
      <c r="AGT521" s="1"/>
      <c r="AGU521" s="1"/>
      <c r="AGV521" s="1"/>
      <c r="AGW521" s="1"/>
      <c r="AGX521" s="1"/>
      <c r="AGY521" s="1"/>
      <c r="AGZ521" s="1"/>
      <c r="AHA521" s="1"/>
      <c r="AHB521" s="1"/>
      <c r="AHC521" s="1"/>
      <c r="AHD521" s="1"/>
      <c r="AHE521" s="1"/>
      <c r="AHF521" s="1"/>
      <c r="AHG521" s="1"/>
      <c r="AHH521" s="1"/>
      <c r="AHI521" s="1"/>
      <c r="AHJ521" s="1"/>
      <c r="AHK521" s="1"/>
      <c r="AHL521" s="1"/>
      <c r="AHM521" s="1"/>
      <c r="AHN521" s="1"/>
      <c r="AHO521" s="1"/>
      <c r="AHP521" s="1"/>
      <c r="AHQ521" s="1"/>
      <c r="AHR521" s="1"/>
      <c r="AHS521" s="1"/>
      <c r="AHT521" s="1"/>
      <c r="AHU521" s="1"/>
      <c r="AHV521" s="1"/>
      <c r="AHW521" s="1"/>
      <c r="AHX521" s="1"/>
      <c r="AHY521" s="1"/>
      <c r="AHZ521" s="1"/>
      <c r="AIA521" s="1"/>
      <c r="AIB521" s="1"/>
      <c r="AIC521" s="1"/>
      <c r="AID521" s="1"/>
      <c r="AIE521" s="1"/>
      <c r="AIF521" s="1"/>
      <c r="AIG521" s="1"/>
      <c r="AIH521" s="1"/>
      <c r="AII521" s="1"/>
      <c r="AIJ521" s="1"/>
      <c r="AIK521" s="1"/>
      <c r="AIL521" s="1"/>
      <c r="AIM521" s="1"/>
      <c r="AIN521" s="1"/>
      <c r="AIO521" s="1"/>
      <c r="AIP521" s="1"/>
      <c r="AIQ521" s="1"/>
      <c r="AIR521" s="1"/>
      <c r="AIS521" s="1"/>
      <c r="AIT521" s="1"/>
      <c r="AIU521" s="1"/>
      <c r="AIV521" s="1"/>
      <c r="AIW521" s="1"/>
      <c r="AIX521" s="1"/>
      <c r="AIY521" s="1"/>
      <c r="AIZ521" s="1"/>
      <c r="AJA521" s="1"/>
      <c r="AJB521" s="1"/>
      <c r="AJC521" s="1"/>
      <c r="AJD521" s="1"/>
      <c r="AJE521" s="1"/>
      <c r="AJF521" s="1"/>
      <c r="AJG521" s="1"/>
      <c r="AJH521" s="1"/>
      <c r="AJI521" s="1"/>
      <c r="AJJ521" s="1"/>
      <c r="AJK521" s="1"/>
      <c r="AJL521" s="1"/>
      <c r="AJM521" s="1"/>
      <c r="AJN521" s="1"/>
      <c r="AJO521" s="1"/>
      <c r="AJP521" s="1"/>
      <c r="AJQ521" s="1"/>
      <c r="AJR521" s="1"/>
      <c r="AJS521" s="1"/>
      <c r="AJT521" s="1"/>
      <c r="AJU521" s="1"/>
      <c r="AJV521" s="1"/>
      <c r="AJW521" s="1"/>
      <c r="AJX521" s="1"/>
      <c r="AJY521" s="1"/>
      <c r="AJZ521" s="1"/>
      <c r="AKA521" s="1"/>
      <c r="AKB521" s="1"/>
      <c r="AKC521" s="1"/>
      <c r="AKD521" s="1"/>
      <c r="AKE521" s="1"/>
      <c r="AKF521" s="1"/>
      <c r="AKG521" s="1"/>
      <c r="AKH521" s="1"/>
      <c r="AKI521" s="1"/>
      <c r="AKJ521" s="1"/>
      <c r="AKK521" s="1"/>
      <c r="AKL521" s="1"/>
      <c r="AKM521" s="1"/>
      <c r="AKN521" s="1"/>
      <c r="AKO521" s="1"/>
      <c r="AKP521" s="1"/>
      <c r="AKQ521" s="1"/>
      <c r="AKR521" s="1"/>
      <c r="AKS521" s="1"/>
      <c r="AKT521" s="1"/>
      <c r="AKU521" s="1"/>
      <c r="AKV521" s="1"/>
      <c r="AKW521" s="1"/>
      <c r="AKX521" s="1"/>
      <c r="AKY521" s="1"/>
      <c r="AKZ521" s="1"/>
      <c r="ALA521" s="1"/>
      <c r="ALB521" s="1"/>
      <c r="ALC521" s="1"/>
      <c r="ALD521" s="1"/>
      <c r="ALE521" s="1"/>
      <c r="ALF521" s="1"/>
      <c r="ALG521" s="1"/>
      <c r="ALH521" s="1"/>
      <c r="ALI521" s="1"/>
      <c r="ALJ521" s="1"/>
      <c r="ALK521" s="1"/>
      <c r="ALL521" s="1"/>
      <c r="ALM521" s="1"/>
      <c r="ALN521" s="1"/>
      <c r="ALO521" s="1"/>
      <c r="ALP521" s="1"/>
      <c r="ALQ521" s="1"/>
      <c r="ALR521" s="1"/>
      <c r="ALS521" s="1"/>
      <c r="ALT521" s="1"/>
      <c r="ALU521" s="1"/>
      <c r="ALV521" s="1"/>
      <c r="ALW521" s="1"/>
      <c r="ALX521" s="1"/>
      <c r="ALY521" s="1"/>
      <c r="ALZ521" s="1"/>
      <c r="AMA521" s="1"/>
      <c r="AMB521" s="1"/>
      <c r="AMC521" s="1"/>
      <c r="AMD521" s="1"/>
      <c r="AME521" s="1"/>
    </row>
    <row r="522" spans="1:1019" s="36" customFormat="1" outlineLevel="1">
      <c r="A522" s="7" t="s">
        <v>2020</v>
      </c>
      <c r="B522" s="23" t="s">
        <v>27</v>
      </c>
      <c r="C522" s="9" t="s">
        <v>1456</v>
      </c>
      <c r="D522" s="11" t="s">
        <v>1457</v>
      </c>
      <c r="E522" s="11"/>
      <c r="F522" s="11" t="s">
        <v>1458</v>
      </c>
      <c r="G522" s="11"/>
      <c r="H522" s="23" t="s">
        <v>1459</v>
      </c>
      <c r="I522" s="23"/>
      <c r="J522" s="82" t="s">
        <v>29</v>
      </c>
      <c r="K522" s="84">
        <v>0</v>
      </c>
      <c r="L522" s="24">
        <v>230000000</v>
      </c>
      <c r="M522" s="7" t="s">
        <v>990</v>
      </c>
      <c r="N522" s="14" t="s">
        <v>999</v>
      </c>
      <c r="O522" s="23" t="s">
        <v>30</v>
      </c>
      <c r="P522" s="7" t="s">
        <v>31</v>
      </c>
      <c r="Q522" s="12" t="s">
        <v>32</v>
      </c>
      <c r="R522" s="15" t="s">
        <v>33</v>
      </c>
      <c r="S522" s="91">
        <v>796</v>
      </c>
      <c r="T522" s="7" t="s">
        <v>34</v>
      </c>
      <c r="U522" s="25">
        <v>20</v>
      </c>
      <c r="V522" s="25">
        <v>151785.71</v>
      </c>
      <c r="W522" s="227">
        <f t="shared" si="64"/>
        <v>3035714.1999999997</v>
      </c>
      <c r="X522" s="227">
        <f t="shared" si="65"/>
        <v>3399999.9040000001</v>
      </c>
      <c r="Y522" s="7"/>
      <c r="Z522" s="7">
        <v>2016</v>
      </c>
      <c r="AA522" s="43"/>
      <c r="AB522" s="27"/>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c r="KJ522" s="1"/>
      <c r="KK522" s="1"/>
      <c r="KL522" s="1"/>
      <c r="KM522" s="1"/>
      <c r="KN522" s="1"/>
      <c r="KO522" s="1"/>
      <c r="KP522" s="1"/>
      <c r="KQ522" s="1"/>
      <c r="KR522" s="1"/>
      <c r="KS522" s="1"/>
      <c r="KT522" s="1"/>
      <c r="KU522" s="1"/>
      <c r="KV522" s="1"/>
      <c r="KW522" s="1"/>
      <c r="KX522" s="1"/>
      <c r="KY522" s="1"/>
      <c r="KZ522" s="1"/>
      <c r="LA522" s="1"/>
      <c r="LB522" s="1"/>
      <c r="LC522" s="1"/>
      <c r="LD522" s="1"/>
      <c r="LE522" s="1"/>
      <c r="LF522" s="1"/>
      <c r="LG522" s="1"/>
      <c r="LH522" s="1"/>
      <c r="LI522" s="1"/>
      <c r="LJ522" s="1"/>
      <c r="LK522" s="1"/>
      <c r="LL522" s="1"/>
      <c r="LM522" s="1"/>
      <c r="LN522" s="1"/>
      <c r="LO522" s="1"/>
      <c r="LP522" s="1"/>
      <c r="LQ522" s="1"/>
      <c r="LR522" s="1"/>
      <c r="LS522" s="1"/>
      <c r="LT522" s="1"/>
      <c r="LU522" s="1"/>
      <c r="LV522" s="1"/>
      <c r="LW522" s="1"/>
      <c r="LX522" s="1"/>
      <c r="LY522" s="1"/>
      <c r="LZ522" s="1"/>
      <c r="MA522" s="1"/>
      <c r="MB522" s="1"/>
      <c r="MC522" s="1"/>
      <c r="MD522" s="1"/>
      <c r="ME522" s="1"/>
      <c r="MF522" s="1"/>
      <c r="MG522" s="1"/>
      <c r="MH522" s="1"/>
      <c r="MI522" s="1"/>
      <c r="MJ522" s="1"/>
      <c r="MK522" s="1"/>
      <c r="ML522" s="1"/>
      <c r="MM522" s="1"/>
      <c r="MN522" s="1"/>
      <c r="MO522" s="1"/>
      <c r="MP522" s="1"/>
      <c r="MQ522" s="1"/>
      <c r="MR522" s="1"/>
      <c r="MS522" s="1"/>
      <c r="MT522" s="1"/>
      <c r="MU522" s="1"/>
      <c r="MV522" s="1"/>
      <c r="MW522" s="1"/>
      <c r="MX522" s="1"/>
      <c r="MY522" s="1"/>
      <c r="MZ522" s="1"/>
      <c r="NA522" s="1"/>
      <c r="NB522" s="1"/>
      <c r="NC522" s="1"/>
      <c r="ND522" s="1"/>
      <c r="NE522" s="1"/>
      <c r="NF522" s="1"/>
      <c r="NG522" s="1"/>
      <c r="NH522" s="1"/>
      <c r="NI522" s="1"/>
      <c r="NJ522" s="1"/>
      <c r="NK522" s="1"/>
      <c r="NL522" s="1"/>
      <c r="NM522" s="1"/>
      <c r="NN522" s="1"/>
      <c r="NO522" s="1"/>
      <c r="NP522" s="1"/>
      <c r="NQ522" s="1"/>
      <c r="NR522" s="1"/>
      <c r="NS522" s="1"/>
      <c r="NT522" s="1"/>
      <c r="NU522" s="1"/>
      <c r="NV522" s="1"/>
      <c r="NW522" s="1"/>
      <c r="NX522" s="1"/>
      <c r="NY522" s="1"/>
      <c r="NZ522" s="1"/>
      <c r="OA522" s="1"/>
      <c r="OB522" s="1"/>
      <c r="OC522" s="1"/>
      <c r="OD522" s="1"/>
      <c r="OE522" s="1"/>
      <c r="OF522" s="1"/>
      <c r="OG522" s="1"/>
      <c r="OH522" s="1"/>
      <c r="OI522" s="1"/>
      <c r="OJ522" s="1"/>
      <c r="OK522" s="1"/>
      <c r="OL522" s="1"/>
      <c r="OM522" s="1"/>
      <c r="ON522" s="1"/>
      <c r="OO522" s="1"/>
      <c r="OP522" s="1"/>
      <c r="OQ522" s="1"/>
      <c r="OR522" s="1"/>
      <c r="OS522" s="1"/>
      <c r="OT522" s="1"/>
      <c r="OU522" s="1"/>
      <c r="OV522" s="1"/>
      <c r="OW522" s="1"/>
      <c r="OX522" s="1"/>
      <c r="OY522" s="1"/>
      <c r="OZ522" s="1"/>
      <c r="PA522" s="1"/>
      <c r="PB522" s="1"/>
      <c r="PC522" s="1"/>
      <c r="PD522" s="1"/>
      <c r="PE522" s="1"/>
      <c r="PF522" s="1"/>
      <c r="PG522" s="1"/>
      <c r="PH522" s="1"/>
      <c r="PI522" s="1"/>
      <c r="PJ522" s="1"/>
      <c r="PK522" s="1"/>
      <c r="PL522" s="1"/>
      <c r="PM522" s="1"/>
      <c r="PN522" s="1"/>
      <c r="PO522" s="1"/>
      <c r="PP522" s="1"/>
      <c r="PQ522" s="1"/>
      <c r="PR522" s="1"/>
      <c r="PS522" s="1"/>
      <c r="PT522" s="1"/>
      <c r="PU522" s="1"/>
      <c r="PV522" s="1"/>
      <c r="PW522" s="1"/>
      <c r="PX522" s="1"/>
      <c r="PY522" s="1"/>
      <c r="PZ522" s="1"/>
      <c r="QA522" s="1"/>
      <c r="QB522" s="1"/>
      <c r="QC522" s="1"/>
      <c r="QD522" s="1"/>
      <c r="QE522" s="1"/>
      <c r="QF522" s="1"/>
      <c r="QG522" s="1"/>
      <c r="QH522" s="1"/>
      <c r="QI522" s="1"/>
      <c r="QJ522" s="1"/>
      <c r="QK522" s="1"/>
      <c r="QL522" s="1"/>
      <c r="QM522" s="1"/>
      <c r="QN522" s="1"/>
      <c r="QO522" s="1"/>
      <c r="QP522" s="1"/>
      <c r="QQ522" s="1"/>
      <c r="QR522" s="1"/>
      <c r="QS522" s="1"/>
      <c r="QT522" s="1"/>
      <c r="QU522" s="1"/>
      <c r="QV522" s="1"/>
      <c r="QW522" s="1"/>
      <c r="QX522" s="1"/>
      <c r="QY522" s="1"/>
      <c r="QZ522" s="1"/>
      <c r="RA522" s="1"/>
      <c r="RB522" s="1"/>
      <c r="RC522" s="1"/>
      <c r="RD522" s="1"/>
      <c r="RE522" s="1"/>
      <c r="RF522" s="1"/>
      <c r="RG522" s="1"/>
      <c r="RH522" s="1"/>
      <c r="RI522" s="1"/>
      <c r="RJ522" s="1"/>
      <c r="RK522" s="1"/>
      <c r="RL522" s="1"/>
      <c r="RM522" s="1"/>
      <c r="RN522" s="1"/>
      <c r="RO522" s="1"/>
      <c r="RP522" s="1"/>
      <c r="RQ522" s="1"/>
      <c r="RR522" s="1"/>
      <c r="RS522" s="1"/>
      <c r="RT522" s="1"/>
      <c r="RU522" s="1"/>
      <c r="RV522" s="1"/>
      <c r="RW522" s="1"/>
      <c r="RX522" s="1"/>
      <c r="RY522" s="1"/>
      <c r="RZ522" s="1"/>
      <c r="SA522" s="1"/>
      <c r="SB522" s="1"/>
      <c r="SC522" s="1"/>
      <c r="SD522" s="1"/>
      <c r="SE522" s="1"/>
      <c r="SF522" s="1"/>
      <c r="SG522" s="1"/>
      <c r="SH522" s="1"/>
      <c r="SI522" s="1"/>
      <c r="SJ522" s="1"/>
      <c r="SK522" s="1"/>
      <c r="SL522" s="1"/>
      <c r="SM522" s="1"/>
      <c r="SN522" s="1"/>
      <c r="SO522" s="1"/>
      <c r="SP522" s="1"/>
      <c r="SQ522" s="1"/>
      <c r="SR522" s="1"/>
      <c r="SS522" s="1"/>
      <c r="ST522" s="1"/>
      <c r="SU522" s="1"/>
      <c r="SV522" s="1"/>
      <c r="SW522" s="1"/>
      <c r="SX522" s="1"/>
      <c r="SY522" s="1"/>
      <c r="SZ522" s="1"/>
      <c r="TA522" s="1"/>
      <c r="TB522" s="1"/>
      <c r="TC522" s="1"/>
      <c r="TD522" s="1"/>
      <c r="TE522" s="1"/>
      <c r="TF522" s="1"/>
      <c r="TG522" s="1"/>
      <c r="TH522" s="1"/>
      <c r="TI522" s="1"/>
      <c r="TJ522" s="1"/>
      <c r="TK522" s="1"/>
      <c r="TL522" s="1"/>
      <c r="TM522" s="1"/>
      <c r="TN522" s="1"/>
      <c r="TO522" s="1"/>
      <c r="TP522" s="1"/>
      <c r="TQ522" s="1"/>
      <c r="TR522" s="1"/>
      <c r="TS522" s="1"/>
      <c r="TT522" s="1"/>
      <c r="TU522" s="1"/>
      <c r="TV522" s="1"/>
      <c r="TW522" s="1"/>
      <c r="TX522" s="1"/>
      <c r="TY522" s="1"/>
      <c r="TZ522" s="1"/>
      <c r="UA522" s="1"/>
      <c r="UB522" s="1"/>
      <c r="UC522" s="1"/>
      <c r="UD522" s="1"/>
      <c r="UE522" s="1"/>
      <c r="UF522" s="1"/>
      <c r="UG522" s="1"/>
      <c r="UH522" s="1"/>
      <c r="UI522" s="1"/>
      <c r="UJ522" s="1"/>
      <c r="UK522" s="1"/>
      <c r="UL522" s="1"/>
      <c r="UM522" s="1"/>
      <c r="UN522" s="1"/>
      <c r="UO522" s="1"/>
      <c r="UP522" s="1"/>
      <c r="UQ522" s="1"/>
      <c r="UR522" s="1"/>
      <c r="US522" s="1"/>
      <c r="UT522" s="1"/>
      <c r="UU522" s="1"/>
      <c r="UV522" s="1"/>
      <c r="UW522" s="1"/>
      <c r="UX522" s="1"/>
      <c r="UY522" s="1"/>
      <c r="UZ522" s="1"/>
      <c r="VA522" s="1"/>
      <c r="VB522" s="1"/>
      <c r="VC522" s="1"/>
      <c r="VD522" s="1"/>
      <c r="VE522" s="1"/>
      <c r="VF522" s="1"/>
      <c r="VG522" s="1"/>
      <c r="VH522" s="1"/>
      <c r="VI522" s="1"/>
      <c r="VJ522" s="1"/>
      <c r="VK522" s="1"/>
      <c r="VL522" s="1"/>
      <c r="VM522" s="1"/>
      <c r="VN522" s="1"/>
      <c r="VO522" s="1"/>
      <c r="VP522" s="1"/>
      <c r="VQ522" s="1"/>
      <c r="VR522" s="1"/>
      <c r="VS522" s="1"/>
      <c r="VT522" s="1"/>
      <c r="VU522" s="1"/>
      <c r="VV522" s="1"/>
      <c r="VW522" s="1"/>
      <c r="VX522" s="1"/>
      <c r="VY522" s="1"/>
      <c r="VZ522" s="1"/>
      <c r="WA522" s="1"/>
      <c r="WB522" s="1"/>
      <c r="WC522" s="1"/>
      <c r="WD522" s="1"/>
      <c r="WE522" s="1"/>
      <c r="WF522" s="1"/>
      <c r="WG522" s="1"/>
      <c r="WH522" s="1"/>
      <c r="WI522" s="1"/>
      <c r="WJ522" s="1"/>
      <c r="WK522" s="1"/>
      <c r="WL522" s="1"/>
      <c r="WM522" s="1"/>
      <c r="WN522" s="1"/>
      <c r="WO522" s="1"/>
      <c r="WP522" s="1"/>
      <c r="WQ522" s="1"/>
      <c r="WR522" s="1"/>
      <c r="WS522" s="1"/>
      <c r="WT522" s="1"/>
      <c r="WU522" s="1"/>
      <c r="WV522" s="1"/>
      <c r="WW522" s="1"/>
      <c r="WX522" s="1"/>
      <c r="WY522" s="1"/>
      <c r="WZ522" s="1"/>
      <c r="XA522" s="1"/>
      <c r="XB522" s="1"/>
      <c r="XC522" s="1"/>
      <c r="XD522" s="1"/>
      <c r="XE522" s="1"/>
      <c r="XF522" s="1"/>
      <c r="XG522" s="1"/>
      <c r="XH522" s="1"/>
      <c r="XI522" s="1"/>
      <c r="XJ522" s="1"/>
      <c r="XK522" s="1"/>
      <c r="XL522" s="1"/>
      <c r="XM522" s="1"/>
      <c r="XN522" s="1"/>
      <c r="XO522" s="1"/>
      <c r="XP522" s="1"/>
      <c r="XQ522" s="1"/>
      <c r="XR522" s="1"/>
      <c r="XS522" s="1"/>
      <c r="XT522" s="1"/>
      <c r="XU522" s="1"/>
      <c r="XV522" s="1"/>
      <c r="XW522" s="1"/>
      <c r="XX522" s="1"/>
      <c r="XY522" s="1"/>
      <c r="XZ522" s="1"/>
      <c r="YA522" s="1"/>
      <c r="YB522" s="1"/>
      <c r="YC522" s="1"/>
      <c r="YD522" s="1"/>
      <c r="YE522" s="1"/>
      <c r="YF522" s="1"/>
      <c r="YG522" s="1"/>
      <c r="YH522" s="1"/>
      <c r="YI522" s="1"/>
      <c r="YJ522" s="1"/>
      <c r="YK522" s="1"/>
      <c r="YL522" s="1"/>
      <c r="YM522" s="1"/>
      <c r="YN522" s="1"/>
      <c r="YO522" s="1"/>
      <c r="YP522" s="1"/>
      <c r="YQ522" s="1"/>
      <c r="YR522" s="1"/>
      <c r="YS522" s="1"/>
      <c r="YT522" s="1"/>
      <c r="YU522" s="1"/>
      <c r="YV522" s="1"/>
      <c r="YW522" s="1"/>
      <c r="YX522" s="1"/>
      <c r="YY522" s="1"/>
      <c r="YZ522" s="1"/>
      <c r="ZA522" s="1"/>
      <c r="ZB522" s="1"/>
      <c r="ZC522" s="1"/>
      <c r="ZD522" s="1"/>
      <c r="ZE522" s="1"/>
      <c r="ZF522" s="1"/>
      <c r="ZG522" s="1"/>
      <c r="ZH522" s="1"/>
      <c r="ZI522" s="1"/>
      <c r="ZJ522" s="1"/>
      <c r="ZK522" s="1"/>
      <c r="ZL522" s="1"/>
      <c r="ZM522" s="1"/>
      <c r="ZN522" s="1"/>
      <c r="ZO522" s="1"/>
      <c r="ZP522" s="1"/>
      <c r="ZQ522" s="1"/>
      <c r="ZR522" s="1"/>
      <c r="ZS522" s="1"/>
      <c r="ZT522" s="1"/>
      <c r="ZU522" s="1"/>
      <c r="ZV522" s="1"/>
      <c r="ZW522" s="1"/>
      <c r="ZX522" s="1"/>
      <c r="ZY522" s="1"/>
      <c r="ZZ522" s="1"/>
      <c r="AAA522" s="1"/>
      <c r="AAB522" s="1"/>
      <c r="AAC522" s="1"/>
      <c r="AAD522" s="1"/>
      <c r="AAE522" s="1"/>
      <c r="AAF522" s="1"/>
      <c r="AAG522" s="1"/>
      <c r="AAH522" s="1"/>
      <c r="AAI522" s="1"/>
      <c r="AAJ522" s="1"/>
      <c r="AAK522" s="1"/>
      <c r="AAL522" s="1"/>
      <c r="AAM522" s="1"/>
      <c r="AAN522" s="1"/>
      <c r="AAO522" s="1"/>
      <c r="AAP522" s="1"/>
      <c r="AAQ522" s="1"/>
      <c r="AAR522" s="1"/>
      <c r="AAS522" s="1"/>
      <c r="AAT522" s="1"/>
      <c r="AAU522" s="1"/>
      <c r="AAV522" s="1"/>
      <c r="AAW522" s="1"/>
      <c r="AAX522" s="1"/>
      <c r="AAY522" s="1"/>
      <c r="AAZ522" s="1"/>
      <c r="ABA522" s="1"/>
      <c r="ABB522" s="1"/>
      <c r="ABC522" s="1"/>
      <c r="ABD522" s="1"/>
      <c r="ABE522" s="1"/>
      <c r="ABF522" s="1"/>
      <c r="ABG522" s="1"/>
      <c r="ABH522" s="1"/>
      <c r="ABI522" s="1"/>
      <c r="ABJ522" s="1"/>
      <c r="ABK522" s="1"/>
      <c r="ABL522" s="1"/>
      <c r="ABM522" s="1"/>
      <c r="ABN522" s="1"/>
      <c r="ABO522" s="1"/>
      <c r="ABP522" s="1"/>
      <c r="ABQ522" s="1"/>
      <c r="ABR522" s="1"/>
      <c r="ABS522" s="1"/>
      <c r="ABT522" s="1"/>
      <c r="ABU522" s="1"/>
      <c r="ABV522" s="1"/>
      <c r="ABW522" s="1"/>
      <c r="ABX522" s="1"/>
      <c r="ABY522" s="1"/>
      <c r="ABZ522" s="1"/>
      <c r="ACA522" s="1"/>
      <c r="ACB522" s="1"/>
      <c r="ACC522" s="1"/>
      <c r="ACD522" s="1"/>
      <c r="ACE522" s="1"/>
      <c r="ACF522" s="1"/>
      <c r="ACG522" s="1"/>
      <c r="ACH522" s="1"/>
      <c r="ACI522" s="1"/>
      <c r="ACJ522" s="1"/>
      <c r="ACK522" s="1"/>
      <c r="ACL522" s="1"/>
      <c r="ACM522" s="1"/>
      <c r="ACN522" s="1"/>
      <c r="ACO522" s="1"/>
      <c r="ACP522" s="1"/>
      <c r="ACQ522" s="1"/>
      <c r="ACR522" s="1"/>
      <c r="ACS522" s="1"/>
      <c r="ACT522" s="1"/>
      <c r="ACU522" s="1"/>
      <c r="ACV522" s="1"/>
      <c r="ACW522" s="1"/>
      <c r="ACX522" s="1"/>
      <c r="ACY522" s="1"/>
      <c r="ACZ522" s="1"/>
      <c r="ADA522" s="1"/>
      <c r="ADB522" s="1"/>
      <c r="ADC522" s="1"/>
      <c r="ADD522" s="1"/>
      <c r="ADE522" s="1"/>
      <c r="ADF522" s="1"/>
      <c r="ADG522" s="1"/>
      <c r="ADH522" s="1"/>
      <c r="ADI522" s="1"/>
      <c r="ADJ522" s="1"/>
      <c r="ADK522" s="1"/>
      <c r="ADL522" s="1"/>
      <c r="ADM522" s="1"/>
      <c r="ADN522" s="1"/>
      <c r="ADO522" s="1"/>
      <c r="ADP522" s="1"/>
      <c r="ADQ522" s="1"/>
      <c r="ADR522" s="1"/>
      <c r="ADS522" s="1"/>
      <c r="ADT522" s="1"/>
      <c r="ADU522" s="1"/>
      <c r="ADV522" s="1"/>
      <c r="ADW522" s="1"/>
      <c r="ADX522" s="1"/>
      <c r="ADY522" s="1"/>
      <c r="ADZ522" s="1"/>
      <c r="AEA522" s="1"/>
      <c r="AEB522" s="1"/>
      <c r="AEC522" s="1"/>
      <c r="AED522" s="1"/>
      <c r="AEE522" s="1"/>
      <c r="AEF522" s="1"/>
      <c r="AEG522" s="1"/>
      <c r="AEH522" s="1"/>
      <c r="AEI522" s="1"/>
      <c r="AEJ522" s="1"/>
      <c r="AEK522" s="1"/>
      <c r="AEL522" s="1"/>
      <c r="AEM522" s="1"/>
      <c r="AEN522" s="1"/>
      <c r="AEO522" s="1"/>
      <c r="AEP522" s="1"/>
      <c r="AEQ522" s="1"/>
      <c r="AER522" s="1"/>
      <c r="AES522" s="1"/>
      <c r="AET522" s="1"/>
      <c r="AEU522" s="1"/>
      <c r="AEV522" s="1"/>
      <c r="AEW522" s="1"/>
      <c r="AEX522" s="1"/>
      <c r="AEY522" s="1"/>
      <c r="AEZ522" s="1"/>
      <c r="AFA522" s="1"/>
      <c r="AFB522" s="1"/>
      <c r="AFC522" s="1"/>
      <c r="AFD522" s="1"/>
      <c r="AFE522" s="1"/>
      <c r="AFF522" s="1"/>
      <c r="AFG522" s="1"/>
      <c r="AFH522" s="1"/>
      <c r="AFI522" s="1"/>
      <c r="AFJ522" s="1"/>
      <c r="AFK522" s="1"/>
      <c r="AFL522" s="1"/>
      <c r="AFM522" s="1"/>
      <c r="AFN522" s="1"/>
      <c r="AFO522" s="1"/>
      <c r="AFP522" s="1"/>
      <c r="AFQ522" s="1"/>
      <c r="AFR522" s="1"/>
      <c r="AFS522" s="1"/>
      <c r="AFT522" s="1"/>
      <c r="AFU522" s="1"/>
      <c r="AFV522" s="1"/>
      <c r="AFW522" s="1"/>
      <c r="AFX522" s="1"/>
      <c r="AFY522" s="1"/>
      <c r="AFZ522" s="1"/>
      <c r="AGA522" s="1"/>
      <c r="AGB522" s="1"/>
      <c r="AGC522" s="1"/>
      <c r="AGD522" s="1"/>
      <c r="AGE522" s="1"/>
      <c r="AGF522" s="1"/>
      <c r="AGG522" s="1"/>
      <c r="AGH522" s="1"/>
      <c r="AGI522" s="1"/>
      <c r="AGJ522" s="1"/>
      <c r="AGK522" s="1"/>
      <c r="AGL522" s="1"/>
      <c r="AGM522" s="1"/>
      <c r="AGN522" s="1"/>
      <c r="AGO522" s="1"/>
      <c r="AGP522" s="1"/>
      <c r="AGQ522" s="1"/>
      <c r="AGR522" s="1"/>
      <c r="AGS522" s="1"/>
      <c r="AGT522" s="1"/>
      <c r="AGU522" s="1"/>
      <c r="AGV522" s="1"/>
      <c r="AGW522" s="1"/>
      <c r="AGX522" s="1"/>
      <c r="AGY522" s="1"/>
      <c r="AGZ522" s="1"/>
      <c r="AHA522" s="1"/>
      <c r="AHB522" s="1"/>
      <c r="AHC522" s="1"/>
      <c r="AHD522" s="1"/>
      <c r="AHE522" s="1"/>
      <c r="AHF522" s="1"/>
      <c r="AHG522" s="1"/>
      <c r="AHH522" s="1"/>
      <c r="AHI522" s="1"/>
      <c r="AHJ522" s="1"/>
      <c r="AHK522" s="1"/>
      <c r="AHL522" s="1"/>
      <c r="AHM522" s="1"/>
      <c r="AHN522" s="1"/>
      <c r="AHO522" s="1"/>
      <c r="AHP522" s="1"/>
      <c r="AHQ522" s="1"/>
      <c r="AHR522" s="1"/>
      <c r="AHS522" s="1"/>
      <c r="AHT522" s="1"/>
      <c r="AHU522" s="1"/>
      <c r="AHV522" s="1"/>
      <c r="AHW522" s="1"/>
      <c r="AHX522" s="1"/>
      <c r="AHY522" s="1"/>
      <c r="AHZ522" s="1"/>
      <c r="AIA522" s="1"/>
      <c r="AIB522" s="1"/>
      <c r="AIC522" s="1"/>
      <c r="AID522" s="1"/>
      <c r="AIE522" s="1"/>
      <c r="AIF522" s="1"/>
      <c r="AIG522" s="1"/>
      <c r="AIH522" s="1"/>
      <c r="AII522" s="1"/>
      <c r="AIJ522" s="1"/>
      <c r="AIK522" s="1"/>
      <c r="AIL522" s="1"/>
      <c r="AIM522" s="1"/>
      <c r="AIN522" s="1"/>
      <c r="AIO522" s="1"/>
      <c r="AIP522" s="1"/>
      <c r="AIQ522" s="1"/>
      <c r="AIR522" s="1"/>
      <c r="AIS522" s="1"/>
      <c r="AIT522" s="1"/>
      <c r="AIU522" s="1"/>
      <c r="AIV522" s="1"/>
      <c r="AIW522" s="1"/>
      <c r="AIX522" s="1"/>
      <c r="AIY522" s="1"/>
      <c r="AIZ522" s="1"/>
      <c r="AJA522" s="1"/>
      <c r="AJB522" s="1"/>
      <c r="AJC522" s="1"/>
      <c r="AJD522" s="1"/>
      <c r="AJE522" s="1"/>
      <c r="AJF522" s="1"/>
      <c r="AJG522" s="1"/>
      <c r="AJH522" s="1"/>
      <c r="AJI522" s="1"/>
      <c r="AJJ522" s="1"/>
      <c r="AJK522" s="1"/>
      <c r="AJL522" s="1"/>
      <c r="AJM522" s="1"/>
      <c r="AJN522" s="1"/>
      <c r="AJO522" s="1"/>
      <c r="AJP522" s="1"/>
      <c r="AJQ522" s="1"/>
      <c r="AJR522" s="1"/>
      <c r="AJS522" s="1"/>
      <c r="AJT522" s="1"/>
      <c r="AJU522" s="1"/>
      <c r="AJV522" s="1"/>
      <c r="AJW522" s="1"/>
      <c r="AJX522" s="1"/>
      <c r="AJY522" s="1"/>
      <c r="AJZ522" s="1"/>
      <c r="AKA522" s="1"/>
      <c r="AKB522" s="1"/>
      <c r="AKC522" s="1"/>
      <c r="AKD522" s="1"/>
      <c r="AKE522" s="1"/>
      <c r="AKF522" s="1"/>
      <c r="AKG522" s="1"/>
      <c r="AKH522" s="1"/>
      <c r="AKI522" s="1"/>
      <c r="AKJ522" s="1"/>
      <c r="AKK522" s="1"/>
      <c r="AKL522" s="1"/>
      <c r="AKM522" s="1"/>
      <c r="AKN522" s="1"/>
      <c r="AKO522" s="1"/>
      <c r="AKP522" s="1"/>
      <c r="AKQ522" s="1"/>
      <c r="AKR522" s="1"/>
      <c r="AKS522" s="1"/>
      <c r="AKT522" s="1"/>
      <c r="AKU522" s="1"/>
      <c r="AKV522" s="1"/>
      <c r="AKW522" s="1"/>
      <c r="AKX522" s="1"/>
      <c r="AKY522" s="1"/>
      <c r="AKZ522" s="1"/>
      <c r="ALA522" s="1"/>
      <c r="ALB522" s="1"/>
      <c r="ALC522" s="1"/>
      <c r="ALD522" s="1"/>
      <c r="ALE522" s="1"/>
      <c r="ALF522" s="1"/>
      <c r="ALG522" s="1"/>
      <c r="ALH522" s="1"/>
      <c r="ALI522" s="1"/>
      <c r="ALJ522" s="1"/>
      <c r="ALK522" s="1"/>
      <c r="ALL522" s="1"/>
      <c r="ALM522" s="1"/>
      <c r="ALN522" s="1"/>
      <c r="ALO522" s="1"/>
      <c r="ALP522" s="1"/>
      <c r="ALQ522" s="1"/>
      <c r="ALR522" s="1"/>
      <c r="ALS522" s="1"/>
      <c r="ALT522" s="1"/>
      <c r="ALU522" s="1"/>
      <c r="ALV522" s="1"/>
      <c r="ALW522" s="1"/>
      <c r="ALX522" s="1"/>
      <c r="ALY522" s="1"/>
      <c r="ALZ522" s="1"/>
      <c r="AMA522" s="1"/>
      <c r="AMB522" s="1"/>
      <c r="AMC522" s="1"/>
      <c r="AMD522" s="1"/>
      <c r="AME522" s="1"/>
    </row>
    <row r="523" spans="1:1019" s="36" customFormat="1" outlineLevel="1">
      <c r="A523" s="7" t="s">
        <v>1923</v>
      </c>
      <c r="B523" s="23" t="s">
        <v>27</v>
      </c>
      <c r="C523" s="9" t="s">
        <v>1467</v>
      </c>
      <c r="D523" s="11" t="s">
        <v>230</v>
      </c>
      <c r="E523" s="11"/>
      <c r="F523" s="11" t="s">
        <v>1468</v>
      </c>
      <c r="G523" s="11"/>
      <c r="H523" s="23" t="s">
        <v>1609</v>
      </c>
      <c r="I523" s="23"/>
      <c r="J523" s="82" t="s">
        <v>29</v>
      </c>
      <c r="K523" s="84">
        <v>0</v>
      </c>
      <c r="L523" s="24">
        <v>230000000</v>
      </c>
      <c r="M523" s="7" t="s">
        <v>990</v>
      </c>
      <c r="N523" s="14" t="s">
        <v>999</v>
      </c>
      <c r="O523" s="23" t="s">
        <v>30</v>
      </c>
      <c r="P523" s="7" t="s">
        <v>31</v>
      </c>
      <c r="Q523" s="12" t="s">
        <v>114</v>
      </c>
      <c r="R523" s="15" t="s">
        <v>33</v>
      </c>
      <c r="S523" s="92" t="s">
        <v>108</v>
      </c>
      <c r="T523" s="7" t="s">
        <v>123</v>
      </c>
      <c r="U523" s="25">
        <v>1179</v>
      </c>
      <c r="V523" s="25">
        <v>493.74999999999994</v>
      </c>
      <c r="W523" s="227">
        <f t="shared" si="64"/>
        <v>582131.24999999988</v>
      </c>
      <c r="X523" s="227">
        <f t="shared" si="65"/>
        <v>651986.99999999988</v>
      </c>
      <c r="Y523" s="7"/>
      <c r="Z523" s="7">
        <v>2016</v>
      </c>
      <c r="AA523" s="161"/>
      <c r="AB523" s="27"/>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c r="KJ523" s="1"/>
      <c r="KK523" s="1"/>
      <c r="KL523" s="1"/>
      <c r="KM523" s="1"/>
      <c r="KN523" s="1"/>
      <c r="KO523" s="1"/>
      <c r="KP523" s="1"/>
      <c r="KQ523" s="1"/>
      <c r="KR523" s="1"/>
      <c r="KS523" s="1"/>
      <c r="KT523" s="1"/>
      <c r="KU523" s="1"/>
      <c r="KV523" s="1"/>
      <c r="KW523" s="1"/>
      <c r="KX523" s="1"/>
      <c r="KY523" s="1"/>
      <c r="KZ523" s="1"/>
      <c r="LA523" s="1"/>
      <c r="LB523" s="1"/>
      <c r="LC523" s="1"/>
      <c r="LD523" s="1"/>
      <c r="LE523" s="1"/>
      <c r="LF523" s="1"/>
      <c r="LG523" s="1"/>
      <c r="LH523" s="1"/>
      <c r="LI523" s="1"/>
      <c r="LJ523" s="1"/>
      <c r="LK523" s="1"/>
      <c r="LL523" s="1"/>
      <c r="LM523" s="1"/>
      <c r="LN523" s="1"/>
      <c r="LO523" s="1"/>
      <c r="LP523" s="1"/>
      <c r="LQ523" s="1"/>
      <c r="LR523" s="1"/>
      <c r="LS523" s="1"/>
      <c r="LT523" s="1"/>
      <c r="LU523" s="1"/>
      <c r="LV523" s="1"/>
      <c r="LW523" s="1"/>
      <c r="LX523" s="1"/>
      <c r="LY523" s="1"/>
      <c r="LZ523" s="1"/>
      <c r="MA523" s="1"/>
      <c r="MB523" s="1"/>
      <c r="MC523" s="1"/>
      <c r="MD523" s="1"/>
      <c r="ME523" s="1"/>
      <c r="MF523" s="1"/>
      <c r="MG523" s="1"/>
      <c r="MH523" s="1"/>
      <c r="MI523" s="1"/>
      <c r="MJ523" s="1"/>
      <c r="MK523" s="1"/>
      <c r="ML523" s="1"/>
      <c r="MM523" s="1"/>
      <c r="MN523" s="1"/>
      <c r="MO523" s="1"/>
      <c r="MP523" s="1"/>
      <c r="MQ523" s="1"/>
      <c r="MR523" s="1"/>
      <c r="MS523" s="1"/>
      <c r="MT523" s="1"/>
      <c r="MU523" s="1"/>
      <c r="MV523" s="1"/>
      <c r="MW523" s="1"/>
      <c r="MX523" s="1"/>
      <c r="MY523" s="1"/>
      <c r="MZ523" s="1"/>
      <c r="NA523" s="1"/>
      <c r="NB523" s="1"/>
      <c r="NC523" s="1"/>
      <c r="ND523" s="1"/>
      <c r="NE523" s="1"/>
      <c r="NF523" s="1"/>
      <c r="NG523" s="1"/>
      <c r="NH523" s="1"/>
      <c r="NI523" s="1"/>
      <c r="NJ523" s="1"/>
      <c r="NK523" s="1"/>
      <c r="NL523" s="1"/>
      <c r="NM523" s="1"/>
      <c r="NN523" s="1"/>
      <c r="NO523" s="1"/>
      <c r="NP523" s="1"/>
      <c r="NQ523" s="1"/>
      <c r="NR523" s="1"/>
      <c r="NS523" s="1"/>
      <c r="NT523" s="1"/>
      <c r="NU523" s="1"/>
      <c r="NV523" s="1"/>
      <c r="NW523" s="1"/>
      <c r="NX523" s="1"/>
      <c r="NY523" s="1"/>
      <c r="NZ523" s="1"/>
      <c r="OA523" s="1"/>
      <c r="OB523" s="1"/>
      <c r="OC523" s="1"/>
      <c r="OD523" s="1"/>
      <c r="OE523" s="1"/>
      <c r="OF523" s="1"/>
      <c r="OG523" s="1"/>
      <c r="OH523" s="1"/>
      <c r="OI523" s="1"/>
      <c r="OJ523" s="1"/>
      <c r="OK523" s="1"/>
      <c r="OL523" s="1"/>
      <c r="OM523" s="1"/>
      <c r="ON523" s="1"/>
      <c r="OO523" s="1"/>
      <c r="OP523" s="1"/>
      <c r="OQ523" s="1"/>
      <c r="OR523" s="1"/>
      <c r="OS523" s="1"/>
      <c r="OT523" s="1"/>
      <c r="OU523" s="1"/>
      <c r="OV523" s="1"/>
      <c r="OW523" s="1"/>
      <c r="OX523" s="1"/>
      <c r="OY523" s="1"/>
      <c r="OZ523" s="1"/>
      <c r="PA523" s="1"/>
      <c r="PB523" s="1"/>
      <c r="PC523" s="1"/>
      <c r="PD523" s="1"/>
      <c r="PE523" s="1"/>
      <c r="PF523" s="1"/>
      <c r="PG523" s="1"/>
      <c r="PH523" s="1"/>
      <c r="PI523" s="1"/>
      <c r="PJ523" s="1"/>
      <c r="PK523" s="1"/>
      <c r="PL523" s="1"/>
      <c r="PM523" s="1"/>
      <c r="PN523" s="1"/>
      <c r="PO523" s="1"/>
      <c r="PP523" s="1"/>
      <c r="PQ523" s="1"/>
      <c r="PR523" s="1"/>
      <c r="PS523" s="1"/>
      <c r="PT523" s="1"/>
      <c r="PU523" s="1"/>
      <c r="PV523" s="1"/>
      <c r="PW523" s="1"/>
      <c r="PX523" s="1"/>
      <c r="PY523" s="1"/>
      <c r="PZ523" s="1"/>
      <c r="QA523" s="1"/>
      <c r="QB523" s="1"/>
      <c r="QC523" s="1"/>
      <c r="QD523" s="1"/>
      <c r="QE523" s="1"/>
      <c r="QF523" s="1"/>
      <c r="QG523" s="1"/>
      <c r="QH523" s="1"/>
      <c r="QI523" s="1"/>
      <c r="QJ523" s="1"/>
      <c r="QK523" s="1"/>
      <c r="QL523" s="1"/>
      <c r="QM523" s="1"/>
      <c r="QN523" s="1"/>
      <c r="QO523" s="1"/>
      <c r="QP523" s="1"/>
      <c r="QQ523" s="1"/>
      <c r="QR523" s="1"/>
      <c r="QS523" s="1"/>
      <c r="QT523" s="1"/>
      <c r="QU523" s="1"/>
      <c r="QV523" s="1"/>
      <c r="QW523" s="1"/>
      <c r="QX523" s="1"/>
      <c r="QY523" s="1"/>
      <c r="QZ523" s="1"/>
      <c r="RA523" s="1"/>
      <c r="RB523" s="1"/>
      <c r="RC523" s="1"/>
      <c r="RD523" s="1"/>
      <c r="RE523" s="1"/>
      <c r="RF523" s="1"/>
      <c r="RG523" s="1"/>
      <c r="RH523" s="1"/>
      <c r="RI523" s="1"/>
      <c r="RJ523" s="1"/>
      <c r="RK523" s="1"/>
      <c r="RL523" s="1"/>
      <c r="RM523" s="1"/>
      <c r="RN523" s="1"/>
      <c r="RO523" s="1"/>
      <c r="RP523" s="1"/>
      <c r="RQ523" s="1"/>
      <c r="RR523" s="1"/>
      <c r="RS523" s="1"/>
      <c r="RT523" s="1"/>
      <c r="RU523" s="1"/>
      <c r="RV523" s="1"/>
      <c r="RW523" s="1"/>
      <c r="RX523" s="1"/>
      <c r="RY523" s="1"/>
      <c r="RZ523" s="1"/>
      <c r="SA523" s="1"/>
      <c r="SB523" s="1"/>
      <c r="SC523" s="1"/>
      <c r="SD523" s="1"/>
      <c r="SE523" s="1"/>
      <c r="SF523" s="1"/>
      <c r="SG523" s="1"/>
      <c r="SH523" s="1"/>
      <c r="SI523" s="1"/>
      <c r="SJ523" s="1"/>
      <c r="SK523" s="1"/>
      <c r="SL523" s="1"/>
      <c r="SM523" s="1"/>
      <c r="SN523" s="1"/>
      <c r="SO523" s="1"/>
      <c r="SP523" s="1"/>
      <c r="SQ523" s="1"/>
      <c r="SR523" s="1"/>
      <c r="SS523" s="1"/>
      <c r="ST523" s="1"/>
      <c r="SU523" s="1"/>
      <c r="SV523" s="1"/>
      <c r="SW523" s="1"/>
      <c r="SX523" s="1"/>
      <c r="SY523" s="1"/>
      <c r="SZ523" s="1"/>
      <c r="TA523" s="1"/>
      <c r="TB523" s="1"/>
      <c r="TC523" s="1"/>
      <c r="TD523" s="1"/>
      <c r="TE523" s="1"/>
      <c r="TF523" s="1"/>
      <c r="TG523" s="1"/>
      <c r="TH523" s="1"/>
      <c r="TI523" s="1"/>
      <c r="TJ523" s="1"/>
      <c r="TK523" s="1"/>
      <c r="TL523" s="1"/>
      <c r="TM523" s="1"/>
      <c r="TN523" s="1"/>
      <c r="TO523" s="1"/>
      <c r="TP523" s="1"/>
      <c r="TQ523" s="1"/>
      <c r="TR523" s="1"/>
      <c r="TS523" s="1"/>
      <c r="TT523" s="1"/>
      <c r="TU523" s="1"/>
      <c r="TV523" s="1"/>
      <c r="TW523" s="1"/>
      <c r="TX523" s="1"/>
      <c r="TY523" s="1"/>
      <c r="TZ523" s="1"/>
      <c r="UA523" s="1"/>
      <c r="UB523" s="1"/>
      <c r="UC523" s="1"/>
      <c r="UD523" s="1"/>
      <c r="UE523" s="1"/>
      <c r="UF523" s="1"/>
      <c r="UG523" s="1"/>
      <c r="UH523" s="1"/>
      <c r="UI523" s="1"/>
      <c r="UJ523" s="1"/>
      <c r="UK523" s="1"/>
      <c r="UL523" s="1"/>
      <c r="UM523" s="1"/>
      <c r="UN523" s="1"/>
      <c r="UO523" s="1"/>
      <c r="UP523" s="1"/>
      <c r="UQ523" s="1"/>
      <c r="UR523" s="1"/>
      <c r="US523" s="1"/>
      <c r="UT523" s="1"/>
      <c r="UU523" s="1"/>
      <c r="UV523" s="1"/>
      <c r="UW523" s="1"/>
      <c r="UX523" s="1"/>
      <c r="UY523" s="1"/>
      <c r="UZ523" s="1"/>
      <c r="VA523" s="1"/>
      <c r="VB523" s="1"/>
      <c r="VC523" s="1"/>
      <c r="VD523" s="1"/>
      <c r="VE523" s="1"/>
      <c r="VF523" s="1"/>
      <c r="VG523" s="1"/>
      <c r="VH523" s="1"/>
      <c r="VI523" s="1"/>
      <c r="VJ523" s="1"/>
      <c r="VK523" s="1"/>
      <c r="VL523" s="1"/>
      <c r="VM523" s="1"/>
      <c r="VN523" s="1"/>
      <c r="VO523" s="1"/>
      <c r="VP523" s="1"/>
      <c r="VQ523" s="1"/>
      <c r="VR523" s="1"/>
      <c r="VS523" s="1"/>
      <c r="VT523" s="1"/>
      <c r="VU523" s="1"/>
      <c r="VV523" s="1"/>
      <c r="VW523" s="1"/>
      <c r="VX523" s="1"/>
      <c r="VY523" s="1"/>
      <c r="VZ523" s="1"/>
      <c r="WA523" s="1"/>
      <c r="WB523" s="1"/>
      <c r="WC523" s="1"/>
      <c r="WD523" s="1"/>
      <c r="WE523" s="1"/>
      <c r="WF523" s="1"/>
      <c r="WG523" s="1"/>
      <c r="WH523" s="1"/>
      <c r="WI523" s="1"/>
      <c r="WJ523" s="1"/>
      <c r="WK523" s="1"/>
      <c r="WL523" s="1"/>
      <c r="WM523" s="1"/>
      <c r="WN523" s="1"/>
      <c r="WO523" s="1"/>
      <c r="WP523" s="1"/>
      <c r="WQ523" s="1"/>
      <c r="WR523" s="1"/>
      <c r="WS523" s="1"/>
      <c r="WT523" s="1"/>
      <c r="WU523" s="1"/>
      <c r="WV523" s="1"/>
      <c r="WW523" s="1"/>
      <c r="WX523" s="1"/>
      <c r="WY523" s="1"/>
      <c r="WZ523" s="1"/>
      <c r="XA523" s="1"/>
      <c r="XB523" s="1"/>
      <c r="XC523" s="1"/>
      <c r="XD523" s="1"/>
      <c r="XE523" s="1"/>
      <c r="XF523" s="1"/>
      <c r="XG523" s="1"/>
      <c r="XH523" s="1"/>
      <c r="XI523" s="1"/>
      <c r="XJ523" s="1"/>
      <c r="XK523" s="1"/>
      <c r="XL523" s="1"/>
      <c r="XM523" s="1"/>
      <c r="XN523" s="1"/>
      <c r="XO523" s="1"/>
      <c r="XP523" s="1"/>
      <c r="XQ523" s="1"/>
      <c r="XR523" s="1"/>
      <c r="XS523" s="1"/>
      <c r="XT523" s="1"/>
      <c r="XU523" s="1"/>
      <c r="XV523" s="1"/>
      <c r="XW523" s="1"/>
      <c r="XX523" s="1"/>
      <c r="XY523" s="1"/>
      <c r="XZ523" s="1"/>
      <c r="YA523" s="1"/>
      <c r="YB523" s="1"/>
      <c r="YC523" s="1"/>
      <c r="YD523" s="1"/>
      <c r="YE523" s="1"/>
      <c r="YF523" s="1"/>
      <c r="YG523" s="1"/>
      <c r="YH523" s="1"/>
      <c r="YI523" s="1"/>
      <c r="YJ523" s="1"/>
      <c r="YK523" s="1"/>
      <c r="YL523" s="1"/>
      <c r="YM523" s="1"/>
      <c r="YN523" s="1"/>
      <c r="YO523" s="1"/>
      <c r="YP523" s="1"/>
      <c r="YQ523" s="1"/>
      <c r="YR523" s="1"/>
      <c r="YS523" s="1"/>
      <c r="YT523" s="1"/>
      <c r="YU523" s="1"/>
      <c r="YV523" s="1"/>
      <c r="YW523" s="1"/>
      <c r="YX523" s="1"/>
      <c r="YY523" s="1"/>
      <c r="YZ523" s="1"/>
      <c r="ZA523" s="1"/>
      <c r="ZB523" s="1"/>
      <c r="ZC523" s="1"/>
      <c r="ZD523" s="1"/>
      <c r="ZE523" s="1"/>
      <c r="ZF523" s="1"/>
      <c r="ZG523" s="1"/>
      <c r="ZH523" s="1"/>
      <c r="ZI523" s="1"/>
      <c r="ZJ523" s="1"/>
      <c r="ZK523" s="1"/>
      <c r="ZL523" s="1"/>
      <c r="ZM523" s="1"/>
      <c r="ZN523" s="1"/>
      <c r="ZO523" s="1"/>
      <c r="ZP523" s="1"/>
      <c r="ZQ523" s="1"/>
      <c r="ZR523" s="1"/>
      <c r="ZS523" s="1"/>
      <c r="ZT523" s="1"/>
      <c r="ZU523" s="1"/>
      <c r="ZV523" s="1"/>
      <c r="ZW523" s="1"/>
      <c r="ZX523" s="1"/>
      <c r="ZY523" s="1"/>
      <c r="ZZ523" s="1"/>
      <c r="AAA523" s="1"/>
      <c r="AAB523" s="1"/>
      <c r="AAC523" s="1"/>
      <c r="AAD523" s="1"/>
      <c r="AAE523" s="1"/>
      <c r="AAF523" s="1"/>
      <c r="AAG523" s="1"/>
      <c r="AAH523" s="1"/>
      <c r="AAI523" s="1"/>
      <c r="AAJ523" s="1"/>
      <c r="AAK523" s="1"/>
      <c r="AAL523" s="1"/>
      <c r="AAM523" s="1"/>
      <c r="AAN523" s="1"/>
      <c r="AAO523" s="1"/>
      <c r="AAP523" s="1"/>
      <c r="AAQ523" s="1"/>
      <c r="AAR523" s="1"/>
      <c r="AAS523" s="1"/>
      <c r="AAT523" s="1"/>
      <c r="AAU523" s="1"/>
      <c r="AAV523" s="1"/>
      <c r="AAW523" s="1"/>
      <c r="AAX523" s="1"/>
      <c r="AAY523" s="1"/>
      <c r="AAZ523" s="1"/>
      <c r="ABA523" s="1"/>
      <c r="ABB523" s="1"/>
      <c r="ABC523" s="1"/>
      <c r="ABD523" s="1"/>
      <c r="ABE523" s="1"/>
      <c r="ABF523" s="1"/>
      <c r="ABG523" s="1"/>
      <c r="ABH523" s="1"/>
      <c r="ABI523" s="1"/>
      <c r="ABJ523" s="1"/>
      <c r="ABK523" s="1"/>
      <c r="ABL523" s="1"/>
      <c r="ABM523" s="1"/>
      <c r="ABN523" s="1"/>
      <c r="ABO523" s="1"/>
      <c r="ABP523" s="1"/>
      <c r="ABQ523" s="1"/>
      <c r="ABR523" s="1"/>
      <c r="ABS523" s="1"/>
      <c r="ABT523" s="1"/>
      <c r="ABU523" s="1"/>
      <c r="ABV523" s="1"/>
      <c r="ABW523" s="1"/>
      <c r="ABX523" s="1"/>
      <c r="ABY523" s="1"/>
      <c r="ABZ523" s="1"/>
      <c r="ACA523" s="1"/>
      <c r="ACB523" s="1"/>
      <c r="ACC523" s="1"/>
      <c r="ACD523" s="1"/>
      <c r="ACE523" s="1"/>
      <c r="ACF523" s="1"/>
      <c r="ACG523" s="1"/>
      <c r="ACH523" s="1"/>
      <c r="ACI523" s="1"/>
      <c r="ACJ523" s="1"/>
      <c r="ACK523" s="1"/>
      <c r="ACL523" s="1"/>
      <c r="ACM523" s="1"/>
      <c r="ACN523" s="1"/>
      <c r="ACO523" s="1"/>
      <c r="ACP523" s="1"/>
      <c r="ACQ523" s="1"/>
      <c r="ACR523" s="1"/>
      <c r="ACS523" s="1"/>
      <c r="ACT523" s="1"/>
      <c r="ACU523" s="1"/>
      <c r="ACV523" s="1"/>
      <c r="ACW523" s="1"/>
      <c r="ACX523" s="1"/>
      <c r="ACY523" s="1"/>
      <c r="ACZ523" s="1"/>
      <c r="ADA523" s="1"/>
      <c r="ADB523" s="1"/>
      <c r="ADC523" s="1"/>
      <c r="ADD523" s="1"/>
      <c r="ADE523" s="1"/>
      <c r="ADF523" s="1"/>
      <c r="ADG523" s="1"/>
      <c r="ADH523" s="1"/>
      <c r="ADI523" s="1"/>
      <c r="ADJ523" s="1"/>
      <c r="ADK523" s="1"/>
      <c r="ADL523" s="1"/>
      <c r="ADM523" s="1"/>
      <c r="ADN523" s="1"/>
      <c r="ADO523" s="1"/>
      <c r="ADP523" s="1"/>
      <c r="ADQ523" s="1"/>
      <c r="ADR523" s="1"/>
      <c r="ADS523" s="1"/>
      <c r="ADT523" s="1"/>
      <c r="ADU523" s="1"/>
      <c r="ADV523" s="1"/>
      <c r="ADW523" s="1"/>
      <c r="ADX523" s="1"/>
      <c r="ADY523" s="1"/>
      <c r="ADZ523" s="1"/>
      <c r="AEA523" s="1"/>
      <c r="AEB523" s="1"/>
      <c r="AEC523" s="1"/>
      <c r="AED523" s="1"/>
      <c r="AEE523" s="1"/>
      <c r="AEF523" s="1"/>
      <c r="AEG523" s="1"/>
      <c r="AEH523" s="1"/>
      <c r="AEI523" s="1"/>
      <c r="AEJ523" s="1"/>
      <c r="AEK523" s="1"/>
      <c r="AEL523" s="1"/>
      <c r="AEM523" s="1"/>
      <c r="AEN523" s="1"/>
      <c r="AEO523" s="1"/>
      <c r="AEP523" s="1"/>
      <c r="AEQ523" s="1"/>
      <c r="AER523" s="1"/>
      <c r="AES523" s="1"/>
      <c r="AET523" s="1"/>
      <c r="AEU523" s="1"/>
      <c r="AEV523" s="1"/>
      <c r="AEW523" s="1"/>
      <c r="AEX523" s="1"/>
      <c r="AEY523" s="1"/>
      <c r="AEZ523" s="1"/>
      <c r="AFA523" s="1"/>
      <c r="AFB523" s="1"/>
      <c r="AFC523" s="1"/>
      <c r="AFD523" s="1"/>
      <c r="AFE523" s="1"/>
      <c r="AFF523" s="1"/>
      <c r="AFG523" s="1"/>
      <c r="AFH523" s="1"/>
      <c r="AFI523" s="1"/>
      <c r="AFJ523" s="1"/>
      <c r="AFK523" s="1"/>
      <c r="AFL523" s="1"/>
      <c r="AFM523" s="1"/>
      <c r="AFN523" s="1"/>
      <c r="AFO523" s="1"/>
      <c r="AFP523" s="1"/>
      <c r="AFQ523" s="1"/>
      <c r="AFR523" s="1"/>
      <c r="AFS523" s="1"/>
      <c r="AFT523" s="1"/>
      <c r="AFU523" s="1"/>
      <c r="AFV523" s="1"/>
      <c r="AFW523" s="1"/>
      <c r="AFX523" s="1"/>
      <c r="AFY523" s="1"/>
      <c r="AFZ523" s="1"/>
      <c r="AGA523" s="1"/>
      <c r="AGB523" s="1"/>
      <c r="AGC523" s="1"/>
      <c r="AGD523" s="1"/>
      <c r="AGE523" s="1"/>
      <c r="AGF523" s="1"/>
      <c r="AGG523" s="1"/>
      <c r="AGH523" s="1"/>
      <c r="AGI523" s="1"/>
      <c r="AGJ523" s="1"/>
      <c r="AGK523" s="1"/>
      <c r="AGL523" s="1"/>
      <c r="AGM523" s="1"/>
      <c r="AGN523" s="1"/>
      <c r="AGO523" s="1"/>
      <c r="AGP523" s="1"/>
      <c r="AGQ523" s="1"/>
      <c r="AGR523" s="1"/>
      <c r="AGS523" s="1"/>
      <c r="AGT523" s="1"/>
      <c r="AGU523" s="1"/>
      <c r="AGV523" s="1"/>
      <c r="AGW523" s="1"/>
      <c r="AGX523" s="1"/>
      <c r="AGY523" s="1"/>
      <c r="AGZ523" s="1"/>
      <c r="AHA523" s="1"/>
      <c r="AHB523" s="1"/>
      <c r="AHC523" s="1"/>
      <c r="AHD523" s="1"/>
      <c r="AHE523" s="1"/>
      <c r="AHF523" s="1"/>
      <c r="AHG523" s="1"/>
      <c r="AHH523" s="1"/>
      <c r="AHI523" s="1"/>
      <c r="AHJ523" s="1"/>
      <c r="AHK523" s="1"/>
      <c r="AHL523" s="1"/>
      <c r="AHM523" s="1"/>
      <c r="AHN523" s="1"/>
      <c r="AHO523" s="1"/>
      <c r="AHP523" s="1"/>
      <c r="AHQ523" s="1"/>
      <c r="AHR523" s="1"/>
      <c r="AHS523" s="1"/>
      <c r="AHT523" s="1"/>
      <c r="AHU523" s="1"/>
      <c r="AHV523" s="1"/>
      <c r="AHW523" s="1"/>
      <c r="AHX523" s="1"/>
      <c r="AHY523" s="1"/>
      <c r="AHZ523" s="1"/>
      <c r="AIA523" s="1"/>
      <c r="AIB523" s="1"/>
      <c r="AIC523" s="1"/>
      <c r="AID523" s="1"/>
      <c r="AIE523" s="1"/>
      <c r="AIF523" s="1"/>
      <c r="AIG523" s="1"/>
      <c r="AIH523" s="1"/>
      <c r="AII523" s="1"/>
      <c r="AIJ523" s="1"/>
      <c r="AIK523" s="1"/>
      <c r="AIL523" s="1"/>
      <c r="AIM523" s="1"/>
      <c r="AIN523" s="1"/>
      <c r="AIO523" s="1"/>
      <c r="AIP523" s="1"/>
      <c r="AIQ523" s="1"/>
      <c r="AIR523" s="1"/>
      <c r="AIS523" s="1"/>
      <c r="AIT523" s="1"/>
      <c r="AIU523" s="1"/>
      <c r="AIV523" s="1"/>
      <c r="AIW523" s="1"/>
      <c r="AIX523" s="1"/>
      <c r="AIY523" s="1"/>
      <c r="AIZ523" s="1"/>
      <c r="AJA523" s="1"/>
      <c r="AJB523" s="1"/>
      <c r="AJC523" s="1"/>
      <c r="AJD523" s="1"/>
      <c r="AJE523" s="1"/>
      <c r="AJF523" s="1"/>
      <c r="AJG523" s="1"/>
      <c r="AJH523" s="1"/>
      <c r="AJI523" s="1"/>
      <c r="AJJ523" s="1"/>
      <c r="AJK523" s="1"/>
      <c r="AJL523" s="1"/>
      <c r="AJM523" s="1"/>
      <c r="AJN523" s="1"/>
      <c r="AJO523" s="1"/>
      <c r="AJP523" s="1"/>
      <c r="AJQ523" s="1"/>
      <c r="AJR523" s="1"/>
      <c r="AJS523" s="1"/>
      <c r="AJT523" s="1"/>
      <c r="AJU523" s="1"/>
      <c r="AJV523" s="1"/>
      <c r="AJW523" s="1"/>
      <c r="AJX523" s="1"/>
      <c r="AJY523" s="1"/>
      <c r="AJZ523" s="1"/>
      <c r="AKA523" s="1"/>
      <c r="AKB523" s="1"/>
      <c r="AKC523" s="1"/>
      <c r="AKD523" s="1"/>
      <c r="AKE523" s="1"/>
      <c r="AKF523" s="1"/>
      <c r="AKG523" s="1"/>
      <c r="AKH523" s="1"/>
      <c r="AKI523" s="1"/>
      <c r="AKJ523" s="1"/>
      <c r="AKK523" s="1"/>
      <c r="AKL523" s="1"/>
      <c r="AKM523" s="1"/>
      <c r="AKN523" s="1"/>
      <c r="AKO523" s="1"/>
      <c r="AKP523" s="1"/>
      <c r="AKQ523" s="1"/>
      <c r="AKR523" s="1"/>
      <c r="AKS523" s="1"/>
      <c r="AKT523" s="1"/>
      <c r="AKU523" s="1"/>
      <c r="AKV523" s="1"/>
      <c r="AKW523" s="1"/>
      <c r="AKX523" s="1"/>
      <c r="AKY523" s="1"/>
      <c r="AKZ523" s="1"/>
      <c r="ALA523" s="1"/>
      <c r="ALB523" s="1"/>
      <c r="ALC523" s="1"/>
      <c r="ALD523" s="1"/>
      <c r="ALE523" s="1"/>
      <c r="ALF523" s="1"/>
      <c r="ALG523" s="1"/>
      <c r="ALH523" s="1"/>
      <c r="ALI523" s="1"/>
      <c r="ALJ523" s="1"/>
      <c r="ALK523" s="1"/>
      <c r="ALL523" s="1"/>
      <c r="ALM523" s="1"/>
      <c r="ALN523" s="1"/>
      <c r="ALO523" s="1"/>
      <c r="ALP523" s="1"/>
      <c r="ALQ523" s="1"/>
      <c r="ALR523" s="1"/>
      <c r="ALS523" s="1"/>
      <c r="ALT523" s="1"/>
      <c r="ALU523" s="1"/>
      <c r="ALV523" s="1"/>
      <c r="ALW523" s="1"/>
      <c r="ALX523" s="1"/>
      <c r="ALY523" s="1"/>
      <c r="ALZ523" s="1"/>
      <c r="AMA523" s="1"/>
      <c r="AMB523" s="1"/>
      <c r="AMC523" s="1"/>
      <c r="AMD523" s="1"/>
      <c r="AME523" s="1"/>
    </row>
    <row r="524" spans="1:1019" s="27" customFormat="1" outlineLevel="1">
      <c r="A524" s="7" t="s">
        <v>1924</v>
      </c>
      <c r="B524" s="23" t="s">
        <v>27</v>
      </c>
      <c r="C524" s="9" t="s">
        <v>1634</v>
      </c>
      <c r="D524" s="11" t="s">
        <v>1635</v>
      </c>
      <c r="E524" s="11"/>
      <c r="F524" s="11" t="s">
        <v>1636</v>
      </c>
      <c r="G524" s="11"/>
      <c r="H524" s="23" t="s">
        <v>1637</v>
      </c>
      <c r="I524" s="11"/>
      <c r="J524" s="82" t="s">
        <v>43</v>
      </c>
      <c r="K524" s="85">
        <v>57</v>
      </c>
      <c r="L524" s="24">
        <v>230000000</v>
      </c>
      <c r="M524" s="7" t="s">
        <v>990</v>
      </c>
      <c r="N524" s="14" t="s">
        <v>1004</v>
      </c>
      <c r="O524" s="23" t="s">
        <v>30</v>
      </c>
      <c r="P524" s="7" t="s">
        <v>31</v>
      </c>
      <c r="Q524" s="12" t="s">
        <v>188</v>
      </c>
      <c r="R524" s="15" t="s">
        <v>33</v>
      </c>
      <c r="S524" s="91">
        <v>839</v>
      </c>
      <c r="T524" s="7" t="s">
        <v>42</v>
      </c>
      <c r="U524" s="25">
        <v>417</v>
      </c>
      <c r="V524" s="25">
        <v>20535.71</v>
      </c>
      <c r="W524" s="227">
        <f t="shared" si="64"/>
        <v>8563391.0700000003</v>
      </c>
      <c r="X524" s="227">
        <f t="shared" si="65"/>
        <v>9590997.9984000009</v>
      </c>
      <c r="Y524" s="7" t="s">
        <v>1185</v>
      </c>
      <c r="Z524" s="7">
        <v>2016</v>
      </c>
      <c r="AA524" s="115"/>
      <c r="AC524" s="1"/>
    </row>
    <row r="525" spans="1:1019" s="27" customFormat="1" outlineLevel="1">
      <c r="A525" s="7" t="s">
        <v>1925</v>
      </c>
      <c r="B525" s="23" t="s">
        <v>27</v>
      </c>
      <c r="C525" s="9" t="s">
        <v>1634</v>
      </c>
      <c r="D525" s="11" t="s">
        <v>1635</v>
      </c>
      <c r="E525" s="11"/>
      <c r="F525" s="11" t="s">
        <v>1636</v>
      </c>
      <c r="G525" s="11"/>
      <c r="H525" s="23" t="s">
        <v>1638</v>
      </c>
      <c r="I525" s="11"/>
      <c r="J525" s="82" t="s">
        <v>43</v>
      </c>
      <c r="K525" s="85">
        <v>57</v>
      </c>
      <c r="L525" s="24">
        <v>230000000</v>
      </c>
      <c r="M525" s="7" t="s">
        <v>990</v>
      </c>
      <c r="N525" s="14" t="s">
        <v>1004</v>
      </c>
      <c r="O525" s="23" t="s">
        <v>30</v>
      </c>
      <c r="P525" s="7" t="s">
        <v>31</v>
      </c>
      <c r="Q525" s="12" t="s">
        <v>188</v>
      </c>
      <c r="R525" s="15" t="s">
        <v>33</v>
      </c>
      <c r="S525" s="91">
        <v>839</v>
      </c>
      <c r="T525" s="7" t="s">
        <v>42</v>
      </c>
      <c r="U525" s="25">
        <v>445</v>
      </c>
      <c r="V525" s="25">
        <v>18750</v>
      </c>
      <c r="W525" s="227">
        <f t="shared" ref="W525:W529" si="66">U525*V525</f>
        <v>8343750</v>
      </c>
      <c r="X525" s="227">
        <f t="shared" ref="X525:X529" si="67">W525*1.12</f>
        <v>9345000</v>
      </c>
      <c r="Y525" s="7" t="s">
        <v>1185</v>
      </c>
      <c r="Z525" s="7">
        <v>2016</v>
      </c>
      <c r="AA525" s="115"/>
      <c r="AC525" s="1"/>
    </row>
    <row r="526" spans="1:1019" s="27" customFormat="1" outlineLevel="1">
      <c r="A526" s="7" t="s">
        <v>2021</v>
      </c>
      <c r="B526" s="23" t="s">
        <v>27</v>
      </c>
      <c r="C526" s="9" t="s">
        <v>1634</v>
      </c>
      <c r="D526" s="11" t="s">
        <v>1635</v>
      </c>
      <c r="E526" s="11"/>
      <c r="F526" s="11" t="s">
        <v>1636</v>
      </c>
      <c r="G526" s="11"/>
      <c r="H526" s="23" t="s">
        <v>1640</v>
      </c>
      <c r="I526" s="11"/>
      <c r="J526" s="82" t="s">
        <v>43</v>
      </c>
      <c r="K526" s="85">
        <v>57</v>
      </c>
      <c r="L526" s="24">
        <v>230000000</v>
      </c>
      <c r="M526" s="7" t="s">
        <v>990</v>
      </c>
      <c r="N526" s="14" t="s">
        <v>1001</v>
      </c>
      <c r="O526" s="23" t="s">
        <v>30</v>
      </c>
      <c r="P526" s="7" t="s">
        <v>31</v>
      </c>
      <c r="Q526" s="12" t="s">
        <v>188</v>
      </c>
      <c r="R526" s="15" t="s">
        <v>33</v>
      </c>
      <c r="S526" s="91">
        <v>839</v>
      </c>
      <c r="T526" s="7" t="s">
        <v>42</v>
      </c>
      <c r="U526" s="25">
        <v>550</v>
      </c>
      <c r="V526" s="25">
        <v>18750</v>
      </c>
      <c r="W526" s="227">
        <f t="shared" si="66"/>
        <v>10312500</v>
      </c>
      <c r="X526" s="227">
        <f t="shared" si="67"/>
        <v>11550000.000000002</v>
      </c>
      <c r="Y526" s="7" t="s">
        <v>1185</v>
      </c>
      <c r="Z526" s="7">
        <v>2016</v>
      </c>
      <c r="AA526" s="115"/>
      <c r="AC526" s="1"/>
    </row>
    <row r="527" spans="1:1019" s="27" customFormat="1" outlineLevel="1">
      <c r="A527" s="7" t="s">
        <v>1926</v>
      </c>
      <c r="B527" s="23" t="s">
        <v>27</v>
      </c>
      <c r="C527" s="28" t="s">
        <v>1644</v>
      </c>
      <c r="D527" s="8" t="s">
        <v>1645</v>
      </c>
      <c r="E527" s="8"/>
      <c r="F527" s="8" t="s">
        <v>1646</v>
      </c>
      <c r="G527" s="8"/>
      <c r="H527" s="8" t="s">
        <v>1647</v>
      </c>
      <c r="I527" s="8"/>
      <c r="J527" s="87" t="s">
        <v>29</v>
      </c>
      <c r="K527" s="84">
        <v>50</v>
      </c>
      <c r="L527" s="21">
        <v>230000000</v>
      </c>
      <c r="M527" s="7" t="s">
        <v>990</v>
      </c>
      <c r="N527" s="14" t="s">
        <v>999</v>
      </c>
      <c r="O527" s="20" t="s">
        <v>30</v>
      </c>
      <c r="P527" s="20" t="s">
        <v>31</v>
      </c>
      <c r="Q527" s="12" t="s">
        <v>114</v>
      </c>
      <c r="R527" s="7" t="s">
        <v>33</v>
      </c>
      <c r="S527" s="91">
        <v>715</v>
      </c>
      <c r="T527" s="7" t="s">
        <v>40</v>
      </c>
      <c r="U527" s="29">
        <v>20</v>
      </c>
      <c r="V527" s="29">
        <v>3265.62</v>
      </c>
      <c r="W527" s="227">
        <f t="shared" si="66"/>
        <v>65312.399999999994</v>
      </c>
      <c r="X527" s="227">
        <f t="shared" si="67"/>
        <v>73149.888000000006</v>
      </c>
      <c r="Y527" s="7" t="s">
        <v>1185</v>
      </c>
      <c r="Z527" s="8">
        <v>2016</v>
      </c>
      <c r="AA527" s="170"/>
      <c r="AC527" s="1"/>
    </row>
    <row r="528" spans="1:1019" s="27" customFormat="1" outlineLevel="1">
      <c r="A528" s="7" t="s">
        <v>2022</v>
      </c>
      <c r="B528" s="23" t="s">
        <v>27</v>
      </c>
      <c r="C528" s="9" t="s">
        <v>1657</v>
      </c>
      <c r="D528" s="11" t="s">
        <v>1658</v>
      </c>
      <c r="E528" s="11"/>
      <c r="F528" s="11" t="s">
        <v>1659</v>
      </c>
      <c r="G528" s="11"/>
      <c r="H528" s="23" t="s">
        <v>1660</v>
      </c>
      <c r="I528" s="11"/>
      <c r="J528" s="82" t="s">
        <v>35</v>
      </c>
      <c r="K528" s="85">
        <v>0</v>
      </c>
      <c r="L528" s="24">
        <v>230000000</v>
      </c>
      <c r="M528" s="7" t="s">
        <v>990</v>
      </c>
      <c r="N528" s="14" t="s">
        <v>999</v>
      </c>
      <c r="O528" s="23" t="s">
        <v>30</v>
      </c>
      <c r="P528" s="7" t="s">
        <v>31</v>
      </c>
      <c r="Q528" s="12" t="s">
        <v>32</v>
      </c>
      <c r="R528" s="15" t="s">
        <v>33</v>
      </c>
      <c r="S528" s="91">
        <v>796</v>
      </c>
      <c r="T528" s="7" t="s">
        <v>34</v>
      </c>
      <c r="U528" s="25">
        <v>1</v>
      </c>
      <c r="V528" s="25">
        <v>16828061.600000001</v>
      </c>
      <c r="W528" s="227">
        <f t="shared" si="66"/>
        <v>16828061.600000001</v>
      </c>
      <c r="X528" s="227">
        <f t="shared" si="67"/>
        <v>18847428.992000002</v>
      </c>
      <c r="Y528" s="7"/>
      <c r="Z528" s="7">
        <v>2016</v>
      </c>
      <c r="AA528" s="115"/>
      <c r="AC528" s="1"/>
    </row>
    <row r="529" spans="1:29" s="27" customFormat="1" outlineLevel="1">
      <c r="A529" s="7" t="s">
        <v>2023</v>
      </c>
      <c r="B529" s="23" t="s">
        <v>27</v>
      </c>
      <c r="C529" s="9" t="s">
        <v>1662</v>
      </c>
      <c r="D529" s="11" t="s">
        <v>1658</v>
      </c>
      <c r="E529" s="11"/>
      <c r="F529" s="11" t="s">
        <v>1663</v>
      </c>
      <c r="G529" s="11"/>
      <c r="H529" s="23" t="s">
        <v>1664</v>
      </c>
      <c r="I529" s="11"/>
      <c r="J529" s="82" t="s">
        <v>35</v>
      </c>
      <c r="K529" s="85">
        <v>0</v>
      </c>
      <c r="L529" s="24">
        <v>230000000</v>
      </c>
      <c r="M529" s="7" t="s">
        <v>990</v>
      </c>
      <c r="N529" s="14" t="s">
        <v>999</v>
      </c>
      <c r="O529" s="23" t="s">
        <v>30</v>
      </c>
      <c r="P529" s="7" t="s">
        <v>31</v>
      </c>
      <c r="Q529" s="12" t="s">
        <v>32</v>
      </c>
      <c r="R529" s="15" t="s">
        <v>33</v>
      </c>
      <c r="S529" s="91">
        <v>796</v>
      </c>
      <c r="T529" s="7" t="s">
        <v>34</v>
      </c>
      <c r="U529" s="25">
        <v>1</v>
      </c>
      <c r="V529" s="25">
        <v>63789746.420000002</v>
      </c>
      <c r="W529" s="227">
        <f t="shared" si="66"/>
        <v>63789746.420000002</v>
      </c>
      <c r="X529" s="227">
        <f t="shared" si="67"/>
        <v>71444515.990400001</v>
      </c>
      <c r="Y529" s="7"/>
      <c r="Z529" s="7">
        <v>2016</v>
      </c>
      <c r="AA529" s="115"/>
      <c r="AC529" s="1"/>
    </row>
    <row r="530" spans="1:29" s="27" customFormat="1" outlineLevel="1">
      <c r="A530" s="7" t="s">
        <v>1697</v>
      </c>
      <c r="B530" s="23" t="s">
        <v>27</v>
      </c>
      <c r="C530" s="9" t="s">
        <v>1669</v>
      </c>
      <c r="D530" s="9" t="s">
        <v>2027</v>
      </c>
      <c r="E530" s="11"/>
      <c r="F530" s="11" t="s">
        <v>1678</v>
      </c>
      <c r="G530" s="11"/>
      <c r="H530" s="23" t="s">
        <v>1683</v>
      </c>
      <c r="I530" s="11"/>
      <c r="J530" s="82" t="s">
        <v>35</v>
      </c>
      <c r="K530" s="85">
        <v>54</v>
      </c>
      <c r="L530" s="24">
        <v>230000000</v>
      </c>
      <c r="M530" s="7" t="s">
        <v>990</v>
      </c>
      <c r="N530" s="14" t="s">
        <v>999</v>
      </c>
      <c r="O530" s="23" t="s">
        <v>30</v>
      </c>
      <c r="P530" s="7" t="s">
        <v>31</v>
      </c>
      <c r="Q530" s="12" t="s">
        <v>188</v>
      </c>
      <c r="R530" s="15" t="s">
        <v>33</v>
      </c>
      <c r="S530" s="91">
        <v>168</v>
      </c>
      <c r="T530" s="7" t="s">
        <v>466</v>
      </c>
      <c r="U530" s="25">
        <v>14</v>
      </c>
      <c r="V530" s="25">
        <v>128000</v>
      </c>
      <c r="W530" s="227">
        <f t="shared" ref="W530" si="68">U530*V530</f>
        <v>1792000</v>
      </c>
      <c r="X530" s="227">
        <f t="shared" ref="X530" si="69">W530*1.12</f>
        <v>2007040.0000000002</v>
      </c>
      <c r="Y530" s="7" t="s">
        <v>1185</v>
      </c>
      <c r="Z530" s="7">
        <v>2016</v>
      </c>
      <c r="AA530" s="115"/>
      <c r="AC530" s="1"/>
    </row>
    <row r="531" spans="1:29" s="27" customFormat="1" outlineLevel="1">
      <c r="A531" s="7" t="s">
        <v>1698</v>
      </c>
      <c r="B531" s="23" t="s">
        <v>27</v>
      </c>
      <c r="C531" s="9" t="s">
        <v>926</v>
      </c>
      <c r="D531" s="9" t="s">
        <v>197</v>
      </c>
      <c r="E531" s="11"/>
      <c r="F531" s="11" t="s">
        <v>927</v>
      </c>
      <c r="G531" s="11"/>
      <c r="H531" s="23" t="s">
        <v>1684</v>
      </c>
      <c r="I531" s="11"/>
      <c r="J531" s="82" t="s">
        <v>35</v>
      </c>
      <c r="K531" s="85">
        <v>54</v>
      </c>
      <c r="L531" s="24">
        <v>230000000</v>
      </c>
      <c r="M531" s="7" t="s">
        <v>990</v>
      </c>
      <c r="N531" s="14" t="s">
        <v>999</v>
      </c>
      <c r="O531" s="23" t="s">
        <v>30</v>
      </c>
      <c r="P531" s="7" t="s">
        <v>31</v>
      </c>
      <c r="Q531" s="12" t="s">
        <v>188</v>
      </c>
      <c r="R531" s="15" t="s">
        <v>33</v>
      </c>
      <c r="S531" s="91">
        <v>796</v>
      </c>
      <c r="T531" s="7" t="s">
        <v>34</v>
      </c>
      <c r="U531" s="25">
        <v>80</v>
      </c>
      <c r="V531" s="25">
        <v>25256</v>
      </c>
      <c r="W531" s="227">
        <f t="shared" ref="W531:W543" si="70">U531*V531</f>
        <v>2020480</v>
      </c>
      <c r="X531" s="227">
        <f t="shared" ref="X531:X543" si="71">W531*1.12</f>
        <v>2262937.6000000001</v>
      </c>
      <c r="Y531" s="7" t="s">
        <v>1185</v>
      </c>
      <c r="Z531" s="7">
        <v>2016</v>
      </c>
      <c r="AA531" s="115"/>
      <c r="AC531" s="1"/>
    </row>
    <row r="532" spans="1:29" s="27" customFormat="1" outlineLevel="1">
      <c r="A532" s="7" t="s">
        <v>1699</v>
      </c>
      <c r="B532" s="23" t="s">
        <v>27</v>
      </c>
      <c r="C532" s="9" t="s">
        <v>799</v>
      </c>
      <c r="D532" s="9" t="s">
        <v>2028</v>
      </c>
      <c r="E532" s="11"/>
      <c r="F532" s="11" t="s">
        <v>800</v>
      </c>
      <c r="G532" s="11"/>
      <c r="H532" s="23" t="s">
        <v>1685</v>
      </c>
      <c r="I532" s="11"/>
      <c r="J532" s="82" t="s">
        <v>35</v>
      </c>
      <c r="K532" s="85">
        <v>54</v>
      </c>
      <c r="L532" s="24">
        <v>230000000</v>
      </c>
      <c r="M532" s="7" t="s">
        <v>990</v>
      </c>
      <c r="N532" s="14" t="s">
        <v>999</v>
      </c>
      <c r="O532" s="23" t="s">
        <v>30</v>
      </c>
      <c r="P532" s="7" t="s">
        <v>31</v>
      </c>
      <c r="Q532" s="12" t="s">
        <v>188</v>
      </c>
      <c r="R532" s="15" t="s">
        <v>33</v>
      </c>
      <c r="S532" s="91">
        <v>796</v>
      </c>
      <c r="T532" s="7" t="s">
        <v>34</v>
      </c>
      <c r="U532" s="25">
        <v>61</v>
      </c>
      <c r="V532" s="25">
        <v>30689.279999999999</v>
      </c>
      <c r="W532" s="227">
        <f t="shared" si="70"/>
        <v>1872046.0799999998</v>
      </c>
      <c r="X532" s="227">
        <f t="shared" si="71"/>
        <v>2096691.6096000001</v>
      </c>
      <c r="Y532" s="7" t="s">
        <v>1185</v>
      </c>
      <c r="Z532" s="7">
        <v>2016</v>
      </c>
      <c r="AA532" s="115"/>
      <c r="AC532" s="1"/>
    </row>
    <row r="533" spans="1:29" s="27" customFormat="1" outlineLevel="1">
      <c r="A533" s="7" t="s">
        <v>1700</v>
      </c>
      <c r="B533" s="23" t="s">
        <v>27</v>
      </c>
      <c r="C533" s="9" t="s">
        <v>1670</v>
      </c>
      <c r="D533" s="11" t="s">
        <v>176</v>
      </c>
      <c r="E533" s="11"/>
      <c r="F533" s="11" t="s">
        <v>1679</v>
      </c>
      <c r="G533" s="11"/>
      <c r="H533" s="23" t="s">
        <v>1686</v>
      </c>
      <c r="I533" s="11"/>
      <c r="J533" s="82" t="s">
        <v>35</v>
      </c>
      <c r="K533" s="85">
        <v>54</v>
      </c>
      <c r="L533" s="24">
        <v>230000000</v>
      </c>
      <c r="M533" s="7" t="s">
        <v>990</v>
      </c>
      <c r="N533" s="14" t="s">
        <v>999</v>
      </c>
      <c r="O533" s="23" t="s">
        <v>30</v>
      </c>
      <c r="P533" s="7" t="s">
        <v>31</v>
      </c>
      <c r="Q533" s="12" t="s">
        <v>188</v>
      </c>
      <c r="R533" s="15" t="s">
        <v>33</v>
      </c>
      <c r="S533" s="91">
        <v>796</v>
      </c>
      <c r="T533" s="7" t="s">
        <v>34</v>
      </c>
      <c r="U533" s="25">
        <v>10</v>
      </c>
      <c r="V533" s="25">
        <v>6499.9999999999991</v>
      </c>
      <c r="W533" s="227">
        <f t="shared" si="70"/>
        <v>64999.999999999993</v>
      </c>
      <c r="X533" s="227">
        <f t="shared" si="71"/>
        <v>72800</v>
      </c>
      <c r="Y533" s="7" t="s">
        <v>1185</v>
      </c>
      <c r="Z533" s="7">
        <v>2016</v>
      </c>
      <c r="AA533" s="115"/>
      <c r="AC533" s="1"/>
    </row>
    <row r="534" spans="1:29" s="27" customFormat="1" outlineLevel="1">
      <c r="A534" s="7" t="s">
        <v>1701</v>
      </c>
      <c r="B534" s="23" t="s">
        <v>27</v>
      </c>
      <c r="C534" s="9" t="s">
        <v>1671</v>
      </c>
      <c r="D534" s="9" t="s">
        <v>778</v>
      </c>
      <c r="E534" s="11"/>
      <c r="F534" s="11" t="s">
        <v>1680</v>
      </c>
      <c r="G534" s="11"/>
      <c r="H534" s="23" t="s">
        <v>1687</v>
      </c>
      <c r="I534" s="11"/>
      <c r="J534" s="82" t="s">
        <v>35</v>
      </c>
      <c r="K534" s="85">
        <v>54</v>
      </c>
      <c r="L534" s="24">
        <v>230000000</v>
      </c>
      <c r="M534" s="7" t="s">
        <v>990</v>
      </c>
      <c r="N534" s="14" t="s">
        <v>999</v>
      </c>
      <c r="O534" s="23" t="s">
        <v>30</v>
      </c>
      <c r="P534" s="7" t="s">
        <v>31</v>
      </c>
      <c r="Q534" s="12" t="s">
        <v>188</v>
      </c>
      <c r="R534" s="15" t="s">
        <v>33</v>
      </c>
      <c r="S534" s="91">
        <v>796</v>
      </c>
      <c r="T534" s="7" t="s">
        <v>34</v>
      </c>
      <c r="U534" s="25">
        <v>35</v>
      </c>
      <c r="V534" s="25">
        <v>5388.55</v>
      </c>
      <c r="W534" s="227">
        <f t="shared" si="70"/>
        <v>188599.25</v>
      </c>
      <c r="X534" s="227">
        <f t="shared" si="71"/>
        <v>211231.16000000003</v>
      </c>
      <c r="Y534" s="7" t="s">
        <v>1185</v>
      </c>
      <c r="Z534" s="7">
        <v>2016</v>
      </c>
      <c r="AA534" s="115"/>
      <c r="AC534" s="1"/>
    </row>
    <row r="535" spans="1:29" s="27" customFormat="1" outlineLevel="1">
      <c r="A535" s="7" t="s">
        <v>1702</v>
      </c>
      <c r="B535" s="23" t="s">
        <v>27</v>
      </c>
      <c r="C535" s="9" t="s">
        <v>1672</v>
      </c>
      <c r="D535" s="9" t="s">
        <v>2029</v>
      </c>
      <c r="E535" s="11"/>
      <c r="F535" s="11" t="s">
        <v>1681</v>
      </c>
      <c r="G535" s="11"/>
      <c r="H535" s="23" t="s">
        <v>1688</v>
      </c>
      <c r="I535" s="11"/>
      <c r="J535" s="82" t="s">
        <v>35</v>
      </c>
      <c r="K535" s="85">
        <v>54</v>
      </c>
      <c r="L535" s="24">
        <v>230000000</v>
      </c>
      <c r="M535" s="7" t="s">
        <v>990</v>
      </c>
      <c r="N535" s="14" t="s">
        <v>999</v>
      </c>
      <c r="O535" s="23" t="s">
        <v>30</v>
      </c>
      <c r="P535" s="7" t="s">
        <v>31</v>
      </c>
      <c r="Q535" s="12" t="s">
        <v>188</v>
      </c>
      <c r="R535" s="15" t="s">
        <v>33</v>
      </c>
      <c r="S535" s="91">
        <v>796</v>
      </c>
      <c r="T535" s="7" t="s">
        <v>34</v>
      </c>
      <c r="U535" s="25">
        <v>5</v>
      </c>
      <c r="V535" s="25">
        <v>54448.25</v>
      </c>
      <c r="W535" s="227">
        <f t="shared" si="70"/>
        <v>272241.25</v>
      </c>
      <c r="X535" s="227">
        <f t="shared" si="71"/>
        <v>304910.2</v>
      </c>
      <c r="Y535" s="7" t="s">
        <v>1185</v>
      </c>
      <c r="Z535" s="7">
        <v>2016</v>
      </c>
      <c r="AA535" s="115"/>
      <c r="AC535" s="1"/>
    </row>
    <row r="536" spans="1:29" s="27" customFormat="1" outlineLevel="1">
      <c r="A536" s="7" t="s">
        <v>1703</v>
      </c>
      <c r="B536" s="23" t="s">
        <v>27</v>
      </c>
      <c r="C536" s="9" t="s">
        <v>1265</v>
      </c>
      <c r="D536" s="11" t="s">
        <v>1266</v>
      </c>
      <c r="E536" s="11"/>
      <c r="F536" s="11" t="s">
        <v>1267</v>
      </c>
      <c r="G536" s="11"/>
      <c r="H536" s="23" t="s">
        <v>1689</v>
      </c>
      <c r="I536" s="11"/>
      <c r="J536" s="82" t="s">
        <v>35</v>
      </c>
      <c r="K536" s="85">
        <v>54</v>
      </c>
      <c r="L536" s="24">
        <v>230000000</v>
      </c>
      <c r="M536" s="7" t="s">
        <v>990</v>
      </c>
      <c r="N536" s="14" t="s">
        <v>999</v>
      </c>
      <c r="O536" s="23" t="s">
        <v>30</v>
      </c>
      <c r="P536" s="7" t="s">
        <v>31</v>
      </c>
      <c r="Q536" s="12" t="s">
        <v>188</v>
      </c>
      <c r="R536" s="15" t="s">
        <v>33</v>
      </c>
      <c r="S536" s="91">
        <v>796</v>
      </c>
      <c r="T536" s="7" t="s">
        <v>34</v>
      </c>
      <c r="U536" s="25">
        <v>2800</v>
      </c>
      <c r="V536" s="25">
        <v>343.74999999999994</v>
      </c>
      <c r="W536" s="227">
        <f t="shared" si="70"/>
        <v>962499.99999999988</v>
      </c>
      <c r="X536" s="227">
        <f t="shared" si="71"/>
        <v>1078000</v>
      </c>
      <c r="Y536" s="7" t="s">
        <v>1185</v>
      </c>
      <c r="Z536" s="7">
        <v>2016</v>
      </c>
      <c r="AA536" s="115"/>
      <c r="AC536" s="1"/>
    </row>
    <row r="537" spans="1:29" s="27" customFormat="1" outlineLevel="1">
      <c r="A537" s="7" t="s">
        <v>1704</v>
      </c>
      <c r="B537" s="23" t="s">
        <v>27</v>
      </c>
      <c r="C537" s="9" t="s">
        <v>1673</v>
      </c>
      <c r="D537" s="9" t="s">
        <v>2030</v>
      </c>
      <c r="E537" s="11"/>
      <c r="F537" s="9" t="s">
        <v>2033</v>
      </c>
      <c r="G537" s="11"/>
      <c r="H537" s="23" t="s">
        <v>1690</v>
      </c>
      <c r="I537" s="11"/>
      <c r="J537" s="82" t="s">
        <v>35</v>
      </c>
      <c r="K537" s="85">
        <v>54</v>
      </c>
      <c r="L537" s="24">
        <v>230000000</v>
      </c>
      <c r="M537" s="7" t="s">
        <v>990</v>
      </c>
      <c r="N537" s="14" t="s">
        <v>999</v>
      </c>
      <c r="O537" s="23" t="s">
        <v>30</v>
      </c>
      <c r="P537" s="7" t="s">
        <v>31</v>
      </c>
      <c r="Q537" s="12" t="s">
        <v>188</v>
      </c>
      <c r="R537" s="15" t="s">
        <v>33</v>
      </c>
      <c r="S537" s="91">
        <v>796</v>
      </c>
      <c r="T537" s="7" t="s">
        <v>34</v>
      </c>
      <c r="U537" s="25">
        <v>166</v>
      </c>
      <c r="V537" s="25">
        <v>10928.57</v>
      </c>
      <c r="W537" s="227">
        <f t="shared" si="70"/>
        <v>1814142.6199999999</v>
      </c>
      <c r="X537" s="227">
        <f t="shared" si="71"/>
        <v>2031839.7344</v>
      </c>
      <c r="Y537" s="7" t="s">
        <v>1185</v>
      </c>
      <c r="Z537" s="7">
        <v>2016</v>
      </c>
      <c r="AA537" s="115"/>
      <c r="AC537" s="1"/>
    </row>
    <row r="538" spans="1:29" s="27" customFormat="1" outlineLevel="1">
      <c r="A538" s="7" t="s">
        <v>1705</v>
      </c>
      <c r="B538" s="23" t="s">
        <v>27</v>
      </c>
      <c r="C538" s="9" t="s">
        <v>1674</v>
      </c>
      <c r="D538" s="9" t="s">
        <v>2031</v>
      </c>
      <c r="E538" s="11"/>
      <c r="F538" s="9" t="s">
        <v>2034</v>
      </c>
      <c r="G538" s="11"/>
      <c r="H538" s="23" t="s">
        <v>1691</v>
      </c>
      <c r="I538" s="11"/>
      <c r="J538" s="82" t="s">
        <v>35</v>
      </c>
      <c r="K538" s="85">
        <v>54</v>
      </c>
      <c r="L538" s="24">
        <v>230000000</v>
      </c>
      <c r="M538" s="7" t="s">
        <v>990</v>
      </c>
      <c r="N538" s="14" t="s">
        <v>999</v>
      </c>
      <c r="O538" s="23" t="s">
        <v>30</v>
      </c>
      <c r="P538" s="7" t="s">
        <v>31</v>
      </c>
      <c r="Q538" s="12" t="s">
        <v>188</v>
      </c>
      <c r="R538" s="15" t="s">
        <v>33</v>
      </c>
      <c r="S538" s="91">
        <v>796</v>
      </c>
      <c r="T538" s="7" t="s">
        <v>34</v>
      </c>
      <c r="U538" s="25">
        <v>40</v>
      </c>
      <c r="V538" s="25">
        <v>1500</v>
      </c>
      <c r="W538" s="227">
        <f t="shared" si="70"/>
        <v>60000</v>
      </c>
      <c r="X538" s="227">
        <f t="shared" si="71"/>
        <v>67200</v>
      </c>
      <c r="Y538" s="7" t="s">
        <v>1185</v>
      </c>
      <c r="Z538" s="7">
        <v>2016</v>
      </c>
      <c r="AA538" s="115"/>
      <c r="AC538" s="1"/>
    </row>
    <row r="539" spans="1:29" s="27" customFormat="1" outlineLevel="1">
      <c r="A539" s="7" t="s">
        <v>1706</v>
      </c>
      <c r="B539" s="23" t="s">
        <v>27</v>
      </c>
      <c r="C539" s="9" t="s">
        <v>1675</v>
      </c>
      <c r="D539" s="9" t="s">
        <v>2032</v>
      </c>
      <c r="E539" s="11"/>
      <c r="F539" s="9" t="s">
        <v>2035</v>
      </c>
      <c r="G539" s="11"/>
      <c r="H539" s="23" t="s">
        <v>1692</v>
      </c>
      <c r="I539" s="11"/>
      <c r="J539" s="82" t="s">
        <v>35</v>
      </c>
      <c r="K539" s="85">
        <v>54</v>
      </c>
      <c r="L539" s="24">
        <v>230000000</v>
      </c>
      <c r="M539" s="7" t="s">
        <v>990</v>
      </c>
      <c r="N539" s="14" t="s">
        <v>999</v>
      </c>
      <c r="O539" s="23" t="s">
        <v>30</v>
      </c>
      <c r="P539" s="7" t="s">
        <v>31</v>
      </c>
      <c r="Q539" s="12" t="s">
        <v>188</v>
      </c>
      <c r="R539" s="15" t="s">
        <v>33</v>
      </c>
      <c r="S539" s="91" t="s">
        <v>101</v>
      </c>
      <c r="T539" s="7" t="s">
        <v>102</v>
      </c>
      <c r="U539" s="25">
        <v>70</v>
      </c>
      <c r="V539" s="25">
        <v>7857.14</v>
      </c>
      <c r="W539" s="227">
        <f t="shared" si="70"/>
        <v>549999.80000000005</v>
      </c>
      <c r="X539" s="227">
        <f t="shared" si="71"/>
        <v>615999.77600000007</v>
      </c>
      <c r="Y539" s="7" t="s">
        <v>1185</v>
      </c>
      <c r="Z539" s="7">
        <v>2016</v>
      </c>
      <c r="AA539" s="115"/>
      <c r="AC539" s="1"/>
    </row>
    <row r="540" spans="1:29" s="27" customFormat="1" outlineLevel="1">
      <c r="A540" s="7" t="s">
        <v>1707</v>
      </c>
      <c r="B540" s="23" t="s">
        <v>27</v>
      </c>
      <c r="C540" s="9" t="s">
        <v>1676</v>
      </c>
      <c r="D540" s="9" t="s">
        <v>583</v>
      </c>
      <c r="E540" s="11"/>
      <c r="F540" s="9" t="s">
        <v>798</v>
      </c>
      <c r="G540" s="11"/>
      <c r="H540" s="23" t="s">
        <v>1693</v>
      </c>
      <c r="I540" s="11"/>
      <c r="J540" s="82" t="s">
        <v>35</v>
      </c>
      <c r="K540" s="85">
        <v>54</v>
      </c>
      <c r="L540" s="24">
        <v>230000000</v>
      </c>
      <c r="M540" s="7" t="s">
        <v>990</v>
      </c>
      <c r="N540" s="14" t="s">
        <v>999</v>
      </c>
      <c r="O540" s="23" t="s">
        <v>30</v>
      </c>
      <c r="P540" s="7" t="s">
        <v>31</v>
      </c>
      <c r="Q540" s="12" t="s">
        <v>188</v>
      </c>
      <c r="R540" s="15" t="s">
        <v>33</v>
      </c>
      <c r="S540" s="91" t="s">
        <v>101</v>
      </c>
      <c r="T540" s="7" t="s">
        <v>102</v>
      </c>
      <c r="U540" s="25">
        <v>6000</v>
      </c>
      <c r="V540" s="25">
        <v>300</v>
      </c>
      <c r="W540" s="227">
        <f t="shared" si="70"/>
        <v>1800000</v>
      </c>
      <c r="X540" s="227">
        <f t="shared" si="71"/>
        <v>2016000.0000000002</v>
      </c>
      <c r="Y540" s="7" t="s">
        <v>1185</v>
      </c>
      <c r="Z540" s="7">
        <v>2016</v>
      </c>
      <c r="AA540" s="115"/>
      <c r="AC540" s="1"/>
    </row>
    <row r="541" spans="1:29" s="27" customFormat="1" outlineLevel="1">
      <c r="A541" s="7" t="s">
        <v>1708</v>
      </c>
      <c r="B541" s="23" t="s">
        <v>27</v>
      </c>
      <c r="C541" s="9" t="s">
        <v>1677</v>
      </c>
      <c r="D541" s="9" t="s">
        <v>177</v>
      </c>
      <c r="E541" s="11"/>
      <c r="F541" s="11" t="s">
        <v>1682</v>
      </c>
      <c r="G541" s="11"/>
      <c r="H541" s="23" t="s">
        <v>1694</v>
      </c>
      <c r="I541" s="11"/>
      <c r="J541" s="82" t="s">
        <v>35</v>
      </c>
      <c r="K541" s="85">
        <v>54</v>
      </c>
      <c r="L541" s="24">
        <v>230000000</v>
      </c>
      <c r="M541" s="7" t="s">
        <v>990</v>
      </c>
      <c r="N541" s="14" t="s">
        <v>999</v>
      </c>
      <c r="O541" s="23" t="s">
        <v>30</v>
      </c>
      <c r="P541" s="7" t="s">
        <v>31</v>
      </c>
      <c r="Q541" s="12" t="s">
        <v>188</v>
      </c>
      <c r="R541" s="15" t="s">
        <v>33</v>
      </c>
      <c r="S541" s="91">
        <v>796</v>
      </c>
      <c r="T541" s="7" t="s">
        <v>34</v>
      </c>
      <c r="U541" s="25">
        <v>2</v>
      </c>
      <c r="V541" s="25">
        <v>151532</v>
      </c>
      <c r="W541" s="227">
        <f t="shared" si="70"/>
        <v>303064</v>
      </c>
      <c r="X541" s="227">
        <f t="shared" si="71"/>
        <v>339431.68000000005</v>
      </c>
      <c r="Y541" s="7" t="s">
        <v>1185</v>
      </c>
      <c r="Z541" s="7">
        <v>2016</v>
      </c>
      <c r="AA541" s="115"/>
      <c r="AC541" s="1"/>
    </row>
    <row r="542" spans="1:29" s="27" customFormat="1" outlineLevel="1">
      <c r="A542" s="7" t="s">
        <v>1709</v>
      </c>
      <c r="B542" s="23" t="s">
        <v>27</v>
      </c>
      <c r="C542" s="9" t="s">
        <v>268</v>
      </c>
      <c r="D542" s="9" t="s">
        <v>177</v>
      </c>
      <c r="E542" s="11"/>
      <c r="F542" s="11" t="s">
        <v>270</v>
      </c>
      <c r="G542" s="11"/>
      <c r="H542" s="23" t="s">
        <v>1695</v>
      </c>
      <c r="I542" s="11"/>
      <c r="J542" s="82" t="s">
        <v>35</v>
      </c>
      <c r="K542" s="85">
        <v>54</v>
      </c>
      <c r="L542" s="24">
        <v>230000000</v>
      </c>
      <c r="M542" s="7" t="s">
        <v>990</v>
      </c>
      <c r="N542" s="14" t="s">
        <v>999</v>
      </c>
      <c r="O542" s="23" t="s">
        <v>30</v>
      </c>
      <c r="P542" s="7" t="s">
        <v>31</v>
      </c>
      <c r="Q542" s="12" t="s">
        <v>188</v>
      </c>
      <c r="R542" s="15" t="s">
        <v>33</v>
      </c>
      <c r="S542" s="91">
        <v>796</v>
      </c>
      <c r="T542" s="7" t="s">
        <v>34</v>
      </c>
      <c r="U542" s="25">
        <v>1</v>
      </c>
      <c r="V542" s="25">
        <v>2053571.42</v>
      </c>
      <c r="W542" s="227">
        <f t="shared" si="70"/>
        <v>2053571.42</v>
      </c>
      <c r="X542" s="227">
        <f t="shared" si="71"/>
        <v>2299999.9904</v>
      </c>
      <c r="Y542" s="7" t="s">
        <v>1185</v>
      </c>
      <c r="Z542" s="7">
        <v>2016</v>
      </c>
      <c r="AA542" s="115"/>
      <c r="AC542" s="1"/>
    </row>
    <row r="543" spans="1:29" s="27" customFormat="1" outlineLevel="1">
      <c r="A543" s="7" t="s">
        <v>1710</v>
      </c>
      <c r="B543" s="23" t="s">
        <v>27</v>
      </c>
      <c r="C543" s="9" t="s">
        <v>268</v>
      </c>
      <c r="D543" s="9" t="s">
        <v>177</v>
      </c>
      <c r="E543" s="11"/>
      <c r="F543" s="11" t="s">
        <v>270</v>
      </c>
      <c r="G543" s="11"/>
      <c r="H543" s="23" t="s">
        <v>1696</v>
      </c>
      <c r="I543" s="11"/>
      <c r="J543" s="82" t="s">
        <v>35</v>
      </c>
      <c r="K543" s="85">
        <v>54</v>
      </c>
      <c r="L543" s="24">
        <v>230000000</v>
      </c>
      <c r="M543" s="7" t="s">
        <v>990</v>
      </c>
      <c r="N543" s="14" t="s">
        <v>999</v>
      </c>
      <c r="O543" s="23" t="s">
        <v>30</v>
      </c>
      <c r="P543" s="7" t="s">
        <v>31</v>
      </c>
      <c r="Q543" s="12" t="s">
        <v>188</v>
      </c>
      <c r="R543" s="15" t="s">
        <v>33</v>
      </c>
      <c r="S543" s="91">
        <v>796</v>
      </c>
      <c r="T543" s="7" t="s">
        <v>34</v>
      </c>
      <c r="U543" s="25">
        <v>4</v>
      </c>
      <c r="V543" s="25">
        <v>1236075.98</v>
      </c>
      <c r="W543" s="227">
        <f t="shared" si="70"/>
        <v>4944303.92</v>
      </c>
      <c r="X543" s="227">
        <f t="shared" si="71"/>
        <v>5537620.3904000008</v>
      </c>
      <c r="Y543" s="7" t="s">
        <v>1185</v>
      </c>
      <c r="Z543" s="7">
        <v>2016</v>
      </c>
      <c r="AA543" s="115"/>
      <c r="AC543" s="1"/>
    </row>
    <row r="544" spans="1:29" s="27" customFormat="1" outlineLevel="1">
      <c r="A544" s="7" t="s">
        <v>1722</v>
      </c>
      <c r="B544" s="23" t="s">
        <v>27</v>
      </c>
      <c r="C544" s="9" t="s">
        <v>1717</v>
      </c>
      <c r="D544" s="9" t="s">
        <v>2036</v>
      </c>
      <c r="E544" s="11"/>
      <c r="F544" s="9" t="s">
        <v>2038</v>
      </c>
      <c r="G544" s="11"/>
      <c r="H544" s="23" t="s">
        <v>1711</v>
      </c>
      <c r="I544" s="11"/>
      <c r="J544" s="82" t="s">
        <v>35</v>
      </c>
      <c r="K544" s="85">
        <v>0</v>
      </c>
      <c r="L544" s="24">
        <v>230000000</v>
      </c>
      <c r="M544" s="7" t="s">
        <v>990</v>
      </c>
      <c r="N544" s="14" t="s">
        <v>999</v>
      </c>
      <c r="O544" s="23" t="s">
        <v>30</v>
      </c>
      <c r="P544" s="7" t="s">
        <v>31</v>
      </c>
      <c r="Q544" s="12" t="s">
        <v>1407</v>
      </c>
      <c r="R544" s="15" t="s">
        <v>33</v>
      </c>
      <c r="S544" s="91">
        <v>839</v>
      </c>
      <c r="T544" s="7" t="s">
        <v>42</v>
      </c>
      <c r="U544" s="25">
        <v>5</v>
      </c>
      <c r="V544" s="25">
        <v>622500</v>
      </c>
      <c r="W544" s="227">
        <f t="shared" ref="W544:W567" si="72">U544*V544</f>
        <v>3112500</v>
      </c>
      <c r="X544" s="227">
        <f t="shared" ref="X544:X566" si="73">W544*1.12</f>
        <v>3486000.0000000005</v>
      </c>
      <c r="Y544" s="7"/>
      <c r="Z544" s="7">
        <v>2016</v>
      </c>
      <c r="AA544" s="115"/>
      <c r="AC544" s="1"/>
    </row>
    <row r="545" spans="1:29" s="27" customFormat="1" outlineLevel="1">
      <c r="A545" s="7" t="s">
        <v>1723</v>
      </c>
      <c r="B545" s="23" t="s">
        <v>27</v>
      </c>
      <c r="C545" s="9" t="s">
        <v>1717</v>
      </c>
      <c r="D545" s="9" t="s">
        <v>2036</v>
      </c>
      <c r="E545" s="11"/>
      <c r="F545" s="9" t="s">
        <v>2038</v>
      </c>
      <c r="G545" s="11"/>
      <c r="H545" s="23" t="s">
        <v>1712</v>
      </c>
      <c r="I545" s="11"/>
      <c r="J545" s="82" t="s">
        <v>35</v>
      </c>
      <c r="K545" s="85">
        <v>0</v>
      </c>
      <c r="L545" s="24">
        <v>230000000</v>
      </c>
      <c r="M545" s="7" t="s">
        <v>990</v>
      </c>
      <c r="N545" s="14" t="s">
        <v>999</v>
      </c>
      <c r="O545" s="23" t="s">
        <v>30</v>
      </c>
      <c r="P545" s="7" t="s">
        <v>31</v>
      </c>
      <c r="Q545" s="12" t="s">
        <v>1407</v>
      </c>
      <c r="R545" s="15" t="s">
        <v>33</v>
      </c>
      <c r="S545" s="91">
        <v>839</v>
      </c>
      <c r="T545" s="7" t="s">
        <v>42</v>
      </c>
      <c r="U545" s="25">
        <v>25</v>
      </c>
      <c r="V545" s="25">
        <v>705500</v>
      </c>
      <c r="W545" s="227">
        <f t="shared" si="72"/>
        <v>17637500</v>
      </c>
      <c r="X545" s="227">
        <f t="shared" si="73"/>
        <v>19754000.000000004</v>
      </c>
      <c r="Y545" s="7"/>
      <c r="Z545" s="7">
        <v>2016</v>
      </c>
      <c r="AA545" s="115"/>
      <c r="AC545" s="1"/>
    </row>
    <row r="546" spans="1:29" s="27" customFormat="1" outlineLevel="1">
      <c r="A546" s="7" t="s">
        <v>1724</v>
      </c>
      <c r="B546" s="23" t="s">
        <v>27</v>
      </c>
      <c r="C546" s="9" t="s">
        <v>1718</v>
      </c>
      <c r="D546" s="9" t="s">
        <v>2037</v>
      </c>
      <c r="E546" s="11"/>
      <c r="F546" s="9" t="s">
        <v>2039</v>
      </c>
      <c r="G546" s="11"/>
      <c r="H546" s="23" t="s">
        <v>1713</v>
      </c>
      <c r="I546" s="11"/>
      <c r="J546" s="82" t="s">
        <v>29</v>
      </c>
      <c r="K546" s="85">
        <v>0</v>
      </c>
      <c r="L546" s="24">
        <v>230000000</v>
      </c>
      <c r="M546" s="7" t="s">
        <v>990</v>
      </c>
      <c r="N546" s="14" t="s">
        <v>999</v>
      </c>
      <c r="O546" s="23" t="s">
        <v>30</v>
      </c>
      <c r="P546" s="7" t="s">
        <v>31</v>
      </c>
      <c r="Q546" s="12" t="s">
        <v>1407</v>
      </c>
      <c r="R546" s="15" t="s">
        <v>33</v>
      </c>
      <c r="S546" s="91">
        <v>168</v>
      </c>
      <c r="T546" s="7" t="s">
        <v>466</v>
      </c>
      <c r="U546" s="25">
        <v>3300</v>
      </c>
      <c r="V546" s="25">
        <v>1071.42</v>
      </c>
      <c r="W546" s="227">
        <f t="shared" si="72"/>
        <v>3535686.0000000005</v>
      </c>
      <c r="X546" s="227">
        <f t="shared" si="73"/>
        <v>3959968.3200000008</v>
      </c>
      <c r="Y546" s="7"/>
      <c r="Z546" s="7">
        <v>2016</v>
      </c>
      <c r="AA546" s="115"/>
      <c r="AC546" s="1"/>
    </row>
    <row r="547" spans="1:29" s="27" customFormat="1" outlineLevel="1">
      <c r="A547" s="7" t="s">
        <v>1725</v>
      </c>
      <c r="B547" s="23" t="s">
        <v>27</v>
      </c>
      <c r="C547" s="9" t="s">
        <v>1719</v>
      </c>
      <c r="D547" s="9" t="s">
        <v>60</v>
      </c>
      <c r="E547" s="11"/>
      <c r="F547" s="9" t="s">
        <v>2040</v>
      </c>
      <c r="G547" s="11"/>
      <c r="H547" s="23" t="s">
        <v>1714</v>
      </c>
      <c r="I547" s="11"/>
      <c r="J547" s="82" t="s">
        <v>29</v>
      </c>
      <c r="K547" s="85">
        <v>0</v>
      </c>
      <c r="L547" s="24">
        <v>230000000</v>
      </c>
      <c r="M547" s="7" t="s">
        <v>990</v>
      </c>
      <c r="N547" s="14" t="s">
        <v>999</v>
      </c>
      <c r="O547" s="23" t="s">
        <v>30</v>
      </c>
      <c r="P547" s="7" t="s">
        <v>31</v>
      </c>
      <c r="Q547" s="12" t="s">
        <v>1407</v>
      </c>
      <c r="R547" s="15" t="s">
        <v>33</v>
      </c>
      <c r="S547" s="91">
        <v>168</v>
      </c>
      <c r="T547" s="7" t="s">
        <v>466</v>
      </c>
      <c r="U547" s="25">
        <v>6.5</v>
      </c>
      <c r="V547" s="25">
        <v>248214.28</v>
      </c>
      <c r="W547" s="227">
        <f t="shared" si="72"/>
        <v>1613392.82</v>
      </c>
      <c r="X547" s="227">
        <f t="shared" si="73"/>
        <v>1806999.9584000004</v>
      </c>
      <c r="Y547" s="7"/>
      <c r="Z547" s="7">
        <v>2016</v>
      </c>
      <c r="AA547" s="115"/>
      <c r="AC547" s="1"/>
    </row>
    <row r="548" spans="1:29" s="27" customFormat="1" outlineLevel="1">
      <c r="A548" s="7" t="s">
        <v>1726</v>
      </c>
      <c r="B548" s="23" t="s">
        <v>27</v>
      </c>
      <c r="C548" s="9" t="s">
        <v>1720</v>
      </c>
      <c r="D548" s="9" t="s">
        <v>60</v>
      </c>
      <c r="E548" s="11"/>
      <c r="F548" s="9" t="s">
        <v>2041</v>
      </c>
      <c r="G548" s="11"/>
      <c r="H548" s="23" t="s">
        <v>1715</v>
      </c>
      <c r="I548" s="11"/>
      <c r="J548" s="82" t="s">
        <v>29</v>
      </c>
      <c r="K548" s="85">
        <v>0</v>
      </c>
      <c r="L548" s="24">
        <v>230000000</v>
      </c>
      <c r="M548" s="7" t="s">
        <v>990</v>
      </c>
      <c r="N548" s="14" t="s">
        <v>999</v>
      </c>
      <c r="O548" s="23" t="s">
        <v>30</v>
      </c>
      <c r="P548" s="7" t="s">
        <v>31</v>
      </c>
      <c r="Q548" s="12" t="s">
        <v>1407</v>
      </c>
      <c r="R548" s="15" t="s">
        <v>33</v>
      </c>
      <c r="S548" s="91">
        <v>168</v>
      </c>
      <c r="T548" s="7" t="s">
        <v>466</v>
      </c>
      <c r="U548" s="25">
        <v>14.5</v>
      </c>
      <c r="V548" s="25">
        <v>246428.57</v>
      </c>
      <c r="W548" s="227">
        <f t="shared" si="72"/>
        <v>3573214.2650000001</v>
      </c>
      <c r="X548" s="227">
        <f t="shared" si="73"/>
        <v>4001999.9768000003</v>
      </c>
      <c r="Y548" s="7"/>
      <c r="Z548" s="7">
        <v>2016</v>
      </c>
      <c r="AA548" s="115"/>
      <c r="AC548" s="1"/>
    </row>
    <row r="549" spans="1:29" s="27" customFormat="1" outlineLevel="1">
      <c r="A549" s="7" t="s">
        <v>1727</v>
      </c>
      <c r="B549" s="23" t="s">
        <v>27</v>
      </c>
      <c r="C549" s="9" t="s">
        <v>1721</v>
      </c>
      <c r="D549" s="9" t="s">
        <v>60</v>
      </c>
      <c r="E549" s="11"/>
      <c r="F549" s="9" t="s">
        <v>2042</v>
      </c>
      <c r="G549" s="11"/>
      <c r="H549" s="23" t="s">
        <v>1716</v>
      </c>
      <c r="I549" s="11"/>
      <c r="J549" s="82" t="s">
        <v>29</v>
      </c>
      <c r="K549" s="85">
        <v>0</v>
      </c>
      <c r="L549" s="24">
        <v>230000000</v>
      </c>
      <c r="M549" s="7" t="s">
        <v>990</v>
      </c>
      <c r="N549" s="14" t="s">
        <v>999</v>
      </c>
      <c r="O549" s="23" t="s">
        <v>30</v>
      </c>
      <c r="P549" s="7" t="s">
        <v>31</v>
      </c>
      <c r="Q549" s="12" t="s">
        <v>1407</v>
      </c>
      <c r="R549" s="15" t="s">
        <v>33</v>
      </c>
      <c r="S549" s="91">
        <v>168</v>
      </c>
      <c r="T549" s="7" t="s">
        <v>466</v>
      </c>
      <c r="U549" s="25">
        <v>6.5</v>
      </c>
      <c r="V549" s="25">
        <v>246428.57</v>
      </c>
      <c r="W549" s="227">
        <f t="shared" si="72"/>
        <v>1601785.7050000001</v>
      </c>
      <c r="X549" s="227">
        <f t="shared" si="73"/>
        <v>1793999.9896000002</v>
      </c>
      <c r="Y549" s="7"/>
      <c r="Z549" s="7">
        <v>2016</v>
      </c>
      <c r="AA549" s="115"/>
      <c r="AC549" s="1"/>
    </row>
    <row r="550" spans="1:29" s="27" customFormat="1" outlineLevel="1">
      <c r="A550" s="7" t="s">
        <v>1729</v>
      </c>
      <c r="B550" s="23" t="s">
        <v>27</v>
      </c>
      <c r="C550" s="9" t="s">
        <v>109</v>
      </c>
      <c r="D550" s="11" t="s">
        <v>110</v>
      </c>
      <c r="E550" s="11"/>
      <c r="F550" s="11" t="s">
        <v>111</v>
      </c>
      <c r="G550" s="11"/>
      <c r="H550" s="23" t="s">
        <v>112</v>
      </c>
      <c r="I550" s="11"/>
      <c r="J550" s="82" t="s">
        <v>29</v>
      </c>
      <c r="K550" s="85">
        <v>0</v>
      </c>
      <c r="L550" s="24">
        <v>230000000</v>
      </c>
      <c r="M550" s="7" t="s">
        <v>990</v>
      </c>
      <c r="N550" s="14" t="s">
        <v>999</v>
      </c>
      <c r="O550" s="23" t="s">
        <v>30</v>
      </c>
      <c r="P550" s="7" t="s">
        <v>31</v>
      </c>
      <c r="Q550" s="12" t="s">
        <v>32</v>
      </c>
      <c r="R550" s="15" t="s">
        <v>33</v>
      </c>
      <c r="S550" s="91">
        <v>166</v>
      </c>
      <c r="T550" s="7" t="s">
        <v>67</v>
      </c>
      <c r="U550" s="25">
        <v>750</v>
      </c>
      <c r="V550" s="25">
        <v>332.6</v>
      </c>
      <c r="W550" s="227">
        <f t="shared" si="72"/>
        <v>249450.00000000003</v>
      </c>
      <c r="X550" s="227">
        <f t="shared" si="73"/>
        <v>279384.00000000006</v>
      </c>
      <c r="Y550" s="7"/>
      <c r="Z550" s="7">
        <v>2016</v>
      </c>
      <c r="AA550" s="115"/>
      <c r="AC550" s="1"/>
    </row>
    <row r="551" spans="1:29" s="27" customFormat="1" outlineLevel="1">
      <c r="A551" s="7" t="s">
        <v>1730</v>
      </c>
      <c r="B551" s="23" t="s">
        <v>27</v>
      </c>
      <c r="C551" s="9" t="s">
        <v>456</v>
      </c>
      <c r="D551" s="11" t="s">
        <v>100</v>
      </c>
      <c r="E551" s="11"/>
      <c r="F551" s="11" t="s">
        <v>458</v>
      </c>
      <c r="G551" s="11"/>
      <c r="H551" s="23" t="s">
        <v>1738</v>
      </c>
      <c r="I551" s="11"/>
      <c r="J551" s="82" t="s">
        <v>29</v>
      </c>
      <c r="K551" s="85">
        <v>0</v>
      </c>
      <c r="L551" s="24">
        <v>230000000</v>
      </c>
      <c r="M551" s="7" t="s">
        <v>990</v>
      </c>
      <c r="N551" s="14" t="s">
        <v>999</v>
      </c>
      <c r="O551" s="23" t="s">
        <v>30</v>
      </c>
      <c r="P551" s="7" t="s">
        <v>31</v>
      </c>
      <c r="Q551" s="12" t="s">
        <v>114</v>
      </c>
      <c r="R551" s="15" t="s">
        <v>33</v>
      </c>
      <c r="S551" s="91">
        <v>166</v>
      </c>
      <c r="T551" s="7" t="s">
        <v>804</v>
      </c>
      <c r="U551" s="25">
        <v>60</v>
      </c>
      <c r="V551" s="25">
        <v>2878.57</v>
      </c>
      <c r="W551" s="227">
        <f t="shared" si="72"/>
        <v>172714.2</v>
      </c>
      <c r="X551" s="227">
        <f t="shared" si="73"/>
        <v>193439.90400000004</v>
      </c>
      <c r="Y551" s="7"/>
      <c r="Z551" s="7">
        <v>2016</v>
      </c>
      <c r="AA551" s="115"/>
      <c r="AC551" s="1"/>
    </row>
    <row r="552" spans="1:29" s="27" customFormat="1" outlineLevel="1">
      <c r="A552" s="7" t="s">
        <v>1731</v>
      </c>
      <c r="B552" s="23" t="s">
        <v>27</v>
      </c>
      <c r="C552" s="9" t="s">
        <v>848</v>
      </c>
      <c r="D552" s="11" t="s">
        <v>849</v>
      </c>
      <c r="E552" s="11"/>
      <c r="F552" s="11" t="s">
        <v>850</v>
      </c>
      <c r="G552" s="11"/>
      <c r="H552" s="23" t="s">
        <v>851</v>
      </c>
      <c r="I552" s="11"/>
      <c r="J552" s="82" t="s">
        <v>29</v>
      </c>
      <c r="K552" s="85">
        <v>0</v>
      </c>
      <c r="L552" s="24">
        <v>230000000</v>
      </c>
      <c r="M552" s="7" t="s">
        <v>990</v>
      </c>
      <c r="N552" s="14" t="s">
        <v>999</v>
      </c>
      <c r="O552" s="23" t="s">
        <v>30</v>
      </c>
      <c r="P552" s="7" t="s">
        <v>31</v>
      </c>
      <c r="Q552" s="12" t="s">
        <v>114</v>
      </c>
      <c r="R552" s="15" t="s">
        <v>33</v>
      </c>
      <c r="S552" s="91">
        <v>168</v>
      </c>
      <c r="T552" s="7" t="s">
        <v>231</v>
      </c>
      <c r="U552" s="25">
        <v>11</v>
      </c>
      <c r="V552" s="25">
        <v>99615.61</v>
      </c>
      <c r="W552" s="227">
        <f t="shared" si="72"/>
        <v>1095771.71</v>
      </c>
      <c r="X552" s="227">
        <f t="shared" si="73"/>
        <v>1227264.3152000001</v>
      </c>
      <c r="Y552" s="7"/>
      <c r="Z552" s="7">
        <v>2016</v>
      </c>
      <c r="AA552" s="115"/>
      <c r="AC552" s="1"/>
    </row>
    <row r="553" spans="1:29" s="27" customFormat="1" outlineLevel="1">
      <c r="A553" s="7" t="s">
        <v>1732</v>
      </c>
      <c r="B553" s="23" t="s">
        <v>27</v>
      </c>
      <c r="C553" s="9" t="s">
        <v>752</v>
      </c>
      <c r="D553" s="11" t="s">
        <v>1736</v>
      </c>
      <c r="E553" s="11"/>
      <c r="F553" s="11" t="s">
        <v>754</v>
      </c>
      <c r="G553" s="11"/>
      <c r="H553" s="23" t="s">
        <v>1739</v>
      </c>
      <c r="I553" s="11"/>
      <c r="J553" s="82" t="s">
        <v>29</v>
      </c>
      <c r="K553" s="85">
        <v>0</v>
      </c>
      <c r="L553" s="24">
        <v>230000000</v>
      </c>
      <c r="M553" s="7" t="s">
        <v>990</v>
      </c>
      <c r="N553" s="14" t="s">
        <v>999</v>
      </c>
      <c r="O553" s="23" t="s">
        <v>30</v>
      </c>
      <c r="P553" s="7" t="s">
        <v>31</v>
      </c>
      <c r="Q553" s="12" t="s">
        <v>114</v>
      </c>
      <c r="R553" s="15" t="s">
        <v>33</v>
      </c>
      <c r="S553" s="91">
        <v>796</v>
      </c>
      <c r="T553" s="7" t="s">
        <v>34</v>
      </c>
      <c r="U553" s="25">
        <v>1</v>
      </c>
      <c r="V553" s="25">
        <v>139314.53</v>
      </c>
      <c r="W553" s="227">
        <f t="shared" si="72"/>
        <v>139314.53</v>
      </c>
      <c r="X553" s="227">
        <f t="shared" si="73"/>
        <v>156032.27360000001</v>
      </c>
      <c r="Y553" s="7"/>
      <c r="Z553" s="7">
        <v>2016</v>
      </c>
      <c r="AA553" s="115"/>
      <c r="AC553" s="1"/>
    </row>
    <row r="554" spans="1:29" s="27" customFormat="1" outlineLevel="1">
      <c r="A554" s="7" t="s">
        <v>1733</v>
      </c>
      <c r="B554" s="23" t="s">
        <v>27</v>
      </c>
      <c r="C554" s="9" t="s">
        <v>752</v>
      </c>
      <c r="D554" s="11" t="s">
        <v>1736</v>
      </c>
      <c r="E554" s="11"/>
      <c r="F554" s="11" t="s">
        <v>754</v>
      </c>
      <c r="G554" s="11"/>
      <c r="H554" s="23" t="s">
        <v>1740</v>
      </c>
      <c r="I554" s="11"/>
      <c r="J554" s="82" t="s">
        <v>29</v>
      </c>
      <c r="K554" s="85">
        <v>0</v>
      </c>
      <c r="L554" s="24">
        <v>230000000</v>
      </c>
      <c r="M554" s="7" t="s">
        <v>990</v>
      </c>
      <c r="N554" s="14" t="s">
        <v>999</v>
      </c>
      <c r="O554" s="23" t="s">
        <v>30</v>
      </c>
      <c r="P554" s="7" t="s">
        <v>31</v>
      </c>
      <c r="Q554" s="12" t="s">
        <v>114</v>
      </c>
      <c r="R554" s="15" t="s">
        <v>33</v>
      </c>
      <c r="S554" s="91">
        <v>796</v>
      </c>
      <c r="T554" s="7" t="s">
        <v>34</v>
      </c>
      <c r="U554" s="25">
        <v>4</v>
      </c>
      <c r="V554" s="25">
        <v>89322.37</v>
      </c>
      <c r="W554" s="227">
        <f t="shared" si="72"/>
        <v>357289.48</v>
      </c>
      <c r="X554" s="227">
        <f t="shared" si="73"/>
        <v>400164.21760000003</v>
      </c>
      <c r="Y554" s="7"/>
      <c r="Z554" s="7">
        <v>2016</v>
      </c>
      <c r="AA554" s="115"/>
      <c r="AC554" s="1"/>
    </row>
    <row r="555" spans="1:29" s="27" customFormat="1" outlineLevel="1">
      <c r="A555" s="7" t="s">
        <v>1734</v>
      </c>
      <c r="B555" s="23" t="s">
        <v>27</v>
      </c>
      <c r="C555" s="9" t="s">
        <v>1735</v>
      </c>
      <c r="D555" s="11" t="s">
        <v>339</v>
      </c>
      <c r="E555" s="11"/>
      <c r="F555" s="11" t="s">
        <v>1737</v>
      </c>
      <c r="G555" s="11"/>
      <c r="H555" s="23" t="s">
        <v>1741</v>
      </c>
      <c r="I555" s="11"/>
      <c r="J555" s="82" t="s">
        <v>29</v>
      </c>
      <c r="K555" s="85">
        <v>0</v>
      </c>
      <c r="L555" s="24">
        <v>230000000</v>
      </c>
      <c r="M555" s="7" t="s">
        <v>990</v>
      </c>
      <c r="N555" s="14" t="s">
        <v>999</v>
      </c>
      <c r="O555" s="23" t="s">
        <v>30</v>
      </c>
      <c r="P555" s="7" t="s">
        <v>31</v>
      </c>
      <c r="Q555" s="12" t="s">
        <v>114</v>
      </c>
      <c r="R555" s="15" t="s">
        <v>33</v>
      </c>
      <c r="S555" s="91">
        <v>796</v>
      </c>
      <c r="T555" s="7" t="s">
        <v>34</v>
      </c>
      <c r="U555" s="25">
        <v>20</v>
      </c>
      <c r="V555" s="25">
        <v>29734.82</v>
      </c>
      <c r="W555" s="227">
        <f t="shared" si="72"/>
        <v>594696.4</v>
      </c>
      <c r="X555" s="227">
        <f t="shared" si="73"/>
        <v>666059.96800000011</v>
      </c>
      <c r="Y555" s="7"/>
      <c r="Z555" s="7">
        <v>2016</v>
      </c>
      <c r="AA555" s="115"/>
      <c r="AC555" s="1"/>
    </row>
    <row r="556" spans="1:29" s="27" customFormat="1" outlineLevel="1">
      <c r="A556" s="7" t="s">
        <v>1742</v>
      </c>
      <c r="B556" s="23" t="s">
        <v>27</v>
      </c>
      <c r="C556" s="9" t="s">
        <v>1634</v>
      </c>
      <c r="D556" s="58" t="s">
        <v>1635</v>
      </c>
      <c r="E556" s="11"/>
      <c r="F556" s="58" t="s">
        <v>1636</v>
      </c>
      <c r="G556" s="11"/>
      <c r="H556" s="58" t="s">
        <v>1753</v>
      </c>
      <c r="I556" s="11"/>
      <c r="J556" s="86" t="s">
        <v>43</v>
      </c>
      <c r="K556" s="86">
        <v>57</v>
      </c>
      <c r="L556" s="24">
        <v>230000000</v>
      </c>
      <c r="M556" s="7" t="s">
        <v>990</v>
      </c>
      <c r="N556" s="14" t="s">
        <v>999</v>
      </c>
      <c r="O556" s="23" t="s">
        <v>232</v>
      </c>
      <c r="P556" s="7" t="s">
        <v>31</v>
      </c>
      <c r="Q556" s="12" t="s">
        <v>114</v>
      </c>
      <c r="R556" s="15" t="s">
        <v>36</v>
      </c>
      <c r="S556" s="91">
        <v>839</v>
      </c>
      <c r="T556" s="7" t="s">
        <v>1764</v>
      </c>
      <c r="U556" s="25">
        <v>1</v>
      </c>
      <c r="V556" s="25">
        <v>20535.71</v>
      </c>
      <c r="W556" s="227">
        <f t="shared" si="72"/>
        <v>20535.71</v>
      </c>
      <c r="X556" s="227">
        <f t="shared" si="73"/>
        <v>22999.995200000001</v>
      </c>
      <c r="Y556" s="7"/>
      <c r="Z556" s="7">
        <v>2016</v>
      </c>
      <c r="AA556" s="115"/>
      <c r="AC556" s="1"/>
    </row>
    <row r="557" spans="1:29" s="27" customFormat="1" outlineLevel="1">
      <c r="A557" s="7" t="s">
        <v>1743</v>
      </c>
      <c r="B557" s="23" t="s">
        <v>27</v>
      </c>
      <c r="C557" s="9" t="s">
        <v>1634</v>
      </c>
      <c r="D557" s="58" t="s">
        <v>1635</v>
      </c>
      <c r="E557" s="11"/>
      <c r="F557" s="58" t="s">
        <v>1636</v>
      </c>
      <c r="G557" s="11"/>
      <c r="H557" s="58" t="s">
        <v>1754</v>
      </c>
      <c r="I557" s="11"/>
      <c r="J557" s="86" t="s">
        <v>43</v>
      </c>
      <c r="K557" s="86">
        <v>57</v>
      </c>
      <c r="L557" s="24">
        <v>230000000</v>
      </c>
      <c r="M557" s="7" t="s">
        <v>990</v>
      </c>
      <c r="N557" s="14" t="s">
        <v>999</v>
      </c>
      <c r="O557" s="23" t="s">
        <v>232</v>
      </c>
      <c r="P557" s="7" t="s">
        <v>31</v>
      </c>
      <c r="Q557" s="12" t="s">
        <v>114</v>
      </c>
      <c r="R557" s="15" t="s">
        <v>36</v>
      </c>
      <c r="S557" s="91">
        <v>839</v>
      </c>
      <c r="T557" s="7" t="s">
        <v>1764</v>
      </c>
      <c r="U557" s="25">
        <v>4</v>
      </c>
      <c r="V557" s="25">
        <v>20535.71</v>
      </c>
      <c r="W557" s="227">
        <f t="shared" si="72"/>
        <v>82142.84</v>
      </c>
      <c r="X557" s="227">
        <f t="shared" si="73"/>
        <v>91999.980800000005</v>
      </c>
      <c r="Y557" s="7"/>
      <c r="Z557" s="7">
        <v>2016</v>
      </c>
      <c r="AA557" s="115"/>
      <c r="AC557" s="1"/>
    </row>
    <row r="558" spans="1:29" s="27" customFormat="1" outlineLevel="1">
      <c r="A558" s="7" t="s">
        <v>1744</v>
      </c>
      <c r="B558" s="23" t="s">
        <v>27</v>
      </c>
      <c r="C558" s="9" t="s">
        <v>1634</v>
      </c>
      <c r="D558" s="58" t="s">
        <v>1635</v>
      </c>
      <c r="E558" s="11"/>
      <c r="F558" s="58" t="s">
        <v>1636</v>
      </c>
      <c r="G558" s="11"/>
      <c r="H558" s="58" t="s">
        <v>1755</v>
      </c>
      <c r="I558" s="11"/>
      <c r="J558" s="86" t="s">
        <v>43</v>
      </c>
      <c r="K558" s="86">
        <v>57</v>
      </c>
      <c r="L558" s="24">
        <v>230000000</v>
      </c>
      <c r="M558" s="7" t="s">
        <v>990</v>
      </c>
      <c r="N558" s="14" t="s">
        <v>999</v>
      </c>
      <c r="O558" s="23" t="s">
        <v>232</v>
      </c>
      <c r="P558" s="7" t="s">
        <v>31</v>
      </c>
      <c r="Q558" s="12" t="s">
        <v>114</v>
      </c>
      <c r="R558" s="15" t="s">
        <v>36</v>
      </c>
      <c r="S558" s="91">
        <v>839</v>
      </c>
      <c r="T558" s="7" t="s">
        <v>1764</v>
      </c>
      <c r="U558" s="25">
        <v>16</v>
      </c>
      <c r="V558" s="25">
        <v>20535.71</v>
      </c>
      <c r="W558" s="227">
        <f t="shared" si="72"/>
        <v>328571.36</v>
      </c>
      <c r="X558" s="227">
        <f t="shared" si="73"/>
        <v>367999.92320000002</v>
      </c>
      <c r="Y558" s="7"/>
      <c r="Z558" s="7">
        <v>2016</v>
      </c>
      <c r="AA558" s="115"/>
      <c r="AC558" s="1"/>
    </row>
    <row r="559" spans="1:29" s="27" customFormat="1" outlineLevel="1">
      <c r="A559" s="7" t="s">
        <v>1745</v>
      </c>
      <c r="B559" s="23" t="s">
        <v>27</v>
      </c>
      <c r="C559" s="9" t="s">
        <v>1634</v>
      </c>
      <c r="D559" s="58" t="s">
        <v>1635</v>
      </c>
      <c r="E559" s="11"/>
      <c r="F559" s="58" t="s">
        <v>1636</v>
      </c>
      <c r="G559" s="11"/>
      <c r="H559" s="58" t="s">
        <v>1756</v>
      </c>
      <c r="I559" s="11"/>
      <c r="J559" s="86" t="s">
        <v>43</v>
      </c>
      <c r="K559" s="86">
        <v>57</v>
      </c>
      <c r="L559" s="24">
        <v>230000000</v>
      </c>
      <c r="M559" s="7" t="s">
        <v>990</v>
      </c>
      <c r="N559" s="14" t="s">
        <v>999</v>
      </c>
      <c r="O559" s="23" t="s">
        <v>232</v>
      </c>
      <c r="P559" s="7" t="s">
        <v>31</v>
      </c>
      <c r="Q559" s="12" t="s">
        <v>114</v>
      </c>
      <c r="R559" s="15" t="s">
        <v>36</v>
      </c>
      <c r="S559" s="91">
        <v>839</v>
      </c>
      <c r="T559" s="7" t="s">
        <v>1764</v>
      </c>
      <c r="U559" s="25">
        <v>49</v>
      </c>
      <c r="V559" s="25">
        <v>20535.71</v>
      </c>
      <c r="W559" s="227">
        <f t="shared" si="72"/>
        <v>1006249.7899999999</v>
      </c>
      <c r="X559" s="227">
        <f t="shared" si="73"/>
        <v>1126999.7648</v>
      </c>
      <c r="Y559" s="7"/>
      <c r="Z559" s="7">
        <v>2016</v>
      </c>
      <c r="AA559" s="115"/>
      <c r="AC559" s="1"/>
    </row>
    <row r="560" spans="1:29" s="27" customFormat="1" outlineLevel="1">
      <c r="A560" s="7" t="s">
        <v>1746</v>
      </c>
      <c r="B560" s="23" t="s">
        <v>27</v>
      </c>
      <c r="C560" s="9" t="s">
        <v>1634</v>
      </c>
      <c r="D560" s="58" t="s">
        <v>1635</v>
      </c>
      <c r="E560" s="11"/>
      <c r="F560" s="58" t="s">
        <v>1636</v>
      </c>
      <c r="G560" s="11"/>
      <c r="H560" s="58" t="s">
        <v>1757</v>
      </c>
      <c r="I560" s="11"/>
      <c r="J560" s="86" t="s">
        <v>43</v>
      </c>
      <c r="K560" s="86">
        <v>57</v>
      </c>
      <c r="L560" s="24">
        <v>230000000</v>
      </c>
      <c r="M560" s="7" t="s">
        <v>990</v>
      </c>
      <c r="N560" s="14" t="s">
        <v>999</v>
      </c>
      <c r="O560" s="23" t="s">
        <v>232</v>
      </c>
      <c r="P560" s="7" t="s">
        <v>31</v>
      </c>
      <c r="Q560" s="12" t="s">
        <v>114</v>
      </c>
      <c r="R560" s="15" t="s">
        <v>36</v>
      </c>
      <c r="S560" s="91">
        <v>839</v>
      </c>
      <c r="T560" s="7" t="s">
        <v>1764</v>
      </c>
      <c r="U560" s="25">
        <v>128</v>
      </c>
      <c r="V560" s="25">
        <v>20535.71</v>
      </c>
      <c r="W560" s="227">
        <f t="shared" si="72"/>
        <v>2628570.88</v>
      </c>
      <c r="X560" s="227">
        <f t="shared" si="73"/>
        <v>2943999.3856000002</v>
      </c>
      <c r="Y560" s="7"/>
      <c r="Z560" s="7">
        <v>2016</v>
      </c>
      <c r="AA560" s="115"/>
      <c r="AC560" s="1"/>
    </row>
    <row r="561" spans="1:29" s="27" customFormat="1" outlineLevel="1">
      <c r="A561" s="7" t="s">
        <v>1747</v>
      </c>
      <c r="B561" s="23" t="s">
        <v>27</v>
      </c>
      <c r="C561" s="9" t="s">
        <v>1634</v>
      </c>
      <c r="D561" s="58" t="s">
        <v>1635</v>
      </c>
      <c r="E561" s="11"/>
      <c r="F561" s="58" t="s">
        <v>1636</v>
      </c>
      <c r="G561" s="11"/>
      <c r="H561" s="58" t="s">
        <v>1758</v>
      </c>
      <c r="I561" s="11"/>
      <c r="J561" s="86" t="s">
        <v>43</v>
      </c>
      <c r="K561" s="86">
        <v>57</v>
      </c>
      <c r="L561" s="24">
        <v>230000000</v>
      </c>
      <c r="M561" s="7" t="s">
        <v>990</v>
      </c>
      <c r="N561" s="14" t="s">
        <v>999</v>
      </c>
      <c r="O561" s="23" t="s">
        <v>232</v>
      </c>
      <c r="P561" s="7" t="s">
        <v>31</v>
      </c>
      <c r="Q561" s="12" t="s">
        <v>114</v>
      </c>
      <c r="R561" s="15" t="s">
        <v>36</v>
      </c>
      <c r="S561" s="91">
        <v>839</v>
      </c>
      <c r="T561" s="7" t="s">
        <v>1764</v>
      </c>
      <c r="U561" s="25">
        <v>162</v>
      </c>
      <c r="V561" s="25">
        <v>20535.71</v>
      </c>
      <c r="W561" s="227">
        <f t="shared" si="72"/>
        <v>3326785.02</v>
      </c>
      <c r="X561" s="227">
        <f t="shared" si="73"/>
        <v>3725999.2224000003</v>
      </c>
      <c r="Y561" s="7"/>
      <c r="Z561" s="7">
        <v>2016</v>
      </c>
      <c r="AA561" s="115"/>
      <c r="AC561" s="1"/>
    </row>
    <row r="562" spans="1:29" s="27" customFormat="1" outlineLevel="1">
      <c r="A562" s="7" t="s">
        <v>1748</v>
      </c>
      <c r="B562" s="23" t="s">
        <v>27</v>
      </c>
      <c r="C562" s="9" t="s">
        <v>1634</v>
      </c>
      <c r="D562" s="58" t="s">
        <v>1635</v>
      </c>
      <c r="E562" s="11"/>
      <c r="F562" s="58" t="s">
        <v>1636</v>
      </c>
      <c r="G562" s="11"/>
      <c r="H562" s="58" t="s">
        <v>1759</v>
      </c>
      <c r="I562" s="11"/>
      <c r="J562" s="86" t="s">
        <v>43</v>
      </c>
      <c r="K562" s="86">
        <v>57</v>
      </c>
      <c r="L562" s="24">
        <v>230000000</v>
      </c>
      <c r="M562" s="7" t="s">
        <v>990</v>
      </c>
      <c r="N562" s="14" t="s">
        <v>999</v>
      </c>
      <c r="O562" s="23" t="s">
        <v>232</v>
      </c>
      <c r="P562" s="7" t="s">
        <v>31</v>
      </c>
      <c r="Q562" s="12" t="s">
        <v>114</v>
      </c>
      <c r="R562" s="15" t="s">
        <v>36</v>
      </c>
      <c r="S562" s="91">
        <v>839</v>
      </c>
      <c r="T562" s="7" t="s">
        <v>1764</v>
      </c>
      <c r="U562" s="25">
        <v>37</v>
      </c>
      <c r="V562" s="25">
        <v>20535.71</v>
      </c>
      <c r="W562" s="227">
        <f t="shared" si="72"/>
        <v>759821.27</v>
      </c>
      <c r="X562" s="227">
        <f t="shared" si="73"/>
        <v>850999.82240000006</v>
      </c>
      <c r="Y562" s="7"/>
      <c r="Z562" s="7">
        <v>2016</v>
      </c>
      <c r="AA562" s="115"/>
      <c r="AC562" s="1"/>
    </row>
    <row r="563" spans="1:29" s="27" customFormat="1" outlineLevel="1">
      <c r="A563" s="7" t="s">
        <v>1749</v>
      </c>
      <c r="B563" s="23" t="s">
        <v>27</v>
      </c>
      <c r="C563" s="9" t="s">
        <v>1634</v>
      </c>
      <c r="D563" s="58" t="s">
        <v>1635</v>
      </c>
      <c r="E563" s="11"/>
      <c r="F563" s="58" t="s">
        <v>1636</v>
      </c>
      <c r="G563" s="11"/>
      <c r="H563" s="58" t="s">
        <v>1760</v>
      </c>
      <c r="I563" s="11"/>
      <c r="J563" s="86" t="s">
        <v>43</v>
      </c>
      <c r="K563" s="86">
        <v>57</v>
      </c>
      <c r="L563" s="24">
        <v>230000000</v>
      </c>
      <c r="M563" s="7" t="s">
        <v>990</v>
      </c>
      <c r="N563" s="14" t="s">
        <v>999</v>
      </c>
      <c r="O563" s="23" t="s">
        <v>232</v>
      </c>
      <c r="P563" s="7" t="s">
        <v>31</v>
      </c>
      <c r="Q563" s="12" t="s">
        <v>114</v>
      </c>
      <c r="R563" s="15" t="s">
        <v>36</v>
      </c>
      <c r="S563" s="91">
        <v>839</v>
      </c>
      <c r="T563" s="7" t="s">
        <v>1764</v>
      </c>
      <c r="U563" s="25">
        <v>8</v>
      </c>
      <c r="V563" s="25">
        <v>20535.71</v>
      </c>
      <c r="W563" s="227">
        <f t="shared" si="72"/>
        <v>164285.68</v>
      </c>
      <c r="X563" s="227">
        <f t="shared" si="73"/>
        <v>183999.96160000001</v>
      </c>
      <c r="Y563" s="7"/>
      <c r="Z563" s="7">
        <v>2016</v>
      </c>
      <c r="AA563" s="115"/>
      <c r="AC563" s="1"/>
    </row>
    <row r="564" spans="1:29" s="27" customFormat="1" outlineLevel="1">
      <c r="A564" s="7" t="s">
        <v>1750</v>
      </c>
      <c r="B564" s="23" t="s">
        <v>27</v>
      </c>
      <c r="C564" s="9" t="s">
        <v>1634</v>
      </c>
      <c r="D564" s="58" t="s">
        <v>1635</v>
      </c>
      <c r="E564" s="11"/>
      <c r="F564" s="58" t="s">
        <v>1636</v>
      </c>
      <c r="G564" s="11"/>
      <c r="H564" s="58" t="s">
        <v>1761</v>
      </c>
      <c r="I564" s="11"/>
      <c r="J564" s="86" t="s">
        <v>43</v>
      </c>
      <c r="K564" s="86">
        <v>57</v>
      </c>
      <c r="L564" s="24">
        <v>230000000</v>
      </c>
      <c r="M564" s="7" t="s">
        <v>990</v>
      </c>
      <c r="N564" s="14" t="s">
        <v>999</v>
      </c>
      <c r="O564" s="23" t="s">
        <v>232</v>
      </c>
      <c r="P564" s="7" t="s">
        <v>31</v>
      </c>
      <c r="Q564" s="12" t="s">
        <v>114</v>
      </c>
      <c r="R564" s="15" t="s">
        <v>36</v>
      </c>
      <c r="S564" s="91">
        <v>839</v>
      </c>
      <c r="T564" s="7" t="s">
        <v>1764</v>
      </c>
      <c r="U564" s="25">
        <v>10</v>
      </c>
      <c r="V564" s="25">
        <v>20535.71</v>
      </c>
      <c r="W564" s="227">
        <f t="shared" si="72"/>
        <v>205357.09999999998</v>
      </c>
      <c r="X564" s="227">
        <f t="shared" si="73"/>
        <v>229999.95199999999</v>
      </c>
      <c r="Y564" s="7"/>
      <c r="Z564" s="7">
        <v>2016</v>
      </c>
      <c r="AA564" s="115"/>
      <c r="AC564" s="1"/>
    </row>
    <row r="565" spans="1:29" s="27" customFormat="1" outlineLevel="1">
      <c r="A565" s="7" t="s">
        <v>1751</v>
      </c>
      <c r="B565" s="23" t="s">
        <v>27</v>
      </c>
      <c r="C565" s="9" t="s">
        <v>1634</v>
      </c>
      <c r="D565" s="58" t="s">
        <v>1635</v>
      </c>
      <c r="E565" s="11"/>
      <c r="F565" s="58" t="s">
        <v>1636</v>
      </c>
      <c r="G565" s="11"/>
      <c r="H565" s="58" t="s">
        <v>1762</v>
      </c>
      <c r="I565" s="11"/>
      <c r="J565" s="86" t="s">
        <v>43</v>
      </c>
      <c r="K565" s="86">
        <v>57</v>
      </c>
      <c r="L565" s="24">
        <v>230000000</v>
      </c>
      <c r="M565" s="7" t="s">
        <v>990</v>
      </c>
      <c r="N565" s="14" t="s">
        <v>999</v>
      </c>
      <c r="O565" s="23" t="s">
        <v>232</v>
      </c>
      <c r="P565" s="7" t="s">
        <v>31</v>
      </c>
      <c r="Q565" s="12" t="s">
        <v>114</v>
      </c>
      <c r="R565" s="15" t="s">
        <v>36</v>
      </c>
      <c r="S565" s="91">
        <v>839</v>
      </c>
      <c r="T565" s="7" t="s">
        <v>1764</v>
      </c>
      <c r="U565" s="25">
        <v>2</v>
      </c>
      <c r="V565" s="25">
        <v>20535.71</v>
      </c>
      <c r="W565" s="227">
        <f t="shared" si="72"/>
        <v>41071.42</v>
      </c>
      <c r="X565" s="227">
        <f t="shared" si="73"/>
        <v>45999.990400000002</v>
      </c>
      <c r="Y565" s="7"/>
      <c r="Z565" s="7">
        <v>2016</v>
      </c>
      <c r="AA565" s="115"/>
      <c r="AC565" s="1"/>
    </row>
    <row r="566" spans="1:29" s="27" customFormat="1" outlineLevel="1">
      <c r="A566" s="7" t="s">
        <v>1752</v>
      </c>
      <c r="B566" s="23" t="s">
        <v>27</v>
      </c>
      <c r="C566" s="9" t="s">
        <v>1634</v>
      </c>
      <c r="D566" s="58" t="s">
        <v>1635</v>
      </c>
      <c r="E566" s="11"/>
      <c r="F566" s="58" t="s">
        <v>1636</v>
      </c>
      <c r="G566" s="11"/>
      <c r="H566" s="58" t="s">
        <v>1763</v>
      </c>
      <c r="I566" s="11"/>
      <c r="J566" s="86" t="s">
        <v>43</v>
      </c>
      <c r="K566" s="86">
        <v>57</v>
      </c>
      <c r="L566" s="24">
        <v>230000000</v>
      </c>
      <c r="M566" s="7" t="s">
        <v>990</v>
      </c>
      <c r="N566" s="14" t="s">
        <v>999</v>
      </c>
      <c r="O566" s="23" t="s">
        <v>232</v>
      </c>
      <c r="P566" s="7" t="s">
        <v>31</v>
      </c>
      <c r="Q566" s="12" t="s">
        <v>114</v>
      </c>
      <c r="R566" s="15" t="s">
        <v>36</v>
      </c>
      <c r="S566" s="91">
        <v>839</v>
      </c>
      <c r="T566" s="7" t="s">
        <v>1764</v>
      </c>
      <c r="U566" s="25">
        <v>2</v>
      </c>
      <c r="V566" s="25">
        <v>20535.71</v>
      </c>
      <c r="W566" s="227">
        <f t="shared" si="72"/>
        <v>41071.42</v>
      </c>
      <c r="X566" s="227">
        <f t="shared" si="73"/>
        <v>45999.990400000002</v>
      </c>
      <c r="Y566" s="7"/>
      <c r="Z566" s="7">
        <v>2016</v>
      </c>
      <c r="AA566" s="115"/>
      <c r="AC566" s="1"/>
    </row>
    <row r="567" spans="1:29" s="27" customFormat="1" outlineLevel="1">
      <c r="A567" s="7" t="s">
        <v>1771</v>
      </c>
      <c r="B567" s="23" t="s">
        <v>27</v>
      </c>
      <c r="C567" s="72" t="s">
        <v>1767</v>
      </c>
      <c r="D567" s="73" t="s">
        <v>1768</v>
      </c>
      <c r="E567" s="11"/>
      <c r="F567" s="73" t="s">
        <v>1769</v>
      </c>
      <c r="G567" s="11"/>
      <c r="H567" s="105" t="s">
        <v>1770</v>
      </c>
      <c r="I567" s="11"/>
      <c r="J567" s="89" t="s">
        <v>43</v>
      </c>
      <c r="K567" s="85">
        <v>0</v>
      </c>
      <c r="L567" s="202">
        <v>230000000</v>
      </c>
      <c r="M567" s="7" t="s">
        <v>990</v>
      </c>
      <c r="N567" s="74" t="s">
        <v>1004</v>
      </c>
      <c r="O567" s="203" t="s">
        <v>190</v>
      </c>
      <c r="P567" s="7" t="s">
        <v>31</v>
      </c>
      <c r="Q567" s="73" t="s">
        <v>1000</v>
      </c>
      <c r="R567" s="74" t="s">
        <v>480</v>
      </c>
      <c r="S567" s="75">
        <v>796</v>
      </c>
      <c r="T567" s="7" t="s">
        <v>34</v>
      </c>
      <c r="U567" s="76">
        <v>24</v>
      </c>
      <c r="V567" s="77">
        <v>5416666</v>
      </c>
      <c r="W567" s="227">
        <f t="shared" si="72"/>
        <v>129999984</v>
      </c>
      <c r="X567" s="227">
        <f>W567*1.12</f>
        <v>145599982.08000001</v>
      </c>
      <c r="Y567" s="78"/>
      <c r="Z567" s="218">
        <v>2016</v>
      </c>
      <c r="AA567" s="115"/>
      <c r="AC567" s="1"/>
    </row>
    <row r="568" spans="1:29" s="55" customFormat="1">
      <c r="A568" s="35" t="s">
        <v>1797</v>
      </c>
      <c r="B568" s="35"/>
      <c r="C568" s="35"/>
      <c r="D568" s="35"/>
      <c r="E568" s="35"/>
      <c r="F568" s="35"/>
      <c r="G568" s="35"/>
      <c r="H568" s="35"/>
      <c r="I568" s="35"/>
      <c r="J568" s="176"/>
      <c r="K568" s="176"/>
      <c r="L568" s="35"/>
      <c r="M568" s="35"/>
      <c r="N568" s="35"/>
      <c r="O568" s="35"/>
      <c r="P568" s="35"/>
      <c r="Q568" s="35"/>
      <c r="R568" s="8"/>
      <c r="S568" s="176"/>
      <c r="T568" s="35"/>
      <c r="U568" s="200"/>
      <c r="V568" s="200"/>
      <c r="W568" s="224">
        <f>SUM(W347:W567)</f>
        <v>665364994.75009954</v>
      </c>
      <c r="X568" s="224">
        <f>SUM(X347:X567)</f>
        <v>745208794.12011206</v>
      </c>
      <c r="Y568" s="35"/>
      <c r="Z568" s="35"/>
      <c r="AA568" s="201"/>
      <c r="AB568" s="56"/>
      <c r="AC568" s="57"/>
    </row>
    <row r="569" spans="1:29" ht="14.25">
      <c r="A569" s="35" t="s">
        <v>1615</v>
      </c>
      <c r="B569" s="93"/>
      <c r="C569" s="93"/>
      <c r="D569" s="93"/>
      <c r="E569" s="93"/>
      <c r="F569" s="93"/>
      <c r="G569" s="93"/>
      <c r="H569" s="93"/>
      <c r="I569" s="93"/>
      <c r="J569" s="93"/>
      <c r="K569" s="94"/>
      <c r="L569" s="93"/>
      <c r="M569" s="93"/>
      <c r="N569" s="93"/>
      <c r="O569" s="93"/>
      <c r="P569" s="93"/>
      <c r="Q569" s="93"/>
      <c r="R569" s="93"/>
      <c r="S569" s="93"/>
      <c r="T569" s="93"/>
      <c r="U569" s="93"/>
      <c r="V569" s="93"/>
      <c r="W569" s="230"/>
      <c r="X569" s="230"/>
      <c r="Y569" s="93"/>
      <c r="Z569" s="94"/>
      <c r="AA569" s="94"/>
    </row>
    <row r="570" spans="1:29" ht="14.25">
      <c r="A570" s="35" t="s">
        <v>1668</v>
      </c>
      <c r="B570" s="93"/>
      <c r="C570" s="93"/>
      <c r="D570" s="93"/>
      <c r="E570" s="93"/>
      <c r="F570" s="93"/>
      <c r="G570" s="93"/>
      <c r="H570" s="93"/>
      <c r="I570" s="93"/>
      <c r="J570" s="93"/>
      <c r="K570" s="94"/>
      <c r="L570" s="93"/>
      <c r="M570" s="93"/>
      <c r="N570" s="93"/>
      <c r="O570" s="93"/>
      <c r="P570" s="93"/>
      <c r="Q570" s="93"/>
      <c r="R570" s="93"/>
      <c r="S570" s="93"/>
      <c r="T570" s="93"/>
      <c r="U570" s="93"/>
      <c r="V570" s="93"/>
      <c r="W570" s="230"/>
      <c r="X570" s="230"/>
      <c r="Y570" s="93"/>
      <c r="Z570" s="94"/>
      <c r="AA570" s="94"/>
    </row>
    <row r="571" spans="1:29">
      <c r="A571" s="95" t="s">
        <v>997</v>
      </c>
      <c r="B571" s="23" t="s">
        <v>27</v>
      </c>
      <c r="C571" s="96" t="s">
        <v>991</v>
      </c>
      <c r="D571" s="7" t="s">
        <v>992</v>
      </c>
      <c r="E571" s="7" t="s">
        <v>993</v>
      </c>
      <c r="F571" s="7" t="s">
        <v>992</v>
      </c>
      <c r="G571" s="7" t="s">
        <v>993</v>
      </c>
      <c r="H571" s="97" t="s">
        <v>995</v>
      </c>
      <c r="I571" s="95" t="s">
        <v>996</v>
      </c>
      <c r="J571" s="91" t="s">
        <v>35</v>
      </c>
      <c r="K571" s="43">
        <v>0</v>
      </c>
      <c r="L571" s="24">
        <v>230000000</v>
      </c>
      <c r="M571" s="7" t="s">
        <v>990</v>
      </c>
      <c r="N571" s="98" t="s">
        <v>58</v>
      </c>
      <c r="O571" s="99" t="s">
        <v>190</v>
      </c>
      <c r="P571" s="7"/>
      <c r="Q571" s="95" t="s">
        <v>985</v>
      </c>
      <c r="R571" s="95" t="s">
        <v>994</v>
      </c>
      <c r="S571" s="7"/>
      <c r="T571" s="100"/>
      <c r="U571" s="101"/>
      <c r="V571" s="101"/>
      <c r="W571" s="102">
        <v>0</v>
      </c>
      <c r="X571" s="231">
        <f t="shared" ref="X571:X573" si="74">W571*1.12</f>
        <v>0</v>
      </c>
      <c r="Y571" s="100"/>
      <c r="Z571" s="91">
        <v>2016</v>
      </c>
      <c r="AA571" s="173">
        <v>11.14</v>
      </c>
    </row>
    <row r="572" spans="1:29">
      <c r="A572" s="95" t="s">
        <v>979</v>
      </c>
      <c r="B572" s="23" t="s">
        <v>27</v>
      </c>
      <c r="C572" s="111" t="s">
        <v>973</v>
      </c>
      <c r="D572" s="204" t="s">
        <v>974</v>
      </c>
      <c r="E572" s="8" t="s">
        <v>975</v>
      </c>
      <c r="F572" s="11" t="s">
        <v>974</v>
      </c>
      <c r="G572" s="8" t="s">
        <v>976</v>
      </c>
      <c r="H572" s="23" t="s">
        <v>977</v>
      </c>
      <c r="I572" s="8" t="s">
        <v>978</v>
      </c>
      <c r="J572" s="173" t="s">
        <v>35</v>
      </c>
      <c r="K572" s="173">
        <v>100</v>
      </c>
      <c r="L572" s="24">
        <v>230000000</v>
      </c>
      <c r="M572" s="7" t="s">
        <v>990</v>
      </c>
      <c r="N572" s="205" t="s">
        <v>39</v>
      </c>
      <c r="O572" s="206" t="s">
        <v>190</v>
      </c>
      <c r="P572" s="205" t="s">
        <v>28</v>
      </c>
      <c r="Q572" s="205" t="s">
        <v>980</v>
      </c>
      <c r="R572" s="8" t="s">
        <v>480</v>
      </c>
      <c r="S572" s="7" t="s">
        <v>28</v>
      </c>
      <c r="T572" s="8"/>
      <c r="U572" s="44"/>
      <c r="V572" s="44"/>
      <c r="W572" s="232">
        <v>0</v>
      </c>
      <c r="X572" s="231">
        <f t="shared" si="74"/>
        <v>0</v>
      </c>
      <c r="Y572" s="207"/>
      <c r="Z572" s="91">
        <v>2016</v>
      </c>
      <c r="AA572" s="173" t="s">
        <v>1002</v>
      </c>
    </row>
    <row r="573" spans="1:29">
      <c r="A573" s="95" t="s">
        <v>989</v>
      </c>
      <c r="B573" s="23" t="s">
        <v>27</v>
      </c>
      <c r="C573" s="72" t="s">
        <v>981</v>
      </c>
      <c r="D573" s="7" t="s">
        <v>982</v>
      </c>
      <c r="E573" s="7" t="s">
        <v>983</v>
      </c>
      <c r="F573" s="7" t="s">
        <v>982</v>
      </c>
      <c r="G573" s="7" t="s">
        <v>983</v>
      </c>
      <c r="H573" s="14" t="s">
        <v>986</v>
      </c>
      <c r="I573" s="7" t="s">
        <v>987</v>
      </c>
      <c r="J573" s="91" t="s">
        <v>35</v>
      </c>
      <c r="K573" s="91">
        <v>100</v>
      </c>
      <c r="L573" s="24">
        <v>230000000</v>
      </c>
      <c r="M573" s="7" t="s">
        <v>990</v>
      </c>
      <c r="N573" s="91" t="s">
        <v>972</v>
      </c>
      <c r="O573" s="99" t="s">
        <v>190</v>
      </c>
      <c r="P573" s="7"/>
      <c r="Q573" s="91" t="s">
        <v>988</v>
      </c>
      <c r="R573" s="206" t="s">
        <v>984</v>
      </c>
      <c r="S573" s="7" t="s">
        <v>28</v>
      </c>
      <c r="T573" s="7"/>
      <c r="U573" s="25"/>
      <c r="V573" s="25"/>
      <c r="W573" s="232">
        <v>0</v>
      </c>
      <c r="X573" s="231">
        <f t="shared" si="74"/>
        <v>0</v>
      </c>
      <c r="Y573" s="7"/>
      <c r="Z573" s="91">
        <v>2016</v>
      </c>
      <c r="AA573" s="173">
        <v>20.21</v>
      </c>
    </row>
    <row r="574" spans="1:29">
      <c r="A574" s="35" t="s">
        <v>1772</v>
      </c>
      <c r="B574" s="23"/>
      <c r="C574" s="96"/>
      <c r="D574" s="7"/>
      <c r="E574" s="7"/>
      <c r="F574" s="7"/>
      <c r="G574" s="7"/>
      <c r="H574" s="97"/>
      <c r="I574" s="95"/>
      <c r="J574" s="91"/>
      <c r="K574" s="43"/>
      <c r="L574" s="24"/>
      <c r="M574" s="7"/>
      <c r="N574" s="98"/>
      <c r="O574" s="99"/>
      <c r="P574" s="7"/>
      <c r="Q574" s="95"/>
      <c r="R574" s="95"/>
      <c r="S574" s="7"/>
      <c r="T574" s="100"/>
      <c r="U574" s="101"/>
      <c r="V574" s="101"/>
      <c r="W574" s="102"/>
      <c r="X574" s="231"/>
      <c r="Y574" s="100"/>
      <c r="Z574" s="91"/>
      <c r="AA574" s="103"/>
    </row>
    <row r="575" spans="1:29">
      <c r="A575" s="35" t="s">
        <v>1773</v>
      </c>
      <c r="B575" s="23"/>
      <c r="C575" s="96"/>
      <c r="D575" s="7"/>
      <c r="E575" s="7"/>
      <c r="F575" s="7"/>
      <c r="G575" s="7"/>
      <c r="H575" s="97"/>
      <c r="I575" s="95"/>
      <c r="J575" s="91"/>
      <c r="K575" s="43"/>
      <c r="L575" s="24"/>
      <c r="M575" s="7"/>
      <c r="N575" s="98"/>
      <c r="O575" s="99"/>
      <c r="P575" s="7"/>
      <c r="Q575" s="95"/>
      <c r="R575" s="95"/>
      <c r="S575" s="7"/>
      <c r="T575" s="100"/>
      <c r="U575" s="101"/>
      <c r="V575" s="101"/>
      <c r="W575" s="102"/>
      <c r="X575" s="231"/>
      <c r="Y575" s="100"/>
      <c r="Z575" s="91"/>
      <c r="AA575" s="103"/>
    </row>
    <row r="576" spans="1:29">
      <c r="A576" s="95" t="s">
        <v>1774</v>
      </c>
      <c r="B576" s="23" t="s">
        <v>27</v>
      </c>
      <c r="C576" s="96" t="s">
        <v>991</v>
      </c>
      <c r="D576" s="7" t="s">
        <v>992</v>
      </c>
      <c r="E576" s="7" t="s">
        <v>993</v>
      </c>
      <c r="F576" s="7" t="s">
        <v>992</v>
      </c>
      <c r="G576" s="7" t="s">
        <v>993</v>
      </c>
      <c r="H576" s="97" t="s">
        <v>995</v>
      </c>
      <c r="I576" s="95" t="s">
        <v>996</v>
      </c>
      <c r="J576" s="91" t="s">
        <v>35</v>
      </c>
      <c r="K576" s="43">
        <v>0</v>
      </c>
      <c r="L576" s="24">
        <v>230000000</v>
      </c>
      <c r="M576" s="7" t="s">
        <v>990</v>
      </c>
      <c r="N576" s="98" t="s">
        <v>1004</v>
      </c>
      <c r="O576" s="99" t="s">
        <v>190</v>
      </c>
      <c r="P576" s="7"/>
      <c r="Q576" s="95" t="s">
        <v>1775</v>
      </c>
      <c r="R576" s="95" t="s">
        <v>994</v>
      </c>
      <c r="S576" s="7"/>
      <c r="T576" s="100"/>
      <c r="U576" s="101"/>
      <c r="V576" s="101"/>
      <c r="W576" s="102">
        <v>31734000</v>
      </c>
      <c r="X576" s="231">
        <f t="shared" ref="X576:X579" si="75">W576*1.12</f>
        <v>35542080</v>
      </c>
      <c r="Y576" s="100"/>
      <c r="Z576" s="91">
        <v>2016</v>
      </c>
      <c r="AA576" s="103"/>
    </row>
    <row r="577" spans="1:27">
      <c r="A577" s="95" t="s">
        <v>1776</v>
      </c>
      <c r="B577" s="23" t="s">
        <v>27</v>
      </c>
      <c r="C577" s="111" t="s">
        <v>973</v>
      </c>
      <c r="D577" s="204" t="s">
        <v>974</v>
      </c>
      <c r="E577" s="8" t="s">
        <v>975</v>
      </c>
      <c r="F577" s="11" t="s">
        <v>974</v>
      </c>
      <c r="G577" s="8" t="s">
        <v>976</v>
      </c>
      <c r="H577" s="23" t="s">
        <v>977</v>
      </c>
      <c r="I577" s="8" t="s">
        <v>978</v>
      </c>
      <c r="J577" s="173" t="s">
        <v>35</v>
      </c>
      <c r="K577" s="173">
        <v>100</v>
      </c>
      <c r="L577" s="24">
        <v>230000000</v>
      </c>
      <c r="M577" s="7" t="s">
        <v>990</v>
      </c>
      <c r="N577" s="205" t="s">
        <v>39</v>
      </c>
      <c r="O577" s="206" t="s">
        <v>190</v>
      </c>
      <c r="P577" s="205" t="s">
        <v>28</v>
      </c>
      <c r="Q577" s="98" t="s">
        <v>1000</v>
      </c>
      <c r="R577" s="8" t="s">
        <v>480</v>
      </c>
      <c r="S577" s="7" t="s">
        <v>28</v>
      </c>
      <c r="T577" s="8"/>
      <c r="U577" s="44"/>
      <c r="V577" s="44"/>
      <c r="W577" s="233">
        <v>560764700</v>
      </c>
      <c r="X577" s="78">
        <f t="shared" si="75"/>
        <v>628056464.00000012</v>
      </c>
      <c r="Y577" s="207"/>
      <c r="Z577" s="91">
        <v>2016</v>
      </c>
      <c r="AA577" s="165"/>
    </row>
    <row r="578" spans="1:27">
      <c r="A578" s="95" t="s">
        <v>1777</v>
      </c>
      <c r="B578" s="23" t="s">
        <v>27</v>
      </c>
      <c r="C578" s="72" t="s">
        <v>981</v>
      </c>
      <c r="D578" s="7" t="s">
        <v>982</v>
      </c>
      <c r="E578" s="7" t="s">
        <v>983</v>
      </c>
      <c r="F578" s="7" t="s">
        <v>982</v>
      </c>
      <c r="G578" s="7" t="s">
        <v>983</v>
      </c>
      <c r="H578" s="14" t="s">
        <v>986</v>
      </c>
      <c r="I578" s="7" t="s">
        <v>987</v>
      </c>
      <c r="J578" s="91" t="s">
        <v>35</v>
      </c>
      <c r="K578" s="91">
        <v>100</v>
      </c>
      <c r="L578" s="24">
        <v>230000000</v>
      </c>
      <c r="M578" s="7" t="s">
        <v>990</v>
      </c>
      <c r="N578" s="91" t="s">
        <v>972</v>
      </c>
      <c r="O578" s="99" t="s">
        <v>190</v>
      </c>
      <c r="P578" s="7"/>
      <c r="Q578" s="73" t="s">
        <v>988</v>
      </c>
      <c r="R578" s="206" t="s">
        <v>984</v>
      </c>
      <c r="S578" s="7" t="s">
        <v>28</v>
      </c>
      <c r="T578" s="7"/>
      <c r="U578" s="25"/>
      <c r="V578" s="25"/>
      <c r="W578" s="233">
        <v>149713200</v>
      </c>
      <c r="X578" s="78">
        <f t="shared" si="75"/>
        <v>167678784.00000003</v>
      </c>
      <c r="Y578" s="7"/>
      <c r="Z578" s="91">
        <v>2016</v>
      </c>
      <c r="AA578" s="161"/>
    </row>
    <row r="579" spans="1:27" ht="14.25">
      <c r="A579" s="91" t="s">
        <v>1778</v>
      </c>
      <c r="B579" s="23" t="s">
        <v>27</v>
      </c>
      <c r="C579" s="72" t="s">
        <v>981</v>
      </c>
      <c r="D579" s="73" t="s">
        <v>982</v>
      </c>
      <c r="E579" s="93"/>
      <c r="F579" s="73" t="s">
        <v>982</v>
      </c>
      <c r="G579" s="93"/>
      <c r="H579" s="105" t="s">
        <v>1779</v>
      </c>
      <c r="I579" s="93"/>
      <c r="J579" s="89" t="s">
        <v>35</v>
      </c>
      <c r="K579" s="89">
        <v>100</v>
      </c>
      <c r="L579" s="24">
        <v>230000000</v>
      </c>
      <c r="M579" s="7" t="s">
        <v>990</v>
      </c>
      <c r="N579" s="75" t="s">
        <v>1004</v>
      </c>
      <c r="O579" s="203" t="s">
        <v>190</v>
      </c>
      <c r="P579" s="74"/>
      <c r="Q579" s="73" t="s">
        <v>852</v>
      </c>
      <c r="R579" s="74" t="s">
        <v>480</v>
      </c>
      <c r="S579" s="74"/>
      <c r="T579" s="75"/>
      <c r="U579" s="106"/>
      <c r="V579" s="106"/>
      <c r="W579" s="233">
        <v>103200000</v>
      </c>
      <c r="X579" s="78">
        <f t="shared" si="75"/>
        <v>115584000.00000001</v>
      </c>
      <c r="Y579" s="104"/>
      <c r="Z579" s="89">
        <v>2016</v>
      </c>
      <c r="AA579" s="89"/>
    </row>
    <row r="580" spans="1:27">
      <c r="A580" s="35" t="s">
        <v>1780</v>
      </c>
      <c r="B580" s="23"/>
      <c r="C580" s="96"/>
      <c r="D580" s="7"/>
      <c r="E580" s="7"/>
      <c r="F580" s="7"/>
      <c r="G580" s="7"/>
      <c r="H580" s="97"/>
      <c r="I580" s="95"/>
      <c r="J580" s="91"/>
      <c r="K580" s="43"/>
      <c r="L580" s="24"/>
      <c r="M580" s="7"/>
      <c r="N580" s="98"/>
      <c r="O580" s="99"/>
      <c r="P580" s="7"/>
      <c r="Q580" s="95"/>
      <c r="R580" s="95"/>
      <c r="S580" s="7"/>
      <c r="T580" s="100"/>
      <c r="U580" s="101"/>
      <c r="V580" s="101"/>
      <c r="W580" s="234">
        <f>SUM(W576:W579)</f>
        <v>845411900</v>
      </c>
      <c r="X580" s="235">
        <f>SUM(X576:X579)</f>
        <v>946861328.00000012</v>
      </c>
      <c r="Y580" s="100"/>
      <c r="Z580" s="91"/>
      <c r="AA580" s="103"/>
    </row>
    <row r="581" spans="1:27" ht="14.25">
      <c r="A581" s="35" t="s">
        <v>1614</v>
      </c>
      <c r="B581" s="93"/>
      <c r="C581" s="93"/>
      <c r="D581" s="93"/>
      <c r="E581" s="93"/>
      <c r="F581" s="93"/>
      <c r="G581" s="93"/>
      <c r="H581" s="93"/>
      <c r="I581" s="93"/>
      <c r="J581" s="93"/>
      <c r="K581" s="94"/>
      <c r="L581" s="93"/>
      <c r="M581" s="93"/>
      <c r="N581" s="93"/>
      <c r="O581" s="93"/>
      <c r="P581" s="93"/>
      <c r="Q581" s="93"/>
      <c r="R581" s="93"/>
      <c r="S581" s="93"/>
      <c r="T581" s="93"/>
      <c r="U581" s="93"/>
      <c r="V581" s="93"/>
      <c r="W581" s="230"/>
      <c r="X581" s="230"/>
      <c r="Y581" s="93"/>
      <c r="Z581" s="94"/>
      <c r="AA581" s="94"/>
    </row>
    <row r="582" spans="1:27" ht="14.25">
      <c r="A582" s="35" t="s">
        <v>1668</v>
      </c>
      <c r="B582" s="93"/>
      <c r="C582" s="93"/>
      <c r="D582" s="93"/>
      <c r="E582" s="93"/>
      <c r="F582" s="93"/>
      <c r="G582" s="93"/>
      <c r="H582" s="93"/>
      <c r="I582" s="93"/>
      <c r="J582" s="93"/>
      <c r="K582" s="94"/>
      <c r="L582" s="93"/>
      <c r="M582" s="93"/>
      <c r="N582" s="93"/>
      <c r="O582" s="93"/>
      <c r="P582" s="93"/>
      <c r="Q582" s="93"/>
      <c r="R582" s="93"/>
      <c r="S582" s="93"/>
      <c r="T582" s="93"/>
      <c r="U582" s="93"/>
      <c r="V582" s="93"/>
      <c r="W582" s="230"/>
      <c r="X582" s="230"/>
      <c r="Y582" s="93"/>
      <c r="Z582" s="94"/>
      <c r="AA582" s="94"/>
    </row>
    <row r="583" spans="1:27">
      <c r="A583" s="208" t="s">
        <v>1666</v>
      </c>
      <c r="B583" s="23" t="s">
        <v>27</v>
      </c>
      <c r="C583" s="21" t="s">
        <v>1010</v>
      </c>
      <c r="D583" s="21" t="s">
        <v>1011</v>
      </c>
      <c r="E583" s="21" t="s">
        <v>1472</v>
      </c>
      <c r="F583" s="21" t="s">
        <v>1011</v>
      </c>
      <c r="G583" s="21" t="s">
        <v>1472</v>
      </c>
      <c r="H583" s="42" t="s">
        <v>1014</v>
      </c>
      <c r="I583" s="42" t="s">
        <v>1015</v>
      </c>
      <c r="J583" s="14" t="s">
        <v>35</v>
      </c>
      <c r="K583" s="107">
        <v>100</v>
      </c>
      <c r="L583" s="21">
        <v>230000000</v>
      </c>
      <c r="M583" s="7" t="s">
        <v>990</v>
      </c>
      <c r="N583" s="26" t="s">
        <v>797</v>
      </c>
      <c r="O583" s="21" t="s">
        <v>1003</v>
      </c>
      <c r="P583" s="14" t="s">
        <v>1469</v>
      </c>
      <c r="Q583" s="7" t="s">
        <v>852</v>
      </c>
      <c r="R583" s="21" t="s">
        <v>994</v>
      </c>
      <c r="S583" s="33" t="s">
        <v>1469</v>
      </c>
      <c r="T583" s="17" t="s">
        <v>1469</v>
      </c>
      <c r="U583" s="108" t="s">
        <v>1469</v>
      </c>
      <c r="V583" s="109" t="s">
        <v>1469</v>
      </c>
      <c r="W583" s="125">
        <v>0</v>
      </c>
      <c r="X583" s="114">
        <f t="shared" ref="X583:X584" si="76">W583*1.12</f>
        <v>0</v>
      </c>
      <c r="Y583" s="41" t="s">
        <v>1469</v>
      </c>
      <c r="Z583" s="110">
        <v>2016</v>
      </c>
      <c r="AA583" s="173">
        <v>11</v>
      </c>
    </row>
    <row r="584" spans="1:27">
      <c r="A584" s="111" t="s">
        <v>1611</v>
      </c>
      <c r="B584" s="23" t="s">
        <v>27</v>
      </c>
      <c r="C584" s="8" t="s">
        <v>1017</v>
      </c>
      <c r="D584" s="8" t="s">
        <v>1018</v>
      </c>
      <c r="E584" s="8" t="s">
        <v>1019</v>
      </c>
      <c r="F584" s="8" t="s">
        <v>1018</v>
      </c>
      <c r="G584" s="8" t="s">
        <v>1019</v>
      </c>
      <c r="H584" s="8" t="s">
        <v>1020</v>
      </c>
      <c r="I584" s="8" t="s">
        <v>1021</v>
      </c>
      <c r="J584" s="91" t="s">
        <v>35</v>
      </c>
      <c r="K584" s="43">
        <v>90</v>
      </c>
      <c r="L584" s="8">
        <v>230000000</v>
      </c>
      <c r="M584" s="7" t="s">
        <v>990</v>
      </c>
      <c r="N584" s="112" t="s">
        <v>1610</v>
      </c>
      <c r="O584" s="113" t="s">
        <v>1007</v>
      </c>
      <c r="P584" s="7"/>
      <c r="Q584" s="12" t="s">
        <v>1553</v>
      </c>
      <c r="R584" s="15" t="s">
        <v>1016</v>
      </c>
      <c r="S584" s="17"/>
      <c r="T584" s="8"/>
      <c r="U584" s="44"/>
      <c r="V584" s="44"/>
      <c r="W584" s="114">
        <v>0</v>
      </c>
      <c r="X584" s="130">
        <f t="shared" si="76"/>
        <v>0</v>
      </c>
      <c r="Y584" s="7"/>
      <c r="Z584" s="115">
        <v>2016</v>
      </c>
      <c r="AA584" s="173">
        <v>11.14</v>
      </c>
    </row>
    <row r="585" spans="1:27">
      <c r="A585" s="208" t="s">
        <v>1665</v>
      </c>
      <c r="B585" s="23" t="s">
        <v>27</v>
      </c>
      <c r="C585" s="19" t="s">
        <v>1313</v>
      </c>
      <c r="D585" s="19" t="s">
        <v>1314</v>
      </c>
      <c r="E585" s="19" t="s">
        <v>1315</v>
      </c>
      <c r="F585" s="19" t="s">
        <v>1314</v>
      </c>
      <c r="G585" s="19" t="s">
        <v>1315</v>
      </c>
      <c r="H585" s="20" t="s">
        <v>1554</v>
      </c>
      <c r="I585" s="20" t="s">
        <v>1555</v>
      </c>
      <c r="J585" s="19" t="s">
        <v>35</v>
      </c>
      <c r="K585" s="21">
        <v>90</v>
      </c>
      <c r="L585" s="12">
        <v>230000000</v>
      </c>
      <c r="M585" s="7" t="s">
        <v>990</v>
      </c>
      <c r="N585" s="14" t="s">
        <v>797</v>
      </c>
      <c r="O585" s="23" t="s">
        <v>968</v>
      </c>
      <c r="P585" s="20"/>
      <c r="Q585" s="23" t="s">
        <v>1000</v>
      </c>
      <c r="R585" s="21" t="s">
        <v>998</v>
      </c>
      <c r="S585" s="20"/>
      <c r="T585" s="20"/>
      <c r="U585" s="18"/>
      <c r="V585" s="18"/>
      <c r="W585" s="121">
        <v>0</v>
      </c>
      <c r="X585" s="231">
        <f>W585*1.12</f>
        <v>0</v>
      </c>
      <c r="Y585" s="20"/>
      <c r="Z585" s="20">
        <v>2016</v>
      </c>
      <c r="AA585" s="173">
        <v>11.14</v>
      </c>
    </row>
    <row r="586" spans="1:27">
      <c r="A586" s="209" t="s">
        <v>1556</v>
      </c>
      <c r="B586" s="23" t="s">
        <v>27</v>
      </c>
      <c r="C586" s="116" t="s">
        <v>1313</v>
      </c>
      <c r="D586" s="116" t="s">
        <v>1314</v>
      </c>
      <c r="E586" s="116" t="s">
        <v>1315</v>
      </c>
      <c r="F586" s="116" t="s">
        <v>1314</v>
      </c>
      <c r="G586" s="116" t="s">
        <v>1315</v>
      </c>
      <c r="H586" s="117" t="s">
        <v>1557</v>
      </c>
      <c r="I586" s="117" t="s">
        <v>1558</v>
      </c>
      <c r="J586" s="118" t="s">
        <v>35</v>
      </c>
      <c r="K586" s="85">
        <v>90</v>
      </c>
      <c r="L586" s="119">
        <v>230000000</v>
      </c>
      <c r="M586" s="7" t="s">
        <v>990</v>
      </c>
      <c r="N586" s="73" t="s">
        <v>797</v>
      </c>
      <c r="O586" s="120" t="s">
        <v>969</v>
      </c>
      <c r="P586" s="117"/>
      <c r="Q586" s="120" t="s">
        <v>1553</v>
      </c>
      <c r="R586" s="132" t="s">
        <v>998</v>
      </c>
      <c r="S586" s="117"/>
      <c r="T586" s="117"/>
      <c r="U586" s="117"/>
      <c r="V586" s="117"/>
      <c r="W586" s="121">
        <v>0</v>
      </c>
      <c r="X586" s="231">
        <f>W586*1.12</f>
        <v>0</v>
      </c>
      <c r="Y586" s="117"/>
      <c r="Z586" s="87">
        <v>2016</v>
      </c>
      <c r="AA586" s="173">
        <v>11.14</v>
      </c>
    </row>
    <row r="587" spans="1:27">
      <c r="A587" s="209" t="s">
        <v>1559</v>
      </c>
      <c r="B587" s="23" t="s">
        <v>27</v>
      </c>
      <c r="C587" s="116" t="s">
        <v>1313</v>
      </c>
      <c r="D587" s="116" t="s">
        <v>1314</v>
      </c>
      <c r="E587" s="116" t="s">
        <v>1315</v>
      </c>
      <c r="F587" s="116" t="s">
        <v>1314</v>
      </c>
      <c r="G587" s="116" t="s">
        <v>1315</v>
      </c>
      <c r="H587" s="117" t="s">
        <v>1560</v>
      </c>
      <c r="I587" s="117" t="s">
        <v>1561</v>
      </c>
      <c r="J587" s="118" t="s">
        <v>35</v>
      </c>
      <c r="K587" s="85">
        <v>90</v>
      </c>
      <c r="L587" s="119">
        <v>230000000</v>
      </c>
      <c r="M587" s="7" t="s">
        <v>990</v>
      </c>
      <c r="N587" s="73" t="s">
        <v>797</v>
      </c>
      <c r="O587" s="120" t="s">
        <v>970</v>
      </c>
      <c r="P587" s="117"/>
      <c r="Q587" s="120" t="s">
        <v>1553</v>
      </c>
      <c r="R587" s="132" t="s">
        <v>998</v>
      </c>
      <c r="S587" s="117"/>
      <c r="T587" s="117"/>
      <c r="U587" s="117"/>
      <c r="V587" s="117"/>
      <c r="W587" s="121">
        <v>0</v>
      </c>
      <c r="X587" s="231">
        <f>W587*1.12</f>
        <v>0</v>
      </c>
      <c r="Y587" s="117"/>
      <c r="Z587" s="87">
        <v>2016</v>
      </c>
      <c r="AA587" s="173">
        <v>11.14</v>
      </c>
    </row>
    <row r="588" spans="1:27">
      <c r="A588" s="209" t="s">
        <v>1562</v>
      </c>
      <c r="B588" s="23" t="s">
        <v>27</v>
      </c>
      <c r="C588" s="116" t="s">
        <v>1313</v>
      </c>
      <c r="D588" s="116" t="s">
        <v>1314</v>
      </c>
      <c r="E588" s="116" t="s">
        <v>1315</v>
      </c>
      <c r="F588" s="116" t="s">
        <v>1314</v>
      </c>
      <c r="G588" s="116" t="s">
        <v>1315</v>
      </c>
      <c r="H588" s="117" t="s">
        <v>1563</v>
      </c>
      <c r="I588" s="117" t="s">
        <v>1564</v>
      </c>
      <c r="J588" s="118" t="s">
        <v>35</v>
      </c>
      <c r="K588" s="85">
        <v>90</v>
      </c>
      <c r="L588" s="119">
        <v>230000000</v>
      </c>
      <c r="M588" s="7" t="s">
        <v>990</v>
      </c>
      <c r="N588" s="73" t="s">
        <v>797</v>
      </c>
      <c r="O588" s="120" t="s">
        <v>1565</v>
      </c>
      <c r="P588" s="117"/>
      <c r="Q588" s="120" t="s">
        <v>1553</v>
      </c>
      <c r="R588" s="132" t="s">
        <v>998</v>
      </c>
      <c r="S588" s="117"/>
      <c r="T588" s="117"/>
      <c r="U588" s="117"/>
      <c r="V588" s="117"/>
      <c r="W588" s="121">
        <v>0</v>
      </c>
      <c r="X588" s="231">
        <f>W588*1.12</f>
        <v>0</v>
      </c>
      <c r="Y588" s="117"/>
      <c r="Z588" s="87">
        <v>2016</v>
      </c>
      <c r="AA588" s="173">
        <v>11.14</v>
      </c>
    </row>
    <row r="589" spans="1:27">
      <c r="A589" s="209" t="s">
        <v>1612</v>
      </c>
      <c r="B589" s="122" t="s">
        <v>27</v>
      </c>
      <c r="C589" s="123" t="s">
        <v>1012</v>
      </c>
      <c r="D589" s="123" t="s">
        <v>1013</v>
      </c>
      <c r="E589" s="123"/>
      <c r="F589" s="123" t="s">
        <v>1013</v>
      </c>
      <c r="G589" s="123"/>
      <c r="H589" s="123" t="s">
        <v>1470</v>
      </c>
      <c r="I589" s="123"/>
      <c r="J589" s="124" t="s">
        <v>43</v>
      </c>
      <c r="K589" s="126">
        <v>100</v>
      </c>
      <c r="L589" s="127">
        <v>230000000</v>
      </c>
      <c r="M589" s="7" t="s">
        <v>990</v>
      </c>
      <c r="N589" s="73" t="s">
        <v>797</v>
      </c>
      <c r="O589" s="123" t="s">
        <v>190</v>
      </c>
      <c r="P589" s="123"/>
      <c r="Q589" s="128" t="s">
        <v>1553</v>
      </c>
      <c r="R589" s="116" t="s">
        <v>971</v>
      </c>
      <c r="S589" s="123"/>
      <c r="T589" s="123"/>
      <c r="U589" s="123"/>
      <c r="V589" s="129"/>
      <c r="W589" s="125">
        <v>0</v>
      </c>
      <c r="X589" s="130">
        <v>0</v>
      </c>
      <c r="Y589" s="123"/>
      <c r="Z589" s="124">
        <v>2016</v>
      </c>
      <c r="AA589" s="124" t="s">
        <v>1668</v>
      </c>
    </row>
    <row r="590" spans="1:27">
      <c r="A590" s="209" t="s">
        <v>1613</v>
      </c>
      <c r="B590" s="122" t="s">
        <v>27</v>
      </c>
      <c r="C590" s="123" t="s">
        <v>1012</v>
      </c>
      <c r="D590" s="123" t="s">
        <v>1013</v>
      </c>
      <c r="E590" s="123"/>
      <c r="F590" s="123" t="s">
        <v>1013</v>
      </c>
      <c r="G590" s="123"/>
      <c r="H590" s="123" t="s">
        <v>1471</v>
      </c>
      <c r="I590" s="123"/>
      <c r="J590" s="124" t="s">
        <v>43</v>
      </c>
      <c r="K590" s="126">
        <v>100</v>
      </c>
      <c r="L590" s="127">
        <v>230000000</v>
      </c>
      <c r="M590" s="7" t="s">
        <v>990</v>
      </c>
      <c r="N590" s="73" t="s">
        <v>797</v>
      </c>
      <c r="O590" s="123" t="s">
        <v>190</v>
      </c>
      <c r="P590" s="123"/>
      <c r="Q590" s="128" t="s">
        <v>1553</v>
      </c>
      <c r="R590" s="116" t="s">
        <v>971</v>
      </c>
      <c r="S590" s="123"/>
      <c r="T590" s="123"/>
      <c r="U590" s="123"/>
      <c r="V590" s="129"/>
      <c r="W590" s="125">
        <v>0</v>
      </c>
      <c r="X590" s="130">
        <v>0</v>
      </c>
      <c r="Y590" s="123"/>
      <c r="Z590" s="124">
        <v>2016</v>
      </c>
      <c r="AA590" s="124" t="s">
        <v>1668</v>
      </c>
    </row>
    <row r="591" spans="1:27" ht="14.25">
      <c r="A591" s="35" t="s">
        <v>1781</v>
      </c>
      <c r="B591" s="93"/>
      <c r="C591" s="93"/>
      <c r="D591" s="93"/>
      <c r="E591" s="93"/>
      <c r="F591" s="93"/>
      <c r="G591" s="93"/>
      <c r="H591" s="93"/>
      <c r="I591" s="93"/>
      <c r="J591" s="93"/>
      <c r="K591" s="131"/>
      <c r="L591" s="93"/>
      <c r="M591" s="93"/>
      <c r="N591" s="93"/>
      <c r="O591" s="93"/>
      <c r="P591" s="93"/>
      <c r="Q591" s="93"/>
      <c r="R591" s="93"/>
      <c r="S591" s="93"/>
      <c r="T591" s="93"/>
      <c r="U591" s="93"/>
      <c r="V591" s="93"/>
      <c r="W591" s="230"/>
      <c r="X591" s="230"/>
      <c r="Y591" s="93"/>
      <c r="Z591" s="94"/>
      <c r="AA591" s="94"/>
    </row>
    <row r="592" spans="1:27" ht="14.25">
      <c r="A592" s="35" t="s">
        <v>1773</v>
      </c>
      <c r="B592" s="93"/>
      <c r="C592" s="93"/>
      <c r="D592" s="93"/>
      <c r="E592" s="93"/>
      <c r="F592" s="93"/>
      <c r="G592" s="93"/>
      <c r="H592" s="93"/>
      <c r="I592" s="93"/>
      <c r="J592" s="93"/>
      <c r="K592" s="131"/>
      <c r="L592" s="93"/>
      <c r="M592" s="93"/>
      <c r="N592" s="93"/>
      <c r="O592" s="93"/>
      <c r="P592" s="93"/>
      <c r="Q592" s="93"/>
      <c r="R592" s="93"/>
      <c r="S592" s="93"/>
      <c r="T592" s="93"/>
      <c r="U592" s="93"/>
      <c r="V592" s="93"/>
      <c r="W592" s="230"/>
      <c r="X592" s="230"/>
      <c r="Y592" s="93"/>
      <c r="Z592" s="94"/>
      <c r="AA592" s="94"/>
    </row>
    <row r="593" spans="1:34">
      <c r="A593" s="210" t="s">
        <v>1782</v>
      </c>
      <c r="B593" s="120" t="s">
        <v>27</v>
      </c>
      <c r="C593" s="132" t="s">
        <v>1010</v>
      </c>
      <c r="D593" s="132" t="s">
        <v>1011</v>
      </c>
      <c r="E593" s="132" t="s">
        <v>1472</v>
      </c>
      <c r="F593" s="132" t="s">
        <v>1011</v>
      </c>
      <c r="G593" s="132" t="s">
        <v>1472</v>
      </c>
      <c r="H593" s="133" t="s">
        <v>1014</v>
      </c>
      <c r="I593" s="133" t="s">
        <v>1015</v>
      </c>
      <c r="J593" s="73" t="s">
        <v>35</v>
      </c>
      <c r="K593" s="107">
        <v>100</v>
      </c>
      <c r="L593" s="132">
        <v>230000000</v>
      </c>
      <c r="M593" s="95" t="s">
        <v>990</v>
      </c>
      <c r="N593" s="134" t="s">
        <v>999</v>
      </c>
      <c r="O593" s="132" t="s">
        <v>1003</v>
      </c>
      <c r="P593" s="73" t="s">
        <v>1469</v>
      </c>
      <c r="Q593" s="73" t="s">
        <v>852</v>
      </c>
      <c r="R593" s="132" t="s">
        <v>994</v>
      </c>
      <c r="S593" s="135" t="s">
        <v>1469</v>
      </c>
      <c r="T593" s="136" t="s">
        <v>1469</v>
      </c>
      <c r="U593" s="137" t="s">
        <v>1469</v>
      </c>
      <c r="V593" s="138" t="s">
        <v>1469</v>
      </c>
      <c r="W593" s="125">
        <v>5967000</v>
      </c>
      <c r="X593" s="114">
        <f t="shared" ref="X593" si="77">W593*1.12</f>
        <v>6683040.0000000009</v>
      </c>
      <c r="Y593" s="139" t="s">
        <v>1469</v>
      </c>
      <c r="Z593" s="110">
        <v>2016</v>
      </c>
      <c r="AA593" s="98"/>
    </row>
    <row r="594" spans="1:34">
      <c r="A594" s="8" t="s">
        <v>1783</v>
      </c>
      <c r="B594" s="23" t="s">
        <v>27</v>
      </c>
      <c r="C594" s="140" t="s">
        <v>1008</v>
      </c>
      <c r="D594" s="141" t="s">
        <v>1009</v>
      </c>
      <c r="E594" s="141" t="s">
        <v>1784</v>
      </c>
      <c r="F594" s="141" t="s">
        <v>1009</v>
      </c>
      <c r="G594" s="31" t="s">
        <v>1784</v>
      </c>
      <c r="H594" s="141" t="s">
        <v>1785</v>
      </c>
      <c r="I594" s="141" t="s">
        <v>1786</v>
      </c>
      <c r="J594" s="7" t="s">
        <v>43</v>
      </c>
      <c r="K594" s="142">
        <v>50</v>
      </c>
      <c r="L594" s="21">
        <v>230000000</v>
      </c>
      <c r="M594" s="7" t="s">
        <v>990</v>
      </c>
      <c r="N594" s="38" t="s">
        <v>1004</v>
      </c>
      <c r="O594" s="113" t="s">
        <v>1787</v>
      </c>
      <c r="P594" s="7"/>
      <c r="Q594" s="12" t="s">
        <v>1788</v>
      </c>
      <c r="R594" s="15" t="s">
        <v>1006</v>
      </c>
      <c r="S594" s="8"/>
      <c r="T594" s="40"/>
      <c r="U594" s="39"/>
      <c r="V594" s="8"/>
      <c r="W594" s="236">
        <v>80000000</v>
      </c>
      <c r="X594" s="237">
        <v>89600000</v>
      </c>
      <c r="Y594" s="7"/>
      <c r="Z594" s="143">
        <v>2016</v>
      </c>
      <c r="AA594" s="173" t="s">
        <v>1789</v>
      </c>
    </row>
    <row r="595" spans="1:34">
      <c r="A595" s="111" t="s">
        <v>1790</v>
      </c>
      <c r="B595" s="120" t="s">
        <v>27</v>
      </c>
      <c r="C595" s="111" t="s">
        <v>1017</v>
      </c>
      <c r="D595" s="111" t="s">
        <v>1018</v>
      </c>
      <c r="E595" s="111" t="s">
        <v>1019</v>
      </c>
      <c r="F595" s="111" t="s">
        <v>1018</v>
      </c>
      <c r="G595" s="111" t="s">
        <v>1019</v>
      </c>
      <c r="H595" s="111" t="s">
        <v>1020</v>
      </c>
      <c r="I595" s="111" t="s">
        <v>1021</v>
      </c>
      <c r="J595" s="95" t="s">
        <v>35</v>
      </c>
      <c r="K595" s="43">
        <v>90</v>
      </c>
      <c r="L595" s="111">
        <v>230000000</v>
      </c>
      <c r="M595" s="95" t="s">
        <v>990</v>
      </c>
      <c r="N595" s="73" t="s">
        <v>999</v>
      </c>
      <c r="O595" s="113" t="s">
        <v>1007</v>
      </c>
      <c r="P595" s="95"/>
      <c r="Q595" s="73" t="s">
        <v>1000</v>
      </c>
      <c r="R595" s="96" t="s">
        <v>1016</v>
      </c>
      <c r="S595" s="136"/>
      <c r="T595" s="111"/>
      <c r="U595" s="144"/>
      <c r="V595" s="144"/>
      <c r="W595" s="114">
        <v>290000000</v>
      </c>
      <c r="X595" s="130">
        <f t="shared" ref="X595" si="78">W595*1.12</f>
        <v>324800000.00000006</v>
      </c>
      <c r="Y595" s="95"/>
      <c r="Z595" s="115">
        <v>2016</v>
      </c>
      <c r="AA595" s="168"/>
    </row>
    <row r="596" spans="1:34">
      <c r="A596" s="208" t="s">
        <v>1791</v>
      </c>
      <c r="B596" s="23" t="s">
        <v>27</v>
      </c>
      <c r="C596" s="19" t="s">
        <v>1313</v>
      </c>
      <c r="D596" s="19" t="s">
        <v>1314</v>
      </c>
      <c r="E596" s="19" t="s">
        <v>1315</v>
      </c>
      <c r="F596" s="19" t="s">
        <v>1314</v>
      </c>
      <c r="G596" s="19" t="s">
        <v>1315</v>
      </c>
      <c r="H596" s="20" t="s">
        <v>1554</v>
      </c>
      <c r="I596" s="20" t="s">
        <v>1555</v>
      </c>
      <c r="J596" s="19" t="s">
        <v>35</v>
      </c>
      <c r="K596" s="21">
        <v>90</v>
      </c>
      <c r="L596" s="12">
        <v>230000000</v>
      </c>
      <c r="M596" s="7" t="s">
        <v>990</v>
      </c>
      <c r="N596" s="73" t="s">
        <v>999</v>
      </c>
      <c r="O596" s="23" t="s">
        <v>968</v>
      </c>
      <c r="P596" s="20"/>
      <c r="Q596" s="120" t="s">
        <v>852</v>
      </c>
      <c r="R596" s="21" t="s">
        <v>998</v>
      </c>
      <c r="S596" s="20"/>
      <c r="T596" s="20"/>
      <c r="U596" s="18"/>
      <c r="V596" s="18"/>
      <c r="W596" s="238">
        <v>5871770</v>
      </c>
      <c r="X596" s="114">
        <v>6576382.4000000004</v>
      </c>
      <c r="Y596" s="20"/>
      <c r="Z596" s="20">
        <v>2016</v>
      </c>
      <c r="AA596" s="173"/>
    </row>
    <row r="597" spans="1:34">
      <c r="A597" s="209" t="s">
        <v>1792</v>
      </c>
      <c r="B597" s="23" t="s">
        <v>27</v>
      </c>
      <c r="C597" s="116" t="s">
        <v>1313</v>
      </c>
      <c r="D597" s="116" t="s">
        <v>1314</v>
      </c>
      <c r="E597" s="116" t="s">
        <v>1315</v>
      </c>
      <c r="F597" s="116" t="s">
        <v>1314</v>
      </c>
      <c r="G597" s="116" t="s">
        <v>1315</v>
      </c>
      <c r="H597" s="117" t="s">
        <v>1557</v>
      </c>
      <c r="I597" s="117" t="s">
        <v>1558</v>
      </c>
      <c r="J597" s="118" t="s">
        <v>35</v>
      </c>
      <c r="K597" s="85">
        <v>90</v>
      </c>
      <c r="L597" s="119">
        <v>230000000</v>
      </c>
      <c r="M597" s="7" t="s">
        <v>990</v>
      </c>
      <c r="N597" s="73" t="s">
        <v>999</v>
      </c>
      <c r="O597" s="120" t="s">
        <v>969</v>
      </c>
      <c r="P597" s="117"/>
      <c r="Q597" s="120" t="s">
        <v>852</v>
      </c>
      <c r="R597" s="132" t="s">
        <v>998</v>
      </c>
      <c r="S597" s="117"/>
      <c r="T597" s="117"/>
      <c r="U597" s="117"/>
      <c r="V597" s="117"/>
      <c r="W597" s="145">
        <v>103256127.2</v>
      </c>
      <c r="X597" s="130">
        <v>115646862.46400002</v>
      </c>
      <c r="Y597" s="117"/>
      <c r="Z597" s="87">
        <v>2016</v>
      </c>
      <c r="AA597" s="174"/>
    </row>
    <row r="598" spans="1:34">
      <c r="A598" s="209" t="s">
        <v>1793</v>
      </c>
      <c r="B598" s="23" t="s">
        <v>27</v>
      </c>
      <c r="C598" s="116" t="s">
        <v>1313</v>
      </c>
      <c r="D598" s="116" t="s">
        <v>1314</v>
      </c>
      <c r="E598" s="116" t="s">
        <v>1315</v>
      </c>
      <c r="F598" s="116" t="s">
        <v>1314</v>
      </c>
      <c r="G598" s="116" t="s">
        <v>1315</v>
      </c>
      <c r="H598" s="117" t="s">
        <v>1560</v>
      </c>
      <c r="I598" s="117" t="s">
        <v>1561</v>
      </c>
      <c r="J598" s="118" t="s">
        <v>35</v>
      </c>
      <c r="K598" s="85">
        <v>90</v>
      </c>
      <c r="L598" s="119">
        <v>230000000</v>
      </c>
      <c r="M598" s="7" t="s">
        <v>990</v>
      </c>
      <c r="N598" s="73" t="s">
        <v>999</v>
      </c>
      <c r="O598" s="120" t="s">
        <v>970</v>
      </c>
      <c r="P598" s="117"/>
      <c r="Q598" s="120" t="s">
        <v>852</v>
      </c>
      <c r="R598" s="132" t="s">
        <v>998</v>
      </c>
      <c r="S598" s="117"/>
      <c r="T598" s="117"/>
      <c r="U598" s="117"/>
      <c r="V598" s="117"/>
      <c r="W598" s="145">
        <v>6646278.7000000002</v>
      </c>
      <c r="X598" s="130">
        <v>7443832.1440000013</v>
      </c>
      <c r="Y598" s="117"/>
      <c r="Z598" s="87">
        <v>2016</v>
      </c>
      <c r="AA598" s="174"/>
    </row>
    <row r="599" spans="1:34">
      <c r="A599" s="209" t="s">
        <v>1794</v>
      </c>
      <c r="B599" s="23" t="s">
        <v>27</v>
      </c>
      <c r="C599" s="116" t="s">
        <v>1313</v>
      </c>
      <c r="D599" s="116" t="s">
        <v>1314</v>
      </c>
      <c r="E599" s="116" t="s">
        <v>1315</v>
      </c>
      <c r="F599" s="116" t="s">
        <v>1314</v>
      </c>
      <c r="G599" s="116" t="s">
        <v>1315</v>
      </c>
      <c r="H599" s="117" t="s">
        <v>1563</v>
      </c>
      <c r="I599" s="117" t="s">
        <v>1564</v>
      </c>
      <c r="J599" s="118" t="s">
        <v>35</v>
      </c>
      <c r="K599" s="85">
        <v>90</v>
      </c>
      <c r="L599" s="119">
        <v>230000000</v>
      </c>
      <c r="M599" s="7" t="s">
        <v>990</v>
      </c>
      <c r="N599" s="73" t="s">
        <v>999</v>
      </c>
      <c r="O599" s="120" t="s">
        <v>1565</v>
      </c>
      <c r="P599" s="117"/>
      <c r="Q599" s="120" t="s">
        <v>852</v>
      </c>
      <c r="R599" s="132" t="s">
        <v>998</v>
      </c>
      <c r="S599" s="117"/>
      <c r="T599" s="117"/>
      <c r="U599" s="117"/>
      <c r="V599" s="117"/>
      <c r="W599" s="145">
        <v>33523659.800000001</v>
      </c>
      <c r="X599" s="130">
        <v>37546498.976000004</v>
      </c>
      <c r="Y599" s="117"/>
      <c r="Z599" s="87">
        <v>2016</v>
      </c>
      <c r="AA599" s="174"/>
    </row>
    <row r="600" spans="1:34">
      <c r="A600" s="8" t="s">
        <v>2026</v>
      </c>
      <c r="B600" s="23" t="s">
        <v>27</v>
      </c>
      <c r="C600" s="72" t="s">
        <v>1012</v>
      </c>
      <c r="D600" s="73" t="s">
        <v>1013</v>
      </c>
      <c r="E600" s="116"/>
      <c r="F600" s="73" t="s">
        <v>1013</v>
      </c>
      <c r="G600" s="116"/>
      <c r="H600" s="105" t="s">
        <v>1795</v>
      </c>
      <c r="I600" s="117"/>
      <c r="J600" s="89" t="s">
        <v>43</v>
      </c>
      <c r="K600" s="89">
        <v>100</v>
      </c>
      <c r="L600" s="75">
        <v>230000000</v>
      </c>
      <c r="M600" s="7" t="s">
        <v>990</v>
      </c>
      <c r="N600" s="75" t="s">
        <v>1004</v>
      </c>
      <c r="O600" s="211" t="s">
        <v>190</v>
      </c>
      <c r="P600" s="75"/>
      <c r="Q600" s="98" t="s">
        <v>1000</v>
      </c>
      <c r="R600" s="74" t="s">
        <v>480</v>
      </c>
      <c r="S600" s="75"/>
      <c r="T600" s="75"/>
      <c r="U600" s="106"/>
      <c r="V600" s="106"/>
      <c r="W600" s="233">
        <v>25000000</v>
      </c>
      <c r="X600" s="78">
        <f t="shared" ref="X600" si="79">W600*1.12</f>
        <v>28000000.000000004</v>
      </c>
      <c r="Y600" s="104"/>
      <c r="Z600" s="89">
        <v>2016</v>
      </c>
      <c r="AA600" s="89"/>
    </row>
    <row r="601" spans="1:34" ht="14.25">
      <c r="A601" s="35" t="s">
        <v>1796</v>
      </c>
      <c r="B601" s="93"/>
      <c r="C601" s="93"/>
      <c r="D601" s="93"/>
      <c r="E601" s="93"/>
      <c r="F601" s="93"/>
      <c r="G601" s="93"/>
      <c r="H601" s="93"/>
      <c r="I601" s="93"/>
      <c r="J601" s="93"/>
      <c r="K601" s="94"/>
      <c r="L601" s="93"/>
      <c r="M601" s="93"/>
      <c r="N601" s="93"/>
      <c r="O601" s="93"/>
      <c r="P601" s="93"/>
      <c r="Q601" s="93"/>
      <c r="R601" s="93"/>
      <c r="S601" s="93"/>
      <c r="T601" s="93"/>
      <c r="U601" s="93"/>
      <c r="V601" s="93"/>
      <c r="W601" s="239">
        <f>SUM(W593:W600)</f>
        <v>550264835.70000005</v>
      </c>
      <c r="X601" s="240">
        <f>SUM(X593:X600)</f>
        <v>616296615.98400009</v>
      </c>
      <c r="Y601" s="93"/>
      <c r="Z601" s="94"/>
      <c r="AA601" s="94"/>
    </row>
    <row r="603" spans="1:34" s="62" customFormat="1" ht="15.75">
      <c r="A603" s="146"/>
      <c r="B603" s="147" t="s">
        <v>1798</v>
      </c>
      <c r="C603" s="148"/>
      <c r="D603" s="148"/>
      <c r="E603" s="148"/>
      <c r="F603" s="148"/>
      <c r="G603" s="149"/>
      <c r="H603" s="149"/>
      <c r="I603" s="148"/>
      <c r="J603" s="148"/>
      <c r="K603" s="149"/>
      <c r="L603" s="149"/>
      <c r="M603" s="149"/>
      <c r="N603" s="149"/>
      <c r="O603" s="149"/>
      <c r="P603" s="149"/>
      <c r="Q603" s="149"/>
      <c r="R603" s="149"/>
      <c r="S603" s="149"/>
      <c r="T603" s="149"/>
      <c r="U603" s="149"/>
      <c r="V603" s="149"/>
      <c r="W603" s="241"/>
      <c r="X603" s="241"/>
      <c r="Y603" s="146"/>
      <c r="Z603" s="146"/>
      <c r="AA603" s="175"/>
      <c r="AB603" s="146"/>
      <c r="AC603" s="146"/>
      <c r="AD603" s="146"/>
      <c r="AE603" s="146"/>
      <c r="AF603" s="146"/>
      <c r="AG603" s="146"/>
      <c r="AH603" s="146"/>
    </row>
    <row r="604" spans="1:34" s="62" customFormat="1" ht="15.75">
      <c r="A604" s="146"/>
      <c r="B604" s="147" t="s">
        <v>1799</v>
      </c>
      <c r="C604" s="150"/>
      <c r="D604" s="149"/>
      <c r="E604" s="149"/>
      <c r="F604" s="149"/>
      <c r="G604" s="150"/>
      <c r="H604" s="150"/>
      <c r="I604" s="150"/>
      <c r="J604" s="150"/>
      <c r="K604" s="149"/>
      <c r="L604" s="149"/>
      <c r="M604" s="149"/>
      <c r="N604" s="149"/>
      <c r="O604" s="149"/>
      <c r="P604" s="149"/>
      <c r="Q604" s="149"/>
      <c r="R604" s="149"/>
      <c r="S604" s="149"/>
      <c r="T604" s="149"/>
      <c r="U604" s="149"/>
      <c r="V604" s="149"/>
      <c r="W604" s="241"/>
      <c r="X604" s="241"/>
      <c r="Y604" s="146"/>
      <c r="Z604" s="146"/>
      <c r="AA604" s="175"/>
      <c r="AB604" s="146"/>
      <c r="AC604" s="146"/>
      <c r="AD604" s="146"/>
      <c r="AE604" s="146"/>
      <c r="AF604" s="146"/>
      <c r="AG604" s="146"/>
      <c r="AH604" s="146"/>
    </row>
    <row r="605" spans="1:34" s="62" customFormat="1" ht="15.75">
      <c r="A605" s="146"/>
      <c r="B605" s="147" t="s">
        <v>1800</v>
      </c>
      <c r="C605" s="149"/>
      <c r="D605" s="149"/>
      <c r="E605" s="149"/>
      <c r="F605" s="149"/>
      <c r="G605" s="149"/>
      <c r="H605" s="149"/>
      <c r="I605" s="149"/>
      <c r="J605" s="149"/>
      <c r="K605" s="149"/>
      <c r="L605" s="149"/>
      <c r="M605" s="149"/>
      <c r="N605" s="149"/>
      <c r="O605" s="149"/>
      <c r="P605" s="149"/>
      <c r="Q605" s="149"/>
      <c r="R605" s="149"/>
      <c r="S605" s="149"/>
      <c r="T605" s="149"/>
      <c r="U605" s="149"/>
      <c r="V605" s="149"/>
      <c r="W605" s="241"/>
      <c r="X605" s="241"/>
      <c r="Y605" s="146"/>
      <c r="Z605" s="146"/>
      <c r="AA605" s="175"/>
      <c r="AB605" s="146"/>
      <c r="AC605" s="146"/>
      <c r="AD605" s="146"/>
      <c r="AE605" s="146"/>
      <c r="AF605" s="146"/>
      <c r="AG605" s="146"/>
      <c r="AH605" s="146"/>
    </row>
    <row r="606" spans="1:34" s="62" customFormat="1" ht="15.75">
      <c r="A606" s="149"/>
      <c r="B606" s="147" t="s">
        <v>1801</v>
      </c>
      <c r="C606" s="149"/>
      <c r="D606" s="149"/>
      <c r="E606" s="149"/>
      <c r="F606" s="149"/>
      <c r="G606" s="149"/>
      <c r="H606" s="149"/>
      <c r="I606" s="149"/>
      <c r="J606" s="149"/>
      <c r="K606" s="149"/>
      <c r="L606" s="149"/>
      <c r="M606" s="149"/>
      <c r="N606" s="149"/>
      <c r="O606" s="149"/>
      <c r="P606" s="149"/>
      <c r="Q606" s="149"/>
      <c r="R606" s="149"/>
      <c r="S606" s="149"/>
      <c r="T606" s="149"/>
      <c r="U606" s="149"/>
      <c r="V606" s="149"/>
      <c r="W606" s="241"/>
      <c r="X606" s="241"/>
      <c r="Y606" s="146"/>
      <c r="Z606" s="146"/>
      <c r="AA606" s="175"/>
      <c r="AB606" s="146"/>
      <c r="AC606" s="146"/>
      <c r="AD606" s="146"/>
      <c r="AE606" s="146"/>
      <c r="AF606" s="146"/>
      <c r="AG606" s="146"/>
      <c r="AH606" s="146"/>
    </row>
    <row r="607" spans="1:34" s="62" customFormat="1" ht="15.75">
      <c r="A607" s="146"/>
      <c r="B607" s="151" t="s">
        <v>1802</v>
      </c>
      <c r="C607" s="152"/>
      <c r="D607" s="152"/>
      <c r="E607" s="152"/>
      <c r="F607" s="149"/>
      <c r="G607" s="149"/>
      <c r="H607" s="149"/>
      <c r="I607" s="149"/>
      <c r="J607" s="149"/>
      <c r="K607" s="149"/>
      <c r="L607" s="149"/>
      <c r="M607" s="149"/>
      <c r="N607" s="149"/>
      <c r="O607" s="149"/>
      <c r="P607" s="149"/>
      <c r="Q607" s="149"/>
      <c r="R607" s="149"/>
      <c r="S607" s="149"/>
      <c r="T607" s="149"/>
      <c r="U607" s="149"/>
      <c r="V607" s="149"/>
      <c r="W607" s="241"/>
      <c r="X607" s="241"/>
      <c r="Y607" s="146"/>
      <c r="Z607" s="146"/>
      <c r="AA607" s="175"/>
      <c r="AB607" s="146"/>
      <c r="AC607" s="146"/>
      <c r="AD607" s="146"/>
      <c r="AE607" s="146"/>
      <c r="AF607" s="146"/>
      <c r="AG607" s="146"/>
      <c r="AH607" s="146"/>
    </row>
    <row r="608" spans="1:34" s="62" customFormat="1" ht="15.75">
      <c r="A608" s="153">
        <v>1</v>
      </c>
      <c r="B608" s="214" t="s">
        <v>1803</v>
      </c>
      <c r="C608" s="214"/>
      <c r="D608" s="214"/>
      <c r="E608" s="214"/>
      <c r="F608" s="214"/>
      <c r="G608" s="214"/>
      <c r="H608" s="214"/>
      <c r="I608" s="214"/>
      <c r="J608" s="214"/>
      <c r="K608" s="214"/>
      <c r="L608" s="214"/>
      <c r="M608" s="214"/>
      <c r="N608" s="214"/>
      <c r="O608" s="214"/>
      <c r="P608" s="214"/>
      <c r="Q608" s="214"/>
      <c r="R608" s="214"/>
      <c r="S608" s="214"/>
      <c r="T608" s="214"/>
      <c r="U608" s="214"/>
      <c r="V608" s="147"/>
      <c r="W608" s="241"/>
      <c r="X608" s="241"/>
      <c r="Y608" s="146"/>
      <c r="Z608" s="146"/>
      <c r="AA608" s="175"/>
      <c r="AB608" s="146"/>
      <c r="AC608" s="146"/>
      <c r="AD608" s="146"/>
      <c r="AE608" s="146"/>
      <c r="AF608" s="146"/>
      <c r="AG608" s="146"/>
      <c r="AH608" s="146"/>
    </row>
    <row r="609" spans="1:34" s="62" customFormat="1" ht="15.75">
      <c r="A609" s="153"/>
      <c r="B609" s="154" t="s">
        <v>1804</v>
      </c>
      <c r="C609" s="212"/>
      <c r="D609" s="212"/>
      <c r="E609" s="212"/>
      <c r="F609" s="212"/>
      <c r="G609" s="212"/>
      <c r="H609" s="212"/>
      <c r="I609" s="212"/>
      <c r="J609" s="212"/>
      <c r="K609" s="212"/>
      <c r="L609" s="212"/>
      <c r="M609" s="212"/>
      <c r="N609" s="212"/>
      <c r="O609" s="212"/>
      <c r="P609" s="212"/>
      <c r="Q609" s="212"/>
      <c r="R609" s="212"/>
      <c r="S609" s="212"/>
      <c r="T609" s="212"/>
      <c r="U609" s="212"/>
      <c r="V609" s="147"/>
      <c r="W609" s="241"/>
      <c r="X609" s="241"/>
      <c r="Y609" s="146"/>
      <c r="Z609" s="146"/>
      <c r="AA609" s="175"/>
      <c r="AB609" s="146"/>
      <c r="AC609" s="146"/>
      <c r="AD609" s="146"/>
      <c r="AE609" s="146"/>
      <c r="AF609" s="146"/>
      <c r="AG609" s="146"/>
      <c r="AH609" s="146"/>
    </row>
    <row r="610" spans="1:34" s="62" customFormat="1" ht="15.75">
      <c r="A610" s="153"/>
      <c r="B610" s="155" t="s">
        <v>1805</v>
      </c>
      <c r="C610" s="212"/>
      <c r="D610" s="212"/>
      <c r="E610" s="212"/>
      <c r="F610" s="212"/>
      <c r="G610" s="212"/>
      <c r="H610" s="212"/>
      <c r="I610" s="212"/>
      <c r="J610" s="212"/>
      <c r="K610" s="212"/>
      <c r="L610" s="212"/>
      <c r="M610" s="212"/>
      <c r="N610" s="212"/>
      <c r="O610" s="212"/>
      <c r="P610" s="212"/>
      <c r="Q610" s="212"/>
      <c r="R610" s="212"/>
      <c r="S610" s="212"/>
      <c r="T610" s="212"/>
      <c r="U610" s="212"/>
      <c r="V610" s="147"/>
      <c r="W610" s="241"/>
      <c r="X610" s="241"/>
      <c r="Y610" s="146"/>
      <c r="Z610" s="146"/>
      <c r="AA610" s="175"/>
      <c r="AB610" s="146"/>
      <c r="AC610" s="146"/>
      <c r="AD610" s="146"/>
      <c r="AE610" s="146"/>
      <c r="AF610" s="146"/>
      <c r="AG610" s="146"/>
      <c r="AH610" s="146"/>
    </row>
    <row r="611" spans="1:34" s="62" customFormat="1" ht="15.75">
      <c r="A611" s="153"/>
      <c r="B611" s="147" t="s">
        <v>1806</v>
      </c>
      <c r="C611" s="213"/>
      <c r="D611" s="213"/>
      <c r="E611" s="213"/>
      <c r="F611" s="213"/>
      <c r="G611" s="213"/>
      <c r="H611" s="213"/>
      <c r="I611" s="213"/>
      <c r="J611" s="213"/>
      <c r="K611" s="212"/>
      <c r="L611" s="212"/>
      <c r="M611" s="212"/>
      <c r="N611" s="212"/>
      <c r="O611" s="212"/>
      <c r="P611" s="212"/>
      <c r="Q611" s="212"/>
      <c r="R611" s="212"/>
      <c r="S611" s="212"/>
      <c r="T611" s="212"/>
      <c r="U611" s="212"/>
      <c r="V611" s="147"/>
      <c r="W611" s="241"/>
      <c r="X611" s="241"/>
      <c r="Y611" s="146"/>
      <c r="Z611" s="146"/>
      <c r="AA611" s="175"/>
      <c r="AB611" s="146"/>
      <c r="AC611" s="146"/>
      <c r="AD611" s="146"/>
      <c r="AE611" s="146"/>
      <c r="AF611" s="146"/>
      <c r="AG611" s="146"/>
      <c r="AH611" s="146"/>
    </row>
    <row r="612" spans="1:34" s="62" customFormat="1" ht="15.75">
      <c r="A612" s="153"/>
      <c r="B612" s="151" t="s">
        <v>1807</v>
      </c>
      <c r="C612" s="213"/>
      <c r="D612" s="213"/>
      <c r="E612" s="213"/>
      <c r="F612" s="213"/>
      <c r="G612" s="213"/>
      <c r="H612" s="213"/>
      <c r="I612" s="213"/>
      <c r="J612" s="213"/>
      <c r="K612" s="212"/>
      <c r="L612" s="212"/>
      <c r="M612" s="212"/>
      <c r="N612" s="212"/>
      <c r="O612" s="212"/>
      <c r="P612" s="212"/>
      <c r="Q612" s="212"/>
      <c r="R612" s="212"/>
      <c r="S612" s="212"/>
      <c r="T612" s="212"/>
      <c r="U612" s="212"/>
      <c r="V612" s="147"/>
      <c r="W612" s="241"/>
      <c r="X612" s="241"/>
      <c r="Y612" s="146"/>
      <c r="Z612" s="146"/>
      <c r="AA612" s="175"/>
      <c r="AB612" s="146"/>
      <c r="AC612" s="146"/>
      <c r="AD612" s="146"/>
      <c r="AE612" s="146"/>
      <c r="AF612" s="146"/>
      <c r="AG612" s="146"/>
      <c r="AH612" s="146"/>
    </row>
    <row r="613" spans="1:34" s="62" customFormat="1" ht="15.75">
      <c r="A613" s="153"/>
      <c r="B613" s="151" t="s">
        <v>1808</v>
      </c>
      <c r="C613" s="213"/>
      <c r="D613" s="213"/>
      <c r="E613" s="213"/>
      <c r="F613" s="213"/>
      <c r="G613" s="213"/>
      <c r="H613" s="213"/>
      <c r="I613" s="213"/>
      <c r="J613" s="213"/>
      <c r="K613" s="212"/>
      <c r="L613" s="212"/>
      <c r="M613" s="212"/>
      <c r="N613" s="212"/>
      <c r="O613" s="212"/>
      <c r="P613" s="212"/>
      <c r="Q613" s="212"/>
      <c r="R613" s="212"/>
      <c r="S613" s="212"/>
      <c r="T613" s="212"/>
      <c r="U613" s="212"/>
      <c r="V613" s="147"/>
      <c r="W613" s="241"/>
      <c r="X613" s="241"/>
      <c r="Y613" s="146"/>
      <c r="Z613" s="146"/>
      <c r="AA613" s="175"/>
      <c r="AB613" s="146"/>
      <c r="AC613" s="146"/>
      <c r="AD613" s="146"/>
      <c r="AE613" s="146"/>
      <c r="AF613" s="146"/>
      <c r="AG613" s="146"/>
      <c r="AH613" s="146"/>
    </row>
    <row r="614" spans="1:34" s="62" customFormat="1" ht="15.75">
      <c r="A614" s="153"/>
      <c r="B614" s="155" t="s">
        <v>1809</v>
      </c>
      <c r="C614" s="212"/>
      <c r="D614" s="212"/>
      <c r="E614" s="212"/>
      <c r="F614" s="212"/>
      <c r="G614" s="212"/>
      <c r="H614" s="212"/>
      <c r="I614" s="212"/>
      <c r="J614" s="212"/>
      <c r="K614" s="212"/>
      <c r="L614" s="212"/>
      <c r="M614" s="212"/>
      <c r="N614" s="212"/>
      <c r="O614" s="212"/>
      <c r="P614" s="212"/>
      <c r="Q614" s="212"/>
      <c r="R614" s="212"/>
      <c r="S614" s="212"/>
      <c r="T614" s="212"/>
      <c r="U614" s="212"/>
      <c r="V614" s="147"/>
      <c r="W614" s="241"/>
      <c r="X614" s="241"/>
      <c r="Y614" s="146"/>
      <c r="Z614" s="146"/>
      <c r="AA614" s="175"/>
      <c r="AB614" s="146"/>
      <c r="AC614" s="146"/>
      <c r="AD614" s="146"/>
      <c r="AE614" s="146"/>
      <c r="AF614" s="146"/>
      <c r="AG614" s="146"/>
      <c r="AH614" s="146"/>
    </row>
    <row r="615" spans="1:34" s="62" customFormat="1" ht="15.75">
      <c r="A615" s="149"/>
      <c r="B615" s="147" t="s">
        <v>1810</v>
      </c>
      <c r="C615" s="156"/>
      <c r="D615" s="156"/>
      <c r="E615" s="156"/>
      <c r="F615" s="156"/>
      <c r="G615" s="156"/>
      <c r="H615" s="156"/>
      <c r="I615" s="156"/>
      <c r="J615" s="156"/>
      <c r="K615" s="156"/>
      <c r="L615" s="156"/>
      <c r="M615" s="156"/>
      <c r="N615" s="156"/>
      <c r="O615" s="156"/>
      <c r="P615" s="156"/>
      <c r="Q615" s="156"/>
      <c r="R615" s="156"/>
      <c r="S615" s="156"/>
      <c r="T615" s="156"/>
      <c r="U615" s="156"/>
      <c r="V615" s="147"/>
      <c r="W615" s="241"/>
      <c r="X615" s="241"/>
      <c r="Y615" s="146"/>
      <c r="Z615" s="146"/>
      <c r="AA615" s="175"/>
      <c r="AB615" s="146"/>
      <c r="AC615" s="146"/>
      <c r="AD615" s="146"/>
      <c r="AE615" s="146"/>
      <c r="AF615" s="146"/>
      <c r="AG615" s="146"/>
      <c r="AH615" s="146"/>
    </row>
    <row r="616" spans="1:34" s="62" customFormat="1" ht="15.75">
      <c r="A616" s="149"/>
      <c r="B616" s="147" t="s">
        <v>1811</v>
      </c>
      <c r="C616" s="213"/>
      <c r="D616" s="213"/>
      <c r="E616" s="213"/>
      <c r="F616" s="213"/>
      <c r="G616" s="213"/>
      <c r="H616" s="213"/>
      <c r="I616" s="213"/>
      <c r="J616" s="213"/>
      <c r="K616" s="213"/>
      <c r="L616" s="213"/>
      <c r="M616" s="213"/>
      <c r="N616" s="213"/>
      <c r="O616" s="213"/>
      <c r="P616" s="213"/>
      <c r="Q616" s="213"/>
      <c r="R616" s="213"/>
      <c r="S616" s="213"/>
      <c r="T616" s="213"/>
      <c r="U616" s="213"/>
      <c r="V616" s="147"/>
      <c r="W616" s="241"/>
      <c r="X616" s="241"/>
      <c r="Y616" s="146"/>
      <c r="Z616" s="146"/>
      <c r="AA616" s="175"/>
      <c r="AB616" s="146"/>
      <c r="AC616" s="146"/>
      <c r="AD616" s="146"/>
      <c r="AE616" s="146"/>
      <c r="AF616" s="146"/>
      <c r="AG616" s="146"/>
      <c r="AH616" s="146"/>
    </row>
    <row r="617" spans="1:34" s="62" customFormat="1" ht="15.75">
      <c r="A617" s="149"/>
      <c r="B617" s="214" t="s">
        <v>1812</v>
      </c>
      <c r="C617" s="214"/>
      <c r="D617" s="214"/>
      <c r="E617" s="214"/>
      <c r="F617" s="214"/>
      <c r="G617" s="214"/>
      <c r="H617" s="214"/>
      <c r="I617" s="214"/>
      <c r="J617" s="214"/>
      <c r="K617" s="214"/>
      <c r="L617" s="214"/>
      <c r="M617" s="214"/>
      <c r="N617" s="214"/>
      <c r="O617" s="214"/>
      <c r="P617" s="214"/>
      <c r="Q617" s="214"/>
      <c r="R617" s="214"/>
      <c r="S617" s="214"/>
      <c r="T617" s="214"/>
      <c r="U617" s="214"/>
      <c r="V617" s="147"/>
      <c r="W617" s="241"/>
      <c r="X617" s="241"/>
      <c r="Y617" s="146"/>
      <c r="Z617" s="146"/>
      <c r="AA617" s="175"/>
      <c r="AB617" s="146"/>
      <c r="AC617" s="146"/>
      <c r="AD617" s="146"/>
      <c r="AE617" s="146"/>
      <c r="AF617" s="146"/>
      <c r="AG617" s="146"/>
      <c r="AH617" s="146"/>
    </row>
    <row r="618" spans="1:34" s="62" customFormat="1" ht="15.75">
      <c r="A618" s="149"/>
      <c r="B618" s="155" t="s">
        <v>1813</v>
      </c>
      <c r="C618" s="212"/>
      <c r="D618" s="212"/>
      <c r="E618" s="212"/>
      <c r="F618" s="212"/>
      <c r="G618" s="212"/>
      <c r="H618" s="212"/>
      <c r="I618" s="212"/>
      <c r="J618" s="212"/>
      <c r="K618" s="212"/>
      <c r="L618" s="212"/>
      <c r="M618" s="212"/>
      <c r="N618" s="212"/>
      <c r="O618" s="212"/>
      <c r="P618" s="212"/>
      <c r="Q618" s="212"/>
      <c r="R618" s="212"/>
      <c r="S618" s="212"/>
      <c r="T618" s="212"/>
      <c r="U618" s="212"/>
      <c r="V618" s="147"/>
      <c r="W618" s="241"/>
      <c r="X618" s="241"/>
      <c r="Y618" s="146"/>
      <c r="Z618" s="146"/>
      <c r="AA618" s="175"/>
      <c r="AB618" s="146"/>
      <c r="AC618" s="146"/>
      <c r="AD618" s="146"/>
      <c r="AE618" s="146"/>
      <c r="AF618" s="146"/>
      <c r="AG618" s="146"/>
      <c r="AH618" s="146"/>
    </row>
    <row r="619" spans="1:34" s="62" customFormat="1" ht="15.75">
      <c r="A619" s="149"/>
      <c r="B619" s="155" t="s">
        <v>1814</v>
      </c>
      <c r="C619" s="212"/>
      <c r="D619" s="212"/>
      <c r="E619" s="212"/>
      <c r="F619" s="212"/>
      <c r="G619" s="212"/>
      <c r="H619" s="212"/>
      <c r="I619" s="212"/>
      <c r="J619" s="212"/>
      <c r="K619" s="212"/>
      <c r="L619" s="212"/>
      <c r="M619" s="212"/>
      <c r="N619" s="212"/>
      <c r="O619" s="212"/>
      <c r="P619" s="212"/>
      <c r="Q619" s="212"/>
      <c r="R619" s="212"/>
      <c r="S619" s="212"/>
      <c r="T619" s="212"/>
      <c r="U619" s="212"/>
      <c r="V619" s="147"/>
      <c r="W619" s="241"/>
      <c r="X619" s="241"/>
      <c r="Y619" s="146"/>
      <c r="Z619" s="146"/>
      <c r="AA619" s="175"/>
      <c r="AB619" s="146"/>
      <c r="AC619" s="146"/>
      <c r="AD619" s="146"/>
      <c r="AE619" s="146"/>
      <c r="AF619" s="146"/>
      <c r="AG619" s="146"/>
      <c r="AH619" s="146"/>
    </row>
    <row r="620" spans="1:34" s="62" customFormat="1" ht="15.75">
      <c r="A620" s="149"/>
      <c r="B620" s="215" t="s">
        <v>1815</v>
      </c>
      <c r="C620" s="215"/>
      <c r="D620" s="215"/>
      <c r="E620" s="215"/>
      <c r="F620" s="215"/>
      <c r="G620" s="215"/>
      <c r="H620" s="215"/>
      <c r="I620" s="215"/>
      <c r="J620" s="215"/>
      <c r="K620" s="215"/>
      <c r="L620" s="215"/>
      <c r="M620" s="215"/>
      <c r="N620" s="215"/>
      <c r="O620" s="215"/>
      <c r="P620" s="215"/>
      <c r="Q620" s="215"/>
      <c r="R620" s="215"/>
      <c r="S620" s="215"/>
      <c r="T620" s="215"/>
      <c r="U620" s="215"/>
      <c r="V620" s="147"/>
      <c r="W620" s="241"/>
      <c r="X620" s="241"/>
      <c r="Y620" s="146"/>
      <c r="Z620" s="146"/>
      <c r="AA620" s="175"/>
      <c r="AB620" s="146"/>
      <c r="AC620" s="146"/>
      <c r="AD620" s="146"/>
      <c r="AE620" s="146"/>
      <c r="AF620" s="146"/>
      <c r="AG620" s="146"/>
      <c r="AH620" s="146"/>
    </row>
    <row r="621" spans="1:34" s="62" customFormat="1" ht="15.75">
      <c r="A621" s="149"/>
      <c r="B621" s="157" t="s">
        <v>1816</v>
      </c>
      <c r="C621" s="157"/>
      <c r="D621" s="157"/>
      <c r="E621" s="157"/>
      <c r="F621" s="157"/>
      <c r="G621" s="157"/>
      <c r="H621" s="157"/>
      <c r="I621" s="157"/>
      <c r="J621" s="157"/>
      <c r="K621" s="213"/>
      <c r="L621" s="213"/>
      <c r="M621" s="213"/>
      <c r="N621" s="213"/>
      <c r="O621" s="213"/>
      <c r="P621" s="213"/>
      <c r="Q621" s="213"/>
      <c r="R621" s="213"/>
      <c r="S621" s="213"/>
      <c r="T621" s="213"/>
      <c r="U621" s="213"/>
      <c r="V621" s="213"/>
      <c r="W621" s="241"/>
      <c r="X621" s="241"/>
      <c r="Y621" s="146"/>
      <c r="Z621" s="146"/>
      <c r="AA621" s="175"/>
      <c r="AB621" s="146"/>
      <c r="AC621" s="146"/>
      <c r="AD621" s="146"/>
      <c r="AE621" s="146"/>
      <c r="AF621" s="146"/>
      <c r="AG621" s="146"/>
      <c r="AH621" s="146"/>
    </row>
    <row r="622" spans="1:34" s="62" customFormat="1" ht="15.75">
      <c r="A622" s="153">
        <v>2</v>
      </c>
      <c r="B622" s="147" t="s">
        <v>1817</v>
      </c>
      <c r="C622" s="147"/>
      <c r="D622" s="147"/>
      <c r="E622" s="147"/>
      <c r="F622" s="147"/>
      <c r="G622" s="147"/>
      <c r="H622" s="147"/>
      <c r="I622" s="147"/>
      <c r="J622" s="147"/>
      <c r="K622" s="147"/>
      <c r="L622" s="147"/>
      <c r="M622" s="147"/>
      <c r="N622" s="147"/>
      <c r="O622" s="147"/>
      <c r="P622" s="147"/>
      <c r="Q622" s="147"/>
      <c r="R622" s="147"/>
      <c r="S622" s="147"/>
      <c r="T622" s="147"/>
      <c r="U622" s="147"/>
      <c r="V622" s="147"/>
      <c r="W622" s="241"/>
      <c r="X622" s="241"/>
      <c r="Y622" s="146"/>
      <c r="Z622" s="146"/>
      <c r="AA622" s="175"/>
      <c r="AB622" s="146"/>
      <c r="AC622" s="146"/>
      <c r="AD622" s="146"/>
      <c r="AE622" s="146"/>
      <c r="AF622" s="146"/>
      <c r="AG622" s="146"/>
      <c r="AH622" s="146"/>
    </row>
    <row r="623" spans="1:34" s="62" customFormat="1" ht="15.75">
      <c r="A623" s="153">
        <v>3</v>
      </c>
      <c r="B623" s="147" t="s">
        <v>1818</v>
      </c>
      <c r="C623" s="147"/>
      <c r="D623" s="147"/>
      <c r="E623" s="147"/>
      <c r="F623" s="147"/>
      <c r="G623" s="147"/>
      <c r="H623" s="147"/>
      <c r="I623" s="147"/>
      <c r="J623" s="147"/>
      <c r="K623" s="147"/>
      <c r="L623" s="147"/>
      <c r="M623" s="147"/>
      <c r="N623" s="147"/>
      <c r="O623" s="147"/>
      <c r="P623" s="147"/>
      <c r="Q623" s="147"/>
      <c r="R623" s="147"/>
      <c r="S623" s="147"/>
      <c r="T623" s="147"/>
      <c r="U623" s="147"/>
      <c r="V623" s="147"/>
      <c r="W623" s="241"/>
      <c r="X623" s="241"/>
      <c r="Y623" s="146"/>
      <c r="Z623" s="146"/>
      <c r="AA623" s="175"/>
      <c r="AB623" s="146"/>
      <c r="AC623" s="146"/>
      <c r="AD623" s="146"/>
      <c r="AE623" s="146"/>
      <c r="AF623" s="146"/>
      <c r="AG623" s="146"/>
      <c r="AH623" s="146"/>
    </row>
    <row r="624" spans="1:34" s="62" customFormat="1" ht="15.75">
      <c r="A624" s="153">
        <v>4</v>
      </c>
      <c r="B624" s="147" t="s">
        <v>1819</v>
      </c>
      <c r="C624" s="147"/>
      <c r="D624" s="147"/>
      <c r="E624" s="147"/>
      <c r="F624" s="147"/>
      <c r="G624" s="147"/>
      <c r="H624" s="147"/>
      <c r="I624" s="147"/>
      <c r="J624" s="147"/>
      <c r="K624" s="147"/>
      <c r="L624" s="147"/>
      <c r="M624" s="147"/>
      <c r="N624" s="147"/>
      <c r="O624" s="147"/>
      <c r="P624" s="147"/>
      <c r="Q624" s="147"/>
      <c r="R624" s="147"/>
      <c r="S624" s="147"/>
      <c r="T624" s="147"/>
      <c r="U624" s="147"/>
      <c r="V624" s="147"/>
      <c r="W624" s="241"/>
      <c r="X624" s="241"/>
      <c r="Y624" s="146"/>
      <c r="Z624" s="146"/>
      <c r="AA624" s="175"/>
      <c r="AB624" s="146"/>
      <c r="AC624" s="146"/>
      <c r="AD624" s="146"/>
      <c r="AE624" s="146"/>
      <c r="AF624" s="146"/>
      <c r="AG624" s="146"/>
      <c r="AH624" s="146"/>
    </row>
    <row r="625" spans="1:34" s="62" customFormat="1" ht="15.75">
      <c r="A625" s="153">
        <v>5</v>
      </c>
      <c r="B625" s="214" t="s">
        <v>1820</v>
      </c>
      <c r="C625" s="214"/>
      <c r="D625" s="214"/>
      <c r="E625" s="214"/>
      <c r="F625" s="214"/>
      <c r="G625" s="214"/>
      <c r="H625" s="214"/>
      <c r="I625" s="214"/>
      <c r="J625" s="214"/>
      <c r="K625" s="214"/>
      <c r="L625" s="214"/>
      <c r="M625" s="214"/>
      <c r="N625" s="214"/>
      <c r="O625" s="214"/>
      <c r="P625" s="214"/>
      <c r="Q625" s="214"/>
      <c r="R625" s="214"/>
      <c r="S625" s="214"/>
      <c r="T625" s="214"/>
      <c r="U625" s="214"/>
      <c r="V625" s="214"/>
      <c r="W625" s="241"/>
      <c r="X625" s="241"/>
      <c r="Y625" s="146"/>
      <c r="Z625" s="146"/>
      <c r="AA625" s="175"/>
      <c r="AB625" s="146"/>
      <c r="AC625" s="146"/>
      <c r="AD625" s="146"/>
      <c r="AE625" s="146"/>
      <c r="AF625" s="146"/>
      <c r="AG625" s="146"/>
      <c r="AH625" s="146"/>
    </row>
    <row r="626" spans="1:34" s="62" customFormat="1" ht="15.75">
      <c r="A626" s="153">
        <v>6</v>
      </c>
      <c r="B626" s="155" t="s">
        <v>1821</v>
      </c>
      <c r="C626" s="212"/>
      <c r="D626" s="212"/>
      <c r="E626" s="212"/>
      <c r="F626" s="212"/>
      <c r="G626" s="212"/>
      <c r="H626" s="212"/>
      <c r="I626" s="212"/>
      <c r="J626" s="212"/>
      <c r="K626" s="212"/>
      <c r="L626" s="212"/>
      <c r="M626" s="212"/>
      <c r="N626" s="212"/>
      <c r="O626" s="212"/>
      <c r="P626" s="212"/>
      <c r="Q626" s="212"/>
      <c r="R626" s="212"/>
      <c r="S626" s="212"/>
      <c r="T626" s="212"/>
      <c r="U626" s="212"/>
      <c r="V626" s="212"/>
      <c r="W626" s="241"/>
      <c r="X626" s="241"/>
      <c r="Y626" s="146"/>
      <c r="Z626" s="146"/>
      <c r="AA626" s="175"/>
      <c r="AB626" s="146"/>
      <c r="AC626" s="146"/>
      <c r="AD626" s="146"/>
      <c r="AE626" s="146"/>
      <c r="AF626" s="146"/>
      <c r="AG626" s="146"/>
      <c r="AH626" s="146"/>
    </row>
    <row r="627" spans="1:34" s="62" customFormat="1" ht="15.75">
      <c r="A627" s="153">
        <v>7</v>
      </c>
      <c r="B627" s="147" t="s">
        <v>1822</v>
      </c>
      <c r="C627" s="147"/>
      <c r="D627" s="147"/>
      <c r="E627" s="147"/>
      <c r="F627" s="147"/>
      <c r="G627" s="147"/>
      <c r="H627" s="147"/>
      <c r="I627" s="147"/>
      <c r="J627" s="147"/>
      <c r="K627" s="147"/>
      <c r="L627" s="147"/>
      <c r="M627" s="147"/>
      <c r="N627" s="147"/>
      <c r="O627" s="147"/>
      <c r="P627" s="147"/>
      <c r="Q627" s="147"/>
      <c r="R627" s="147"/>
      <c r="S627" s="147"/>
      <c r="T627" s="147"/>
      <c r="U627" s="147"/>
      <c r="V627" s="147"/>
      <c r="W627" s="241"/>
      <c r="X627" s="241"/>
      <c r="Y627" s="146"/>
      <c r="Z627" s="146"/>
      <c r="AA627" s="175"/>
      <c r="AB627" s="146"/>
      <c r="AC627" s="146"/>
      <c r="AD627" s="146"/>
      <c r="AE627" s="146"/>
      <c r="AF627" s="146"/>
      <c r="AG627" s="146"/>
      <c r="AH627" s="146"/>
    </row>
    <row r="628" spans="1:34" s="62" customFormat="1" ht="15.75">
      <c r="A628" s="153">
        <v>8</v>
      </c>
      <c r="B628" s="147" t="s">
        <v>1823</v>
      </c>
      <c r="C628" s="147"/>
      <c r="D628" s="147"/>
      <c r="E628" s="147"/>
      <c r="F628" s="147"/>
      <c r="G628" s="147"/>
      <c r="H628" s="147"/>
      <c r="I628" s="147"/>
      <c r="J628" s="147"/>
      <c r="K628" s="147"/>
      <c r="L628" s="147"/>
      <c r="M628" s="147"/>
      <c r="N628" s="147"/>
      <c r="O628" s="147"/>
      <c r="P628" s="147"/>
      <c r="Q628" s="147"/>
      <c r="R628" s="147"/>
      <c r="S628" s="147"/>
      <c r="T628" s="147"/>
      <c r="U628" s="147"/>
      <c r="V628" s="147"/>
      <c r="W628" s="241"/>
      <c r="X628" s="241"/>
      <c r="Y628" s="146"/>
      <c r="Z628" s="146"/>
      <c r="AA628" s="175"/>
      <c r="AB628" s="146"/>
      <c r="AC628" s="146"/>
      <c r="AD628" s="146"/>
      <c r="AE628" s="146"/>
      <c r="AF628" s="146"/>
      <c r="AG628" s="146"/>
      <c r="AH628" s="146"/>
    </row>
    <row r="629" spans="1:34" s="62" customFormat="1" ht="15.75">
      <c r="A629" s="153">
        <v>9</v>
      </c>
      <c r="B629" s="147" t="s">
        <v>1824</v>
      </c>
      <c r="C629" s="147"/>
      <c r="D629" s="147"/>
      <c r="E629" s="147"/>
      <c r="F629" s="147"/>
      <c r="G629" s="147"/>
      <c r="H629" s="147"/>
      <c r="I629" s="147"/>
      <c r="J629" s="147"/>
      <c r="K629" s="147"/>
      <c r="L629" s="147"/>
      <c r="M629" s="147"/>
      <c r="N629" s="147"/>
      <c r="O629" s="147"/>
      <c r="P629" s="147"/>
      <c r="Q629" s="147"/>
      <c r="R629" s="147"/>
      <c r="S629" s="147"/>
      <c r="T629" s="147"/>
      <c r="U629" s="147"/>
      <c r="V629" s="147"/>
      <c r="W629" s="241"/>
      <c r="X629" s="241"/>
      <c r="Y629" s="146"/>
      <c r="Z629" s="146"/>
      <c r="AA629" s="175"/>
      <c r="AB629" s="146"/>
      <c r="AC629" s="146"/>
      <c r="AD629" s="146"/>
      <c r="AE629" s="146"/>
      <c r="AF629" s="146"/>
      <c r="AG629" s="146"/>
      <c r="AH629" s="146"/>
    </row>
    <row r="630" spans="1:34" s="62" customFormat="1" ht="15.75">
      <c r="A630" s="153">
        <v>10</v>
      </c>
      <c r="B630" s="147" t="s">
        <v>1825</v>
      </c>
      <c r="C630" s="147"/>
      <c r="D630" s="147"/>
      <c r="E630" s="147"/>
      <c r="F630" s="147"/>
      <c r="G630" s="147"/>
      <c r="H630" s="147"/>
      <c r="I630" s="147"/>
      <c r="J630" s="147"/>
      <c r="K630" s="147"/>
      <c r="L630" s="147"/>
      <c r="M630" s="147"/>
      <c r="N630" s="147"/>
      <c r="O630" s="147"/>
      <c r="P630" s="147"/>
      <c r="Q630" s="147"/>
      <c r="R630" s="147"/>
      <c r="S630" s="147"/>
      <c r="T630" s="147"/>
      <c r="U630" s="147"/>
      <c r="V630" s="147"/>
      <c r="W630" s="241"/>
      <c r="X630" s="241"/>
      <c r="Y630" s="146"/>
      <c r="Z630" s="146"/>
      <c r="AA630" s="175"/>
      <c r="AB630" s="146"/>
      <c r="AC630" s="146"/>
      <c r="AD630" s="146"/>
      <c r="AE630" s="146"/>
      <c r="AF630" s="146"/>
      <c r="AG630" s="146"/>
      <c r="AH630" s="146"/>
    </row>
    <row r="631" spans="1:34" s="62" customFormat="1" ht="15.75">
      <c r="A631" s="153">
        <v>11</v>
      </c>
      <c r="B631" s="214" t="s">
        <v>1826</v>
      </c>
      <c r="C631" s="214"/>
      <c r="D631" s="214"/>
      <c r="E631" s="214"/>
      <c r="F631" s="214"/>
      <c r="G631" s="214"/>
      <c r="H631" s="214"/>
      <c r="I631" s="214"/>
      <c r="J631" s="214"/>
      <c r="K631" s="214"/>
      <c r="L631" s="214"/>
      <c r="M631" s="214"/>
      <c r="N631" s="214"/>
      <c r="O631" s="214"/>
      <c r="P631" s="214"/>
      <c r="Q631" s="214"/>
      <c r="R631" s="214"/>
      <c r="S631" s="214"/>
      <c r="T631" s="214"/>
      <c r="U631" s="214"/>
      <c r="V631" s="214"/>
      <c r="W631" s="241"/>
      <c r="X631" s="241"/>
      <c r="Y631" s="146"/>
      <c r="Z631" s="146"/>
      <c r="AA631" s="175"/>
      <c r="AB631" s="146"/>
      <c r="AC631" s="146"/>
      <c r="AD631" s="146"/>
      <c r="AE631" s="146"/>
      <c r="AF631" s="146"/>
      <c r="AG631" s="146"/>
      <c r="AH631" s="146"/>
    </row>
    <row r="632" spans="1:34" s="62" customFormat="1" ht="15.75">
      <c r="A632" s="153">
        <v>12</v>
      </c>
      <c r="B632" s="214" t="s">
        <v>1827</v>
      </c>
      <c r="C632" s="214"/>
      <c r="D632" s="214"/>
      <c r="E632" s="214"/>
      <c r="F632" s="214"/>
      <c r="G632" s="214"/>
      <c r="H632" s="214"/>
      <c r="I632" s="214"/>
      <c r="J632" s="214"/>
      <c r="K632" s="214"/>
      <c r="L632" s="214"/>
      <c r="M632" s="214"/>
      <c r="N632" s="214"/>
      <c r="O632" s="147"/>
      <c r="P632" s="147"/>
      <c r="Q632" s="147"/>
      <c r="R632" s="147"/>
      <c r="S632" s="147"/>
      <c r="T632" s="147"/>
      <c r="U632" s="147"/>
      <c r="V632" s="147"/>
      <c r="W632" s="241"/>
      <c r="X632" s="241"/>
      <c r="Y632" s="146"/>
      <c r="Z632" s="146"/>
      <c r="AA632" s="175"/>
      <c r="AB632" s="146"/>
      <c r="AC632" s="146"/>
      <c r="AD632" s="146"/>
      <c r="AE632" s="146"/>
      <c r="AF632" s="146"/>
      <c r="AG632" s="146"/>
      <c r="AH632" s="146"/>
    </row>
    <row r="633" spans="1:34" s="62" customFormat="1" ht="15.75">
      <c r="A633" s="153"/>
      <c r="B633" s="214"/>
      <c r="C633" s="214"/>
      <c r="D633" s="214"/>
      <c r="E633" s="214"/>
      <c r="F633" s="214"/>
      <c r="G633" s="214"/>
      <c r="H633" s="214"/>
      <c r="I633" s="214"/>
      <c r="J633" s="214"/>
      <c r="K633" s="214"/>
      <c r="L633" s="214"/>
      <c r="M633" s="214"/>
      <c r="N633" s="214"/>
      <c r="O633" s="147"/>
      <c r="P633" s="147"/>
      <c r="Q633" s="147"/>
      <c r="R633" s="147"/>
      <c r="S633" s="147"/>
      <c r="T633" s="147"/>
      <c r="U633" s="147"/>
      <c r="V633" s="147"/>
      <c r="W633" s="241"/>
      <c r="X633" s="241"/>
      <c r="Y633" s="146"/>
      <c r="Z633" s="146"/>
      <c r="AA633" s="175"/>
      <c r="AB633" s="146"/>
      <c r="AC633" s="146"/>
      <c r="AD633" s="146"/>
      <c r="AE633" s="146"/>
      <c r="AF633" s="146"/>
      <c r="AG633" s="146"/>
      <c r="AH633" s="146"/>
    </row>
    <row r="634" spans="1:34" s="62" customFormat="1" ht="15.75">
      <c r="A634" s="153">
        <v>13</v>
      </c>
      <c r="B634" s="214" t="s">
        <v>1828</v>
      </c>
      <c r="C634" s="214"/>
      <c r="D634" s="214"/>
      <c r="E634" s="214"/>
      <c r="F634" s="214"/>
      <c r="G634" s="214"/>
      <c r="H634" s="214"/>
      <c r="I634" s="214"/>
      <c r="J634" s="214"/>
      <c r="K634" s="214"/>
      <c r="L634" s="214"/>
      <c r="M634" s="214"/>
      <c r="N634" s="214"/>
      <c r="O634" s="147"/>
      <c r="P634" s="147"/>
      <c r="Q634" s="147"/>
      <c r="R634" s="147"/>
      <c r="S634" s="147"/>
      <c r="T634" s="147"/>
      <c r="U634" s="147"/>
      <c r="V634" s="147"/>
      <c r="W634" s="241"/>
      <c r="X634" s="241"/>
      <c r="Y634" s="146"/>
      <c r="Z634" s="146"/>
      <c r="AA634" s="175"/>
      <c r="AB634" s="146"/>
      <c r="AC634" s="146"/>
      <c r="AD634" s="146"/>
      <c r="AE634" s="146"/>
      <c r="AF634" s="146"/>
      <c r="AG634" s="146"/>
      <c r="AH634" s="146"/>
    </row>
    <row r="635" spans="1:34" s="62" customFormat="1" ht="15.75">
      <c r="A635" s="158">
        <v>14</v>
      </c>
      <c r="B635" s="216" t="s">
        <v>1829</v>
      </c>
      <c r="C635" s="216"/>
      <c r="D635" s="216"/>
      <c r="E635" s="216"/>
      <c r="F635" s="216"/>
      <c r="G635" s="216"/>
      <c r="H635" s="216"/>
      <c r="I635" s="216"/>
      <c r="J635" s="216"/>
      <c r="K635" s="216"/>
      <c r="L635" s="216"/>
      <c r="M635" s="216"/>
      <c r="N635" s="216"/>
      <c r="O635" s="216"/>
      <c r="P635" s="216"/>
      <c r="Q635" s="216"/>
      <c r="R635" s="216"/>
      <c r="S635" s="216"/>
      <c r="T635" s="216"/>
      <c r="U635" s="216"/>
      <c r="V635" s="216"/>
      <c r="W635" s="241"/>
      <c r="X635" s="241"/>
      <c r="Y635" s="146"/>
      <c r="Z635" s="146"/>
      <c r="AA635" s="175"/>
      <c r="AB635" s="146"/>
      <c r="AC635" s="146"/>
      <c r="AD635" s="146"/>
      <c r="AE635" s="146"/>
      <c r="AF635" s="146"/>
      <c r="AG635" s="146"/>
      <c r="AH635" s="146"/>
    </row>
    <row r="636" spans="1:34" s="62" customFormat="1" ht="15.75">
      <c r="A636" s="153">
        <v>15</v>
      </c>
      <c r="B636" s="214" t="s">
        <v>1830</v>
      </c>
      <c r="C636" s="214"/>
      <c r="D636" s="214"/>
      <c r="E636" s="214"/>
      <c r="F636" s="214"/>
      <c r="G636" s="214"/>
      <c r="H636" s="214"/>
      <c r="I636" s="214"/>
      <c r="J636" s="214"/>
      <c r="K636" s="214"/>
      <c r="L636" s="214"/>
      <c r="M636" s="214"/>
      <c r="N636" s="214"/>
      <c r="O636" s="214"/>
      <c r="P636" s="214"/>
      <c r="Q636" s="214"/>
      <c r="R636" s="214"/>
      <c r="S636" s="214"/>
      <c r="T636" s="214"/>
      <c r="U636" s="214"/>
      <c r="V636" s="214"/>
      <c r="W636" s="241"/>
      <c r="X636" s="241"/>
      <c r="Y636" s="146"/>
      <c r="Z636" s="146"/>
      <c r="AA636" s="175"/>
      <c r="AB636" s="146"/>
      <c r="AC636" s="146"/>
      <c r="AD636" s="146"/>
      <c r="AE636" s="146"/>
      <c r="AF636" s="146"/>
      <c r="AG636" s="146"/>
      <c r="AH636" s="146"/>
    </row>
    <row r="637" spans="1:34" s="62" customFormat="1" ht="15.75">
      <c r="A637" s="153">
        <v>16</v>
      </c>
      <c r="B637" s="147" t="s">
        <v>1831</v>
      </c>
      <c r="C637" s="147"/>
      <c r="D637" s="147"/>
      <c r="E637" s="147"/>
      <c r="F637" s="147"/>
      <c r="G637" s="147"/>
      <c r="H637" s="147"/>
      <c r="I637" s="147"/>
      <c r="J637" s="147"/>
      <c r="K637" s="147"/>
      <c r="L637" s="147"/>
      <c r="M637" s="147"/>
      <c r="N637" s="147"/>
      <c r="O637" s="147"/>
      <c r="P637" s="147"/>
      <c r="Q637" s="147"/>
      <c r="R637" s="147"/>
      <c r="S637" s="147"/>
      <c r="T637" s="147"/>
      <c r="U637" s="147"/>
      <c r="V637" s="147"/>
      <c r="W637" s="241"/>
      <c r="X637" s="241"/>
      <c r="Y637" s="146"/>
      <c r="Z637" s="146"/>
      <c r="AA637" s="175"/>
      <c r="AB637" s="146"/>
      <c r="AC637" s="146"/>
      <c r="AD637" s="146"/>
      <c r="AE637" s="146"/>
      <c r="AF637" s="146"/>
      <c r="AG637" s="146"/>
      <c r="AH637" s="146"/>
    </row>
    <row r="638" spans="1:34" s="62" customFormat="1" ht="15.75">
      <c r="A638" s="153">
        <v>17</v>
      </c>
      <c r="B638" s="147" t="s">
        <v>1832</v>
      </c>
      <c r="C638" s="147"/>
      <c r="D638" s="147"/>
      <c r="E638" s="147"/>
      <c r="F638" s="147"/>
      <c r="G638" s="147"/>
      <c r="H638" s="147"/>
      <c r="I638" s="147"/>
      <c r="J638" s="147"/>
      <c r="K638" s="147"/>
      <c r="L638" s="147"/>
      <c r="M638" s="147"/>
      <c r="N638" s="147"/>
      <c r="O638" s="147"/>
      <c r="P638" s="147"/>
      <c r="Q638" s="147"/>
      <c r="R638" s="147"/>
      <c r="S638" s="147"/>
      <c r="T638" s="147"/>
      <c r="U638" s="147"/>
      <c r="V638" s="147"/>
      <c r="W638" s="241"/>
      <c r="X638" s="241"/>
      <c r="Y638" s="146"/>
      <c r="Z638" s="146"/>
      <c r="AA638" s="175"/>
      <c r="AB638" s="146"/>
      <c r="AC638" s="146"/>
      <c r="AD638" s="146"/>
      <c r="AE638" s="146"/>
      <c r="AF638" s="146"/>
      <c r="AG638" s="146"/>
      <c r="AH638" s="146"/>
    </row>
    <row r="639" spans="1:34" s="62" customFormat="1" ht="15.75">
      <c r="A639" s="153">
        <v>18</v>
      </c>
      <c r="B639" s="147" t="s">
        <v>1833</v>
      </c>
      <c r="C639" s="147"/>
      <c r="D639" s="147"/>
      <c r="E639" s="147"/>
      <c r="F639" s="147"/>
      <c r="G639" s="147"/>
      <c r="H639" s="147"/>
      <c r="I639" s="147"/>
      <c r="J639" s="147"/>
      <c r="K639" s="147"/>
      <c r="L639" s="147"/>
      <c r="M639" s="147"/>
      <c r="N639" s="147"/>
      <c r="O639" s="147"/>
      <c r="P639" s="147"/>
      <c r="Q639" s="147"/>
      <c r="R639" s="147"/>
      <c r="S639" s="147"/>
      <c r="T639" s="147"/>
      <c r="U639" s="147"/>
      <c r="V639" s="147"/>
      <c r="W639" s="241"/>
      <c r="X639" s="241"/>
      <c r="Y639" s="146"/>
      <c r="Z639" s="146"/>
      <c r="AA639" s="175"/>
      <c r="AB639" s="146"/>
      <c r="AC639" s="146"/>
      <c r="AD639" s="146"/>
      <c r="AE639" s="146"/>
      <c r="AF639" s="146"/>
      <c r="AG639" s="146"/>
      <c r="AH639" s="146"/>
    </row>
    <row r="640" spans="1:34" s="62" customFormat="1" ht="15.75">
      <c r="A640" s="153">
        <v>19</v>
      </c>
      <c r="B640" s="147" t="s">
        <v>1834</v>
      </c>
      <c r="C640" s="147"/>
      <c r="D640" s="147"/>
      <c r="E640" s="147"/>
      <c r="F640" s="147"/>
      <c r="G640" s="147"/>
      <c r="H640" s="147"/>
      <c r="I640" s="147"/>
      <c r="J640" s="147"/>
      <c r="K640" s="147"/>
      <c r="L640" s="147"/>
      <c r="M640" s="147"/>
      <c r="N640" s="147"/>
      <c r="O640" s="147"/>
      <c r="P640" s="147"/>
      <c r="Q640" s="147"/>
      <c r="R640" s="147"/>
      <c r="S640" s="147"/>
      <c r="T640" s="147"/>
      <c r="U640" s="147"/>
      <c r="V640" s="147"/>
      <c r="W640" s="241"/>
      <c r="X640" s="241"/>
      <c r="Y640" s="146"/>
      <c r="Z640" s="146"/>
      <c r="AA640" s="175"/>
      <c r="AB640" s="146"/>
      <c r="AC640" s="146"/>
      <c r="AD640" s="146"/>
      <c r="AE640" s="146"/>
      <c r="AF640" s="146"/>
      <c r="AG640" s="146"/>
      <c r="AH640" s="146"/>
    </row>
    <row r="641" spans="1:34" s="62" customFormat="1" ht="15.75">
      <c r="A641" s="153">
        <v>20.21</v>
      </c>
      <c r="B641" s="147" t="s">
        <v>1835</v>
      </c>
      <c r="C641" s="147"/>
      <c r="D641" s="147"/>
      <c r="E641" s="147"/>
      <c r="F641" s="147"/>
      <c r="G641" s="147"/>
      <c r="H641" s="147"/>
      <c r="I641" s="147"/>
      <c r="J641" s="147"/>
      <c r="K641" s="212"/>
      <c r="L641" s="212"/>
      <c r="M641" s="212"/>
      <c r="N641" s="212"/>
      <c r="O641" s="147"/>
      <c r="P641" s="147"/>
      <c r="Q641" s="147"/>
      <c r="R641" s="147"/>
      <c r="S641" s="147"/>
      <c r="T641" s="147"/>
      <c r="U641" s="147"/>
      <c r="V641" s="147"/>
      <c r="W641" s="241"/>
      <c r="X641" s="241"/>
      <c r="Y641" s="146"/>
      <c r="Z641" s="146"/>
      <c r="AA641" s="175"/>
      <c r="AB641" s="146"/>
      <c r="AC641" s="146"/>
      <c r="AD641" s="146"/>
      <c r="AE641" s="146"/>
      <c r="AF641" s="146"/>
      <c r="AG641" s="146"/>
      <c r="AH641" s="146"/>
    </row>
    <row r="642" spans="1:34" s="62" customFormat="1" ht="15.75">
      <c r="A642" s="153">
        <v>22</v>
      </c>
      <c r="B642" s="147" t="s">
        <v>1836</v>
      </c>
      <c r="C642" s="147"/>
      <c r="D642" s="147"/>
      <c r="E642" s="147"/>
      <c r="F642" s="147"/>
      <c r="G642" s="147"/>
      <c r="H642" s="147"/>
      <c r="I642" s="147"/>
      <c r="J642" s="147"/>
      <c r="K642" s="212"/>
      <c r="L642" s="212"/>
      <c r="M642" s="212"/>
      <c r="N642" s="212"/>
      <c r="O642" s="147"/>
      <c r="P642" s="147"/>
      <c r="Q642" s="147"/>
      <c r="R642" s="147"/>
      <c r="S642" s="147"/>
      <c r="T642" s="147"/>
      <c r="U642" s="147"/>
      <c r="V642" s="147"/>
      <c r="W642" s="241"/>
      <c r="X642" s="241"/>
      <c r="Y642" s="146"/>
      <c r="Z642" s="146"/>
      <c r="AA642" s="175"/>
      <c r="AB642" s="146"/>
      <c r="AC642" s="146"/>
      <c r="AD642" s="146"/>
      <c r="AE642" s="146"/>
      <c r="AF642" s="146"/>
      <c r="AG642" s="146"/>
      <c r="AH642" s="146"/>
    </row>
    <row r="643" spans="1:34" s="62" customFormat="1" ht="15.75">
      <c r="A643" s="153">
        <v>23</v>
      </c>
      <c r="B643" s="214" t="s">
        <v>1837</v>
      </c>
      <c r="C643" s="214"/>
      <c r="D643" s="214"/>
      <c r="E643" s="214"/>
      <c r="F643" s="214"/>
      <c r="G643" s="214"/>
      <c r="H643" s="214"/>
      <c r="I643" s="214"/>
      <c r="J643" s="214"/>
      <c r="K643" s="214"/>
      <c r="L643" s="214"/>
      <c r="M643" s="214"/>
      <c r="N643" s="214"/>
      <c r="O643" s="214"/>
      <c r="P643" s="214"/>
      <c r="Q643" s="214"/>
      <c r="R643" s="214"/>
      <c r="S643" s="214"/>
      <c r="T643" s="214"/>
      <c r="U643" s="214"/>
      <c r="V643" s="214"/>
      <c r="W643" s="241"/>
      <c r="X643" s="241"/>
      <c r="Y643" s="146"/>
      <c r="Z643" s="146"/>
      <c r="AA643" s="175"/>
      <c r="AB643" s="146"/>
      <c r="AC643" s="146"/>
      <c r="AD643" s="146"/>
      <c r="AE643" s="146"/>
      <c r="AF643" s="146"/>
      <c r="AG643" s="146"/>
      <c r="AH643" s="146"/>
    </row>
    <row r="644" spans="1:34" s="62" customFormat="1" ht="15.75">
      <c r="A644" s="153">
        <v>24</v>
      </c>
      <c r="B644" s="147" t="s">
        <v>1838</v>
      </c>
      <c r="C644" s="147"/>
      <c r="D644" s="147"/>
      <c r="E644" s="147"/>
      <c r="F644" s="147"/>
      <c r="G644" s="147"/>
      <c r="H644" s="147"/>
      <c r="I644" s="147"/>
      <c r="J644" s="147"/>
      <c r="K644" s="147"/>
      <c r="L644" s="147"/>
      <c r="M644" s="147"/>
      <c r="N644" s="147"/>
      <c r="O644" s="147"/>
      <c r="P644" s="147"/>
      <c r="Q644" s="147"/>
      <c r="R644" s="147"/>
      <c r="S644" s="147"/>
      <c r="T644" s="147"/>
      <c r="U644" s="147"/>
      <c r="V644" s="147"/>
      <c r="W644" s="241"/>
      <c r="X644" s="241"/>
      <c r="Y644" s="146"/>
      <c r="Z644" s="146"/>
      <c r="AA644" s="175"/>
      <c r="AB644" s="146"/>
      <c r="AC644" s="146"/>
      <c r="AD644" s="146"/>
      <c r="AE644" s="146"/>
      <c r="AF644" s="146"/>
      <c r="AG644" s="146"/>
      <c r="AH644" s="146"/>
    </row>
    <row r="645" spans="1:34" s="62" customFormat="1" ht="15.75">
      <c r="A645" s="153"/>
      <c r="B645" s="147" t="s">
        <v>1839</v>
      </c>
      <c r="C645" s="147"/>
      <c r="D645" s="147"/>
      <c r="E645" s="147"/>
      <c r="F645" s="147"/>
      <c r="G645" s="147"/>
      <c r="H645" s="147"/>
      <c r="I645" s="147"/>
      <c r="J645" s="147"/>
      <c r="K645" s="147"/>
      <c r="L645" s="147"/>
      <c r="M645" s="147"/>
      <c r="N645" s="147"/>
      <c r="O645" s="147"/>
      <c r="P645" s="147"/>
      <c r="Q645" s="147"/>
      <c r="R645" s="147"/>
      <c r="S645" s="147"/>
      <c r="T645" s="147"/>
      <c r="U645" s="147"/>
      <c r="V645" s="147"/>
      <c r="W645" s="241"/>
      <c r="X645" s="241"/>
      <c r="Y645" s="159"/>
      <c r="Z645" s="146"/>
      <c r="AA645" s="175"/>
      <c r="AB645" s="146"/>
      <c r="AC645" s="146"/>
      <c r="AD645" s="146"/>
      <c r="AE645" s="146"/>
      <c r="AF645" s="146"/>
      <c r="AG645" s="146"/>
      <c r="AH645" s="146"/>
    </row>
    <row r="646" spans="1:34" s="62" customFormat="1" ht="15.75">
      <c r="A646" s="149"/>
      <c r="B646" s="217" t="s">
        <v>1840</v>
      </c>
      <c r="C646" s="217"/>
      <c r="D646" s="217"/>
      <c r="E646" s="217"/>
      <c r="F646" s="217"/>
      <c r="G646" s="217"/>
      <c r="H646" s="217"/>
      <c r="I646" s="217"/>
      <c r="J646" s="217"/>
      <c r="K646" s="217"/>
      <c r="L646" s="217"/>
      <c r="M646" s="217"/>
      <c r="N646" s="217"/>
      <c r="O646" s="217"/>
      <c r="P646" s="217"/>
      <c r="Q646" s="217"/>
      <c r="R646" s="217"/>
      <c r="S646" s="217"/>
      <c r="T646" s="217"/>
      <c r="U646" s="217"/>
      <c r="V646" s="217"/>
      <c r="W646" s="241"/>
      <c r="X646" s="241"/>
      <c r="Y646" s="146"/>
      <c r="Z646" s="146"/>
      <c r="AA646" s="175"/>
      <c r="AB646" s="146"/>
      <c r="AC646" s="146"/>
      <c r="AD646" s="146"/>
      <c r="AE646" s="146"/>
      <c r="AF646" s="146"/>
      <c r="AG646" s="146"/>
      <c r="AH646" s="146"/>
    </row>
  </sheetData>
  <protectedRanges>
    <protectedRange algorithmName="SHA-512" hashValue="vRRW1ki6UC+1UbokuTsCkTI3qmp3+pNvOEo0uaMg5mgaSGSE6UzE2KC6+n7Yo/XiebXTmgCm0VGHdLJfl3rfUQ==" saltValue="jh3nwYP7ze8l8ahk+xj9tQ==" spinCount="100000" sqref="A204:A210 A212:A233 A249 A235:A236" name="Диапазон3_74_2_2_58_5_2" securityDescriptor="O:WDG:WDD:(A;;CC;;;S-1-5-21-1281035640-548247933-376692995-11259)(A;;CC;;;S-1-5-21-1281035640-548247933-376692995-11258)(A;;CC;;;S-1-5-21-1281035640-548247933-376692995-5864)"/>
    <protectedRange password="CA9C" sqref="B146 B406" name="Диапазон3_74_2_4" securityDescriptor="O:WDG:WDD:(A;;CC;;;S-1-5-21-1281035640-548247933-376692995-11259)(A;;CC;;;S-1-5-21-1281035640-548247933-376692995-11258)(A;;CC;;;S-1-5-21-1281035640-548247933-376692995-5864)"/>
    <protectedRange password="CA9C" sqref="B147 B407" name="Диапазон3_74_2_4_1" securityDescriptor="O:WDG:WDD:(A;;CC;;;S-1-5-21-1281035640-548247933-376692995-11259)(A;;CC;;;S-1-5-21-1281035640-548247933-376692995-11258)(A;;CC;;;S-1-5-21-1281035640-548247933-376692995-5864)"/>
    <protectedRange password="CA9C" sqref="B148 B408" name="Диапазон3_74_4_4" securityDescriptor="O:WDG:WDD:(A;;CC;;;S-1-5-21-1281035640-548247933-376692995-11259)(A;;CC;;;S-1-5-21-1281035640-548247933-376692995-11258)(A;;CC;;;S-1-5-21-1281035640-548247933-376692995-5864)"/>
    <protectedRange password="CA9C" sqref="B149 B409" name="Диапазон3_74_4_4_2" securityDescriptor="O:WDG:WDD:(A;;CC;;;S-1-5-21-1281035640-548247933-376692995-11259)(A;;CC;;;S-1-5-21-1281035640-548247933-376692995-11258)(A;;CC;;;S-1-5-21-1281035640-548247933-376692995-5864)"/>
    <protectedRange password="CA9C" sqref="B150 B410" name="Диапазон3_74_4_4_3" securityDescriptor="O:WDG:WDD:(A;;CC;;;S-1-5-21-1281035640-548247933-376692995-11259)(A;;CC;;;S-1-5-21-1281035640-548247933-376692995-11258)(A;;CC;;;S-1-5-21-1281035640-548247933-376692995-5864)"/>
    <protectedRange password="CA9C" sqref="B151 B411" name="Диапазон3_74_6_4" securityDescriptor="O:WDG:WDD:(A;;CC;;;S-1-5-21-1281035640-548247933-376692995-11259)(A;;CC;;;S-1-5-21-1281035640-548247933-376692995-11258)(A;;CC;;;S-1-5-21-1281035640-548247933-376692995-5864)"/>
    <protectedRange password="CA9C" sqref="B152 B412" name="Диапазон3_74_6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11" name="Диапазон3_74_2_2_58_5_2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34" name="Диапазон3_74_2_2_58_5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37" name="Диапазон3_74_2_2_58_5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38" name="Диапазон3_74_2_2_58_5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39" name="Диапазон3_74_2_2_58_5_2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40" name="Диапазон3_74_2_2_58_5_2_2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41" name="Диапазон3_74_2_2_58_5_2_2_1_5"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42" name="Диапазон3_74_2_2_58_5_2_2_1_6"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43" name="Диапазон3_74_2_2_58_5_2_2_1_7"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44 A448" name="Диапазон3_74_2_2_58_5_2_2_1_8"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50" name="Диапазон3_74_2_2_58_5_2_3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51" name="Диапазон3_74_2_2_58_5_2_3_1_4" securityDescriptor="O:WDG:WDD:(A;;CC;;;S-1-5-21-1281035640-548247933-376692995-11259)(A;;CC;;;S-1-5-21-1281035640-548247933-376692995-11258)(A;;CC;;;S-1-5-21-1281035640-548247933-376692995-5864)"/>
    <protectedRange password="CA9C" sqref="B154 B414" name="Диапазон3_74_7_2_2" securityDescriptor="O:WDG:WDD:(A;;CC;;;S-1-5-21-1281035640-548247933-376692995-11259)(A;;CC;;;S-1-5-21-1281035640-548247933-376692995-11258)(A;;CC;;;S-1-5-21-1281035640-548247933-376692995-5864)"/>
    <protectedRange password="CA9C" sqref="B155 B415" name="Диапазон3_74_9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52 A453" name="Диапазон3_74_2_2_58_5_2_1" securityDescriptor="O:WDG:WDD:(A;;CC;;;S-1-5-21-1281035640-548247933-376692995-11259)(A;;CC;;;S-1-5-21-1281035640-548247933-376692995-11258)(A;;CC;;;S-1-5-21-1281035640-548247933-376692995-5864)"/>
    <protectedRange password="CA9C" sqref="A143 A403" name="Диапазон3_74_23_1_2" securityDescriptor="O:WDG:WDD:(A;;CC;;;S-1-5-21-1281035640-548247933-376692995-11259)(A;;CC;;;S-1-5-21-1281035640-548247933-376692995-11258)(A;;CC;;;S-1-5-21-1281035640-548247933-376692995-5864)"/>
    <protectedRange password="CA9C" sqref="A144 A404" name="Диапазон3_74_23_1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245:A248 A449:A452" name="Диапазон3_74_2_2_58_5_2_5" securityDescriptor="O:WDG:WDD:(A;;CC;;;S-1-5-21-1281035640-548247933-376692995-11259)(A;;CC;;;S-1-5-21-1281035640-548247933-376692995-11258)(A;;CC;;;S-1-5-21-1281035640-548247933-376692995-5864)"/>
    <protectedRange password="CA9C" sqref="C567" name="Диапазон3_12_8_3_1" securityDescriptor="O:WDG:WDD:(A;;CC;;;S-1-5-21-1281035640-548247933-376692995-11259)(A;;CC;;;S-1-5-21-1281035640-548247933-376692995-11258)(A;;CC;;;S-1-5-21-1281035640-548247933-376692995-5864)"/>
    <protectedRange password="CA9C" sqref="D567" name="Диапазон3_12_8_3_1_1" securityDescriptor="O:WDG:WDD:(A;;CC;;;S-1-5-21-1281035640-548247933-376692995-11259)(A;;CC;;;S-1-5-21-1281035640-548247933-376692995-11258)(A;;CC;;;S-1-5-21-1281035640-548247933-376692995-5864)"/>
    <protectedRange password="CA9C" sqref="F567" name="Диапазон3_12_8_3_1_2" securityDescriptor="O:WDG:WDD:(A;;CC;;;S-1-5-21-1281035640-548247933-376692995-11259)(A;;CC;;;S-1-5-21-1281035640-548247933-376692995-11258)(A;;CC;;;S-1-5-21-1281035640-548247933-376692995-5864)"/>
    <protectedRange password="CA9C" sqref="H567" name="Диапазон3_15_1_1" securityDescriptor="O:WDG:WDD:(A;;CC;;;S-1-5-21-1281035640-548247933-376692995-11259)(A;;CC;;;S-1-5-21-1281035640-548247933-376692995-11258)(A;;CC;;;S-1-5-21-1281035640-548247933-376692995-5864)"/>
    <protectedRange password="CA9C" sqref="J567" name="Диапазон3_15_1_1_1" securityDescriptor="O:WDG:WDD:(A;;CC;;;S-1-5-21-1281035640-548247933-376692995-11259)(A;;CC;;;S-1-5-21-1281035640-548247933-376692995-11258)(A;;CC;;;S-1-5-21-1281035640-548247933-376692995-5864)"/>
    <protectedRange password="CA9C" sqref="N567" name="Диапазон3_12_1_4_1_1" securityDescriptor="O:WDG:WDD:(A;;CC;;;S-1-5-21-1281035640-548247933-376692995-11259)(A;;CC;;;S-1-5-21-1281035640-548247933-376692995-11258)(A;;CC;;;S-1-5-21-1281035640-548247933-376692995-5864)"/>
    <protectedRange password="CA9C" sqref="Z567" name="Диапазон3_12_1_6_1" securityDescriptor="O:WDG:WDD:(A;;CC;;;S-1-5-21-1281035640-548247933-376692995-11259)(A;;CC;;;S-1-5-21-1281035640-548247933-376692995-11258)(A;;CC;;;S-1-5-21-1281035640-548247933-376692995-5864)"/>
    <protectedRange password="CA9C" sqref="R567" name="Диапазон3_12_1_7_3_1" securityDescriptor="O:WDG:WDD:(A;;CC;;;S-1-5-21-1281035640-548247933-376692995-11259)(A;;CC;;;S-1-5-21-1281035640-548247933-376692995-11258)(A;;CC;;;S-1-5-21-1281035640-548247933-376692995-5864)"/>
    <protectedRange password="CA9C" sqref="S567" name="Диапазон3_12_1_7_1" securityDescriptor="O:WDG:WDD:(A;;CC;;;S-1-5-21-1281035640-548247933-376692995-11259)(A;;CC;;;S-1-5-21-1281035640-548247933-376692995-11258)(A;;CC;;;S-1-5-21-1281035640-548247933-376692995-5864)"/>
    <protectedRange password="CA9C" sqref="U567" name="Диапазон3_15_2_1_2" securityDescriptor="O:WDG:WDD:(A;;CC;;;S-1-5-21-1281035640-548247933-376692995-11259)(A;;CC;;;S-1-5-21-1281035640-548247933-376692995-11258)(A;;CC;;;S-1-5-21-1281035640-548247933-376692995-5864)"/>
    <protectedRange password="CA9C" sqref="V567" name="Диапазон3_1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83 E593" name="Диапазон3_74_2_3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83 G593" name="Диапазон3_74_2_4_1_2_1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583:I583 H593:I593" name="Диапазон3_74_2_5_4_1_7" securityDescriptor="O:WDG:WDD:(A;;CC;;;S-1-5-21-1281035640-548247933-376692995-11259)(A;;CC;;;S-1-5-21-1281035640-548247933-376692995-11258)(A;;CC;;;S-1-5-21-1281035640-548247933-376692995-5864)"/>
    <protectedRange password="CA9C" sqref="O583 O593" name="Диапазон3_1_1_1_20_1_2_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N583 N593" name="Диапазон3_51_1_7_4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583 K593" name="Диапазон3_74_2_7_1_1_2" securityDescriptor="O:WDG:WDD:(A;;CC;;;S-1-5-21-1281035640-548247933-376692995-11259)(A;;CC;;;S-1-5-21-1281035640-548247933-376692995-11258)(A;;CC;;;S-1-5-21-1281035640-548247933-376692995-5864)"/>
    <protectedRange password="CA9C" sqref="O594" name="Диапазон3_1_1_1" securityDescriptor="O:WDG:WDD:(A;;CC;;;S-1-5-21-1281035640-548247933-376692995-11259)(A;;CC;;;S-1-5-21-1281035640-548247933-376692995-11258)(A;;CC;;;S-1-5-21-1281035640-548247933-376692995-5864)"/>
    <protectedRange password="CA9C" sqref="H594:I594" name="Диапазон3_13" securityDescriptor="O:WDG:WDD:(A;;CC;;;S-1-5-21-1281035640-548247933-376692995-11259)(A;;CC;;;S-1-5-21-1281035640-548247933-376692995-11258)(A;;CC;;;S-1-5-21-1281035640-548247933-376692995-5864)"/>
    <protectedRange password="CA9C" sqref="C579" name="Диапазон3_12_8_3_3" securityDescriptor="O:WDG:WDD:(A;;CC;;;S-1-5-21-1281035640-548247933-376692995-11259)(A;;CC;;;S-1-5-21-1281035640-548247933-376692995-11258)(A;;CC;;;S-1-5-21-1281035640-548247933-376692995-5864)"/>
    <protectedRange password="CA9C" sqref="D579" name="Диапазон3_12_8_3_4" securityDescriptor="O:WDG:WDD:(A;;CC;;;S-1-5-21-1281035640-548247933-376692995-11259)(A;;CC;;;S-1-5-21-1281035640-548247933-376692995-11258)(A;;CC;;;S-1-5-21-1281035640-548247933-376692995-5864)"/>
    <protectedRange password="CA9C" sqref="F579" name="Диапазон3_12_8_3_5" securityDescriptor="O:WDG:WDD:(A;;CC;;;S-1-5-21-1281035640-548247933-376692995-11259)(A;;CC;;;S-1-5-21-1281035640-548247933-376692995-11258)(A;;CC;;;S-1-5-21-1281035640-548247933-376692995-5864)"/>
    <protectedRange password="CA9C" sqref="H579" name="Диапазон3_15_1_1_1_1" securityDescriptor="O:WDG:WDD:(A;;CC;;;S-1-5-21-1281035640-548247933-376692995-11259)(A;;CC;;;S-1-5-21-1281035640-548247933-376692995-11258)(A;;CC;;;S-1-5-21-1281035640-548247933-376692995-5864)"/>
    <protectedRange password="CA9C" sqref="J579" name="Диапазон3_15_1_1_2" securityDescriptor="O:WDG:WDD:(A;;CC;;;S-1-5-21-1281035640-548247933-376692995-11259)(A;;CC;;;S-1-5-21-1281035640-548247933-376692995-11258)(A;;CC;;;S-1-5-21-1281035640-548247933-376692995-5864)"/>
    <protectedRange password="CA9C" sqref="Z579" name="Диапазон3_12_1_6" securityDescriptor="O:WDG:WDD:(A;;CC;;;S-1-5-21-1281035640-548247933-376692995-11259)(A;;CC;;;S-1-5-21-1281035640-548247933-376692995-11258)(A;;CC;;;S-1-5-21-1281035640-548247933-376692995-5864)"/>
    <protectedRange password="CA9C" sqref="R579" name="Диапазон3_12_1_7" securityDescriptor="O:WDG:WDD:(A;;CC;;;S-1-5-21-1281035640-548247933-376692995-11259)(A;;CC;;;S-1-5-21-1281035640-548247933-376692995-11258)(A;;CC;;;S-1-5-21-1281035640-548247933-376692995-5864)"/>
    <protectedRange password="CA9C" sqref="N579" name="Диапазон3_12_1_4_1" securityDescriptor="O:WDG:WDD:(A;;CC;;;S-1-5-21-1281035640-548247933-376692995-11259)(A;;CC;;;S-1-5-21-1281035640-548247933-376692995-11258)(A;;CC;;;S-1-5-21-1281035640-548247933-376692995-5864)"/>
    <protectedRange password="CA9C" sqref="P579 S579:T579" name="Диапазон3_12_1_7_1_1" securityDescriptor="O:WDG:WDD:(A;;CC;;;S-1-5-21-1281035640-548247933-376692995-11259)(A;;CC;;;S-1-5-21-1281035640-548247933-376692995-11258)(A;;CC;;;S-1-5-21-1281035640-548247933-376692995-5864)"/>
    <protectedRange password="CA9C" sqref="K579" name="Диапазон3_15_1_1_3" securityDescriptor="O:WDG:WDD:(A;;CC;;;S-1-5-21-1281035640-548247933-376692995-11259)(A;;CC;;;S-1-5-21-1281035640-548247933-376692995-11258)(A;;CC;;;S-1-5-21-1281035640-548247933-376692995-5864)"/>
    <protectedRange password="CA9C" sqref="U579:W579 AA579" name="Диапазон3_15_2_1_1" securityDescriptor="O:WDG:WDD:(A;;CC;;;S-1-5-21-1281035640-548247933-376692995-11259)(A;;CC;;;S-1-5-21-1281035640-548247933-376692995-11258)(A;;CC;;;S-1-5-21-1281035640-548247933-376692995-5864)"/>
    <protectedRange password="CA9C" sqref="C600" name="Диапазон3_12_8_3" securityDescriptor="O:WDG:WDD:(A;;CC;;;S-1-5-21-1281035640-548247933-376692995-11259)(A;;CC;;;S-1-5-21-1281035640-548247933-376692995-11258)(A;;CC;;;S-1-5-21-1281035640-548247933-376692995-5864)"/>
    <protectedRange password="CA9C" sqref="D600" name="Диапазон3_12_8_3_1_3" securityDescriptor="O:WDG:WDD:(A;;CC;;;S-1-5-21-1281035640-548247933-376692995-11259)(A;;CC;;;S-1-5-21-1281035640-548247933-376692995-11258)(A;;CC;;;S-1-5-21-1281035640-548247933-376692995-5864)"/>
    <protectedRange password="CA9C" sqref="F600" name="Диапазон3_12_8_3_2" securityDescriptor="O:WDG:WDD:(A;;CC;;;S-1-5-21-1281035640-548247933-376692995-11259)(A;;CC;;;S-1-5-21-1281035640-548247933-376692995-11258)(A;;CC;;;S-1-5-21-1281035640-548247933-376692995-5864)"/>
    <protectedRange password="CA9C" sqref="H600" name="Диапазон3_15_1_1_4" securityDescriptor="O:WDG:WDD:(A;;CC;;;S-1-5-21-1281035640-548247933-376692995-11259)(A;;CC;;;S-1-5-21-1281035640-548247933-376692995-11258)(A;;CC;;;S-1-5-21-1281035640-548247933-376692995-5864)"/>
    <protectedRange password="CA9C" sqref="J600" name="Диапазон3_15_1_1_4_1" securityDescriptor="O:WDG:WDD:(A;;CC;;;S-1-5-21-1281035640-548247933-376692995-11259)(A;;CC;;;S-1-5-21-1281035640-548247933-376692995-11258)(A;;CC;;;S-1-5-21-1281035640-548247933-376692995-5864)"/>
    <protectedRange password="CA9C" sqref="Z600" name="Диапазон3_12_1_6_1_1" securityDescriptor="O:WDG:WDD:(A;;CC;;;S-1-5-21-1281035640-548247933-376692995-11259)(A;;CC;;;S-1-5-21-1281035640-548247933-376692995-11258)(A;;CC;;;S-1-5-21-1281035640-548247933-376692995-5864)"/>
    <protectedRange password="CA9C" sqref="R600" name="Диапазон3_12_1_7_2" securityDescriptor="O:WDG:WDD:(A;;CC;;;S-1-5-21-1281035640-548247933-376692995-11259)(A;;CC;;;S-1-5-21-1281035640-548247933-376692995-11258)(A;;CC;;;S-1-5-21-1281035640-548247933-376692995-5864)"/>
    <protectedRange password="CA9C" sqref="N600" name="Диапазон3_12_1_4_1_1_1" securityDescriptor="O:WDG:WDD:(A;;CC;;;S-1-5-21-1281035640-548247933-376692995-11259)(A;;CC;;;S-1-5-21-1281035640-548247933-376692995-11258)(A;;CC;;;S-1-5-21-1281035640-548247933-376692995-5864)"/>
    <protectedRange password="CA9C" sqref="P600 L600 S600:T600" name="Диапазон3_12_1_7_1_1_1" securityDescriptor="O:WDG:WDD:(A;;CC;;;S-1-5-21-1281035640-548247933-376692995-11259)(A;;CC;;;S-1-5-21-1281035640-548247933-376692995-11258)(A;;CC;;;S-1-5-21-1281035640-548247933-376692995-5864)"/>
    <protectedRange password="CA9C" sqref="K600" name="Диапазон3_15_1_1_5" securityDescriptor="O:WDG:WDD:(A;;CC;;;S-1-5-21-1281035640-548247933-376692995-11259)(A;;CC;;;S-1-5-21-1281035640-548247933-376692995-11258)(A;;CC;;;S-1-5-21-1281035640-548247933-376692995-5864)"/>
    <protectedRange password="CA9C" sqref="U600:W600 AA600" name="Диапазон3_15_2_1_1_1" securityDescriptor="O:WDG:WDD:(A;;CC;;;S-1-5-21-1281035640-548247933-376692995-11259)(A;;CC;;;S-1-5-21-1281035640-548247933-376692995-11258)(A;;CC;;;S-1-5-21-1281035640-548247933-376692995-5864)"/>
    <protectedRange password="CA9C" sqref="W578" name="Диапазон3_15_2_1_2_1" securityDescriptor="O:WDG:WDD:(A;;CC;;;S-1-5-21-1281035640-548247933-376692995-11259)(A;;CC;;;S-1-5-21-1281035640-548247933-376692995-11258)(A;;CC;;;S-1-5-21-1281035640-548247933-376692995-5864)"/>
    <protectedRange password="CA9C" sqref="W577" name="Диапазон3_15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89" name="Диапазон3_74_2_3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89" name="Диапазон3_74_2_4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589:I589" name="Диапазон3_74_2_5_4_1_1" securityDescriptor="O:WDG:WDD:(A;;CC;;;S-1-5-21-1281035640-548247933-376692995-11259)(A;;CC;;;S-1-5-21-1281035640-548247933-376692995-11258)(A;;CC;;;S-1-5-21-1281035640-548247933-376692995-5864)"/>
    <protectedRange password="CA9C" sqref="O589" name="Диапазон3_1_1_1_20_1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N589" name="Диапазон3_51_1_7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589" name="Диапазон3_74_2_7_2" securityDescriptor="O:WDG:WDD:(A;;CC;;;S-1-5-21-1281035640-548247933-376692995-11259)(A;;CC;;;S-1-5-21-1281035640-548247933-376692995-11258)(A;;CC;;;S-1-5-21-1281035640-548247933-376692995-5864)"/>
    <protectedRange password="CA9C" sqref="Q589" name="Диапазон3_19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90" name="Диапазон3_74_2_3_1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90" name="Диапазон3_74_2_4_1_2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590:I590" name="Диапазон3_74_2_5_4_1_5" securityDescriptor="O:WDG:WDD:(A;;CC;;;S-1-5-21-1281035640-548247933-376692995-11259)(A;;CC;;;S-1-5-21-1281035640-548247933-376692995-11258)(A;;CC;;;S-1-5-21-1281035640-548247933-376692995-5864)"/>
    <protectedRange password="CA9C" sqref="O590" name="Диапазон3_1_1_1_20_1_2_2_4"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N590" name="Диапазон3_51_1_7_4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590" name="Диапазон3_74_2_7_2_4" securityDescriptor="O:WDG:WDD:(A;;CC;;;S-1-5-21-1281035640-548247933-376692995-11259)(A;;CC;;;S-1-5-21-1281035640-548247933-376692995-11258)(A;;CC;;;S-1-5-21-1281035640-548247933-376692995-5864)"/>
    <protectedRange password="CA9C" sqref="Q590" name="Диапазон3_19_1_1_2_2_4" securityDescriptor="O:WDG:WDD:(A;;CC;;;S-1-5-21-1281035640-548247933-376692995-11259)(A;;CC;;;S-1-5-21-1281035640-548247933-376692995-11258)(A;;CC;;;S-1-5-21-1281035640-548247933-376692995-5864)"/>
  </protectedRanges>
  <autoFilter ref="A6:AME601"/>
  <mergeCells count="11">
    <mergeCell ref="B634:N634"/>
    <mergeCell ref="B635:V635"/>
    <mergeCell ref="B636:V636"/>
    <mergeCell ref="B643:V643"/>
    <mergeCell ref="B646:V646"/>
    <mergeCell ref="B632:N633"/>
    <mergeCell ref="B608:U608"/>
    <mergeCell ref="B617:U617"/>
    <mergeCell ref="B620:U620"/>
    <mergeCell ref="B625:V625"/>
    <mergeCell ref="B631:V631"/>
  </mergeCells>
  <pageMargins left="0.31496062992125984" right="0.11811023622047245" top="0.74803149606299213" bottom="0.31496062992125984" header="0.35433070866141736" footer="0.31496062992125984"/>
  <pageSetup paperSize="8" scale="75" fitToWidth="0" fitToHeight="0" orientation="landscape" r:id="rId1"/>
  <headerFooter alignWithMargins="0">
    <oddFooter>&amp;C&amp;"Calibri,Regular"&amp;K000000&amp;P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2016 (23)</vt:lpstr>
      <vt:lpstr>'ГПЗ 2016 (23)'!Область_печати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2016-08-11T09:30:11Z</cp:lastPrinted>
  <dcterms:created xsi:type="dcterms:W3CDTF">2016-04-27T04:20:40Z</dcterms:created>
  <dcterms:modified xsi:type="dcterms:W3CDTF">2016-08-15T10:23:05Z</dcterms:modified>
</cp:coreProperties>
</file>