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Tusipkalieva\Desktop\ГПЗ 2020\во время больнич\"/>
    </mc:Choice>
  </mc:AlternateContent>
  <bookViews>
    <workbookView xWindow="0" yWindow="0" windowWidth="28800" windowHeight="11835"/>
  </bookViews>
  <sheets>
    <sheet name="2020-24" sheetId="1" r:id="rId1"/>
  </sheets>
  <externalReferences>
    <externalReference r:id="rId2"/>
    <externalReference r:id="rId3"/>
    <externalReference r:id="rId4"/>
    <externalReference r:id="rId5"/>
    <externalReference r:id="rId6"/>
    <externalReference r:id="rId7"/>
  </externalReferences>
  <definedNames>
    <definedName name="_xlnm._FilterDatabase" localSheetId="0" hidden="1">'2020-24'!$A$7:$GS$249</definedName>
    <definedName name="атр">'[1]Атрибуты товара'!$A$4:$A$535</definedName>
    <definedName name="атрибут" localSheetId="0">#REF!</definedName>
    <definedName name="вввв">'[2]Приоритет закупок'!$A$3:$A$5</definedName>
    <definedName name="ввввв">'[3]Основание из одного источника'!$A$3:$A$55</definedName>
    <definedName name="ееее">'[2]Способы закупок'!$A$4:$A$11</definedName>
    <definedName name="ЕИ" localSheetId="0">'[1]Единицы измерения'!$B$3:$B$46</definedName>
    <definedName name="Инкотермс">'[4]Справочник Инкотермс'!$A$4:$A$14</definedName>
    <definedName name="м">'[2]Справочник Инкотермс'!$A$4:$A$14</definedName>
    <definedName name="НДС">'[1]Признак НДС'!$B$3:$B$4</definedName>
    <definedName name="осн">'[1]Основание из одного источника'!$A$3:$A$55</definedName>
    <definedName name="основания150">#REF!</definedName>
    <definedName name="пппп">'[2]Справочник Инкотермс'!$A$4:$A$14</definedName>
    <definedName name="Приоритет_закупок">'[1]Приоритет закупок'!$A$3:$A$5</definedName>
    <definedName name="ррр">'[2]Признак НДС'!$B$3:$B$4</definedName>
    <definedName name="Способ_закупок">'[5]Способы закупок'!$A$4:$A$11</definedName>
    <definedName name="Тип_дней">'[1]Тип дней'!$B$2:$B$3</definedName>
    <definedName name="типы_действий">'[6]Типы действий'!$A$1:$A$3</definedName>
    <definedName name="ч">'[2]Способы закупок'!$A$4:$A$11</definedName>
    <definedName name="ыыы">'[3]Основание из одного источника'!$A$3:$A$55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G248" i="1" l="1"/>
  <c r="AH235" i="1"/>
  <c r="AH234" i="1"/>
  <c r="AH140" i="1" l="1"/>
  <c r="AI140" i="1"/>
  <c r="AG140" i="1"/>
  <c r="AH60" i="1" l="1"/>
  <c r="AG60" i="1"/>
  <c r="AN62" i="1"/>
  <c r="AN119" i="1"/>
  <c r="AG137" i="1" l="1"/>
  <c r="AH137" i="1" l="1"/>
  <c r="AG217" i="1"/>
  <c r="AG178" i="1"/>
  <c r="AH242" i="1" l="1"/>
  <c r="AH228" i="1"/>
  <c r="AZ215" i="1" l="1"/>
  <c r="AH215" i="1"/>
  <c r="AZ176" i="1"/>
  <c r="AH176" i="1"/>
  <c r="AH214" i="1" l="1"/>
  <c r="AH175" i="1"/>
  <c r="AH241" i="1" l="1"/>
  <c r="AH227" i="1"/>
  <c r="AZ240" i="1" l="1"/>
  <c r="AH240" i="1"/>
  <c r="AZ226" i="1"/>
  <c r="AH226" i="1"/>
  <c r="AZ211" i="1"/>
  <c r="AZ172" i="1"/>
  <c r="AH207" i="1" l="1"/>
  <c r="AH206" i="1"/>
  <c r="AH205" i="1"/>
  <c r="AH204" i="1"/>
  <c r="AH203" i="1"/>
  <c r="AH168" i="1"/>
  <c r="AH167" i="1"/>
  <c r="AH166" i="1"/>
  <c r="AH165" i="1"/>
  <c r="AH164" i="1"/>
  <c r="AG239" i="1" l="1"/>
  <c r="AH239" i="1" s="1"/>
  <c r="AG225" i="1"/>
  <c r="AG233" i="1"/>
  <c r="AH233" i="1" s="1"/>
  <c r="AI233" i="1" s="1"/>
  <c r="AJ233" i="1" s="1"/>
  <c r="AG232" i="1"/>
  <c r="AI178" i="1"/>
  <c r="AJ178" i="1"/>
  <c r="AH186" i="1"/>
  <c r="AH202" i="1"/>
  <c r="AH163" i="1"/>
  <c r="AH232" i="1" l="1"/>
  <c r="AH225" i="1"/>
  <c r="AH230" i="1" s="1"/>
  <c r="AG230" i="1"/>
  <c r="AH201" i="1"/>
  <c r="AH200" i="1"/>
  <c r="AH199" i="1"/>
  <c r="AH198" i="1"/>
  <c r="AH162" i="1"/>
  <c r="AH161" i="1"/>
  <c r="AH160" i="1"/>
  <c r="AH159" i="1"/>
  <c r="AI232" i="1" l="1"/>
  <c r="AJ232" i="1" s="1"/>
  <c r="AH248" i="1"/>
  <c r="AH185" i="1"/>
  <c r="AK184" i="1"/>
  <c r="AH184" i="1"/>
  <c r="AH197" i="1"/>
  <c r="AK196" i="1"/>
  <c r="AH196" i="1"/>
  <c r="AK195" i="1"/>
  <c r="AH195" i="1"/>
  <c r="AK194" i="1"/>
  <c r="AH194" i="1"/>
  <c r="AK193" i="1"/>
  <c r="AH193" i="1"/>
  <c r="AK192" i="1"/>
  <c r="AH192" i="1"/>
  <c r="AK191" i="1"/>
  <c r="AH191" i="1"/>
  <c r="AK190" i="1"/>
  <c r="AH190" i="1"/>
  <c r="AH189" i="1"/>
  <c r="AK183" i="1"/>
  <c r="AH183" i="1"/>
  <c r="AK182" i="1"/>
  <c r="AH182" i="1"/>
  <c r="AK181" i="1"/>
  <c r="AH181" i="1"/>
  <c r="AK180" i="1"/>
  <c r="AH180" i="1"/>
  <c r="AH158" i="1"/>
  <c r="AK157" i="1"/>
  <c r="AH157" i="1"/>
  <c r="AK156" i="1"/>
  <c r="AH156" i="1"/>
  <c r="AK155" i="1"/>
  <c r="AH155" i="1"/>
  <c r="AK154" i="1"/>
  <c r="AH154" i="1"/>
  <c r="AK153" i="1"/>
  <c r="AH153" i="1"/>
  <c r="AK152" i="1"/>
  <c r="AH152" i="1"/>
  <c r="AK151" i="1"/>
  <c r="AH151" i="1"/>
  <c r="AH150" i="1"/>
  <c r="AK178" i="1" l="1"/>
  <c r="AH178" i="1"/>
  <c r="AI230" i="1" l="1"/>
  <c r="AJ230" i="1"/>
  <c r="AK230" i="1"/>
  <c r="AI217" i="1"/>
  <c r="AJ217" i="1"/>
  <c r="AH217" i="1" l="1"/>
  <c r="AK217" i="1"/>
</calcChain>
</file>

<file path=xl/sharedStrings.xml><?xml version="1.0" encoding="utf-8"?>
<sst xmlns="http://schemas.openxmlformats.org/spreadsheetml/2006/main" count="4754" uniqueCount="1223">
  <si>
    <t>Приложение 1</t>
  </si>
  <si>
    <t>АБП</t>
  </si>
  <si>
    <t>Номер материала</t>
  </si>
  <si>
    <t xml:space="preserve">zakup.sk.kz </t>
  </si>
  <si>
    <r>
      <t xml:space="preserve">Идентификатор из внешней системы                                     </t>
    </r>
    <r>
      <rPr>
        <i/>
        <sz val="10"/>
        <rFont val="Times New Roman"/>
        <family val="1"/>
        <charset val="204"/>
      </rPr>
      <t>(необязательное поле)</t>
    </r>
  </si>
  <si>
    <t>№</t>
  </si>
  <si>
    <t>КодпоЕНСТРУ</t>
  </si>
  <si>
    <t xml:space="preserve">Наименование закупаемых товаров, работ и услуг </t>
  </si>
  <si>
    <t xml:space="preserve">Краткая характеристика (описание) </t>
  </si>
  <si>
    <t>Способ закупок</t>
  </si>
  <si>
    <t>Основание проведения закупок из одного источника</t>
  </si>
  <si>
    <t>Приоритет закупки</t>
  </si>
  <si>
    <t>Прогноз местного содержания, %</t>
  </si>
  <si>
    <t>Код КАТО места осуществления закупки</t>
  </si>
  <si>
    <t xml:space="preserve">Адрес осуществления закупок </t>
  </si>
  <si>
    <t>Месяцосуществлениязакупок</t>
  </si>
  <si>
    <t>Страна поставки</t>
  </si>
  <si>
    <t>Код КАТО места поставки ТРУ</t>
  </si>
  <si>
    <t>Адрес поставки товара, выполнения работ, оказания услуг</t>
  </si>
  <si>
    <t>Условия поставки по ИНКОТЕРМС 2010</t>
  </si>
  <si>
    <r>
      <t xml:space="preserve">Сроки поставки товаров, выполнения работ, оказания услуг </t>
    </r>
    <r>
      <rPr>
        <i/>
        <sz val="10"/>
        <rFont val="Times New Roman"/>
        <family val="1"/>
        <charset val="204"/>
      </rPr>
      <t>(заполнить одно из трех значений)</t>
    </r>
  </si>
  <si>
    <t>Условия оплаты</t>
  </si>
  <si>
    <t>Единица измереения</t>
  </si>
  <si>
    <t>Признак Рассчитать без НДС</t>
  </si>
  <si>
    <t>2020 год</t>
  </si>
  <si>
    <t>Заполняется в случае осуществления переходящей закупки на 2021 год</t>
  </si>
  <si>
    <t>БИН организатора</t>
  </si>
  <si>
    <t>Дополнительная характеристика работ и услуг</t>
  </si>
  <si>
    <t>Дополнительная характеристика товаров</t>
  </si>
  <si>
    <t>Примечание</t>
  </si>
  <si>
    <t>Причина, в случае исключения из ПЗ</t>
  </si>
  <si>
    <t>С даты подписания договора в течение</t>
  </si>
  <si>
    <t xml:space="preserve">С даты подписания договора по  </t>
  </si>
  <si>
    <t>Определенный период</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</si>
  <si>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</si>
  <si>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</si>
  <si>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</si>
  <si>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</si>
  <si>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на казахском</t>
  </si>
  <si>
    <t>на русском</t>
  </si>
  <si>
    <t>Атрибут 1</t>
  </si>
  <si>
    <t>Атрибут 2</t>
  </si>
  <si>
    <t>Атрибут 3</t>
  </si>
  <si>
    <t>Кол-во дней</t>
  </si>
  <si>
    <t>Тип дней</t>
  </si>
  <si>
    <t>Месяц по</t>
  </si>
  <si>
    <t>Месяц с</t>
  </si>
  <si>
    <t>Предоплата, %</t>
  </si>
  <si>
    <t>Промежуточный платеж (по факту), %</t>
  </si>
  <si>
    <t>Окончательный платеж, %</t>
  </si>
  <si>
    <t>наименование</t>
  </si>
  <si>
    <t>значение на каз</t>
  </si>
  <si>
    <t>значение на рус</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</si>
  <si>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</si>
  <si>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</si>
  <si>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</si>
  <si>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</si>
  <si>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</si>
  <si>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</si>
  <si>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</si>
  <si>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</si>
  <si>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</si>
  <si>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</si>
  <si>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</si>
  <si>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</si>
  <si>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</si>
  <si>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</si>
  <si>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</si>
  <si>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</si>
  <si>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</si>
  <si>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</si>
  <si>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</si>
  <si>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</si>
  <si>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</si>
  <si>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</si>
  <si>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</si>
  <si>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</si>
  <si>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</si>
  <si>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</si>
  <si>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</si>
  <si>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</si>
  <si>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</si>
  <si>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</si>
  <si>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</si>
  <si>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</si>
  <si>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</si>
  <si>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</si>
  <si>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</si>
  <si>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</si>
  <si>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</si>
  <si>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</si>
  <si>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</si>
  <si>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</si>
  <si>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</si>
  <si>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</si>
  <si>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</si>
  <si>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</si>
  <si>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</si>
  <si>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1. Товары</t>
  </si>
  <si>
    <t>исключить</t>
  </si>
  <si>
    <t>Итого по товарам исключить</t>
  </si>
  <si>
    <t>включить</t>
  </si>
  <si>
    <t>Итого по товарам включить</t>
  </si>
  <si>
    <t>2. Работа</t>
  </si>
  <si>
    <t>Итого по работам исключить</t>
  </si>
  <si>
    <t>Итого по работам включить</t>
  </si>
  <si>
    <t xml:space="preserve">3. Услуги </t>
  </si>
  <si>
    <t>Итого по услугам исключить</t>
  </si>
  <si>
    <t>Итого по услугам включить</t>
  </si>
  <si>
    <t>Статья бюджета</t>
  </si>
  <si>
    <t xml:space="preserve">к приказу  АО "Эмбамунайгаз" № </t>
  </si>
  <si>
    <t>контрактный (ПСП)</t>
  </si>
  <si>
    <t>ОИ</t>
  </si>
  <si>
    <t>KZ</t>
  </si>
  <si>
    <t>С НДС</t>
  </si>
  <si>
    <t>120240021112</t>
  </si>
  <si>
    <t>ОТТ</t>
  </si>
  <si>
    <t>230000000</t>
  </si>
  <si>
    <t>г. Атырау ул. Валиханова, 1</t>
  </si>
  <si>
    <t>Атырауская область</t>
  </si>
  <si>
    <t>г.Атырау, ул.Валиханова,1</t>
  </si>
  <si>
    <t>12.2020</t>
  </si>
  <si>
    <t>ДКС</t>
  </si>
  <si>
    <t>06.2020</t>
  </si>
  <si>
    <t>ДОТиОС</t>
  </si>
  <si>
    <t>ДСПиУИО</t>
  </si>
  <si>
    <t>ДДНГ</t>
  </si>
  <si>
    <t>ДМ</t>
  </si>
  <si>
    <t>ДЭ</t>
  </si>
  <si>
    <t>07.2020</t>
  </si>
  <si>
    <t>Выключатель</t>
  </si>
  <si>
    <t>Насос</t>
  </si>
  <si>
    <t>ДТ</t>
  </si>
  <si>
    <t>ДГП</t>
  </si>
  <si>
    <t>Пробоотборник</t>
  </si>
  <si>
    <t>Цилиндр лабораторный</t>
  </si>
  <si>
    <t>Стакан</t>
  </si>
  <si>
    <t>Колба</t>
  </si>
  <si>
    <t>Термометр</t>
  </si>
  <si>
    <t>Насос пробоотборный</t>
  </si>
  <si>
    <t>02.2020</t>
  </si>
  <si>
    <t>Аккумулятор</t>
  </si>
  <si>
    <t>Подшипник качения</t>
  </si>
  <si>
    <t>Уголок</t>
  </si>
  <si>
    <t>Шпилька для фланцевых соединений</t>
  </si>
  <si>
    <t>Респиратор</t>
  </si>
  <si>
    <t>Масло</t>
  </si>
  <si>
    <t>ДАПИТ-АСУТП</t>
  </si>
  <si>
    <t>Пускатель магнитный</t>
  </si>
  <si>
    <t>Автомобиль</t>
  </si>
  <si>
    <t>20103251</t>
  </si>
  <si>
    <t>20103249</t>
  </si>
  <si>
    <t>20103247</t>
  </si>
  <si>
    <t>20103252</t>
  </si>
  <si>
    <t>220-1 Т</t>
  </si>
  <si>
    <t>339 Т</t>
  </si>
  <si>
    <t>373 Т</t>
  </si>
  <si>
    <t>1436 Т</t>
  </si>
  <si>
    <t>100</t>
  </si>
  <si>
    <t>ВХК</t>
  </si>
  <si>
    <t>11-2-1</t>
  </si>
  <si>
    <t>контрактный</t>
  </si>
  <si>
    <t>721950.200.000000</t>
  </si>
  <si>
    <t>Работы научно-исследовательские в нефтегазовой отрасли</t>
  </si>
  <si>
    <t xml:space="preserve"> 12.2020</t>
  </si>
  <si>
    <t>Атырауская область, Жылыойский район</t>
  </si>
  <si>
    <t xml:space="preserve"> </t>
  </si>
  <si>
    <t>Атырауская область, Исатайский район</t>
  </si>
  <si>
    <t>Атырауская область, г.Атырау</t>
  </si>
  <si>
    <t>331229.900.000019</t>
  </si>
  <si>
    <t>Услуги исследований скважин/месторождений</t>
  </si>
  <si>
    <t>ДДНиГ</t>
  </si>
  <si>
    <t>091012.900.000004</t>
  </si>
  <si>
    <t>Работы по ремонту/модернизации бурового оборудования</t>
  </si>
  <si>
    <t>Работы по ремонту/модернизации бурового оборудования/установок и систем</t>
  </si>
  <si>
    <t>Ремонтно-восстановительные работы якорной продукции "Якорь-трубодержатель" для НГДУ "Кайнармунайгаз"</t>
  </si>
  <si>
    <t>Ремонтно-восстановительные работы якорной продукции "Якорь-трубодержатель" для НГДУ "Доссормунайгаз"</t>
  </si>
  <si>
    <t>Ремонтно-восстановительные работы якорной продукции "Якорь-трубодержатель" для НГДУ "Жайыкмунайгаз"</t>
  </si>
  <si>
    <t>Ремонтно-восстановительные работы якорной продукции "Якорь-трубодержатель" для НГДУ "Жылыоймунайгаз"</t>
  </si>
  <si>
    <t>Атырауская область НГДУ "Кайнармунайгаз"</t>
  </si>
  <si>
    <t>Атырауская область НГДУ "Доссормунайгаз"</t>
  </si>
  <si>
    <t>Атырауская область НГДУ "Жайыкмунайгаз"</t>
  </si>
  <si>
    <t>Атырауская область НГДУ "Жылыоймунайгаз"</t>
  </si>
  <si>
    <t>01.2020</t>
  </si>
  <si>
    <t>28,29</t>
  </si>
  <si>
    <t>новая позиция</t>
  </si>
  <si>
    <t>ОТ</t>
  </si>
  <si>
    <t xml:space="preserve">Атырауская область Исатайский район </t>
  </si>
  <si>
    <t>г.Атырау, ул.Валиханова, 1</t>
  </si>
  <si>
    <t>470 Р</t>
  </si>
  <si>
    <t>471 Р</t>
  </si>
  <si>
    <t>472 Р</t>
  </si>
  <si>
    <t>473 Р</t>
  </si>
  <si>
    <t>ДАПиИТ</t>
  </si>
  <si>
    <t>111-2 У</t>
  </si>
  <si>
    <t>582950.000.000000</t>
  </si>
  <si>
    <t>Услуги по продлению лицензий на право использования программного обеспечения</t>
  </si>
  <si>
    <t>12-2-27</t>
  </si>
  <si>
    <t>"Ембімұнайгаз" АҚ-на  "Techlog" бағдарламасын қамтудын және техникалық қолдау көрсету қызметтерін көрсету</t>
  </si>
  <si>
    <t>Услуги по технической поддержке ПО "Techlog" АО "Эмбамунайгаз"</t>
  </si>
  <si>
    <t>112-2 У</t>
  </si>
  <si>
    <t>"Ембімұнайгаз" АҚ-на  "OFM" бағдарламасын қамтудын және техникалық қолдау көрсету қызметтерін көрсету</t>
  </si>
  <si>
    <t>Услуги по технической поддержке ПО "OFM" АО "Эмбамунайгаз"</t>
  </si>
  <si>
    <t>115-2 У</t>
  </si>
  <si>
    <t>"Ембімұнайгаз" АҚ-на  "Petrel" бағдарламасын қамтудын және техникалық қолдау көрсету қызметтерін көрсету</t>
  </si>
  <si>
    <t>Услуги по технической поддержке ПО "Petrel" АО "Эмбамунайгаз"</t>
  </si>
  <si>
    <t>416-3 Р</t>
  </si>
  <si>
    <t>416-2 Р</t>
  </si>
  <si>
    <t>712019.000.000003</t>
  </si>
  <si>
    <t>Работы по проведению экспертиз/испытаний/тестирований</t>
  </si>
  <si>
    <t>12-2-30</t>
  </si>
  <si>
    <t xml:space="preserve">Атырауская область,Исатайский р-н </t>
  </si>
  <si>
    <t>Проведение комплексной вневедомственной экспертизы по РП: « Строительство технологической насосной на ЦПСиПН м/р Балгимбаева"</t>
  </si>
  <si>
    <t>11,28,29</t>
  </si>
  <si>
    <t xml:space="preserve">Перенос месяца закупа в связи с неукомплектованностью ПСД для загрузки на портал ГЭ  и изменение стоимости ГЭ в связи с увеличением МРП с 01.04.2020г </t>
  </si>
  <si>
    <t>417-3 Р</t>
  </si>
  <si>
    <t>417-2 Р</t>
  </si>
  <si>
    <t>Проведение комплексной вневедомственной экспертизы по РП: «Реконструкция АГРС на с. Исатай"</t>
  </si>
  <si>
    <t xml:space="preserve">Перенос месяца закупа в связи с неукомплектованностью ПСД для загрузки на портал ГЭ </t>
  </si>
  <si>
    <t>418-3 Р</t>
  </si>
  <si>
    <t>418-2 Р</t>
  </si>
  <si>
    <t xml:space="preserve">Атырауская область,Кызылкугинский р-н </t>
  </si>
  <si>
    <t>Проведение комплексной вневедомственной экспертизы по РП: «Строительство мультифазной насосной станции на м/р Восточный Молдабек"</t>
  </si>
  <si>
    <t>466 Р</t>
  </si>
  <si>
    <t xml:space="preserve"> 12-2-30</t>
  </si>
  <si>
    <t xml:space="preserve">Атырауская область Жылыойский район </t>
  </si>
  <si>
    <t>Проведение комплексной вневедомственной экспертизы по РП: « Строительство столовой на 100 мест м/р Карсак "</t>
  </si>
  <si>
    <t>468 Р</t>
  </si>
  <si>
    <t xml:space="preserve">Атырауская область Макатский район </t>
  </si>
  <si>
    <t>Проведение комплексной вневедомственной экспертизы по РП: « Строительство общежитие на 100 мест м/р  Восточный Макат"</t>
  </si>
  <si>
    <t>467 Р</t>
  </si>
  <si>
    <t>Проведение комплексной вневедомственной экспертизы по РП: « Строительство столовой  на 20 мест м/р  Северный Жолдыбай"</t>
  </si>
  <si>
    <t>460 Р</t>
  </si>
  <si>
    <t>Проведение комплексной вневедомственной экспертизы по РП: "Центральная котельная с теплотрассой на промбазе ПУ РПГМ НГДУ "Жылыоймунайгаз"</t>
  </si>
  <si>
    <t>461 Р</t>
  </si>
  <si>
    <t>Проведение комплексной вневедомственной экспертизы по РП: Реконструкция канализационно-очистных сооружений на месторождении Терень-Узек</t>
  </si>
  <si>
    <t>464 Р</t>
  </si>
  <si>
    <t>Проведение комплексной вневедомственной экспертизы по РП: "Реконструкция и модернизация ЦППН Прорва"</t>
  </si>
  <si>
    <t>462 Р</t>
  </si>
  <si>
    <t>Проведение комплексной вневедомственной экспертизы по РП: Реконструкция нефтепровода Ю.З.Камышитовое-С.Балгимбаева (15,4км)</t>
  </si>
  <si>
    <t>422-3 Р</t>
  </si>
  <si>
    <t>422-2 Р</t>
  </si>
  <si>
    <t>Проведение комплексной вневедомственной экспертизы по РП: ««Реконструкция нефтепровода ЦПСП «С.Котыртас» - «НПС-3"</t>
  </si>
  <si>
    <t>Проведение комплексной вневедомственной экспертизы по РП:Строительство пункта временного хранения радиоактивных отходов (ПВХРО) НГДУ «Жылыоймунайгаз»</t>
  </si>
  <si>
    <t>Проведение комплексной вневедомственной экспертизы по РП: "Гараж-бокс на 40 единиц спецтехники на м/р Прорва с мойкой на 3 поста, 
Атырауская область, Жылыойский район"</t>
  </si>
  <si>
    <t xml:space="preserve">Проведение комплексной вневедомственной экспертизы по РП: "Строительство приустьевых площадок скважин м.р Жанаталап НГДУ "Жайыкмунайгаз"
</t>
  </si>
  <si>
    <t>Атырауская область Макатский , Жылыойский, Кызылкугинский районы</t>
  </si>
  <si>
    <t xml:space="preserve">Проведение комплексной вневедомственной экспертизы по РП: "Обустройство приустьевой площадки с канализационным затвором скважин м.р НГДУ "Доссормунайгаз""
</t>
  </si>
  <si>
    <t>Атырауская область Жылыойский район</t>
  </si>
  <si>
    <t xml:space="preserve">Проведение комплексной вневедомственной экспертизы по РП: "Канализационно-очистные сооружения (КОС) бытовых сточных вод с канализационной насосной станцией (КНС) и поля испарения для социально-бытовых объектов на м/р Карсак"
</t>
  </si>
  <si>
    <t xml:space="preserve">332060.000.000000 </t>
  </si>
  <si>
    <t>Работы по монтажу/внедрению автоматизированных систем управления/контроля/мониторинга/учета/диспетчеризации</t>
  </si>
  <si>
    <t>Работы по монтажу/внедрению автоматизированных систем управления/контроля/мониторинга/учета/диспетчеризации и аналогичного оборудования</t>
  </si>
  <si>
    <t>«Ембімұнайгаз» АҚ басқарудың автоматтандырылған жүйелерін енгізу</t>
  </si>
  <si>
    <t>Работы по внедрению автоматизированных систем управления для АО "Эмбамунайгаз"</t>
  </si>
  <si>
    <t>Атырауская область г.Атырау</t>
  </si>
  <si>
    <t>в связи с перераспределением количества якорей для ремонта между НГДУ</t>
  </si>
  <si>
    <t xml:space="preserve">Перенос месяца закупа в связи с неукомплектованностью ПСД для загрузки на портал ГЭ  </t>
  </si>
  <si>
    <t>Шлюмберже слишком поздно выслал письмо согласие о заключении договора из одного источника и коммерческое предложение.</t>
  </si>
  <si>
    <t>Получена служебная записка № 7691 от 17.06.2020г. от Департамента геологоразведочных работ о сокращении списка модулей на ПО, что привело к повторному перерасчету коммерческих предложений и повторному письму согласию на обновленные сокращенные цены.</t>
  </si>
  <si>
    <t>318-2 Р</t>
  </si>
  <si>
    <t>«Қайнармұнайгаз» МГӨБ техникалық қайта жарақтандыру (модернизациялау) техникалық-экономикалық есебі</t>
  </si>
  <si>
    <t>" Технико-экономический расчет ""Техническое перевооружение (модернизация) НГДУ "Кайнармунайгаз"</t>
  </si>
  <si>
    <t>ДГР</t>
  </si>
  <si>
    <t>39-1 У</t>
  </si>
  <si>
    <t>Іздестіру-барлау ұңғымаларындағы геологиялық-техникалық зерттеулер (ГТИ) және газ каротажы  МГӨБ "Қайнармунайгаз"</t>
  </si>
  <si>
    <t>Геолого-технологические исследования (ГТИ) и газовый каротаж в поисково-разведочных скважинах НГДУ "Жайыкмунайгаз"</t>
  </si>
  <si>
    <t>365-1 У</t>
  </si>
  <si>
    <t>712019.000.000010</t>
  </si>
  <si>
    <t>Услуги по проведению лабораторных/лабораторно-инструментальных исследований/анализов</t>
  </si>
  <si>
    <t>Деэмульгаторлардың өндірісті-сынақтардан өткізуін қолдап жүргізу</t>
  </si>
  <si>
    <t>Сопровождение опытно-промышленных испытаний  деэмульгаторов</t>
  </si>
  <si>
    <t>169-2 Р</t>
  </si>
  <si>
    <t>75 Р</t>
  </si>
  <si>
    <t>410040.300.000000</t>
  </si>
  <si>
    <t>Работы по возведению (строительству) нежилых зданий/сооружений</t>
  </si>
  <si>
    <t>С.Балғымбаев кенорнындағы ГДҚ-ны қайта құру жұмыстары</t>
  </si>
  <si>
    <t>Реконструкция УПГ С.Балгимбаева</t>
  </si>
  <si>
    <t>432220.300.000001</t>
  </si>
  <si>
    <t>Работы по строительству (сооружению) сетей/систем/объектов/станций газоснабжения/газораспределения</t>
  </si>
  <si>
    <t>«С.Балғымбаев ГДҚ-ның өндірістік қуаттарын арттыру» құрылыс жұмыстары</t>
  </si>
  <si>
    <t>Строительно-монтажные работы "Увеличение производительной мощности УПГ С.Балгимбаева"</t>
  </si>
  <si>
    <t>711220.000.000000</t>
  </si>
  <si>
    <t>Услуги по авторскому/техническому надзору</t>
  </si>
  <si>
    <t>"С.Балғымбаев ГДҚ-ның өндірістік қуаттарын арттыру" нысанына техникалық бақылау  қызметін көрсету</t>
  </si>
  <si>
    <t>Технический надзор "Увеличение производительной мощности УПГ С.Балгимбаева"</t>
  </si>
  <si>
    <t>"С.Балғымбаев ГДҚ-ның өндірістік қуаттарын арттыру" нысанына авторлық бақылау  қызметін көрсету</t>
  </si>
  <si>
    <t>Авторский надзор "Увеличение производительной мощности УПГ С.Балгимбаева"</t>
  </si>
  <si>
    <t>12-2-11</t>
  </si>
  <si>
    <t>53 У</t>
  </si>
  <si>
    <t>331312.200.000002</t>
  </si>
  <si>
    <t>Услуги по техническому обслуживанию лабораторного/учебно-лабораторного оборудования</t>
  </si>
  <si>
    <t>"Жылыоймунайгаз" МГӨБ-ң Лаборатория жабдықтарына техникалық қызмет көрсету</t>
  </si>
  <si>
    <t>Техническое обслуживание лабораторного оборудования НГДУ "Жылыоймунайгаз"</t>
  </si>
  <si>
    <t>08.2020</t>
  </si>
  <si>
    <t>454 Р</t>
  </si>
  <si>
    <t>433210.200.000001</t>
  </si>
  <si>
    <t>Работы по установке (монтажу) дверей/ворот/турникетных систем/ограждений</t>
  </si>
  <si>
    <t>Работы связанные с установкой/монтажем дверей/ворот/турникетных систем/ограждений и аналогичных изделий</t>
  </si>
  <si>
    <t>г.Атырау, ул. Валиханова,1</t>
  </si>
  <si>
    <t>90</t>
  </si>
  <si>
    <t>"Ембімұнайгаз" АҚ - ның әлеуметтік нысандарына темір есіктерді орнату (алу) жұмыстары</t>
  </si>
  <si>
    <t xml:space="preserve">Работы по установке (монтажу) металлических дверей на социальных объектах АО «Эмбамунайгаз»
</t>
  </si>
  <si>
    <t>456 Р</t>
  </si>
  <si>
    <t xml:space="preserve"> Атырауская область, Жылыойский  район</t>
  </si>
  <si>
    <t>455 Р</t>
  </si>
  <si>
    <t>Атырауская область, Макатский район</t>
  </si>
  <si>
    <t>458 Р</t>
  </si>
  <si>
    <t>Атырауская область, Кызылкугинский район</t>
  </si>
  <si>
    <t>457 Р</t>
  </si>
  <si>
    <t>164-5 Р</t>
  </si>
  <si>
    <t>164-4 Р</t>
  </si>
  <si>
    <t>390011.000.000000</t>
  </si>
  <si>
    <t>Работы по рекультивации и восстанослению земель</t>
  </si>
  <si>
    <t>ТКП</t>
  </si>
  <si>
    <t>11-1-2-2</t>
  </si>
  <si>
    <t>710000000</t>
  </si>
  <si>
    <t>Г.НУР-СУЛТАН, ЕСИЛЬСКИЙ РАЙОН, УЛ. Д. КУНАЕВА, 8</t>
  </si>
  <si>
    <t>020240000555</t>
  </si>
  <si>
    <t>"Ембімұнайгаз" АҚ мұнаймен ластанған жерлерін рекультивациялау</t>
  </si>
  <si>
    <t>"Рекультивация замазученных земель НГДУ ""Жайыкмунайгаз"" АО ""Эмбамунайгаз"""</t>
  </si>
  <si>
    <t>165-5 Р</t>
  </si>
  <si>
    <t>165-4 Р</t>
  </si>
  <si>
    <t xml:space="preserve">Атырауская область, Жылыойский район </t>
  </si>
  <si>
    <t>"Рекультивация замазученных земель НГДУ ""Жылыоймунайгаз"" АО ""Эмбамунайгаз"""</t>
  </si>
  <si>
    <t>166-5 Р</t>
  </si>
  <si>
    <t>166-4 Р</t>
  </si>
  <si>
    <t>"Рекультивация замазученных земель НГДУ ""Доссормунайгаз"" АО ""Эмбамунайгаз"""</t>
  </si>
  <si>
    <t>381-3 Р</t>
  </si>
  <si>
    <t>381-2 Р</t>
  </si>
  <si>
    <t>"Проведение комплексной вневедомственной экспертизы по РП: Строительство ГПЭС на месторождении В. Макат НГДУ "Доссормунайгаз" в месторождении «Восточный макат» Макатского района Атырауской области</t>
  </si>
  <si>
    <t>376-3 Р</t>
  </si>
  <si>
    <t>376-2 Р</t>
  </si>
  <si>
    <t>"Проведение комплексной вневедомственной экспертизы по РП:  Строительство ГПЭС на месторождении С.Нуржанова НГДУ "Жылыоймунайгаз" в Жылойском районе Атырауской области</t>
  </si>
  <si>
    <t>377-3 Р</t>
  </si>
  <si>
    <t>377-2 Р</t>
  </si>
  <si>
    <t>"Проведение комплексной вневедомственной экспертизы по РП:  "Строительство ГПЭС на месторождениях ЮЗК  НГДУ "Жайыкмунайгаз"</t>
  </si>
  <si>
    <t>378-3 Р</t>
  </si>
  <si>
    <t>378-2 Р</t>
  </si>
  <si>
    <t>"Проведение комплексной вневедомственной экспертизы по РП:  "Строительство ГПЭС на месторождениях  Забурунье НГДУ "Жайыкмунайгаз"</t>
  </si>
  <si>
    <t>403-2 Р</t>
  </si>
  <si>
    <t>403-1 Р</t>
  </si>
  <si>
    <t>821913.000.000006</t>
  </si>
  <si>
    <t>Работы по разработке/корректировке/расчету/составлению проектно-сметной документации</t>
  </si>
  <si>
    <t>Работы по разработке/расчету/составлению проектно-сметной документации</t>
  </si>
  <si>
    <t>09.2020</t>
  </si>
  <si>
    <t xml:space="preserve">«Жаңаталап к/о электрмен қамту сенімділігін арттыру. «Аққыстау» қуатты трансформаторларды ПС -110/35/10 кВ №15 ауыстыру» ЖСҚ түзету енгізу </t>
  </si>
  <si>
    <t>Корректировка  ПСД  "Повышение надежности электроснабжения м /р Жанаталап. Замена силовых трансформаторов на ПС -110/35/10 кВ №15 «Аккистау».</t>
  </si>
  <si>
    <t>11,18</t>
  </si>
  <si>
    <t>ДМТС</t>
  </si>
  <si>
    <t>внеконтрактный (АУП)</t>
  </si>
  <si>
    <t>275-3 У</t>
  </si>
  <si>
    <t>275-2 У</t>
  </si>
  <si>
    <t>749020.000.000138</t>
  </si>
  <si>
    <t>Услуги независимой инспекции/экспертизы груза</t>
  </si>
  <si>
    <t>ЗЦП</t>
  </si>
  <si>
    <t>0</t>
  </si>
  <si>
    <t xml:space="preserve">Кірістік бақылауы бойынша сараптама және сынақ өткізу </t>
  </si>
  <si>
    <t>Проведение экспертизы и испытаний по входному контролю</t>
  </si>
  <si>
    <t>5,11,18,28,29</t>
  </si>
  <si>
    <t>МС</t>
  </si>
  <si>
    <t>263-1 Р</t>
  </si>
  <si>
    <t>711235.900.000001</t>
  </si>
  <si>
    <t>Землеустроительные работы</t>
  </si>
  <si>
    <t>Атырауская область, Кызылкогинский район</t>
  </si>
  <si>
    <t>«Қайнармунайгаз» МГӨБ жер учаскелеріндегі жерге орналастыру жұмыстары</t>
  </si>
  <si>
    <t>Землеустроительные работы на земельных участках НГДУ «Кайнармунайгаз»</t>
  </si>
  <si>
    <t>264-1 Р</t>
  </si>
  <si>
    <t>«Жылыоймунайгаз» МГӨБ жер учаскелеріндегі жерге орналастыру жұмыстары</t>
  </si>
  <si>
    <t>Землеустроительные работы на земельных участках НГДУ «Жылыоймунайгаз»</t>
  </si>
  <si>
    <t>ДПР</t>
  </si>
  <si>
    <t>400 У</t>
  </si>
  <si>
    <t>620230.000.000001</t>
  </si>
  <si>
    <t xml:space="preserve">Услуги по сопровождению и технической поддержке информационной системы </t>
  </si>
  <si>
    <t>SAP ERP жүйесін дамыту бойынша қызметтер</t>
  </si>
  <si>
    <t>Услуги по развитию системы SAP ERP</t>
  </si>
  <si>
    <t>в связи с производственной программой на 2020-2024гг</t>
  </si>
  <si>
    <t>260001231</t>
  </si>
  <si>
    <t>214-2 Т</t>
  </si>
  <si>
    <t>192029.560.000027</t>
  </si>
  <si>
    <t>на основе синтетической жидкости</t>
  </si>
  <si>
    <t>05.2020</t>
  </si>
  <si>
    <t>г.Атырау, ст.Тендык, УПТОиКО</t>
  </si>
  <si>
    <t>DDP</t>
  </si>
  <si>
    <t>Календарные</t>
  </si>
  <si>
    <t>166 Килограмм</t>
  </si>
  <si>
    <t>Масло Frick 12, предназначен для доливки в систему пропаново-холодильныхкомпрессорных установок.Технические характеристики:Кинематическая вязкость при 40 С - 150;Кинематическая вязкость при 100 С - 25;Ииндекс вязкости - 200.</t>
  </si>
  <si>
    <t>Изменение Кода ЕНС ТРУ</t>
  </si>
  <si>
    <t>20101479</t>
  </si>
  <si>
    <t>210017531</t>
  </si>
  <si>
    <t>201111.250.000000</t>
  </si>
  <si>
    <t>Аргон</t>
  </si>
  <si>
    <t>газообразный, высокой чистоты</t>
  </si>
  <si>
    <t/>
  </si>
  <si>
    <t>Г.АТЫРАУ, УЛ.ВАЛИХАНОВА 1</t>
  </si>
  <si>
    <t>5108 Баллон</t>
  </si>
  <si>
    <t>Аргон газообразный высокой чистоты используется в качестве газоносителядля газового хроматографа. Корпус баллона должен окрашиваться в серыйцвет, на нем белой краской должна быть нанесена надпись: «АРГОН ВЫСОКОЙЧИСТОТЫ». Под вентилем на специально неокрашенном месте клеймомнаносится информация:-заводской номер баллона и дата первичной аттестации;-надпись: «Р 150 П 225»;-сведения о прошедших аттестациях баллона и о последней.Комплект каждого баллона состоит из: вентиля, колпака горловины,башмака, кольца.Должен соответствовать составу:Объемная доля аргона, не менее % - 99,998;Объемная доля кислорода, не более % - 0,0002;Объемная доля азота, не более % - 0,001;Объемная доля водяного пара, не более - 0,0003;Объемная доля СO2, не более % - 0,00002;Объемная доля метана, не более % - 0,0001;Объемная доля водорода, не более % - 0,0002;Баллоны с аргоном должны соответствовать ГОСТу 949-73.Объем одного баллона, литр - 40.</t>
  </si>
  <si>
    <t>Сокращение или отмена потребности</t>
  </si>
  <si>
    <t>20101382</t>
  </si>
  <si>
    <t>210028999</t>
  </si>
  <si>
    <t>205956.900.000012</t>
  </si>
  <si>
    <t>Бромтимоловый синий</t>
  </si>
  <si>
    <t>порошок</t>
  </si>
  <si>
    <t>Индикатор бромтимоловый синий (ч.д.а.) – мелкокристаллический порошокрозового-фиолетового цвета. Применяется в качестве индикатора прикислотно-основном титровании и для определения нейтрального значенияводородного показателя (рН=7.0). При титровании приобретает травянисто-зеленый оттенок</t>
  </si>
  <si>
    <t>20101386</t>
  </si>
  <si>
    <t>210032768</t>
  </si>
  <si>
    <t>205959.700.000002</t>
  </si>
  <si>
    <t>Индикатор</t>
  </si>
  <si>
    <t>дифенилкарбазон</t>
  </si>
  <si>
    <t>Реактив дифенилкарбазон чда.Представляет собой кристаллический порошок оранжевого цвета, нерастворимв воде, растворим в спирте, хлороформе и бензоле.Технические характеристики:Формула - С13Н12N4O;Молекулярная масса - 240,27.</t>
  </si>
  <si>
    <t>20101425</t>
  </si>
  <si>
    <t>270009952</t>
  </si>
  <si>
    <t>436-1 Т</t>
  </si>
  <si>
    <t>221950.900.000005</t>
  </si>
  <si>
    <t>Ткань</t>
  </si>
  <si>
    <t>для изготовления резинотехнических изделий специального назначения, прорезиненная</t>
  </si>
  <si>
    <t>03.2020</t>
  </si>
  <si>
    <t>055 Метр квадратный</t>
  </si>
  <si>
    <t>Ткань мембранная прорезиненная.Назначение - для регуляторов газа;Технические характеристики:Толщина, мм - 0,6;Разрывная нагрузка основы, не менее - 1,96 (200) кН (кгс);Разрывная нагрузка уток - 1,86 (190) кН (кгс);Масса 1м2 - 680±30;Прочность связи резины с тканью при расслоении, не менее - 0,98 (1,0)кН/м (кгс/см);Артикуль - 5254/1;Способ прорезиневания - 1-А;Условия поставки:- сертификат качества.</t>
  </si>
  <si>
    <t>20101566</t>
  </si>
  <si>
    <t>270009951</t>
  </si>
  <si>
    <t>437-1 Т</t>
  </si>
  <si>
    <t>Ткань мембранная прорезиненная.Назначение - для регуляторов газа;Технические характеристики:Толщина, мм - 1,0;Разрывная нагрузка основы, не менее - 3,43 (350) кН (кгс);Разрывная нагрузка уток, не менее - 3,43 (350) кН (кгс);Прочность связи резины с тканью при расслоении - 0,98 (1,0) кН/м(кгс/см);Артикул - 56026;Способ прорезиневания - 2-В;Условия поставки:- сертификат качества.</t>
  </si>
  <si>
    <t>20101565</t>
  </si>
  <si>
    <t>240000423</t>
  </si>
  <si>
    <t>503-1 Т</t>
  </si>
  <si>
    <t>222929.900.000119</t>
  </si>
  <si>
    <t>Контейнер</t>
  </si>
  <si>
    <t>лабораторный, пластиковый</t>
  </si>
  <si>
    <t>796 Штука</t>
  </si>
  <si>
    <t>Термоконтейнер.Назначение - для транспортировки проб с тепло и свето изоляцией сдержателем этикеток для безопасной транспортировки и удобного хранения;Технические характеристики:Количество мест для хранения - 8 бутылей по 1литру, образца стандартаDIN.</t>
  </si>
  <si>
    <t>20100775</t>
  </si>
  <si>
    <t>270002297</t>
  </si>
  <si>
    <t>554-2 Т</t>
  </si>
  <si>
    <t>231923.300.000127</t>
  </si>
  <si>
    <t>Карандаш</t>
  </si>
  <si>
    <t>для стекла</t>
  </si>
  <si>
    <t>04.2020</t>
  </si>
  <si>
    <t>Карандаш. Тип - перманентный; Применение - по стеклу; Цвет - чёрный.</t>
  </si>
  <si>
    <t>20100764</t>
  </si>
  <si>
    <t>210023397</t>
  </si>
  <si>
    <t>613-2 Т</t>
  </si>
  <si>
    <t>231923.300.000210</t>
  </si>
  <si>
    <t>из стекла, тип П, вместимость 50-10000 см3</t>
  </si>
  <si>
    <t>Колба плоскодонная без взаимозаменяемых конусов и с цилиндрическойгорловиной.Технические характеристики:Тип - П (плоскодонная);Исполнение - 2;Вместимость, см3 - 250;Обозначение конуса - 29/32;Группа стекла - ТС (термически-стойкое);Условия поставки:- должен поставляться с паспортом, сертификатом или другим документом,удостоверяющим происхождение товара;- соответствующая упаковка, не допускающая повреждения;Нормативно-технический документ - ГОСТ 1770-74.</t>
  </si>
  <si>
    <t>20100895</t>
  </si>
  <si>
    <t>210022473</t>
  </si>
  <si>
    <t>739-1 Т</t>
  </si>
  <si>
    <t>242013.900.000800</t>
  </si>
  <si>
    <t>Труба водогазопроводная</t>
  </si>
  <si>
    <t>стальная, диаметр 21,3 мм, толщина стенки 3,2 мм, условный проход 15 мм</t>
  </si>
  <si>
    <t>168 Тонна (метрическая)</t>
  </si>
  <si>
    <t>Труба стальная водогазопроводная 15х3,2мм Ст.20.Водогазопроводные трубыприменяются в основном при прокладке трубопроводов горячего и холодноговодоснабжения, при прокладке газопроводов, монтаже инженерных систем, атакже систем пожаротушения. Основное применение – для провода жидкостей,газа, пара, транспортировки различных сред и т.д. Техническиехарактеристики: Условный проход, мм - 15; Толщина стенки, мм - 3,2;Маркастали - Ст. 20;Условия поставки:- поставляется с сертификатом и другимидокументами, удостоверяющим происхождение товара.;- соответствующаяупаковка, не допускающая повреждения оборудования; Нормативно-технический документ - ГОСТ 3262-75.</t>
  </si>
  <si>
    <t>20100845</t>
  </si>
  <si>
    <t>150002812</t>
  </si>
  <si>
    <t>977-2 Т</t>
  </si>
  <si>
    <t>259911.110.000000</t>
  </si>
  <si>
    <t>Мойка</t>
  </si>
  <si>
    <t>МСУ, из нержавеющей стали</t>
  </si>
  <si>
    <t>Мойка лабораторная химическая.Материал рабочей поверхности мойки лабораторной химической СМС-ПВ -полипропилена. Раковины из полипропилена цельные, врезаны в рабочуюповерхность. Места соединения герметизированы полипропиленовым прутиком.Большая глубина раковины дает возможность мыть высокую лабораторнуюпосуду (мерные цилиндры, бюретки и др.) Подходит для работы с особоагрессивными веществами, обладает очень высокой химической стойкостью.Материал корпуса изделия - полипропилена; Мойка устанавливается напрочный металлический сборно-разборный каркас с полимерным покрытием. Вкаркасе предусмотрены регулируемые опоры в диапазоне 0-30 мм длякомпенсации неровностей пола. В комплектацию должен входить: Сушильныйстеллаж для посуды (настенный, с рамой для крепления);Аварийный душ дляглаз; Химический смеситель (в комплекте с аэратором);Гофрированный шлангдля слива; Шланги для подвода воды; Габариты (ШхГхВ), мм -900х600х850;Условия поставки:- поставляться с сертификатом и другимидокументами, удостоверяющим происхождение товара;- соответствующаяупаковка, не допускающая повреждения.</t>
  </si>
  <si>
    <t>20100784</t>
  </si>
  <si>
    <t>120008654</t>
  </si>
  <si>
    <t>1123-1 Т</t>
  </si>
  <si>
    <t>265153.900.000027</t>
  </si>
  <si>
    <t>Плотномер</t>
  </si>
  <si>
    <t>для измерения плотности жидкости</t>
  </si>
  <si>
    <t>Вискозиметр Штабингера SVM 3000.
Назначение - для измерения динамической вязкости и плотности масел и топлив в соответствии с ASTM D7042. Из этих данных, вискозиметр автоматически рассчитывает кинематическую вязкость и выдаёт результаты измерений, эквивалентные ISO 3104 или ASTM D445.
Технические характеристики:
Динамическая вязкость, мПа*с - от 0,2 до 104;
Кинематическая вязкость, мм2/с - от0,2 до 104;
Плотность, кг/м3 - от 650 до 2000;
Пределы допускаемой относительной погрешности измерения вязкости, % - ±0,35;
Диапазон температуры окружающей среды, C - от 5 до 35;
Диапазон относительной влажности, % - от 10 до 90, без конденсации;
Диапазон рабочихтемператур, C - от 0 до 100 (от минус 40 до плюс 100 - при подключении дополнительного охладителя);
Объем образца (только для измерения динамической вязкости), мл, не менее - 1,5;
Объем образца (для измерения плотности и вязкости), мл, не менее - 3,0;
Перечень документов при поставке:
- паспорт;
Должен поставляться в соответствующей упаковке, не допускающей повреждения.</t>
  </si>
  <si>
    <t>20100679</t>
  </si>
  <si>
    <t>220031904</t>
  </si>
  <si>
    <t>1869-1 Т</t>
  </si>
  <si>
    <t>289261.500.000108</t>
  </si>
  <si>
    <t>Комплект уплотнений</t>
  </si>
  <si>
    <t>для герметизатора</t>
  </si>
  <si>
    <t>839 Комплект</t>
  </si>
  <si>
    <t>Манжета самоуплотняющаяся.Назначение - для ГГУВ-1М МС-60, самоуплотняющаяся для работы вгерметизирующей головке уменьшенной высоты при спуско-подъемныхоперациях НКТ 73 мм и промывке нефтяных и газовых скважин.Технические характеристики:Тип герметизатора - ГГУВ-1М;Марка - МС-60;Температура, С - от минус 40 до плюс 50;Давление, МПа - 10;Материал манжеты - резина марки 7-В14;Условия эксплуатации:- среда - вода,- нефтяные и глинистые растворы,- минеральные масла.</t>
  </si>
  <si>
    <t>20100773</t>
  </si>
  <si>
    <t>210012749</t>
  </si>
  <si>
    <t>2129-1 Т</t>
  </si>
  <si>
    <t>231923.300.000001</t>
  </si>
  <si>
    <t>марка 1-10-1</t>
  </si>
  <si>
    <t>Цилиндр мерный 1-10-1 с носиком.Назначение - для измерения и хранения определенного объема жидкости;Измерения проводят по нижнему мениску жидкости, при этомцилиндр долженнаходиться на строго горизонтальной поверхности;Технические характеристики:Материал - прозрачное химически стойкое стекло ХС;Исполнение - 1;Объем, мл - 10;Класс точности - 1;Цена деления, мл - 0,2;Имеет хорошо видимую шкалу с допустимой погрешностью в ±1,0 мл и шагом в1 мл;Нормативно-технический документ - ГОСТ 1770-74.</t>
  </si>
  <si>
    <t>20102633</t>
  </si>
  <si>
    <t>210012797</t>
  </si>
  <si>
    <t>2130-1 Т</t>
  </si>
  <si>
    <t>231923.300.000002</t>
  </si>
  <si>
    <t>марка 1-25-1</t>
  </si>
  <si>
    <t>Цилиндр мерный 1-25-1 с носиком.Назначение - для измерения и хранения определенного объема жидкости;Измерения проводят по нижнему мениску жидкости, при этомцилиндр долженнаходиться на строго горизонтальной поверхности;Технические характеристики:Материал - прозрачное химически стойкое стекло ХС;Исполнение - 1;Объем, мл - 25;Класс точности - 1;Цена деления, мл - 0,5;Имеет хорошо видимую шкалу с допустимой погрешностью в ±1,0 мл и шагом в1 мл;Нормативно-технический документ - ГОСТ 1770-74.</t>
  </si>
  <si>
    <t>20102634</t>
  </si>
  <si>
    <t>210029046</t>
  </si>
  <si>
    <t>2156-1 Т</t>
  </si>
  <si>
    <t>242013.900.000019</t>
  </si>
  <si>
    <t>Труба холодно и теплодеформированная</t>
  </si>
  <si>
    <t>стальная, бесшовная, диаметр 325 мм, толщина стенки 10,0 мм</t>
  </si>
  <si>
    <t>ТПХ</t>
  </si>
  <si>
    <t>Труба стальная бесшовная горячедеформированная 325х10мм Ст.20.Технические характеристики:Диаметр наружный, мм - 325;Толщина стенки, мм - 10;Марка стали - Ст. 20;Условия поставки:- должен поставляться с сертификатом или другим документом,удостоверяющим происхождение товара;- соответствующая упаковка, не допускающая повреждения оборудования;Нормативно-технический документ - ГОСТ 8732-78.</t>
  </si>
  <si>
    <t>20102627</t>
  </si>
  <si>
    <t>210009230</t>
  </si>
  <si>
    <t>2157 Т</t>
  </si>
  <si>
    <t>242013.900.000787</t>
  </si>
  <si>
    <t>стальная, диаметр 33,5 мм, толщина стенки 3,2 мм, условный проход 25 мм</t>
  </si>
  <si>
    <t>Труба стальная водогазопроводная 25х3,2мм Ст.20.Водогазопроводные трубы применяются в основном при прокладкетрубопроводов горячего и холодного водоснабжения, при прокладкегазопроводов, монтаже инженерных систем, а также систем пожаротушения.Назнчение - для провода жидкостей, газа, пара, транспортировки различныхсред и т.д.Технически характеристики:Условный проход, мм - 25;Толщина стенки, мм - 3,2;Марка стали - Ст. 20;Условия поставки:- поставляется с сертификатом и другими документами, удостоверяющимпроисхождение товара.;- соответствующая упаковка, не допускающая повреждения оборудования;Нормативно-технический документ - ГОСТ 3262-75.</t>
  </si>
  <si>
    <t>20102626</t>
  </si>
  <si>
    <t>120006475</t>
  </si>
  <si>
    <t>2342-1 Т</t>
  </si>
  <si>
    <t>310911.000.000021</t>
  </si>
  <si>
    <t>Верстак</t>
  </si>
  <si>
    <t>металлический, слесарный</t>
  </si>
  <si>
    <t>Шкаф (тележка) инструментальный.Технические характеристики:Имеет, не менее шесть ящиков и надёжную цельносварную раму из сталитолщиной, мм, не менее - 1,5;Колёса с износостойким полипропиленовым ободом;Шкаф (тележка) окрашен атмосферостойкой порошковой краской;Инструментальный шкаф (тележка) должен иметь, не менее шести выдвижныхящиков:Малый ящик, шт., не менее - 4;Средний ящик, шт., не менее - 1;Большой ящик, шт., не менее - 1;Размеры ящиков:Малый, мм (ШхГхВ), не менее - 570х380х60;Средний, мм, (ШхГхВ), не менее - 570х380х60;Большой, мм, (ШхГхВ), не менее - 570х380х200;Параметры тележки:Габаритные рахмеры, мм (ШхГхВ), не менее - 820х470х838;Каркас тележки: цельносварной из стали, толщиной, мм, не менее - 1,5;Ящики и стенки: сталь толщиной, мм, не менее - 1;Колёса: колёсные опоры диаметром, мм, не менее - 100 с полипропиленовымободом, г/п, кг/шт., не менее - 55.Ящики шкафа должны комплектоваться замками и ручками.Поставщик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</si>
  <si>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20102671</t>
  </si>
  <si>
    <t>210011656</t>
  </si>
  <si>
    <t>2608 Т</t>
  </si>
  <si>
    <t>201325.200.000011</t>
  </si>
  <si>
    <t>Гидроксид натрия</t>
  </si>
  <si>
    <t>марка РХ, сорт 1</t>
  </si>
  <si>
    <t>Технический едкий натр (Сода каустическая / гидроксид натрия),предназначаемый для химической, нефтехимической, целлюлозно-бумажнойпромышленности, цветной металлургии и других отраслей народногохозяйства.Технические характеристики:Формула - NaOH;Относительная молекулярная масса - 40,00;Массовая доля гидроксида натрия, %, не менее - 45,5;Массовая доля углекислого натрия, %, не более - 2,0;Массовая доля хлористого натрия, %, не более - 1,5;Массовая доля железа в пересчете на Fе2SО3, %, не более - 0,2;Сумма массовых долей окислов железа, алюминия, %, не более - 0,05;Массовая доля кремниевой кислоты в пересчете на SiO2, %, не более - 0,5;Массовая доля меди, %, не более - 0,002;Нормативно-технический документ - ГОСТ 2263-79.</t>
  </si>
  <si>
    <t>20103259</t>
  </si>
  <si>
    <t>210034782</t>
  </si>
  <si>
    <t>2631 Т</t>
  </si>
  <si>
    <t>281413.730.000016</t>
  </si>
  <si>
    <t>Кран шаровой</t>
  </si>
  <si>
    <t>стальной, условное давление 0-400 Мпа, диаметр 10-1400 мм, ручной</t>
  </si>
  <si>
    <t>Кран шаровой, полнопроходной, литой, с ответными фланцами и метизами.Технические характеристики:Диаметр условный (Ду), мм - 100;Давление условное (Ру), кгс/см2 - 16;Материал - 11нж16нж;Материал корпуса - серостойкий;Материал шара - серостойкий;Рабочая температура, С - от -40 до +60;Тип присоединения - фланцевое;Управление - ручное;Класс герметичности затвора - А;Рабочая среда - газообразные среды;Нормативно-технический документ - ГОСТ 28343-89.</t>
  </si>
  <si>
    <t>20103261</t>
  </si>
  <si>
    <t>120006031</t>
  </si>
  <si>
    <t>242012.200.000072</t>
  </si>
  <si>
    <t>Труба насосно-компрессорная</t>
  </si>
  <si>
    <t>стальная, условный диаметр 73 мм, толщина стенки 5,5 мм</t>
  </si>
  <si>
    <t>Труба гладкая насосно-компрессорная 73х5,5-Д.Назначение - для эксплуатации нефтяных и газовых скважин;Технические характеристики:Диаметр условный наружный, мм - 73;Толщина стенки - 5,5;Группа прочности - Д;Длина, м - 10;Условия поставки:- каждая партия НКТ (1 партия – 5 тонн) должна быть укомплектована однимкоротким НКТ (муфтовая подвеска) для соединения планшайбы с колонной,группы прочности Д, длиной, м - 0,9;- - - на резьбовые соединения НКТ (с двух сторон трубы) должна бытьнанесена универсальная смазка типа РУСМА;- должен поставляться с сертификатом или другим документом,удостоверяющим происхождение товара;- соответствующая упаковка, не допускающая повреждения оборудования ипредусматривающая защиту от коррозии;- с предохранителями деталями защищающие резьбу ниппеля и муфты;Нормативно-технический документ - ГОСТ 633-80.</t>
  </si>
  <si>
    <t>20103436</t>
  </si>
  <si>
    <t>205941.990.000005</t>
  </si>
  <si>
    <t>210032575</t>
  </si>
  <si>
    <t>240-1 Т</t>
  </si>
  <si>
    <t>201331.300.000007</t>
  </si>
  <si>
    <t>Хлорид кадмия</t>
  </si>
  <si>
    <t>чистый для анализа</t>
  </si>
  <si>
    <t>Кадмий хлористый 2,5 водный (ч.д.а.) применяется для приготовления поглотительных растворов, применяемых при анализе газа на содержание сероводорода и меркаптанов. Кадмий хлористый 2,5 водн. представляет собой бесцветные полупрозрачные кристаллы или белый кристаллический порошок, легкорастворим в воде, трудно – метиловом и этиловом спиртах, на воздухе выветривается.Технические характеристики:Формула - CdCl2×2,5H2O.Относительная молекулярная масса - 228,34;Массовая доля хлористого кадмия (CdCl2) в высушенном препарате, %, не менее - 99,7;Массовая доля нерастворимых в воде веществ, %, не более - 0,003;Массовая доля общего азота (N), %, не более - 0,002;Массовая доля сульфатов (SО4), %, не более - 0,003;Массовая доля железа (Fe), %, не более - 0,0002;Массовая доля мышьяка (As), %, не более - 0,0001;Массовая доля меди (Сu), %, не более - 0,0005;Массовая доля свинца (Рb), %, не более - 0,001;Массовая доля цинка (Zn), %, не более - 0,002;Нормативно-технический документ - ГОСТ 4330-76.</t>
  </si>
  <si>
    <t>20101595</t>
  </si>
  <si>
    <t>210033655</t>
  </si>
  <si>
    <t>243-1 Т</t>
  </si>
  <si>
    <t>201341.800.000005</t>
  </si>
  <si>
    <t>Персульфат калия</t>
  </si>
  <si>
    <t xml:space="preserve"> чистый для анализа</t>
  </si>
  <si>
    <t>Калий надсернокислый (чда) применяется в качестве вспомогательного реагента, при проведении анализов образцов  на количественный и качественный состав.Калий надсернокислый представляет белый кристаллический порошок, растворимый в воде.Технические характеристики:Формула - K2S2O8;Относительная молекулярная масса - 270,29;Массовая доля надсернокислого калия (КгбгОв), %» не менее - 99,5;Массовая доля нерастворимых в воде веществ, %, не более - 0,003;Массовая доля общего азота (N), %, не более - 0,005;Массовая доля хлоридов (С1), %, не более - 0,001;Массовая доля железа (Fe), %, не более - 0,0005;Массовая доля марганца (Мп), %, не более - 0,0001;Массовая доля тяжелых металлов (РЬ), %, не более -0,001;Нормативно-технический документ - ГОСТ 4146-74.</t>
  </si>
  <si>
    <t>20101491</t>
  </si>
  <si>
    <t>260001091</t>
  </si>
  <si>
    <t>323-3 Т</t>
  </si>
  <si>
    <t>112 Литр (куб. дм.)</t>
  </si>
  <si>
    <t>Высокотемпературный органический теплоноситель Termolan N350 –высокоэффективный теплоноситель на основе синтетических аклилпроизводныхароматических соединений с рабочим интервалом температур от -40 до 350С. Масло теплоноситель для передачи тепловой энергии. Внешний вид -жидкость маслообразная однородная, от светло-желтого цвета до желто-коричневого цвета;Технические характеристики:Плотность при 20 С, г/см3 - от 0,860 до 0,890;Температура вспышки в открытом тигле, С, не менее - 190;Температура замрзания, С, не менее - минус 45;Температура кипения, С, не менее - 350;Температура самовоспламенения, С, не менее - 410;Вязкость при 400С, сСт - 18,8;Вязкость при 1000С, сСт - 2,98.Требования к упаковке:- поставщик должен обеспечить поставку масла в заводских опломбированныхтарах, способную предотвратить их от повреждения или порчи во времяперевозки к конечному пункту назначения.</t>
  </si>
  <si>
    <t>5, 6, 8, 11, 21, 22</t>
  </si>
  <si>
    <t>20101476</t>
  </si>
  <si>
    <t>210032312</t>
  </si>
  <si>
    <t>327-3 Т</t>
  </si>
  <si>
    <t>205941.990.000180</t>
  </si>
  <si>
    <t>Смазка</t>
  </si>
  <si>
    <t>консистентная, на основе силиконов</t>
  </si>
  <si>
    <t>Смазка распалубочная.Технические характеристики:Основной состав - метиловое силиконовое масло (т.е.полимидиметилсилоксан) CAS: 9006-65-9;Химическая формула - C2H6OSi;Тип - неигенный;Внешний вид - бесцветная;Плотность - 0,850 ~ 1,050;Точка вспышки, С - ≥160;Точка замерзания, С - (-80);Вязкость, мПа - 10;Показатель преломления - 1,399.</t>
  </si>
  <si>
    <t>20101524</t>
  </si>
  <si>
    <t>210032577</t>
  </si>
  <si>
    <t>332-1 Т</t>
  </si>
  <si>
    <t>205952.100.000504</t>
  </si>
  <si>
    <t>Стандарт-титр</t>
  </si>
  <si>
    <t>калий двухромовокислый 0,1 Н</t>
  </si>
  <si>
    <t>Калий двухромово-кислый (х.ч.)  применяется в качестве вспомогательного реагента, при проведении анализов образцов  на количественный и качественный состав. Калий двухромово-кислый представляет собой оранжевые кристаллы, растворимые в воде.Технические характеристики:Формула - K2Cr2O7;Относительная молекулярная масса - 294,19;Массовая доля двухромовокислого калия (K2Cr2O7), %, не менее - 99,9;Массовая доля нерастворимых в воде веществ, %, не более - 0,001;Массовая доля хлоридов (Сl), %, не более - 0,002;Массовая доля сульфатов (SO4), %, не более - 0,1;Массовая доля осаждаемых аммиаком веществ (AI, Fe, Cr и другие), %, неболее - 0,002;Массовая доля кальция (Са), %, не более - 0,002;Массовая доля натрия (Na), %, не более - 0,02;Нормативно-технический документ - ГОСТ 4220-75.</t>
  </si>
  <si>
    <t>20101536</t>
  </si>
  <si>
    <t>220023135</t>
  </si>
  <si>
    <t>381-2 Т</t>
  </si>
  <si>
    <t>221113.500.000010</t>
  </si>
  <si>
    <t>Шина</t>
  </si>
  <si>
    <t>для автобуса или автомобиля грузового и троллейбуса, диагональная, диаметр обода 8</t>
  </si>
  <si>
    <t>Шина камерная.Технические характеристики:Размер - 5,0-8;Применение - направляющие колеса вилочных погрузчиков, грузоподностью, т- 1,0-1,5;Наружный диаметр, мм - 470/469;Maксимальная нагрузка, кг, не менее - 1090-1250;Исполнение - камерное;Комплектация:- шина;- камера;В шине должно быть указано заводской (порядковый) номер;Обязательная маркировка средствами идентификации шин.Нормативно-технический документ - ГОСТ 5513-97,  ГОСТ Р 52899-2007.Поставщик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</si>
  <si>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20100621</t>
  </si>
  <si>
    <t>220000682</t>
  </si>
  <si>
    <t>387-2 Т</t>
  </si>
  <si>
    <t>221113.500.000022</t>
  </si>
  <si>
    <t>для автобуса или автомобиля грузового и троллейбуса, радиальная, диаметр обода 20</t>
  </si>
  <si>
    <t>Шина камерная всесезонная универсальная (на любую ось).Технические характеристики:Размер - 10.00 R 20;Применение - автомобили грузовые грузоподъемностью, тонн - от 10 до 20.Рисунок протектора - универсальный,Норма слойности, не менее -16;Индекс нагрузки/ индекс нагрузки для одинарных/сдвоенных шин, не менее -146;Индекс скорости, не менее - К (110);Исполнение - камерное;Комплектация:- шина;- камера;- ободная лента;В шине должно быть указано заводской (порядковый) номер;Обязательная маркировка средствамиидентификации шин.Нормативно-технический документ - ГОСТ 5513-97,  ГОСТ Р 52899-2007.Поставщик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</si>
  <si>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20100622</t>
  </si>
  <si>
    <t>220000608</t>
  </si>
  <si>
    <t>389-2 Т</t>
  </si>
  <si>
    <t>Шина камерная всесезонная универсальная (на любую ось).Технические характеристики:Размер шины - 1200х500х508;Тип протектора - повышенной проходимости;Норма слойности, не менее - 10;Индекс скорости, не менее - F (80);Индекс нагрузки, не менее - 156 (4000 кг);Применение - автомобили грузовые грузоподъемностью от 5 до 14 тонн иавтобусы вахтовые повышенной проходимости;Исполнение - TТ с регулируемым давлением;Комплектация:- шина;- камера;- ободная лента;Нормативно-технический документ - ГОСТ 17394-79,  ГОСТ 5513-97.</t>
  </si>
  <si>
    <t>20100606</t>
  </si>
  <si>
    <t>220001458</t>
  </si>
  <si>
    <t>390-2 Т</t>
  </si>
  <si>
    <t>Шина камерная всесезонная универсальные (на любую ось).Технические характеристики:Конструкция - диагональная;Тип протектора - повышеннной проходимости;Тип автомобиля - грузовой;Норма слойности, не менее - 14;Типоразмер:Размер -14.00-20;Ширина профиля, мм - 370;Посадочный диаметр, мм - 508;Индекс скорости и нагрузки:Индекс скорости, не менее - G (90);Индекс нагрузки, не менее - 147(3075 кг);Тип колеса - TТ (камерное);Комплектация:- шина;- камера;- ободная лента;В шине должно быть указано заводской (порядковый) номер;Обязательная маркировка средствами идентификации шин.Нормативно-технический документ - ГОСТ 5513-97,  ГОСТ Р 52899-2007.Поставщик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</si>
  <si>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20100609</t>
  </si>
  <si>
    <t>220023136</t>
  </si>
  <si>
    <t>392-2 Т</t>
  </si>
  <si>
    <t>221114.700.000003</t>
  </si>
  <si>
    <t>для погрузчика, диагональная, диаметр обода 15</t>
  </si>
  <si>
    <t>Шина пневматическая.Технические характеристики:Размер - 28х9-15;Применение - колеса вилочных погрузчиков г/п - 3,00 т;Норма слойности, не менее - 12;Maксимальная  нагрузка, кг, не менее - 145;Комплектация:- шина;- камера;В шине должно быть указан заводской (порядковый) номер;Нормативно-технический документ - ГОСТ 25641-84, ГОСТ 7463-2003.</t>
  </si>
  <si>
    <t>20100623</t>
  </si>
  <si>
    <t>220017322</t>
  </si>
  <si>
    <t>395-2 Т</t>
  </si>
  <si>
    <t>221114.900.000011</t>
  </si>
  <si>
    <t>на спецтехнику, диагональная, диаметр обода 25, ведущая</t>
  </si>
  <si>
    <t>Шина сельскохозяйственная.Технические характеристики:Размер шины - 23.5-25 18PR;Тип протектора - повышенной проходимости G-2, L-2;Норма слойности, не менее - 18;Ширина профиля, мм - 597;Индекс нагрузки, не менее - 177(7300);Индекс скорости, не менее - В (50);Давление, кПа, не менее - 300;Глубина рисунка протектора шины, мм, не менее - 32;Исполнение - TT;Комплектация:- шина;- камера;Применянмость - фронтальные погрузчики;Нормативно-технический документ - ГОСТ 25641-84, ГОСТ 7463-2003.</t>
  </si>
  <si>
    <t>20100610</t>
  </si>
  <si>
    <t>220012506</t>
  </si>
  <si>
    <t>435-3 Т</t>
  </si>
  <si>
    <t>221940.300.000001</t>
  </si>
  <si>
    <t>Ремень</t>
  </si>
  <si>
    <t>клиновый, вентиляторный</t>
  </si>
  <si>
    <t>Ремень водяного насоса.Номер по каталогу - 236-1307170-30;Применяемость - КрАЗ 255, ЛАЗ 5252, МАЗ-500А, МАЗ-503А, МАЗ-504А, МАЗ-504В, МАЗ-5335, МАЗ-5429, МАЗ-5549, МоАЗ-40481, МоАЗ-6014, МоАЗ-7505,ЯМЗ-236 М.</t>
  </si>
  <si>
    <t>20102349</t>
  </si>
  <si>
    <t>210019593</t>
  </si>
  <si>
    <t>592-4 Т</t>
  </si>
  <si>
    <t>231923.300.000203</t>
  </si>
  <si>
    <t>Воронка</t>
  </si>
  <si>
    <t>лабораторная, из стекла</t>
  </si>
  <si>
    <t>Воронка лабораторная.Назначение - для переливания и фильтрования жидкостей;Технические характеристики:Тип воронки - В;Диаметр, мм - 100;Высота, мм - 150;Материал изготовления - химически стойкое стекло;Перечень документов при поставке:- паспорт;Должен поставляться в соответствующей упаковке, не допускающейповреждения;Нормативно-технический документ - ГОСТ 25336-82.</t>
  </si>
  <si>
    <t>20100754</t>
  </si>
  <si>
    <t>210015388</t>
  </si>
  <si>
    <t>730-2 Т</t>
  </si>
  <si>
    <t>242011.100.000013</t>
  </si>
  <si>
    <t>Труба для нефтеперерабатывающей и нефтехимической промышленности</t>
  </si>
  <si>
    <t>стальная, бесшовная, диаметр 57мм, толщина стенки 4,0 мм</t>
  </si>
  <si>
    <t>Труба стальная бесшовная горячедеформированная.Технические характеристики:Диаметр, мм, не менее - 57;Толщина стенки, мм, не менее - 4;Марка стали - Ст.20;Изоляция - нет;Должен поставляться в соответствующей упаковке, не допускающейповреждения;Нормативно-технический документ - ГОСТ 8732-78.</t>
  </si>
  <si>
    <t>11, 16</t>
  </si>
  <si>
    <t>20100848</t>
  </si>
  <si>
    <t>210013044</t>
  </si>
  <si>
    <t>1069-2 Т</t>
  </si>
  <si>
    <t>265112.530.000002</t>
  </si>
  <si>
    <t>скважинный</t>
  </si>
  <si>
    <t>Термометр технический ртутный (прямой), Назначение - для местногоконтроля температуры в трубопроводах, сосудах и других промышленныхустановках. Стеклянный ртутный термометр с вложенной внутрь оболочкишкальной пластиной из листового стекла молочного цвета.Длина верхней части не менее 230 ±10 мм.Длина нижней части не менее 66мм не более 403 мм.Диаметр оболочки верхней части не менее 20 мм.Диаметр оболочки нижней части не менее 8 мм.Технические характеристики:Исполнение: П-4;Минимальная температура измерения не менее (°С): 0;Максимальная температура измерения не менее (°С): 100;Цена деления шкалы не менее (°С): 1.00;Термометрическая жидкость: ртуть.</t>
  </si>
  <si>
    <t>20100687</t>
  </si>
  <si>
    <t>210025523</t>
  </si>
  <si>
    <t>1087-2 Т</t>
  </si>
  <si>
    <t>265151.100.000006</t>
  </si>
  <si>
    <t>ТН-5</t>
  </si>
  <si>
    <t>Термометр нефтяной.
Назначение - для определения температуры плавления парафинов (в приборе Жукова).
Стеклянный термометр с вложенной шкальной пластиной из молочного стекла. 
При определении температуры термометр погружают в измеряемую среду полностью.
Технические характеристики:
Тип - ТН 5;
Температура измерения, С - от минус 30 до плюс 100;
Цена деления шкалы, С - 0,20;
Длина термометра, мм- 300 ±10;
Диаметр термометра, мм - 7,5±0,5/6±0,5;
Глубина погружения, мм - 65;
Термометрическая жидкость - ртуть;
Нормативно-технический документ - ГОСТ 400-80.</t>
  </si>
  <si>
    <t>20100860</t>
  </si>
  <si>
    <t>210013039</t>
  </si>
  <si>
    <t>1088-2 Т</t>
  </si>
  <si>
    <t>265151.100.000008</t>
  </si>
  <si>
    <t>ТН-7</t>
  </si>
  <si>
    <t>Термометр ртутный стеклянный с диапазоном измерения от 0 до 150 °Спредназначен для определения температуры фракционирования светлыхнефтепродуктов при их разгонке (по Энглеру). Конструкция термометра для испытания нефтепродуктов:Стеклянный термометр с вложенной шкальной пластиной из молочного стекла.При определении температуры термометр погружают в измеряемую средуполностью.Минимальная температура измерения не менее (°С): 0Максимальная температура измерения не менее (°С):150Цена деления шкалы не менее (°С): 1,00Длина термометра не менее (мм): 140 ±10Термометрическая жидкость: ртуть.</t>
  </si>
  <si>
    <t>20100688</t>
  </si>
  <si>
    <t>210025521</t>
  </si>
  <si>
    <t>1089-2 Т</t>
  </si>
  <si>
    <t>265151.100.000014</t>
  </si>
  <si>
    <t>ТИН-5</t>
  </si>
  <si>
    <t>Термометр ртутный ТИН-5.
Назначение -  для определения температуры при определении плотности нефтепродуктов;
Технические характеристики:
Тип - ТИН-5;
Исполнение - 1;
Температура измерения. С - от минус 20 до плюс 20;
Цена деления шкалы, С - 0,20;
Термометрическаяжидкость - ртуть;
Нормативно-технический документ - ГОСТ 400-80.</t>
  </si>
  <si>
    <t>20100689</t>
  </si>
  <si>
    <t>210025522</t>
  </si>
  <si>
    <t>1090-2 Т</t>
  </si>
  <si>
    <t>Термометр ртутный с диапазоном измерения от 0 до 50 °С и ценой деления0,2°С предназначен для определения температуры при определении плотностинефтепродуктов.Изготавливается по ГОСТ 400-80 «Термометры стеклянные для испытанийнефтепродуктов. Технические условия».Конструкция термометра для испытания нефтепродуктов исполнение 3:Термометр палочного типа, изготавливается из массивной капиллярнойтрубки.При определении температуры термометр погружают в измеряемую средуполностью.Минимальная температура измерения не менее (°С): 0;Максимальная температура измерения не менее (°С): 50;Цена деления шкалы не более (°С): 0,20;Термометрическая жидкость: ртуть.</t>
  </si>
  <si>
    <t>20100690</t>
  </si>
  <si>
    <t>210023367</t>
  </si>
  <si>
    <t>1093-2 Т</t>
  </si>
  <si>
    <t>265151.100.000056</t>
  </si>
  <si>
    <t>ТТЖ</t>
  </si>
  <si>
    <t>Термометры технические жидкостные ТТЖ-М.
Назначение - для измерения температуры в технических воздушнопарогазосиловых установках и трубопроводах.
Технические характеристики:
Тип - ТТЖ-М;
Исполнение - 1;
Цена деления шкалы, С - 2;
Длина верхней части, мм - 240;
Длина нижней части, мм - 440;
Температура измерения, С - от 0 до +150;
Термометрическая жидкость - керосин.</t>
  </si>
  <si>
    <t>20100692</t>
  </si>
  <si>
    <t>210027800</t>
  </si>
  <si>
    <t>1095-2 Т</t>
  </si>
  <si>
    <t>265151.350.000004</t>
  </si>
  <si>
    <t>ТК-5</t>
  </si>
  <si>
    <t>Термометр контактный ТК-5.09 предназначен для измерения температуры,относительной влажности, различных сред путем непосредственного контактазонда с объектом измерения. Термометры ТК-5.09 являются двухканальнымприборами, предусматривающими работу одновременно двумя измерительнымизондами.Технические характеристики:Диапазон измеряемых температур, С - от -100 до +1800;Диапазон измерения относительной влажности, % - 0-100;Цена единицы младшего разряда - 0,1;Относительная погрешность измерения температур, % -  ±0,5 + единицамладшего разряда;Абсолютная погрешность измерения относительной влажности, % - 3;Потребляемая мощность, не более, Вт - 0,03;Напряжение питания , В - 3+0,3 (две батареи АА 1,5В);Температура окружающей среды, °С - от-20 до+50.</t>
  </si>
  <si>
    <t>20100693</t>
  </si>
  <si>
    <t>220033824</t>
  </si>
  <si>
    <t>1199-3 Т</t>
  </si>
  <si>
    <t>271161.000.000002</t>
  </si>
  <si>
    <t>Фильтр масляный</t>
  </si>
  <si>
    <t>для дизель-генераторной установки</t>
  </si>
  <si>
    <t>"Фильтр маслянный
Назначение - для фильтрации моторного масла;
Технические характеристики:
Тип фильтра - корпусный;
Внешний диаметр, мм - 110;
Высота, мм - 261;
Шаг резьбы - 1 1/8-16;
Номер по каталогу - 330560073;
Двигатель - Volvo TAD 1241GE."</t>
  </si>
  <si>
    <t>5, 7, 8, 11, 21, 22</t>
  </si>
  <si>
    <t>20102354</t>
  </si>
  <si>
    <t>220032030</t>
  </si>
  <si>
    <t>1848-3 Т</t>
  </si>
  <si>
    <t>282982.550.000002</t>
  </si>
  <si>
    <t>Мембрана</t>
  </si>
  <si>
    <t>для фильтра обратного осмоса</t>
  </si>
  <si>
    <t>Фильтр картриджный мембранный обратного осмоса предназначен дляустановки демерализованной воды. Применяется  дляобессоливания солоноватых вод до 5 г/л в промышленных системах обратногоосмоса.Техническая характеристика:Материал - композитный полиамид;Длина, мм- 1016;Наружный диаметр, мм- 200,10;Внутренний диаметр, мм- 28,60;Производительность, л/ч, не менее - 1650;Селективность, номинальная/минимум, % - 99.5/99.10;Максимальное рабочее давление, МПа, не более - 4,1;Максимальный перепад давления, МПа - 0,07 - 0,1;Рабочая температура, С - от 4 до 45;Соотношение концентрат/фильтрат на каждом элементе, не менее - 5/1;Мутность NTU, не более - 1;Содержание свободного хлора, мг/л, не более - 0,1;Максимальный входной поток, м3/ч- 17.</t>
  </si>
  <si>
    <t>20101484</t>
  </si>
  <si>
    <t>220032720</t>
  </si>
  <si>
    <t>1870-2 Т</t>
  </si>
  <si>
    <t>Манжета самоуплотняющаяся для ГГУВ-1М МС-73.Назначение - для работы в герметизирующей головке уменьшенной высоты(ГГУВ-1М) при спуско-подъемных операциях НКТ 73 мм и промывке нефтяных игазовых скважин.Технические характеристики:Тип герметизатора - ГГУВ-1М;Тип марка - МС-73;Материал - резина;Марка резины - 7-В14;Условия эксплуатации:-среда - вода;- нефтяные и глинистые растворы;- минеральные масла;Температура, С - от минус 40  до плюс 50;Давление, МПа, не менее - 10.Условия поставки: поставляться с сертификатом и другими документами,удостоверяющим происхождение товара, паспорт на оборудование.Соответствующая упаковка, не допускающая повреждения оборудования.</t>
  </si>
  <si>
    <t>20100774</t>
  </si>
  <si>
    <t>210034429</t>
  </si>
  <si>
    <t>2611-1 Т</t>
  </si>
  <si>
    <t>252912.300.000001</t>
  </si>
  <si>
    <t>для отбора газовых проб, из нержавеющей стали</t>
  </si>
  <si>
    <t>Цилиндр двухсторонний пробоотборный, предназначен для отбора пробприродного газа содержащей высокую концентрацию сероводорода из газовыхмагистралей, технологических установок и прочих находящихся поддавлением емкостей. Пробоотборный цилиндр должен представлять собойемкость из нержавеющей стали, имеющий с двух сторон резьбовые соединениядля присоединения запорных вентилей. Внутренняя поверхность цилиндрадолжна быть обработана специальным защитным слоем, обеспечивающимнеизменность состава пробы отбираемого в цилиндр, а также обеспечивающейстойкость  цилиндра к коррозионно-активным веществам (сероводород).Цилиндр должен быть оснащен двумя запорными вентилями из нержавеющейстали с двух сторон для возможности отбора проб содержащих сернистыесоединения (сероводород и меркаптан). Цилиндр должен быть оснащенспециальной ручкой для переноски.Технические характеристики цилиндра:Тип цилиндра – двухсторонний;Объем, см3– 1000;Материал цилиндра – нержавеющая сталь 304 L Stainless Steel;Максимальное рабочее давление, psig (bar) – 1800 (124);Длина, мм – 276,9;Наружный диаметр, мм – 88,9;Толщина стенки цилиндра, мм, не менее - 4,6;Резьбовое соединение №1 – 1/2" female NPT;Резьбовое соединение №2 – 1/2" female NPT;Внутреннее покрытие – SilcoNert 2000;Ручка для переноски, мм. - 88.9 - 102;Технические характеристики запорного вентиля:Тип вентиля – SPL 45 Series Ball Valve, с покрытием "Silco coated";Резьбовое соединение №1 – 1/2" male NPT;Резьбовое соединение №2 – 1/2" male NPT;Цилиндр должен поставляться в сборном виде с двумя запорными вентилями иручкой для переноски.</t>
  </si>
  <si>
    <t>7, 8, 11, 16, 21, 22</t>
  </si>
  <si>
    <t>20103262</t>
  </si>
  <si>
    <t>130001211</t>
  </si>
  <si>
    <t>2639-3 Т</t>
  </si>
  <si>
    <t>291051.000.000001</t>
  </si>
  <si>
    <t>специализированный, автокран, грузоподъемность не менее 8 т, но не более 40 т</t>
  </si>
  <si>
    <t>Автомобильный кран грузоподъемностью 25 тонн на шасси автомобиляповышенной проходимости- предназначен для погрузки и разгрузки грузов,строительные работы, монтажные работы и работы, связанные сэнергетическим строительством.Основные технические характеристики крана:Подъемные характеристики:Максимальная грузоподъемность, т, не менее - 25;Грузовой момент, тм, не менее - 80;Длина стрелы, м, не менее - 21,6;Скорость передвижения, км/ч, не менее - 60,0;Опорный контур, м, не менее - 5,70 х 6,00;Габаритные размеры в транспортном положении, мм, не более - 11 200 х 2550 х 3 800;Зона работы, гр.- 360;Распределение нагрузки на дорогу:Через шины передних колес, т.с, не более - 6;Через шины колес тележки, т.с не более - 15,6;Телескопическая стрела - 3-х секционная длиной, м, не менее - 21,6обеспечивает оптимальные грузовысотные характеристики;Привод механизмов крана гидравлический от насоса, приводимого в действиедвигателем шасси.Гидропривод обеспечивает легкость и простоту управления краном,плавность работы механизмов, широкий диапазон скоростей, получениенизких посадочных скоростей и совмещение нескольких крановых операций.Приборы безопасности для стреловых кранов-обеспечивает защиту крана отперегрузки и опрокидывания при подъеме груза, от повреждения крана приработе в стесненных условиях (координатная защита), от столкновениямеханизмов крана с проводами линии электропередач (защита от опасногонапряжения), а также регистрацию линейных и нагрузочных параметровкрана. (Ограничитель грузоподъемности. Ограничитель грузового момента.Ограничение движений крана. Измерение и отображение линейных инагрузочных параметров крана. Координатная защита. Регистраторпараметров. Контроль параметров шасси и крановой установки. Управлениеэлектрооборудованием крановой установки и шасси).Технические характеристики:Двигатель - дизельный, с турбонаддувом мощностью, л.с., не менее - 300;Колёсная формула 6 х 6 с односкатной ошиновкой;Кондиционер в кабине водителя;Средства безопасности:Медицинская аптечка, шт - 1;Знак аварийной остановки, шт - 1;Упор противооткатный, шт - 2;Домкрат гидравлический грузоподъемностью, т - 10 и комплектинструментов;Дополнительное оснащение и доработка:Логотип «АҚ «Ембімұнайгаз»».Наличие GSM/GPS-терминала (не ниже версии 7.0, имеющий возможностьиспользовать функцию «EasyLogic») системы мониторинга транспорта свозможностью фиксации координат транспорта и передачи их посредствомGSM-сети на IP-адрес (217.196.24.82) сервера gps-мониторинга АО «ЭМГ».Поставляемые GPS терминалы должны соответствовать следующимхарактеристикам:Пластиковый корпус;ГЛОНАСС/GPS антенна внутренняя;GSM/GPRS антенна внутренняя;ГЛОНАСС/GPS приемник чувствительность, дБм, не менее -165, холодныйстарт, с - 25, горячий старт, с - 1;Точность определения координат, м, не хуже - 5;GSM модем: GSM 850/900/1800/1900, GPRS класс 12;Размер внутренней памяти, не менее - 16 (Мб);Максимальное количество точек во внутренней памяти 450000;Размер внешней памяти до 32 Гб, при использовании micro SD-карты до 2500 000 точек на каждый Гб;Тип SIM-карт Nano SIM, шт - 2;Акселерометр встроенный;Интерфейс связи с ПК - USB 2.0;Тип элементов питания: Li-Ion аккумулятор, мАч - 600;Аналогово-дискретные и частотно-импульсные входы, шт, не менее - 6,диапазон напряжений, В - 0-33, максимальная измеряемая частота, кГц - 4;Транзисторные выходы (выход 0/1), шт, не менее - 4, максимальноенапряжение,  В - 30, ток, мА, не более - 80;CAN: J1939, FMS, J1979, OBD II, 29-и и 11-и битные идентификаторы,возможность подключения и настройки Датчиков Расхода Топлива;Количество цифровых входов RS232 не менее - 2;Количество цифровых входов RS485 не менее - 1;Цифровой вход 1-Wire не менее - 1;Иметь возможность подключения микрофона;Иметь возможность подключения динамика;Отправка данных мониторинга на 2 сервера;Расширение функциональных возможностей - возможность создания алгоритмов(«EasyLogic»);Пылевлагозащита не менее IP54;Рабочий диапазон температур - от -40 до +85 °C;Рабочее напряжение питания, В - 9-39, защита от любых импульсных бросковв бортовой сети автомобиля;Предельно допустимое напряжение на входе питания, В - от -900 до +200;Диапазон измеряемых напряжений ДАВ, В - 0-33;Максимальное напряжение, подключаемое к выходу терминала, В - 30;Номер порта зависит от типа GSM/GPS-терминала и требует уточнения приего настройке;ДРТ (датчик расхода топлива) - передача данных посредством GPS систем;БСМ (бортовая система мониторинга) - фиксирование нарушении скоростногорежима, резкого торможения и ускорения, ремня безопасности, включениеближнего света фар, звукового оповещения о нарушении и ключаидентификации водителя.Иные требования:Перед поставкой автокрана заказчику поставщик обязан:- провести частичное и полное техническое освидетельствование с участиемпредставителей заказчика и специалиста департамента Комитетаиндустриального развития и промышленной безопасности МИР РК. Датаосвидетельствования и его результаты записываются в паспорте автокрана.- провести предпродажную подготовку и техническое обслуживание вначальный период эксплуатации (ТО-2500).Показание (километр) одометра шасси при поставке подъемника не должнопревышать расстояние от завода изготовителя шасси, монтажа верхнегооборудования до пункта назначения заказчика.При передаче автокрана Заказчику Поставщик обязан обеспечить присутствиесертифицированного специалиста для наглядной демонстрации работы техникии особенностей ее эксплуатации.Автомобиль должен соответствовать требованиям ТР ТС 018/2011.В соответствии с приказом МИР РК от 31.03.2015 года №389, показательэнергоэфективности (ЭЭ) должен соответствовать значению ЭЭ=55%.Перечень документов при поставке:- паспорт крана, руководство по эксплуатации, сертификаты, акт опроведении полного технического освидетельствование изготовителем илиэкспертной организацией;- паспорта, сертификаты и руководство по эксплуатации на покупныекомплектующие изделий и сервисная книжка с отметкой о прохождениипредпродажной подготовки, и набор документов автомобиля для регистрациив Государственной корпорации и регистрационно-экзаменационныхподразделениях органов внутренних дел РК, согласно Приложение 1 кприказу МВД Республики Казахстан от 2 декабря 2014 года № 862;- разрешение на применение технических устройств на опасныхпроизводственных объектах;- соответствующие документы о соответствия транспортного средства ТР ТС018/2011 и к энергоэффективности транспорта. Все документы нагосударственном или русском языке;Документы, составленные на ином языке, кроме государственного илирусского языка, переводятся на государственный или русский языки идолжны иметь удостоверяющие подписи нотариуса о верности перевода либодругого лица, имеющего право совершать такие действия.Утилизационный сбор оплачивается производителем (импортером).</t>
  </si>
  <si>
    <t>130000569</t>
  </si>
  <si>
    <t>2642-3 Т</t>
  </si>
  <si>
    <t>291059.999.000018</t>
  </si>
  <si>
    <t>специализированный, автоцистерна, объем более 15 м3, но не более 30 м3</t>
  </si>
  <si>
    <t>Автопоезд - автоцистерна c прицепом нефтепромысловая.Назначеие - для перевозки сырой нефти, нефтесодержащих жидкостей,пластовых вод, солевых и глинистых растворов и подачи их к передвижнымнасосным и смесительным установкам при проведении различных промывочно-продавочных работ в нефтяных и газовых скважинах.Технические характеристики:Цистерна калиброванная, односекционная, чемоданного типа, что даетнаибольшую вместимость при меньших габаритах и обеспечивает низкий центртяжести;Объем цистерны, м3, не менее - 10;Цистерна оборудована системой подогрева жидкости от установки типа"ППУ";Доступ к люку (алюминиевая крышка горловины) наливной горловиныосуществляется с площадки обслуживания, выполненной из просечного листас противоскользящим эффектом.Также площадка обслуживания оборудована складным защитным ограждениемвысотой, м, не менее - 1,20 по всей длине цистерны;Складной механизм ограждения позволяет транспортному средству находитьсяв допустимых габаритах;Подъем на площадку обслуживания обеспечивает металлическая лестница взадней части цистерны со ступенями, исключающими скольжения;Цистерна устанавливается на ложементы и крепится к станине стяжнымилентами;В местах контакта цистерны ложементов предусмотрены усиливающие накладкии резиновый демпфер;Станина фиксируется к раме транспортного средства при помощи стремянок спружинными компенсаторами;Внутреннее покрытие цистерны - антикоррозионное;Внутри цистерны установлены устройства для уменьшения силы ударажидкости о стенки цистерны при изменении скорости движения автоцистерны;Стенки цистерны, мм, не менее - 4;Цистерна оборудована - дыхательным клапаном;Трубопровод для слива оснащен шаровым краном условным проходом ДУ 100 сбыстроразъемными соединениями для присоединения рукавов;Надписи - «ОГНЕОПАСНО» - с левой и правой стороны;Крепление для информационной таблички класса опасности и установленныетаблички 3-го класса опасности (легковоспламеняющиеся жидкости), шт - 2;Пеналы для рукавов, шт - 2, пластиковые или металлические и рукавасливные с быстроразъемными соединениями с условным проходом ДУ - 100, шт- 2;Цвет цистерны - оранжевый;Базовое шасси: автомобиль повышенной проходимости с колесной формулой 6х 6, односкатной ошиновкой с предпусковым подогревателем двигателя;Двигатель:Тип двигателя дизельный, с турбонаддувом;Рабочий объём цилиндров, см3, не менее - 11,7;Максимальная мощность, л.с., не менее - 290;Габаритные размеры автоцистерны (ДхШхВ), мм, не более - 9300х2550х3200;Распределение полной массы, кг:- на передний мост, не более - 5 600;- на заднюю тележку, не более - 15 500;Топливный бак - один, л, не менее - 200;Характеристика прицепа цистерны:Прицеп-цистерна нефтепромысловая с объемом, м3, не менее - 8,эксплуатируется в составе автопоезда.Цистерна калиброванная, чемоданного типа, односекционная.Для обслуживания наливной горловины (алюминиевая крышка горловины),цистерна оборудована- лестницей со ступенями, исключающими скольжения иплощадкой для обслуживания (площадка обслуживания из просечного листа спротивоскользящим эффектом) и складным защитным ограждением высотой, м,не менее - 1,20 по всей длине цистерны.Цистерна устанавливается на ложементы и крепится к станине стяжнымилентами.Цистерна оборудована - дыхательным клапаном.Надписи - «ОГНЕОПАСНО» - с левой и правой стороны.Крепление для информационной таблички класса опасности и установленныетаблички 3-го класса опасности (легковоспламеняющиеся жидкости), шт - 1;Внутреннее покрытие цистерны - антикоррозионное;Толщина листа обечайки, мм - 4;Толщина донышек, мм - 4;Трубопровод для слива оснащен шаровым краном условным проходом ДУ 80 сбыстроразъемными соединениями для присоединения рукавов.Пеналы для рукавов, шт - 2, пластиковые или металлические и рукавасливные с быстроразъемными соединениями с условным проходом ДУ 80, шт -2;Рессорная зависимая подвеска. Количество осей / колес (в том числезапасных), шт. -  2/4 (1);Максимально допустимая полная масса прицепа-цистерны, кг, не более - 15000;Габаритные размеры прицеп - цистерны (ДхШхВ), мм, не более -7900х2550х2900;Средства безопасности:Медицинская аптечка, шт - 1;Знак аварийной остановки, шт - 1;Упор противооткатный, шт - 2;Домкрат гидравлический грузоподъемностью, т - 10 и комплектинструментов;Дополнительное оснащение и доработка:Кондиционер в кабине водителя.Логотип - АҚ «Ембімұнайгаз»;Наличие GSM/GPS-терминала (не ниже версии 7.0, имеющий возможностьиспользовать функцию «EasyLogic») системы мониторинга транспорта свозможностью фиксации координат транспорта и передачи их посредствомGSM-сети на IP-адрес (217.196.24.82) сервера gps-мониторинга АО «ЭМГ».Поставляемые GPS терминалы должны соответствовать следующимхарактеристикам:Пластиковый корпус;ГЛОНАСС/GPS антенна внутренняя;GSM/GPRS антенна внутренняя;ГЛОНАСС/GPS приемник чувствительность, дБм, не менее - 165, холодныйстарт, с - 25, горячий старт, с - 1;Точность определения координат, м, не хуже - 5;GSM модем: GSM 850/900/1800/1900, GPRS класс 12;Размер внутренней памяти, Мб, не менее - 16;Максимальное количество точек во внутренней памяти 450000;Размер внешней памяти, Гб, до - 32, при использовании micro SD-карты до2 500 000 точек на каждый Гб;Тип SIM-карт Nano SIM, шт - 2;Акселерометр встроенный;Интерфейс связи с ПК - USB 2.0;Тип элементов питания: Li-Ion аккумулятор, мАч - 600;Аналогово-дискретные и частотно-импульсные входы, шт, не менее - 6,диапазон напряжений, В - 0-33;Максимальная измеряемая частота, кГц - 4;Транзисторные выходы (выход 0/1), шт, не менее - 4;Максимальное напряжение, В - 30;Ток, мА, не более - 80;CAN: J1939, FMS, J1979, OBD II, 29-и и 11-и битные идентификаторы,возможность подключения и настройки Датчиков Расхода Топлива;Количество цифровых входов RS232, не менее - 2;Количество цифровых входов RS485, не менее - 1;Цифровой вход 1-Wire, не менее - 1;Иметь возможность подключения микрофона;Иметь возможность подключения динамика;Отправка данных мониторинга на 2 сервера;Расширение функциональных возможностей: возможность создания алгоритмов(«EasyLogic»);Пылевлагозащита не менее IP54;Рабочий диапазон температур - от -40 до +85 °C;Рабочее напряжение питания, В - 9-39, защита от любых импульсных бросковв бортовой сети автомобиля;Предельно допустимое напряжение на входе питания, В - от -900 до +200;Диапазон измеряемых напряжений ДАВ, В - 0-33;Максимальное напряжение, подключаемое к выходу терминала, В - 30;Номер порта зависит от типа GSM/GPS-терминала и требует уточнения приего настройке;ДРТ (датчик расхода топлива) - передача данных посредством GPS систем;БСМ (бортовая система мониторинга) - фиксирование нарушении скоростногорежима, резкого торможения и ускорения, ремня безопасности, включениеближнего света фар, звукового оповещения о нарушении и ключаидентификации водителя.Доработка шасси для перевозки легковоспламеняющихся жидкостей - переносглушителя; искрогаситель;Защита топливного бака;Проблесковый маяк, шт - 1 (оранжевого цвета);Ящик для песка с надписью «ПЕСОК», шт - 1;Ящик для кошмы с надписью «КОШМА», шт - 1;огнетушитель - 2 шт (ОП-6 в пластиковых пе</t>
  </si>
  <si>
    <t>130001550</t>
  </si>
  <si>
    <t>2644-3 Т</t>
  </si>
  <si>
    <t>291059.999.000033</t>
  </si>
  <si>
    <t>специализированный, ассенизаторский</t>
  </si>
  <si>
    <t>Агрегат АКН на шасси автомобиля повышенной проходимости.Назначение - для сбора и транспортировки газового конденсата, нефти,нефтепродуктов и неагрессивных технологических жидкостей.Доступ к люку горловины (с обратными клапанам) осуществляется с площадкиобслуживания, выполненной из просечного листа с противоскользящимэффектом.Также площадка обслуживания оборудована складным защитным ограждением повсей длине цистерны.Подъем на площадку обслуживания обеспечивает металлическая лестница вбоковой части цистерны со ступенями, исключающими скольжения.Крепление цистерны к надрамнику - при помощи металлических стяжных лент.Крепление надрамника к раме шасси - при помощи металлических стремянок спружинными компенсаторами.Между надрамником и рамой шасси предусмотрена резиновая прокладка-демпфер.Внутри цистерны установлены устройства для уменьшения силы ударажидкости о стенки цистерны при изменении скорости движения автоцистерны.Базовое шасси - автомобиль повышенной проходимости;Колесная формула - 6х6 с односкатной ошиновкой;Пусковой жидкостной подогреватель двигателя шасси;Двигатель:Тип двигателя - дизельный, с турбонаддувом;Номинальная мощность, л.с., не менее - 290;Габаритные размеры агрегата (ДхШхВ), мм, не более - 9000х2550х3800;Масса агрегата с нагрузкой, кг, не более - 21600;Распределение полной массы:На шины передних колес, кг, не более - 5800;На шины задней тележки, кг, не более - 15800;Цистерна:Объём цистерны, м3, не менее - 10;Количество секций - 1 (одна),Толщина листа обечайки, мм, не менее - 5;Толщина переднего донышка, мм, не менее - 5;Толщина заднего донышка, мм, не менее - 5;В нижней части заднего донышка расположен тех. отсек, имеющий фланцевоеисполнение, диаметром, мм, не менее - 500 (Для удобства очисткицистерны).Средства измерения для определения величины разряжения в цистерне наавтоцистерне применяется мановакуумметр, класс точности, не более - 2,5.Цистерна оснащена уровнемером.Шпангоуты - наружные, не менее в двух местах.Пеналы для рукавов, шт - 2, металлические или пластиковые по обеимсторонам цистерны.Напорно-всасывающий условным диаметром, мм, не менее - 77, длина, м, неменее - 6 (бензомаслостойкий, армированный, выполнен в антистатическомисполнении) с комплектом искробезопасных замков БРС из металлов, недающих искру.Прожектор, шт, не менее -2, во взрывозащищенном исполнении,обеспечивающий освещенность, лк, не менее - 10 в ночное время суток нарасстоянии, м, не менее - 2 метров.Надписи:Огнеопасно с левой, правой сторон, на заднем днище.Оборудование:Технические характеристики насоса:Производительность, м3/ч, не менее - 310;Максимальное разряжение, МПа - 0,08;Рабочее давление, МПа, не менее - 0,06;Глубина всасывания, м, не менее - 4;Защиты вакуумной установки- первый запорный клапан в горловине; второйзапорный клапан в ресивере; вакуумный клапан (-0,8 кг/см2); клапанизбыточного давления (0,4 кг/см2); датчик предельного заполнения сотключением двигателя шасси.Привод насоса - карданная передача от КОМ;Взрывозащищённом исполнении.Доработка шасси для перевозки легковоспламеняющихся жидкостей:Пренос глушителя;Искрогаситель;Защита топливного бака;Проблесковый маяк, шт - 1 (оранжевого цвета);Ящик для песка с надписью «ПЕСОК», шт - 1;Ящик для кошмы с надписью «КОШМА», шт - 1;Огнетушитель, шт - 2 (ОП-6 в пластиковых пеналах);Катушка заземления:Длина троса, м, не менее - 10;Диаметр троса, мм, не менее - 4;Электрическое сопротивление, Ом - 10;Длина клина мм, не более - 228, шт - 1;Цепь заземления, шт - 1;Экранирование электропроводки;Заднее защитное устройство;Крепление для информационной таблички класса опасности и таблички 3-гокласса опасности (легковоспламеняющиеся жидкости), шт - 2;Тахограф (устройства для регистрации скорости, режима труда и отдыхаводителей).Расположение запасного колеса - на заднем свесе.Крюк буксирный (задний).Средства безопасности:Медицинская аптечка, шт, не менее - 1;Знак аварийной остановки, шт, не менее - 1;Упор противооткатный, шт, не менее - 2;Домкрат гидравлический грузоподъемностью, т, не менее - 10;Комплект инструментов;Дополнительное оснащение:Кондиционер в кабине водителя.Логотип - АҚ «Ембімұнайгаз»;Наличие GSM/GPS-терминала (не ниже версии 7.0, имеющий возможностьиспользовать функцию «EasyLogic») системы мониторинга транспорта свозможностью фиксации координат транспорта и передачи их посредствомGSM-сети на IP-адрес (217.196.24.82) сервера gps-мониторинга АО «ЭМГ».Поставляемые GPS терминалы должны соответствовать следующимхарактеристикам:Пластиковый корпусГЛОНАСС/GPS антенна внутренняя;GSM/GPRS антенна внутренняя;ГЛОНАСС/GPS приемник чувствительность, дБм, не менее - 165, холодныйстарт, с - 25, горячий старт, с - 1;Точность определения координат, м, не хуже - 5;GSM модем: GSM 850/900/1800/1900, GPRS класс 12;Размер внутренней памяти, Мб, не менее - 16;Максимальное количество точек во внутренней памяти 450000;Размер внешней памяти до 32 Гб, при использовании micro SD-карты до 2500 000 точек на каждый Гб;Тип SIM-карт Nano SIM, шт - 2;Акселерометр встроенный;Интерфейс связи с ПК: USB 2.0;Тип элементов питания: Li-Ion аккумулятор, мАч - 600;Аналогово-дискретные и частотно-импульсные входы, шт,  не менее - 6,диапазон напряжений,  В - 0-33, максимальная измеряемая частота,&lt;(&gt;,&lt;)&gt;кГц -4;Транзисторные выходы (выход 0/1) не менее 4 шт., максимальноенапряжение, В - 30, ток, мА, не более - 80.;CAN: J1939, FMS, J1979, OBD II, 29-и и 11-и битные идентификаторы,возможность подключения и настройки Датчиков Расхода Топлива;Количество цифровых входов RS232 не менее - 2;Количество цифровых входов RS485 не менее - 1;Цифровой вход 1-Wire не менее -1;Иметь возможность подключения микрофона;Иметь возможность подключения динамика;Отправка данных мониторинга на 2 сервера;Расширение функциональных возможностей: возможность создания алгоритмов(«EasyLogic»);Пылевлагозащита не менее IP54;Рабочий диапазон температур от -40 до +85 °C;Рабочее напряжение питания 9-39 В, защита от любых импульсных бросков вбортовой сети автомобиля;Предельно допустимое напряжение на входе питания от -900 до +200В;Диапазон измеряемых напряжений ДАВ 0-33В;Максимальное напряжение, подключаемое к выходу терминала 30В.Номер порта зависит от типа GSM/GPS-терминала и требует уточнения приего настройке;ДРТ (датчик расхода топлива): передача данных посредством GPS систем;БСМ (бортовая система мониторинга): фиксирование нарушении скоростногорежима, резкого торможения и ускорения, ремня безопасности, включениеближнего света фар, звукового оповещения о нарушении и ключаидентификации водителя.Иные требования:Перед поставкой агрегата заказчику поставщик обязан:Провести предпродажную подготовку и техническое обслуживание в начальныйпериод эксплуатации (ТО-2500).Показание одометра (километр) шасси при поставке агрегата не должнопревышать расстояние от завода изготовителя шасси, монтажа верхнегооборудования до пункта назначения заказчика.При передаче агрегата Заказчику, Поставщик обязан обеспечить присутствиесертифицированного специалиста для наглядной демонстрации работы техникии особенностей ее экспл</t>
  </si>
  <si>
    <t>130000330</t>
  </si>
  <si>
    <t>2645-3 Т</t>
  </si>
  <si>
    <t>291059.999.000061</t>
  </si>
  <si>
    <t>специализированный, цементировочный</t>
  </si>
  <si>
    <t>Агрегат специальный цементировочный на шасси автомобиля повышеннойпроходимости.Назначение - для цементирования, опрессовки и проведения промывочно-продавочных работ на скважинах;Технические характеристики:Колесная формула - 6х6 с односкатной ошиновкой;Двигатель - дизельный с турбонаддувом;Мощность, кВт, не менее - 220 (с предпусковым подогревателем двигателя);Технические характеристики:Расположение всасывающего коллектора - боковое (с обеих сторон);Насос высокого давления:Назначение - для нагнетания цементного и глинистого раствора;Тип - двухпоршневой, горизонтальный, двухстороннего действия типа 9Т;Полезная мощность, кВт, не менее - 108;Максимальное давление (при поршне диаметром 100 мм), мПа, не менее - 32;Наибольшая подача, дм3/с, не менее (при поршне диаметром, мм - 100) -14;Привод насоса высокого давления - от тягового двигателя шасси;Водоподающий насос:Давление, МПа, не более - 1;Подача, дм3/с, не менее - 10;Привод центробежного насоса типа «ЦНС-38/110» от вспомогательногодизельного двигателя внутреннего сгорания мощностью, л.с., не менее -25;Вместимость мерного бака, м3, не менее - 6;Вместимость бачка для цементного раствора, м3, не менее - 0,25;Условные проходы трубопроводов манифольда:Приемной линии, мм - 100;Напорной линии, мм - 50;Рукав всасывающий Ду, мм - 100 с БРС (6 метров), шт, не менее - 1;Рукав сброса Ду, мм - 50 с БРС (10 метров), шт, не менее - 1;Колено шарнирное, шт - 4;Монифольдная труба в сборе с БРС, п.м., не менее - 24;Крюк буксирный (задний);Агрегат должен соответствовать требованиям ТР ТС 018/2011;Согласно приказа Министра по инвестициям и развитию Республики Казахстанот 31 марта 2015 года № 389 «Об установлении требований поэнергоэффективности транспорта», показатель энергоэффективноститранспорта ЭЭ должен соответствовать = 55 %.Средства безопасности:Медицинская аптечка, шт, не менее - 1;Знак аварийной остановки, шт, не менее - 1;Упор противооткатный, шт, не менее - 2;Домкрат гидравлический грузоподъемностью, т, не менее - 10;Комплект инструментов;Дополнительное оснащение:Кондиционер в кабине водителя.Логотип - АҚ «Ембімұнайгаз»;Наличие GSM/GPS-терминала (не ниже версии 7.0, имеющий возможностьиспользовать функцию «EasyLogic») системы мониторинга транспорта свозможностью фиксации координат транспорта и передачи их посредствомGSM-сети на IP-адрес (217.196.24.82) сервера gps-мониторинга АО «ЭМГ».Поставляемые GPS терминалы должны соответствовать следующимхарактеристикам:Пластиковый корпус;ГЛОНАСС/GPS антенна внутренняя;GSM/GPRS антенна внутренняя;ГЛОНАСС/GPS приемник чувствительность, дБм, не менее -165, холодныйстарт, с - 25, горячий старт, с - 1;Точность определения координат, м, не хуже - 5;GSM модем: GSM 850/900/1800/1900, GPRS класс 12;Размер внутренней памяти, Мб, не менее - 16;Максимальное количество точек во внутренней памяти 450000;Размер внешней памяти до 32 Гб, при использовании micro SD-карты до 2500 000 точек на каждый Гб;Тип SIM-карт Nano SIM, шт - 2;Акселерометр встроенный;Интерфейс связи с ПК: USB 2.0;Тип элементов питания: Li-Ion аккумулятор, мАч - 600;Аналогово-дискретные и частотно-импульсные входы, шт, не менее - 6,диапазон напряжений, В - 0-33, максимальная измеряемая частота, кГц - 4;Транзисторные выходы (выход 0/1), шт, не менее - 4, максимальноенапряжение, В - 30, ток, мА, не более - 80;CAN: J1939, FMS, J1979, OBD II, 29-и и 11-и битные идентификаторы,возможность подключения и настройки Датчиков Расхода Топлива;Количество цифровых входов RS232, не менее - 2;Количество цифровых входов RS485, не менее - 1;Цифровой вход 1-Wire, не менее - 1;Иметь возможность подключения микрофона;Иметь возможность подключения динамика;Отправка данных мониторинга на 2 сервера;Расширение функциональных возможностей: возможность создания алгоритмов(«EasyLogic»);Пылевлагозащита не менее - IP54;Рабочий диапазон температур - от -40 до +85 °C;Рабочее напряжение питания, В - 9-39, защита от любых импульсных бросковв бортовой сети автомобиля;Предельно допустимое напряжение на входе питания, В - от -900 до +200;Диапазон измеряемых напряжений ДАВ, В - 0-33;Максимальное напряжение, подключаемое к выходу терминала, В - 30.Номер порта зависит от типа GSM/GPS-терминала и требует уточнения приего настройке;ДРТ (датчик расхода топлива): передача данных посредством GPS систем;БСМ (бортовая система мониторинга) - фиксирование нарушении скоростногорежима, резкого торможения и ускорения, ремня безопасности, включениеближнего света фар, звукового оповещения о нарушении и ключаидентификации водителя.Перечень документов при поставке:- паспорта, руководство по эксплуатации, сертификаты на агрегат;- паспорта, сертификаты и руководство по эксплуатации на покупныекомплектующие изделий, акты и протоколы проведения гидравлического ипневматического испытания котла и предохранительных клапанов;- сервисная книжка с отметкой о прохождении предпродажной подготовки, инабор документов автомобиля для регистрации в Государственной корпорациии  регистрационно-экзаменационных подразделениях органов внутренних делРК, согласно Приложение 1 к приказу МВД Республики Казахстан от 2декабря2014 года № 862;- разрешение на применение технических устройств на опасныхпроизводственных объектах.- соответствующие документы о соответствияхтранспортных средств ТР ТС018/2011 и к энергоэффективности транспорта.Все документы на государственном или русском языке.Документы, составленные на ином языке, кроме государственного илирусского языка, переводятся на государственный или русский языки идолжны иметь удостоверяющие подписи нотариуса о верности перевода либодругого лица, имеющего право совершать такие действия. Утилизационныйсбор оплачивается производителем (импортером).</t>
  </si>
  <si>
    <t>150004274</t>
  </si>
  <si>
    <t>2730-1 Т</t>
  </si>
  <si>
    <t>259111.000.000005</t>
  </si>
  <si>
    <t>Емкость</t>
  </si>
  <si>
    <t>из черных металлов</t>
  </si>
  <si>
    <t>12-2-26</t>
  </si>
  <si>
    <t>235200000</t>
  </si>
  <si>
    <t>Атырауская область, Макатский р/н. НГДУ "Доссормунайгаз"</t>
  </si>
  <si>
    <t>Емкость горизонтальная.Назначение - для питьевой воды;Технические характеристики:Объем, м3 - 30;Габариты емкости, мм - 7400х2300х2650;Габариты емкости с теплоизоляцией, мм - 7560х2460х2650;Геометрический объем, м3 - 30;Корпус, мм - 2300;Днище - плоское;Материал - сталь Ст3;Лист, мм - 4;Торцевой пояс днище швеллер - 8;Перегородка, мм - 4;Материал - сталь Ст3;Лонжероны уголок, мм - 90х90х8;Люк - 700, шт - 2, материал - сталь Ст3, лист, мм - 4, 6;Метизы болты - М12х40;Опоры емкости, шт - 2, материал - сталь Ст3, лист, мм - 20, 10;Патрубки подачи, расхода, слива - согласно схеме и тех заданию;Теплоизоляция - плиты из минеральной ваты «BASWOOL BENT». мм - 80,плотность, г/см3 - 50;Наружная обшивка емкости - оцинкованный профнастил, мм - 0,5х1100х10 -высота волны;Площадка обслуживания, лестница, перила - материал сталь 3, листрифленый, м - 4, уголок - 50х50х5, круг, мм - 14, 16;Наружное антикоррозионное покрытие емкости - грунтовка ГФ 021;Внутреннее антикоррозионное покрытие емкости - пищевая грунтовка иэмаль;Дополнительное оборудование:- электронные датчики уровня, шт - 4;- кабель нагревательный с терморегулятором системы «DEVI», «DANFOSS»; -1 комплект;- шкаф для насоса с утеплением и обогревом, шт - 1;- краны, трубная арматура - по схеме и тех заданию;- съемная лестница–стремянка - 1;- насос, м3 - 50, напор, м - 15, шт - 1;- гибкий шланг высокого давления, м - 10, шт - 1.Поставщик предоставляет гарантию на качество на весь объём Товаравтечение 12 месяцев от даты ввода в эксплуатацию Товара, но не более 24месяцев от даты поставки.</t>
  </si>
  <si>
    <t>20103429</t>
  </si>
  <si>
    <t>2731-1 Т</t>
  </si>
  <si>
    <t>234200000</t>
  </si>
  <si>
    <t>Атырауская область, Исатайский р/н  НГДУ "Жайыкмунайгаз"</t>
  </si>
  <si>
    <t>20103430</t>
  </si>
  <si>
    <t>2737-1 Т</t>
  </si>
  <si>
    <t>234800000</t>
  </si>
  <si>
    <t>Атырауская область, Кзылкугинский р/н. НГДУ "Кайнармунайгаз"</t>
  </si>
  <si>
    <t>20103411</t>
  </si>
  <si>
    <t>270011452</t>
  </si>
  <si>
    <t>2790-1 Т</t>
  </si>
  <si>
    <t>202014.900.000016</t>
  </si>
  <si>
    <t>Средство дезинфицирующее</t>
  </si>
  <si>
    <t>на спиртовой основе</t>
  </si>
  <si>
    <t>20103433</t>
  </si>
  <si>
    <t>259929.490.000045</t>
  </si>
  <si>
    <t>Крюк</t>
  </si>
  <si>
    <t>штанговый, металлический</t>
  </si>
  <si>
    <t>Крюк штанговый - для захвата и удержания на весу элеватора штанговоготипа ЭШН с колонной насосных штанг при спуско-подъемных операциях;Тип - КШ;Технические характеристики:Допускаемая грузоподъемность, т, не более - 15;Габариты толщина, мм, не менее -115;Ширина, мм, не менее - 210;Высота, мм, не менее - 700;Масса, кг, не более - 27.Перечень документов при поставке:- должны поставляться с сертификатом и другимидокументами,удостоверяющим происхождение товара;- паспорт на оборудование;- соответствующая упаковка, не допускающая повреждения.</t>
  </si>
  <si>
    <t>20103441</t>
  </si>
  <si>
    <t>265151.700.000095</t>
  </si>
  <si>
    <t>ручной</t>
  </si>
  <si>
    <t>Насос механический ротационный со счетчиком адаптированный для работы сбочками от 50 до 200 литров. Имеется встроенный регулируемый адаптер дляфиксации на бочке. Насос предназначен для моторных, гидравлических итрансмиссионных масел.В комплекте:- насос ручной;- механический счетчик;- всасывающий патрубок;- подающий рукав, м, не менее - 1,2;- маслобензостойкие прокладки;- адаптер на бочку;Технические характеристики:Тип - роторный-лопастной;Производительность, л, не менее - 20;Диаметр всасывающего патрубка, мм - 32;Диаметр выходного патрубка, мм - 25;Материал корпуса - алюминий (искробезопасен);Телескопическая труба для всасывания длиной, см, не менее - 100;2"" резьба для соединения с бочками 50, 100 и 200 литров;Присоединительные размеры 1"";Усиленная ручка;Счетчик механический (погрешность +/-1%);Перечень документов при поставке:- руководство по эксплуатации (паспорт);- сертификат (декларация) соответствия;- сертификат о поверке счетчика на 1 год;- сертификаты об утверждении типа средств измерений установленногообразца для средств измерения в РК. Первичная поверка средств измеренийдолжна быть проведена при ее выпуске из производства и действительна вКазахстане.Все документы на государственном или русском языке.Поставщик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</si>
  <si>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20103442</t>
  </si>
  <si>
    <t>ДНТиТ</t>
  </si>
  <si>
    <t>27-1 Р</t>
  </si>
  <si>
    <t>091012.900.000003</t>
  </si>
  <si>
    <t>Работы по изоляции водопритоков</t>
  </si>
  <si>
    <t>Работы по изоляции водопритоков в скважинах</t>
  </si>
  <si>
    <t xml:space="preserve">06.2020 </t>
  </si>
  <si>
    <t>Атырауская область, Макатский район.</t>
  </si>
  <si>
    <t xml:space="preserve">опытно-промышоленные испытания (ОПИ) технологии ограничения водопритока НГДУ "Доссормунайгаз". 
</t>
  </si>
  <si>
    <t>14,34,35</t>
  </si>
  <si>
    <t>изменение доп. Характеристики в связи с изменением тех.части работ</t>
  </si>
  <si>
    <t>ДАПИТ-ИТ</t>
  </si>
  <si>
    <t>262040.000.000131</t>
  </si>
  <si>
    <t>Блок питания</t>
  </si>
  <si>
    <t>для обеспечения напряжения постоянного тока</t>
  </si>
  <si>
    <t>Блок питания AEG SMi2000HD.Технические характеристики: Входные характеристики:Номинальное напряжение, В, не более - 230;Диапазон напряжения, В - от 90 до 300;Диапазон частоты, Гц - от 45 – 66;Коэффициент мощности, не менее - 0,98;Максимальный входной ток, А, не менее - 12,5;Защита:Напряжение - должно быть автоматическое выключение при выходе напряженияза допустимый диапазон, автоматическое включение при входе напряжения вдопустимый диапазон;Ток - электронное ограничение тока, плавкие вставки;Пусковой ток - не менее &lt;(&gt;&lt;&lt;)&gt;40А при 230В;КПД, %, не менее - 92;Потребление мощности в состоянии покоя:Нагрузка отсоединена, Вт, не менее - 8;Нагрузка подключена, Вт, не более - 15;Гальваническая изоляция - Вход-Выход:, В, не более - 3000;Вход-Корпус (земля), В, не более - 1500;Выход-Корпус (земля), В, - 500;Выходные характеристики:Номинальное напряжение, В, не более - 52,5;Диапазон напряжения, В - от 42-57;Мощность, Вт, не более - 2000 при входном напряжений от 180-300В;Мощность, Вт - 700-2000 (Линейная) при входном напряжений 90-100В;Ток при 48В, А - 41,7;Точность напряжения, %, не более - 1;Псофометрический шум - &lt;(&gt;&lt;&lt;)&gt;2.0 мВ;Защита:Ограничение по мощности при 48-57В, Вт, не более - 2000;Ограничение по току с автоматическим восстановлением (программируется),А - 44 ;По температуре - автоматическое понижение мощности и отключение привыходе за допустимое значение;Управление и мониторинг:Передача параметров контроллеру - по CAN шине;Индикаторы - должен быть зеленый свет означающий =нормально, Vdc &gt; 42V;Часто мигающий зеленый = ошибка инициализации выпрямителя;Редко мигающий зеленый = выпрямитель в режиме резервирования;Зеленый + красный = понижение мощности и/или ограничение тока;Красный = срочная авария, отказ выпрямителя;Габариты ВхШхГ, мм, не более - 43,45х109х335;Вес, кг, не более - 2;Класс защиты - должна быть IP20;Охлаждение - принудительное, автоматическое изменение скорости вращениявентиляторов;Рабочая температура, С - от -25 до +75, автоматическое понижениемощности при превышений +55°С;Температура хранения, С - от -55 до +85;Влажность, % - от 5 - 95 (без конденсата);Уровень шума, не более - &lt;(&gt;&lt;&lt;)&gt;55дБ (при максимальной скорости вращениявентиляторов).</t>
  </si>
  <si>
    <t>20103444</t>
  </si>
  <si>
    <t>265112.590.000004</t>
  </si>
  <si>
    <t>Датчик нагрузки</t>
  </si>
  <si>
    <t>для динамометра</t>
  </si>
  <si>
    <t>Датчик нагрузки ДН-130 является составной единицей комплекса динамометраэлектронного ДЭЛ-140.Датчик нагрузки :1. Состоит из корпуса со встроенным тензометрическим мостом иэлектронной схемы, включающей в себя:- фильтры;- аналогово-цифровой преобразователь;- микропроцессор;- энергонезависимую память для записи и хранения калибровочных данных;- схему стабилизации напряжения питания;- искрозащитный блок на входе пистания на двух последовательныхнеповреждаемых диодах.2. Обеспечивает выполнение функции нормированного преобразования силынатяжения каната в электрический сигнал.3. Устанавливается на неподвижный конец каната грузоподъемной  установкиили на неподвижный конец стального каната привода машинного ключа (дляизмерения момента свинчивания труб).Технические характеристики:Маркировка взрывозащиты - 1ExibIIBT3 в комплекте ДЭЛ-140;Давление, создаваемое насосом, Мпа - от 1,6 до 4,0;Режим работы гидропривода - повторно-кратковременный;Тип двигателя -  асинхронный, трехфазный 0,37кВт или аналог;Вид взрывозащиты  двигателя - взрывозащищенное "взрывонепроницаемаяоболочка";Объем заливаемого масла, л - до 4,7;Параметры электрического питания:- род тока - переменный;- напряжение, В - 380;- допустимое отклонение напряжения, %  - от -15 до +10;- частота, Гц - 50±1;Габаритные размеры, мм, не более - 280х506;Масса, кг, не более - 40;Обозначение - ПЛА140.201.022.000.</t>
  </si>
  <si>
    <t>20103445</t>
  </si>
  <si>
    <t>265112.590.000013</t>
  </si>
  <si>
    <t>Модуль управления</t>
  </si>
  <si>
    <t>Модуль управления МУ-150Е.Назначение - является основой комплекса ДЭЛ-150. Конструктивнопредставляет собой металлический корпус прямоугольной формы с крышкой.Внутри корпуса размещены микроконтроллер с цифровой и шкальнойиндикацией, клавиатура, канал связи на базе последовательного интерфейсаRS-485, модуля блокировки, включающего в себя электронные ключивключения звуковой  сигнализации и управления пневмоклапаном блокировкитормоза лебедки; съемного электронного модуля памяти, обеспечивающегорегистрацию технологических параметров.Технические характеристики:Габаритные размеры, ДхШхГ, мм - 362x250x130;Масса, не более, кг - 4,7;Диапазон напряжения питания, В - 18-30;Потребляемая мощность, не более, Вт - 50;Количество строк электролюминесцентного экрана - 4;Количество разъемов для подключаемых устройств - 13;Интерфейс связи с компьютером и внешними цифровыми датчиками - RS-485;Скорость обмена по интерфейсу RS-485, бит/сек - 57600;Скорость связи с компьютером по интерфейсу RS-485, бит/сек - 115200;Протокол для передачи информации - Modbus;Выходные искробезопасные параметры электропитания датчиков:Напряжение, В - 12,8;Сила тока, mА - 200;Маркировка взрывозащиты:Ех-маркировка - [Ex ib Gb] IIA;Степень защиты по ГОСТ 14254-2015(IEC 60529-2013) - IP 54;Класс электрооборудования по ГОСТ 1220070-75 - III;Диапазон температур окружающей среды, С - от минус 45С до плюс 65С.Поставщик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</si>
  <si>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20103447</t>
  </si>
  <si>
    <t>265112.590.000031</t>
  </si>
  <si>
    <t>Модуль индикации нагрузки</t>
  </si>
  <si>
    <t>стрелочно-цифровой</t>
  </si>
  <si>
    <t>Модуль индикации МИ-140 (П3).Назначение - для динамического отображения измеряемых технологическихпараметров датчиков, является составной деталью ДЭЛ-150. Модульиндикации МИ-140 (П3) устанавливается на опору мачты или в кабинеуправления грузоподъемного механизма и предназначен для эксплуатации вовзрывоопасных зонах помещений и наружных установок.Технические характеристики:Максимальное количество отображаемых параметров - 3;Шкала стрелочного индикатора для отображения основной нагрузки, т - от24;Дополнительная шкала верньер, т - от 4,5;Разрядность цифровой индикации, знак - 4 (3);Номинальное напряжение питания, В- 12...18;Еx-маркировка - 1 Ex ib IIB T3/ 1 Ex ib IIA T5 Gb Х;Степень защиты по ГОСТ 14254-2015(IEC 60529-2013) - IР 65;Диапазон температур окружающей среды - от минус 45С до плюс 65С;Максимальное входное напряжение Ui, В - 15,8;Максимальное входное ток Ii, А - 1,5;Максимальная внутренняя емкость, Сi, мкФ - 0,01;Максимальная внутренняя индуктивность Li, мГн - 0;Габариты, мм, ДхШхГ- 250х190х165;Работа с пультом - да;Комплектация:Модуль индикации - 1 шт;Кабель связи - 1 шт;Паспорт - 1 экз;Руководство по эксплуатации - 1 экз;Тара/Кейс транспортировочный для МИ-140 - 1 шт.Поставщик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</si>
  <si>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20103446</t>
  </si>
  <si>
    <t>272022.900.000003  </t>
  </si>
  <si>
    <t>для ИБП, напряжение 12 В, емкость 7-20 А/ч, свинцово-кислотный</t>
  </si>
  <si>
    <t>Батарея аккумуляторная.Область применения - источники резервного питания, источникибесперебойного питания, кассовые аппараты, медицинское оборудование,переносные приборы, другие области приборостроения. Свинцово-кислотныеаккумуляторы серии DTM изготовлены по технологии с абсорбированнымэлектролитом (AGM) и позволяет рекомбинировать (взаимно нейтрализоватьзаряженные частицы) до 99% выделяемого газа. В батареях этой серииприменена усовершенствованная конструкция решеток из особо чистогосплава свинца, что увеличивает срок службы и улучшает разрядныехарактеристики. Аккумуляторы серии DTM рекомендованы для использованиякак в буферном, так и в циклическом режимах работы - в различныхпереносных приборах, а также в стационарных системах с резервнымпитанием.Технические характеристики:Тип аккумуляторов - свинцово-кислотный аккумулятор для ИБП ;Напряжение питания, В - 12;Емкость аккумулятора, Ач - 7,2;Электролит - серная кислота, абсорбированная в стекловолоконномсепараторе по технологии AGM.Размеры сменного аккумулятора ШхВхГ, мм - 151х94х 65 мм (12В, 7/9 Ач);Клеммы - F2 (7.95 x 6.35 мм);Вес, кг - 2,32;Срок службы, мес - 72.</t>
  </si>
  <si>
    <t>20103443</t>
  </si>
  <si>
    <t>1028-2 Т</t>
  </si>
  <si>
    <t>262012.000.000000</t>
  </si>
  <si>
    <t>POS-терминал</t>
  </si>
  <si>
    <t>для безналичной оплаты</t>
  </si>
  <si>
    <t>POS-терминал розничная система Celeron J1900 1,8GHz 4Gb 320Gb 14"".Технические характеристики:Дисплей:Диагональ экрана, дюйм, не менее - 14.0;Разрешение, не менее - 1366x768;Контрастность, не менее - 1000:1;Яркость, нит, не менее - 250;Тип матрицы - WVA или аналогичный с широкими углами обзора;Использование TN - недопустимо;Покрытие экрана - матовое;Блок питания:Мощность, Вт, не более - 190, встроенный;Блок питания с автоматическим определением входного напряжения;КПД, %, не менее - 89;Системная плата:Чипсет Intel Quad-Core (или эквивалент) c поддержкой процессоров IntelCeleron;Не менее 2-х слотов формата M.2;Должна быть предусмотрена возможность установки 1-х жестких дисков;Процессор:Тип процессора, не менее - Celeron J1900;Количество ядер, не менее - 4;Количество потоков, не менее - 6;Тактовая частота в рабочем режиме, ГГц, не менее - 1,8;Кэш-память, Мб, не менее - 5;Литография, нм, не более - 14;Оперативная память:Тип памяти – DDR3,Частота, МГц, не менее - 1600;Не менее 2 слотов для памяти на материнской плате;Максимальный объем, Гб, не менее - 32;Объем установленной памяти, Гб, не менее - 4;Видеоконтроллер:Интегрированная графическая карта, не менее - Intel HD Graphic;Жесткий и оптический приводы:Жесткий диск объемом, Гб, не менее - 320;Параметры жесткого диска - 2,5”;Скорость вращения шпинделя, об/мин, не менее - 7200;Контроллеры:Встроенный аудио контроллер с поддержкой HD Audio;Сетевой контроллер, Мбит/c - 10/100/1000;Разъемы ввода-вывода, не менее - 4 порта USB 3.0 type A набоковой панели корпуса, из них:- не менее 1 порта - USB 3.1 Gen1 на боковой панели;- не менее 1 - комбинированного аудиопорта для подключения наушников и микрофона на боковой панели корпуса;- не менее 4 портов - USB 3.1 Gen1 type A на задней панели;- не менее 1 - разъем RJ-45.Габариты и размеры корпуса без подставки, мм, не более - 395.96x46x305;Габариты с подставкой Monitor Stand, мм - 395.96x252х326;Подставка с возможностью регулировки дисплея по наклону на 45 градусовназад и 5 градусов вперед, по высоте на 110 мм, поворот на +/-45°;Вес без подставки, кг, не более - 4,2;Вес с подставкой Monitor Stand, кг, не более - 7,0;Возможность отсоединения подставки, снятия крышки, замены модулей памятии жесткого диска без применения инструментов;Цвет корпуса – темный, матовый;Поддержка крепления стандарта VESA 100 мм;Уровень шума по декларации ISO 9296, измеренный согласно и ISO7779 врежиме ожидания, Дб, не более - 21, в режиме работы, Дб, не более - 22.</t>
  </si>
  <si>
    <t>20101320</t>
  </si>
  <si>
    <t>1086-2 Т</t>
  </si>
  <si>
    <t>265151.100.000001</t>
  </si>
  <si>
    <t>Термопреобразователь</t>
  </si>
  <si>
    <t>для измерения температуры в жидких и газообразных средах с низким давлением</t>
  </si>
  <si>
    <t>Термопреобразователь сопротивления медные с унифицированным выходнымсигналом предназначены для измерения температуры различных сред, путемпреобразования сигнала первичного преобразователя температуры вунифицированный выходной сигнал постоянного тока.Основные характеристики:Зависимость выходного сигнала от температуры - линейная;Исполнение – ТСМУ;Код исполнения защитной арматуры - 08 (диаметр арматуры 8 мм, штуцернеподвижный М20х1,5, исполнение Exd);Вид взрывозащиты - 1Ex d IICT6 X(Уровень оборудования – 1;Взрывозащита - Ex;Взрывонепроницаемая оболочка – d;Категория воздуха -  IIC;Температурный класс - T6;Подключение к кабельным вводам через клеммную головку взрывозащищенногоисполнения –Х;Материал головки-сплав АК12);Номинальная статическая характеристика первичного преобразователя -100М;Длина монтажной части, мм – 100;Длина наружной части, мм – I (80);Класс точности, % — 0,5;Код защитной арматуры – Н10 (материал контактирующей с измеряемой средой12Х18Н10Т);Диапазоны преобразуемых температур, С – (-50..+ 150);Выходной сигнал, мА — 4…20;Тип монтажного комплекта – БК (Бронированный кабель);Климатические исполнения – У1.1 для температурного класса Т6 от (–20…+40С);Поверка – ГП;Напряжение питания, В — 18…42;Потребляемая мощность, Вт, не более - 0,9;Условное давление, Мпа – 6,3;Материал головки — сплав АК12;Степень защиты от пыли и влаги - IP65.Комплектность:Термопреобразователь, шт – 1, Краткое руководство, Инструкция поэксплуатации, Паспорт на прибор,Сертификаты, свидетельства.Обозначение: ТСМУ Метран-274-08Exd (100М)- 100 -0,5 - Н10 - ( -50...150)°С – 4..20 мА - БК -Т6 – У1.1(–50…+150 °С) – ГП.</t>
  </si>
  <si>
    <t>11, 27, 28, 29</t>
  </si>
  <si>
    <t>20101366</t>
  </si>
  <si>
    <t>1117-2 Т</t>
  </si>
  <si>
    <t>265152.790.000001</t>
  </si>
  <si>
    <t>Контроллер</t>
  </si>
  <si>
    <t>для контроля и вычисления расхода газа</t>
  </si>
  <si>
    <t>Блок вычисления расхода микропроцессорный (БВР.М) с программнымобеспечением (ПО СВГ–СЖУ) по учету газа и жидкости предназначен дляпреобразования входной информации о параметрах газа или жидкости ивычисления на их основе объема и объемного расхода газа, приведенного кстандартным условиям или расхода и объема жидкости.Поддерживает функции:- подключение и электрическое питание с гальванической развязкой двухдатчиков расхода с частотным или импульсным выходным сигналом, типсигнала «сухой контакт»;- подключение и электрическое питание от одного источника датчиковтемпературы и давления с токовым выходом 4-20 мА (общее количестводатчиков не более четырех);- измерение времени наработки прибора и счетчика газа, а также индикациячасов реального времени;-вычисление объема газа, приведенного в соответствии с ПР 50.2.019-2006к стандартным условиям по ГОСТ 2939-63;- регистрация и хранение информации о среднечасовых и среднесуточныхзначениях по температуре, давлению, объемному расходу газа за последниедва месяца, а также информации нарастающим итогом о значении объема газапри рабочих условиях, газа, приведенного к стандартным условиям (в м3),и времени наработки прибора и счетчика газа;- передача информации на верхний уровень с помощью стандартногоинтерфейса RS-232 или RS-485 (протокол обмена MODBUS-RTU);- запись сохраняемой информации на SD/ММС карту памяти, по запросуоператора;- отображение мгновенных параметров потока газа и текущей информации обитоговых параметрах на экране индикатора-дисплея;- сохранение информации о среднечасовых, среднесуточных и итоговыхпараметрах при отключении питания;- исключение несанкционированного доступа к программе.Технические характеристики:- относительная погрешность обусловленная алгоритмом вычисленияобъемного расхода и объема газа (воды) при стандартных условиях позаданным параметрам газа (воды) и объемному расходу газа (воды) прирабочих условиях, и его программной реализацией, % , не более ... 0,05;- основная относительная погрешность при определении расхода и объемагаза, приведенного к стандартным условиям, %, не более - ±0,35;- основная относительная погрешность измерения времени наработки, %, неболее ± 0,1;- наличие интерфейса для передачи информации на верхний уровень, шт – 2,(- RS232 (V.24); - RS485 – выход), гальванически развязанный от системына 32 адреса; - питание от сети переменного тока с напряжением (220±22)В и частотой (50±1) Гц;- потребляемая мощность (без датчиков), ВА,  не более - 5;- степень защиты, обеспечиваемая оболочкой блока - IP40;- группа исполнения по устойчивости к климатическим и механическимвоздействиям в рабочих условиях - 3;- температура окружающего воздуха ,С  - от плюс 5 до плюс 50 С иотносительной влажности до 90% при 25 С;- исполнение блока настенное, материал- пластмассовый корпус;Масса блока, кг, не более - 2;Комплектность поставки:Блок вычисления расхода микропроцессорный с ПО СВГ–СЖУ - 1шт.Карта памяти SD или MMC 8 Mб -32 Гб (для записи данных, сохраненных вПЗУ блока БВР.М) с программой верхнего уровня – 1 шт.Вставка плавкая 0,5A-250В, 520 – 1шт.Руководство по эксплуатации – 1 шт.</t>
  </si>
  <si>
    <t>20102059</t>
  </si>
  <si>
    <t>420-3 Р</t>
  </si>
  <si>
    <t>420-2 Р</t>
  </si>
  <si>
    <t>Проведение комплексной вневедомственной экспертизы по РП: «Строительство газопровода от УПГ С.Балгимбаева до   с.Аккистау"</t>
  </si>
  <si>
    <t>440 У</t>
  </si>
  <si>
    <t>812913.000.000000</t>
  </si>
  <si>
    <t>Услуги санитарные (дезинфекция, дезинсекция, дератизация и аналогичные)</t>
  </si>
  <si>
    <t>"Ембімұнайгаз" АҚ нысандарна  күнделікті, аптасайын дизенфекциялық  қызметтер көрсету бойынша  қызметтер ("Жылыоймұнайгаз" МГӨБ)</t>
  </si>
  <si>
    <t>Услуги по оказанию ежедневной, еженедельной дезинфекции на объектах АО "Эмбамунайгаз" (НГДУ "Жылыоймунайгаз")</t>
  </si>
  <si>
    <t>250000237</t>
  </si>
  <si>
    <t>120008586</t>
  </si>
  <si>
    <t>210025330</t>
  </si>
  <si>
    <t>210025332</t>
  </si>
  <si>
    <t>210026534</t>
  </si>
  <si>
    <t>250007169</t>
  </si>
  <si>
    <t>210026430</t>
  </si>
  <si>
    <t>210023363</t>
  </si>
  <si>
    <t>281331.000.000133</t>
  </si>
  <si>
    <t>Шток</t>
  </si>
  <si>
    <t>для насоса жидкостей</t>
  </si>
  <si>
    <t>Устьевой  шток - представляет собой  стержень с резьбой на двух концах имуфтой с одной стороны.Назначение - соединение колонны штанг с наземным приводом штанговойустановки. В верхней части устьевой шток соединяется через траверсу сгибкой  подвеской  колонны штанг, а в  нижней - с колонной штанг.Устьевой шток проходит через уплотнение устьевого оборудования.Технические характеристики:Условный диаметр рабочей поверхности,  мм - 31;Размер резьбы штанги,  мм - 22;Длина,  мм - 4600;Марка стали - 40;Условия поставки:- должен поставляться с сертификатом и другими документами,удостоверяющим происхождение товара;- с соответствующей упаковкой,  не допускающей повреждения оборудования;Нормативно-технический документ - ГОСТ 31825-2012.</t>
  </si>
  <si>
    <t>20103437</t>
  </si>
  <si>
    <t>220016065</t>
  </si>
  <si>
    <t>Устьевой  шток - представляет собой  стержень с резьбой на двух концах имуфтой с одной стороны.Назначение - соединение колонны штанг с наземным приводом штанговойустановки. В верхней части устьевой шток соединяется через траверсу сгибкой  подвеской  колонны штанг, а в  нижней - с колонной штанг.Устьевой шток проходит через уплотнение устьевого оборудования.Технические характеристики:Условный диаметр рабочей поверхности, мм - 31,8;Размер резьбы штанги, мм - 22;Длина, мм - 7500;Марка стали - 40;Условия поставки:- должен поставляться с сертификатом и другими документами,удостоверяющим происхождение товара;- с соответствующей упаковкой, не допускающей повреждения оборудования;Нормативно-технический документ - ГОСТ 31825-2012.</t>
  </si>
  <si>
    <t>20103438</t>
  </si>
  <si>
    <t>230001692</t>
  </si>
  <si>
    <t>29-5 Т</t>
  </si>
  <si>
    <t>139919.900.000008</t>
  </si>
  <si>
    <t>Лента киперная</t>
  </si>
  <si>
    <t>из хлопчатобумажной пряжи</t>
  </si>
  <si>
    <t>006 Метр</t>
  </si>
  <si>
    <t>Лента, вырабатываемая на лентоткацких челночных и бесчелночных станкахиз хлопчатобумажной пряжи и химических нитей, предназначенная дляприменения в электротехнических изделиях и изготовления изоляционныхлент.Технические характеристики:Ширина ленты, мм, не менее - 25;Толщина киперной ленты, мм, не менее - 0,38;Нормативно-технический документ - ГОСТ 4514-78.</t>
  </si>
  <si>
    <t>7, 8, 11, 21, 22</t>
  </si>
  <si>
    <t>20101929</t>
  </si>
  <si>
    <t>210026798</t>
  </si>
  <si>
    <t>682-2 Т</t>
  </si>
  <si>
    <t>239111.700.000000</t>
  </si>
  <si>
    <t>Круг</t>
  </si>
  <si>
    <t>шлифматериал алмаз, на бакелитовой связке, отрезной</t>
  </si>
  <si>
    <t>Атырауская область, г.Атырау, ст.Тендык, УПТОиКО</t>
  </si>
  <si>
    <t>Круг отрезной с утопленным центром.Технические характеристики:Тип круга - 42;Диаметр наружный , мм - 230;Высота, мм, не более - 3;Диаметр посадочного отверстия, мм - 22,2;Форма диска - прямая;Нормативно-технический документ - ГОСТ 21963-2002.</t>
  </si>
  <si>
    <t>11, 14</t>
  </si>
  <si>
    <t>20101170</t>
  </si>
  <si>
    <t>210010226</t>
  </si>
  <si>
    <t>712-2 Т</t>
  </si>
  <si>
    <t>241061.000.000006</t>
  </si>
  <si>
    <t>Катанка</t>
  </si>
  <si>
    <t>стальной, марка Ст.3, диаметр 5-9 мм</t>
  </si>
  <si>
    <t>Катанка из углеродистой стали.Назначение - для перетяжки на проволоку на проволоку.Технические характеристики:Точность - В по ГОСТ 2590;Диаметр, мм - от 6 до 7;Марка стали - СТ3;Охлаждение - У01, одностадийное;Перечень документов при поставке:- сертификат соответствия;Нормативно-технический документ - ГОСТ 30136-95.Марка/модель -Завод изготовителя -Страна происхождения -(заполняется поставщиком)</t>
  </si>
  <si>
    <t>20101123</t>
  </si>
  <si>
    <t>210014282</t>
  </si>
  <si>
    <t>719-2 Т</t>
  </si>
  <si>
    <t>241062.900.000054</t>
  </si>
  <si>
    <t>стальной, марка Ст.3пс, диаметр 26-31 мм, горячекатаный</t>
  </si>
  <si>
    <t>Прокат стальной холоднокатный круглый.Технические характеристики:Диаметр, мм - 30;Марка стали - Ст3пс;Длина, м, не менее - 11,70;Класс точности - А1;Условия поставки:- сертификат качества;Нормативно-технический документ - ГОСТ 7417-75.</t>
  </si>
  <si>
    <t>20101176</t>
  </si>
  <si>
    <t>210014330</t>
  </si>
  <si>
    <t>726-2 Т</t>
  </si>
  <si>
    <t>241071.000.000030</t>
  </si>
  <si>
    <t>стальной, равнополочный, горячекатаный, ширина 25 мм</t>
  </si>
  <si>
    <t>Уголок стальной горячекатанный равнополочный.Технические характеристики:Ширина полки, мм - 25х25;Толщина стенки, мм - 4;Марка стали - Ст3;Условие поставки:- сертификат касчества;Нормативно-технический документ - ГОСТ 8509-93.</t>
  </si>
  <si>
    <t>20102482</t>
  </si>
  <si>
    <t>210014331</t>
  </si>
  <si>
    <t>727-2 Т</t>
  </si>
  <si>
    <t>241071.000.000034</t>
  </si>
  <si>
    <t>стальной, равнополочный, горячекатаный, ширина 35 мм</t>
  </si>
  <si>
    <t>Уголок стальной горячекатаный равнополочный.Технические характеристики:Ширина полки, мм - 35х35;Толщина стенки, мм - 4;Марка стали - Ст3;Условие поставки:- сертификат соответствия/качества;Нормативно-технический документ - ГОСТ 8509-93.</t>
  </si>
  <si>
    <t>20102483</t>
  </si>
  <si>
    <t>210018545</t>
  </si>
  <si>
    <t>728-2 Т</t>
  </si>
  <si>
    <t>241071.000.000036</t>
  </si>
  <si>
    <t>стальной, равнополочный, горячекатаный, ширина 45 мм</t>
  </si>
  <si>
    <t>Уголок стальной горячекатанный равнополочный.Технические характеристики:Ширина полки, мм - 45х45;Толщина стенки, мм - 5;Марка стали - Ст3;Условие поставки:- сертификат касчества;Нормативно-технический документ - ГОСТ 8509-93.</t>
  </si>
  <si>
    <t>20102484</t>
  </si>
  <si>
    <t>120010933</t>
  </si>
  <si>
    <t>210023052</t>
  </si>
  <si>
    <t>120003179</t>
  </si>
  <si>
    <t>210023503</t>
  </si>
  <si>
    <t>1231-2 Т</t>
  </si>
  <si>
    <t>271222.900.000004</t>
  </si>
  <si>
    <t>автоматический, однополюсный, напряжение 230-400 В</t>
  </si>
  <si>
    <t>Выключатель автоматический.Назначение - для защиты распределительных и групповых цепей, имеющихразличную нагрузку. Рекомендуются к применению в вводно-распределительных устройствах для жилых и общественных зданий и напроизводстве.Технические характеристики:Тип - АВ;Номинальное напряжение, В - 230/400;Количество полюсов - 1Р;Номинальный ток, А - 25;Ток отключения,А - 6000;Крепление - DIN-рейка;Нормативно-технический документ - ГОСТ Р 50345-2010.</t>
  </si>
  <si>
    <t>20102231</t>
  </si>
  <si>
    <t>270010223</t>
  </si>
  <si>
    <t>1232-2 Т</t>
  </si>
  <si>
    <t>Выключатель автоматический.Назначение - для защиты распределительных и групповых цепей, имеющихразличную нагрузку.Технические характеристики:Тип - БА47-29;Номинальный ток, А - 16;Количество полюсов - 1Р;Номинальное напряжение, В - 380;Ток отключения, А - 10000;Крепление - DIN-рейка;Нормативно-технический документ - ГОСТ Р 50345-2010.</t>
  </si>
  <si>
    <t>20102234</t>
  </si>
  <si>
    <t>210034547</t>
  </si>
  <si>
    <t>1243-1 Т</t>
  </si>
  <si>
    <t>271222.900.000015</t>
  </si>
  <si>
    <t>автоматический, трехполюсный, напряжение 400-750 В</t>
  </si>
  <si>
    <t>Рубильник ВР32-37 применяются для включения, пропускания и отключения переменного тока номинальным напряжением до 660 В номинальной частоты 50и 60 Гц и постоянного тока номинальным напряжением до 440 В в составе распределительных устройств широкого применения – ящиков, распределительных шкафов и панелей.Технические характеристики:ВР - выключатель-разъединитель;Номер серии - 32;Номинальный ток - 37 (400А);Число полюсов - 3;Степень защиты - IР32;Климатическое исполнение и категория размещения  - УХЛ3;Вид ручки - боковая.</t>
  </si>
  <si>
    <t>20101854</t>
  </si>
  <si>
    <t>210023501</t>
  </si>
  <si>
    <t>1248-2 Т</t>
  </si>
  <si>
    <t>Выключатель автоматический.Назначение - для проведения тока в нормальном режиме и отключение токапри коротких замыканиях, перегрузках и недопустимых сниженияхнапряжения, а также для не частых (до 6 в сутки) оперативных включенияхи отключениях электрических цепей и рассчитаны для эксплуатации вэлектроустановках с номинальным напряжением до 660В переменного токачастоты 50 и 60Гц и до 220В постоянного тока.Технические характеристики:Тип - ВА51;Номинальное напряжение, В - 400;Количество полюсов - 3Р;Номинальный ток, А - 400;Крепление - винт;Нормативно-технический документ - ГОСТ Р 50345-2010.</t>
  </si>
  <si>
    <t>20101851</t>
  </si>
  <si>
    <t>210023502</t>
  </si>
  <si>
    <t>1249-2 Т</t>
  </si>
  <si>
    <t>Выключатель автоматический.Назначение - предназначен для проведения тока в нормальном режиме иотключение тока при коротких замыканиях, перегрузках и недопустимыхснижениях напряжения, а также для не частых (до 6 в сутки) оперативныхвключениях и отключениях электрических цепей и рассчитаны дляэксплуатации в электроустановках с номинальным напряжением до 660Впеременного тока частоты 50 и 60Гц и до 220В постоянного тока.Технические характеристики:Тип - ВА51;Номинальное напряжение, В - 400;Количество полюсов - 3Р;Номинальный ток, А - 250;Крепление - винт;Нормативно-технический документ - ГОСТ Р 50345-2010.</t>
  </si>
  <si>
    <t>20102247</t>
  </si>
  <si>
    <t>210014566</t>
  </si>
  <si>
    <t>1267-2 Т</t>
  </si>
  <si>
    <t>271223.700.000027</t>
  </si>
  <si>
    <t>кнопочный, напряжение менее 150 В</t>
  </si>
  <si>
    <t>Пост управления предназначен для дистанционного управленияэлектроприводами машин и механизмов в стационарных установках, а такжедля эксплуатации во взрывоопасных зонах всех классов.Технические характеристики:КУ – кнопочный пост управленияСерия поста - 9;Количество кнопочных элементов - 3;Номинальный ток, А - 10;Исполнение по взрывозащите - 1ExdIIBT5;Степень защиты - IP54;Климатическое исполнение и категория размещения по ГОСТ 15150 -  У2;Номинальное напряжение переменного тока (50 или 60Гц), В - 380;Номинальное напряжение постоянного тока, В - 220;Диаметр вводимого кабеля, мм - до 16.</t>
  </si>
  <si>
    <t>20101855</t>
  </si>
  <si>
    <t>210014505</t>
  </si>
  <si>
    <t>1277-2 Т</t>
  </si>
  <si>
    <t>271231.900.000006</t>
  </si>
  <si>
    <t>нереверсивный, номинальный ток 125-250 А</t>
  </si>
  <si>
    <t>Пускатель электромагнитный низковольтный, используются встационарныхустановках дистанционного пуска для подключения, остановкииреверсирования 3-х фазных асинхронных электрических двигателейскороткозамкнутым ротором и используют напряжение до 380 и 660вольтпеременного тока (50Гц).Технические характеристики:Тип - ПМА-622;Номинальный рабочий ток, А - 160;Величина напряжения катушки, В - 380;По назначению - нереверсивный;Степень защиты - IP54;По наличинию устройства защиты электродвигателя - с тепловым реле;Нормативно-технический документ - ГОСТ 2491-82.</t>
  </si>
  <si>
    <t>20101979</t>
  </si>
  <si>
    <t>120005376</t>
  </si>
  <si>
    <t>1446-2 Т</t>
  </si>
  <si>
    <t>279031.900.000010</t>
  </si>
  <si>
    <t>Выпрямитель</t>
  </si>
  <si>
    <t>сварочный, однопостовой</t>
  </si>
  <si>
    <t>Выпрямитель многопостовой сварочный.Назначение - для ручной однопостовой дуговой сварки покрытымиэлектродами, изделий из сталей на постоянном токе. Имеет плавноерегулирование сварочным током путем вращения рукоятки, расположенной напередней панели.Технические характеристики:Тип - ВД, выпрямитель дуговой;Номер серии - 306;Напряжение, В, не менее - 380;Габаритные размеры, мм, не более - 695х590х635;Сварочный ток, А - от 80 до 315;Масса, кг, не более - 110;Номинальный режим работы (ПН), %, не менее - 100;Номинальное рабочее напряжение, В - от 32 до 34;Напряжение холостого хода, В, не более - 80;Климатическое исполнение - У3;Перечень документов при поставке:- с приложением паспорта;- руководство по эксплуатации;- разрешение на применение от уполномоченного органа РК;- товар должен соответствовать требованиям энергосбережения и повышениюэнергоэффективности.</t>
  </si>
  <si>
    <t>20101111</t>
  </si>
  <si>
    <t>250003795</t>
  </si>
  <si>
    <t>1448-1 Т</t>
  </si>
  <si>
    <t>279032.000.000044</t>
  </si>
  <si>
    <t>Электрододержатель</t>
  </si>
  <si>
    <t>ЭД-31</t>
  </si>
  <si>
    <t>Электрододержатели для ручной дуговой сварки.Назначение - ручной дуговой сварки покрытых металлическими электродами;Технические характеристики:Диаметр применяемых электродов, не менее - 2-4;Ток сварочный, А - 315;Усилие прижатия электрода, кг/с, не менее- 12,5;Продолжительность цикла сварки, мин - 5;Климатическое исполнение - У1;Условия поставки:- с предоставлением паспорта;- сертификат происхождения/качества;Нормативно-технический документ - ГОСТ 14651-78.</t>
  </si>
  <si>
    <t>20101317</t>
  </si>
  <si>
    <t>210026396</t>
  </si>
  <si>
    <t>1676-2 Т</t>
  </si>
  <si>
    <t>281413.730.000001</t>
  </si>
  <si>
    <t>стальной, условное давление 0-400 Мпа, диаметр 10-1400 мм, механический</t>
  </si>
  <si>
    <t>Кран шаровый ПДРК.Назначение - сервисного обслуживания и ремонта, в том числе плановогоремонта основного оборудования, а также для установки на трубопроводахтехнологических линий для перекрытия потоков газожидкостных смесей или вкачестве запорных устройств;Техническая характеристика:Диаметр условный (Ду), мм - 50;Далвение условное (Ру), МПа- 40;Климатическое исполнение - УХЛ;Рабочее среда - вода, щелочи, нефть, нефтепродукты, ингибированныерастворы кислоты, цементные растворы;Номер по каталогу - ПДРК.491826.001-02.</t>
  </si>
  <si>
    <t>20102307</t>
  </si>
  <si>
    <t>220000039</t>
  </si>
  <si>
    <t>1747-2 Т</t>
  </si>
  <si>
    <t>281510.900.000002</t>
  </si>
  <si>
    <t>шариковый, радиально-упорный</t>
  </si>
  <si>
    <t>Подшипник 318 (аналог 6318) шариковый радиальный однорядный.Технические характеристики:Внутренний диаметр подшипника,мм - 90;Наружный диаметр подшипника, мм - 190;Ширина подшипника, мм - 43;Радиус монтажной фаски подшипника, мм - 4,0;Статическая грузоподъемность - C0 99 000 Н;Динамическая грузоподъемность - C 143 000 Н;Нормативно-технический документ - ГОСТ 8338-75.</t>
  </si>
  <si>
    <t>20102320</t>
  </si>
  <si>
    <t>210013985</t>
  </si>
  <si>
    <t>2144-1 Т</t>
  </si>
  <si>
    <t>239911.990.000020</t>
  </si>
  <si>
    <t>Паронит</t>
  </si>
  <si>
    <t>марка ПОН-Б</t>
  </si>
  <si>
    <t>Паронит общего назначения ПОН-Б.Технические характеристики:Обозначение марки - ПОН;Исполнение - Б;Габаритные размеры, мм, не менее:Толщина - 4;Длина - 1500;Ширина - 1500;Климатическое исполнение - УХЛ1;Перечень документов при поставке:- предоставление сертификата соответствия;Нормативно-технический документ - ГОСТ 481-80.Марка/модель -Завод изготовителя -Страна происхождения -(заполняется поставщиком)</t>
  </si>
  <si>
    <t>7, 8, 11, 14, 21, 22</t>
  </si>
  <si>
    <t>20102902</t>
  </si>
  <si>
    <t>210012899</t>
  </si>
  <si>
    <t>2155-1 Т</t>
  </si>
  <si>
    <t>Уголок стальной горячекатанный равнополочный.Технические характеристики:Ширина полки, мм - 45х45;Толщина стенки, мм - 4;Марка стали - Ст3;Условие поставки:- сертификат касчества;Нормативно-технический документ - ГОСТ 8509-93.</t>
  </si>
  <si>
    <t>20102913</t>
  </si>
  <si>
    <t>210023457</t>
  </si>
  <si>
    <t>2232-1 Т</t>
  </si>
  <si>
    <t>259411.900.000175</t>
  </si>
  <si>
    <t>стальной, диаметр 30 мм, с гайкой</t>
  </si>
  <si>
    <t>Шпилька для фланцевых соединений.Технические характеристики:Тип шпильки - А;Диаметр резьбы, мм - М16;Поле допуска - 6g;Длина шпильки, мм - 100;Длина резьбового конца, мм - 32;Марка стали - 35;Категория стали - III;Группа качества стали - 2;Наличие гаек, шт - 2;Условия поставки:- сертификат происхождения/качества;Нормативно технический документ - ГОСТ 9066-75.</t>
  </si>
  <si>
    <t>11, 14, 26, 28, 29</t>
  </si>
  <si>
    <t>20102921</t>
  </si>
  <si>
    <t>120000256</t>
  </si>
  <si>
    <t>2307-3 Т</t>
  </si>
  <si>
    <t>281314.130.000000</t>
  </si>
  <si>
    <t>для воды и других чистых, химически нейтральных жидкостей, консольный одноступенчатый, подача до 300 м3/ч</t>
  </si>
  <si>
    <t>12-2-24</t>
  </si>
  <si>
    <t>Насос центробежный консольный типа К.Назначение - для перекачивания воды производственно-техническогоназначения с pH от 6 до 9 (кроме морской) и других жидкостей, сходных  сводой по плотности, вязкости и химической активности в системахводоснабжения, отопления, циркуляции;Технические характеристики:Подача, м2/ч, не менее - 50;Напор, м, не менее - 50;Кавитационный запас, м - 3,5;Диаметр всасывающего патрубка, мм- 80;Диаметр напорного патрубка, мм - 50;Диаметр рабочего колеса, мм - 200;Мощность, кВт, не менее - 15;Частота вращения, об/мин - 2900;Тип уплотнения - с двойным сальниковым уплотнением.Перечень документов при поставке:- предоставление паспорта;- руководство по эксплуатации.Нормативно-технический документ - ГОСТ 22247-96.</t>
  </si>
  <si>
    <t>20102681</t>
  </si>
  <si>
    <t>120001691</t>
  </si>
  <si>
    <t>2308-3 Т</t>
  </si>
  <si>
    <t>Насосный агрегат консольный, центробежный, одноступенчатыйгоризонтального исполнения типа «К».Назначение - предназначен для перекачивания технической воды встационарных условиях и имеет горизонтальный подвод жидкости по оси иотвод вертикально вверх. Консольные насосные агрегаты перекачивают идругие жидкости, имеющие одинаковые с водой плотность, с размеромтвердых включений до не более 2мм и объемной концентрацией твердыхвключений: не более 0,1%.Температура перекачиваемой воды: от 0 до 85°С.Технические характеристики:Диаметр входного патрубка, мм, не мене - 100;Диаметр выходного патрубка, мм, не менее - 80;Номинальный диаметр колеса, мм, не менее - 160;Параметры насоса:Подача, м3/час - 100;Напор, м – 32;Кавитационный запас, м, не более - 4,5;Давление на входе, кг/см2, не более -3,5; КПД, %, не менее - 73;Климатическое исполнение – У;Электродвигатель:Тип двигателя – асинхронный; Мощность, кВт, не менее – 15;Частота вращения, об/мин, не менее - 2900;Условия поставки:- с приложением паспорта;- руководства поэксплуатации;- разрешения на применение от уполномоченного органа РК.</t>
  </si>
  <si>
    <t>20102682</t>
  </si>
  <si>
    <t>120002320</t>
  </si>
  <si>
    <t>2309-3 Т</t>
  </si>
  <si>
    <t>Насосный агрегат консольный, центробежный.Одноступенчатый, горизонтального исполнения типа «К».Назначение - для перекачивания технической  воды в стационарных условияхи имеет горизонтальный подвод жидкости по оси и отвод вертикально вверх.Консольные насосные агрегаты  перекачивают и другие жидкости, имеющиеодинаковые с водой  плотность, с размером твердых включений, мм, до неболее - 2 и объемной концентрацией твердых включений, %, не более - 0,1.Температура перекачиваемой воды, С - от 0 до 85.Технические характеристики:Диаметр входного патрубка, мм, не мене - 100;Диаметр выходного патрубка, мм, не менее - 65;Номинальный диаметр колеса, мм, не менее - 200;Параметры насоса:Подача, м3/час, не менее - 100;Напор, м, не менее - 50;Кавитационный запас, м, не более - 4,5;Давление на входе, кг/см2, не более - 3,5;КПД, %, не менее - 73;Климатическое исполнение - У;Электродвигатель:Тип двигателя - асинхронный;Мощность, кВт, не менее - 30;Частота вращения, об/мин, не менее - 1500;Исполнение - взрывозащищенное;Перечень документов при поставке:- с приложением паспорта;- руководство по эксплуатации;- разрешение на применение от уполномоченного органа РК;- товар должен соответствовать требованиям энергосбережения.Марка/модель -Завод изготовителя -Страна происхождения -(заполняется поставщиком)</t>
  </si>
  <si>
    <t>20102683</t>
  </si>
  <si>
    <t>120002853</t>
  </si>
  <si>
    <t>2310-3 Т</t>
  </si>
  <si>
    <t>Насосный агрегат консольный, центробежный.Одноступенчатый, горизонтального исполнения типа «К».Назначение - для перекачивания технической  воды в стационарных условияхи имеет горизонтальный подвод жидкости по оси и отвод вертикально вверх.Консольные насосные агрегаты  перекачивают и другие жидкости, имеющиеодинаковые с водой  плотность, с размером твердых включений, мм, до неболее - 2 и объемной концентрацией твердых включений, %, не более - 0,1.Температура перекачиваемой воды, С - от 0 до 85.Технические характеристики:Диаметр входного патрубка, мм, не мене - 80;Диаметр выходного патрубка, мм, не менее - 65;Номинальный диаметр колеса, мм, не менее - 160;Параметры насоса:Подача, м3/час, не менее - 45;Напор, м, не менее - 30;Кавитационный запас, м, не более - 4;Давление на входе, кг/см2,  не более - 3,5;КПД, %, не менее - 70;Климатическое исполнение - У;Электродвигатель:Тип двигателя - асинхронный;Мощность, кВт, не менее - 7,5;Частота вращения, об/мин, не менее - 3000;Исполнение - взрывозащищенное;Перечень документов при поставке:- с приложением паспорта;- руководство по эксплуатации;- разрешение на применение от уполномоченного органа РК;- товар должен соответствовать требованиям энергосбережения и повышениюэнергоэффективности.Марка/модель -Завод изготовителя -Страна происхождения -(заполняется поставщиком)</t>
  </si>
  <si>
    <t>20102684</t>
  </si>
  <si>
    <t>120005374</t>
  </si>
  <si>
    <t>2311-3 Т</t>
  </si>
  <si>
    <t>Агрегат центробежный консольный с электродвигателем.Назначение - для перекачивания чистой воды в стационарных условиях иимеет горизонтальный подвод жидкости по оси и отвод вертикально вверх.Электронасос подходит для перекачки других жидкостных сред, имеющиходинаковые с водой физико-химические свойства;Технические характеристики:Тип агрегата - К 150-125-315;Подача, м3/ч – 200;Напор, м – 32;Диаметр патрубков, мм:- входной – 150;- выход – 125;Диаметр рабочего колеса, мм - 315;КПД насоса, % - 79;Электродвигатель:Марка - АИР;Мощность, кВт, не менее - 30;Частота вращения, об/мин – 1500;Климатическое исполнение -УХЛ;Условия поставки:- с приложением паспорта;- руководства по эксплуатации;- документы на электродвигатель;- разрешения на применение от уполномоченного органа РК;- должен соответствовать требованиям энергосбережения и повышениюэнергоэффективности;Нормативно-технический документ - ГОСТ 22247-96.</t>
  </si>
  <si>
    <t>20102685</t>
  </si>
  <si>
    <t>120006878</t>
  </si>
  <si>
    <t>2312-3 Т</t>
  </si>
  <si>
    <t>Агрегат центробежный консольный с электродвигателем.Назначение - для перекачивания воды производственно-техническогоназначения с pH от 6 до 9 (кроме морской) и других жидкостей, сходных  сводой по плотности, вязкости и химической активности в системахводоснабжения, отопления, циркуляции;Технические характеристики:Тип агрегата - К 200-150-315;Подача, м3/ч – 315;Напор, м – 32;Диаметр патрубков, мм:- входной – 200;- выход – 150;Диаметр рабочего колеса, мм - 315;КПД насоса, % - 82;Электродвигатель:Марка - АИР;Мощность, кВт - 45;Частота вращения, об/мин – 1500;Климатическое исполнение - УХЛ;Условия поставки:- с приложением паспорта;- руководства по эксплуатации;- документы на электродвигатель;- разрешения на применение от уполномоченного органа РК;- должен соответствовать требованиям энергосбережения и повышениюэнергоэффективности;Нормативно-технический документ - ГОСТ 22247-96.</t>
  </si>
  <si>
    <t>20102686</t>
  </si>
  <si>
    <t>270009798</t>
  </si>
  <si>
    <t>2357-1 Т</t>
  </si>
  <si>
    <t>329911.900.000021</t>
  </si>
  <si>
    <t>Самоспасатель</t>
  </si>
  <si>
    <t>фильтрующий</t>
  </si>
  <si>
    <t>Фильтр-самоспасатель.Технические характеристики:Комплектация - с загубником, носовым зажимом;Время действия, мин., не менее - 5 (зависит от условия применения);Защищает от большого числа вредных веществ соответствует классуфильтров;компактный размер (устройство является самым миниатюрным средианалогов);Вес? г - в чехле 190, без чехла – 130;Конструкция, подходит в том числе и тем, кто носит очки и бороду;Малое сопротивление дыханию;Быстрое приведение в рабочее состояние (мундштук и зажим для носасоединяются с корпусом).</t>
  </si>
  <si>
    <t>11, 26, 28, 29</t>
  </si>
  <si>
    <t>20102808</t>
  </si>
  <si>
    <t>8, 11, 27, 28, 29</t>
  </si>
  <si>
    <t>Дезинфицирующее средство - применяется для мойки и дезинфекции различныхпомещений, поверхностей и предметов, в том числе алюминиевых,промышленного и кухонного оборудования, посуды в учреждениях лечебно-профилактического профиля, детских дошкольных и школьных учреждениях, накоммунальных и социальных объектах, на транспортных объектах и другихучреждениях.Технические характеристики:Не вызывает коррозии;Активен в отношении бактерий ( в т.ч., туберкулеза), вирусов ( в томчисле, вирусных гепатитов, ВИЧ, полимиелита), грибов (кандида,трихофитон.Поставщик предоставляет гарантию на качество на весь объём Товара втечение 12 месяцев от даты ввода в эксплуатацию Товара, но не более24месяцев от даты поставки.</t>
  </si>
  <si>
    <t>270002275</t>
  </si>
  <si>
    <t>113-1 Т</t>
  </si>
  <si>
    <t>172313.100.000002</t>
  </si>
  <si>
    <t>Журнал</t>
  </si>
  <si>
    <t>для записи</t>
  </si>
  <si>
    <t>ОИН</t>
  </si>
  <si>
    <t>Журнал регистрационный.Назначение - для регистрации документов;Технические характеристики:Формат - А4;Размер, мм - 210х297;Материал обложек - твердый картон;Вид линовки - линейка;Количество листов - 50;Нормативно-технический документ - ГОСТ7.60-2003.Поставщик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</si>
  <si>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20101712</t>
  </si>
  <si>
    <t>230000562</t>
  </si>
  <si>
    <t>678-1 Т</t>
  </si>
  <si>
    <t>236112.000.000004</t>
  </si>
  <si>
    <t>Блок фундаментный</t>
  </si>
  <si>
    <t>из тяжелого бетона, марка ФБС24.5.6-Т</t>
  </si>
  <si>
    <t>Блок фундаментный.Технические характеристики:Тип блока - ФБС (фундамент блок сплошной);Габаритные размеры, мм - 2400х500х600;Вид бетона - Т (тяжелый бетон);Нормативно-технический документ - ГОСТ 13579-78.</t>
  </si>
  <si>
    <t>20101614</t>
  </si>
  <si>
    <t>250003754</t>
  </si>
  <si>
    <t>1018 Т</t>
  </si>
  <si>
    <t>259929.530.000002</t>
  </si>
  <si>
    <t>Лестница</t>
  </si>
  <si>
    <t>техническая, из алюминиевого сплава</t>
  </si>
  <si>
    <t>Лесница универсальная.Назначение - для работы в домашних и профессиональных условиях;Технические характеристики:Материал - алюминиевая;Рабочая высота, м, не менее - 3,7;Количество ступеней, шт - 8;Максимальная нагрузка, кг, не менее - 150;Тип профиля - алюминий;Вес, кг, не более - 7,5.</t>
  </si>
  <si>
    <t>20101735</t>
  </si>
  <si>
    <t>210025559</t>
  </si>
  <si>
    <t>1603-1 Т</t>
  </si>
  <si>
    <t>281331.000.000144</t>
  </si>
  <si>
    <t>Клапан</t>
  </si>
  <si>
    <t>для трехплунжерного кривошипного насоса</t>
  </si>
  <si>
    <t>Клапан насоса СИН 61.00.108.600-01.Назначение - для доукомплектования (ЗИП) насосов СИН 32 / СИН46;Номер по каталогу - СИН 61.00.108.600-01.</t>
  </si>
  <si>
    <t>20101126</t>
  </si>
  <si>
    <t>210013739</t>
  </si>
  <si>
    <t>1674-1 Т</t>
  </si>
  <si>
    <t>281413.590.000001</t>
  </si>
  <si>
    <t>запорный, латунный, размер до 50 мм</t>
  </si>
  <si>
    <t>Вентиль (клапан) латунный муфтовый 15Б3р Ду50 Ру16 предназначен дляустановки в качестве запорного устройства на трубопроводы холодной воды и других жидкостей, неагрессивных к материалу корпуса иуплотнений.Условный проход, мм – 50;Условное давление, кгс/см2 – 16;Присоединение – муфтовое;Управление – ручное;Материал корпуса- латунь ЛЦ40СД:Условия поставки:- сертификат соответствия.</t>
  </si>
  <si>
    <t>20101129</t>
  </si>
  <si>
    <t>150002334</t>
  </si>
  <si>
    <t>1874 Т</t>
  </si>
  <si>
    <t>289316.000.000000</t>
  </si>
  <si>
    <t>Сушилка</t>
  </si>
  <si>
    <t>конвекционная</t>
  </si>
  <si>
    <t>20101792</t>
  </si>
  <si>
    <t>250007454</t>
  </si>
  <si>
    <t>1939 Т</t>
  </si>
  <si>
    <t>324042.100.000003</t>
  </si>
  <si>
    <t>Кий</t>
  </si>
  <si>
    <t>для бильярда</t>
  </si>
  <si>
    <t>Кий бильярдный.Назначение - для русской пирамиды;Технические характеристики:Длина, см - 159;Количесвто частей - 1РС (цельный);Обмотка - нет;Цвет - коричневый;Диаметр турняка, мм - 29;Материал бампера - резина;Вес кия, г - от 650 до 750;Материал - клен;Диаметр наклейки, мм - 13;Высота стакана, мм - 25;Материал стакана - пластик.</t>
  </si>
  <si>
    <t>20101720</t>
  </si>
  <si>
    <t>250001032</t>
  </si>
  <si>
    <t>1963 Т</t>
  </si>
  <si>
    <t>329119.300.000000</t>
  </si>
  <si>
    <t>Кисть</t>
  </si>
  <si>
    <t>малярная</t>
  </si>
  <si>
    <t>Кисть маховая.Технические характеристики:Тип кисти - КМ (кисть маховая);Диаметр, не менее мм - 60;Нормативно-технический документ - ГОСТ 10597-75.</t>
  </si>
  <si>
    <t>20101630</t>
  </si>
  <si>
    <t>250005541</t>
  </si>
  <si>
    <t>1978 Т</t>
  </si>
  <si>
    <t>329959.600.000004</t>
  </si>
  <si>
    <t>Термос</t>
  </si>
  <si>
    <t>из нержавеющей стали</t>
  </si>
  <si>
    <t>Термос профессиональный.Назначение - для кратковременного хранения и транспортировки холодных игорячих блюд, оснащенный ручками для удобства переноски.Внутренняя колба для повышения гигиеничности и облегченияэксплуатационных характеристики имеет гладкую отполированнуюповерхность.Пространство между корпусом и колбой заполнено специальнымтермоизоляционным материалом. Двойная теплоизолированная плоская крышкакрепится к корпусу термоса 6-ми защелкивающимися замками.Герметичность соединения крышки и корпуса термоса обеспечиваетсяпрокладной из пищевой резины. На крышке имеется подпружиненныйгерметизирующий клапан, служащий для сбора давления при открытии термосаи откидная ручка. На корпусе имеются две откидные ручки служащие дляпереноски термоса. Основание термоса снабжено амортизирующим резиновымободом, предохраняющим термос от скольжения и механических повреждений.Технические характеристики:Материал элементов термоса:- корпус;- внутренняя колба;- крышка;- откидные ручки на корпусе на крышке термоса;- герметизирующий клапан - высококачественная нержавеющая сталь 18/10;Объем, л - 4;Диаметр, мм - 180;Высота, мм - 180;Время сохранения температуры (тепло / холод), ч - 6 / 12.</t>
  </si>
  <si>
    <t>20101796</t>
  </si>
  <si>
    <t>250000117</t>
  </si>
  <si>
    <t>1979 Т</t>
  </si>
  <si>
    <t>Термос профессиональный.Назначение - для кратковременного хранения и транспортировки холодных игорячих блюд, оснащенный ручками для удобства переноски.Внутренняя колба для повышения гигиеничности и облегченияэксплуатационных характеристики имеет гладкую отполированнуюповерхность.Пространство между корпусом и колбой заполнено специальнымтермоизоляционным материалом. Двойная теплоизолированная плоская крышкакрепится к корпусу термоса 6-ми защелкивающимися замками.Герметичность соединения крышки и корпуса термоса обеспечиваетсяпрокладной из пищевой резины. На крышке имеется подпружиненныйгерметизирующий клапан, служащий для сбора давления при открытии термосаи откидная ручка. На корпусе имеются две откидные ручки служащие дляпереноски термоса. Основание термоса снабжено амортизирующим резиновымободом, предохраняющим термос от скольжения и механических повреждений.Технические характеристики:Материал элементов термоса:- корпус;- внутренняя колба;- крышка;- откидные ручки на корпусе на крышке термоса;- герметизирующий клапан - высококачественная нержавеющая сталь 18/10;Объем, л - 8;Диаметр, мм - 220;Высота, мм - 220;Время сохранения температуры (тепло / холод), ч - 6 / 12.</t>
  </si>
  <si>
    <t>20101794</t>
  </si>
  <si>
    <t>270001668</t>
  </si>
  <si>
    <t>1990 Т</t>
  </si>
  <si>
    <t>329959.900.000067</t>
  </si>
  <si>
    <t>Штрих-корректор</t>
  </si>
  <si>
    <t>канцелярский</t>
  </si>
  <si>
    <t>Штрих корректор карандаш.Назначение - для корректировки текста;Технические хараткеристики:Объем, мл - 8;Ширина линиии (стержня), мм - 0,5;Особенности:- имеет металлический наконечник;- оставляет четкие тонкие линии на тексте;- возможна тонкая корректировка текста;- предусмотрена возможность писать, печатать по нанесенному красочномуслою;- оснащена защитным колпачком.</t>
  </si>
  <si>
    <t>20101815</t>
  </si>
  <si>
    <t>270006677</t>
  </si>
  <si>
    <t>2104 Т</t>
  </si>
  <si>
    <t>222211.300.000000</t>
  </si>
  <si>
    <t>Пакет</t>
  </si>
  <si>
    <t>мусорный, полиэтиленовый</t>
  </si>
  <si>
    <t>736 Рулон</t>
  </si>
  <si>
    <t>Пакеты для мусора.Технические характеристики:Объем, л - 120;Количество в упаковке, шт - 10;Материал - полиэтилен высокого давления;Размер, см - 70х100;Толщина,мкм - 40;Упаковка - рулон.Поставщик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</si>
  <si>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20103008</t>
  </si>
  <si>
    <t>270011322</t>
  </si>
  <si>
    <t>2117 Т</t>
  </si>
  <si>
    <t>222923.200.000011</t>
  </si>
  <si>
    <t>из пластика, одноразовая</t>
  </si>
  <si>
    <t>Стакан одноразовый.Назначение - для холодных напитков;Технические характеристики:Материал - полипропилен (пластик);Цвет - прозрачный;Объем, мл - 200Поставщик предоставляет гарантию на качество на весь объём Товара втечение 12 месяцев от даты ввода в эксплуатацию Товара, но не более24месяцев от даты поставки.</t>
  </si>
  <si>
    <t>20102728</t>
  </si>
  <si>
    <t>250007551</t>
  </si>
  <si>
    <t>2119 Т</t>
  </si>
  <si>
    <t>222925.900.000014</t>
  </si>
  <si>
    <t>Корзина</t>
  </si>
  <si>
    <t>для бумаг, пластиковая</t>
  </si>
  <si>
    <t>"Корзина офисная для мусора.
Технические характеристики:
Объем, л - 9;
Поверхность - гладкая сетчатая;
Материал - пласткик;
Цвет - черный."</t>
  </si>
  <si>
    <t>20102727</t>
  </si>
  <si>
    <t>230002046</t>
  </si>
  <si>
    <t>2143 Т</t>
  </si>
  <si>
    <t>236120.900.000040</t>
  </si>
  <si>
    <t>Плита дорожная</t>
  </si>
  <si>
    <t>железобетонная, марка ПД</t>
  </si>
  <si>
    <t>Плита дорожная бетонная ПД.Назначение - для устройства сборочных покрытий постоянных и временныхгородских дорог;Технические характеристики:Типоразмер - 1П30.15;Габаритные размеры, мм:Длина - 3000;Ширина - 1500;Толщина - 170.</t>
  </si>
  <si>
    <t>20102967</t>
  </si>
  <si>
    <t>270002453</t>
  </si>
  <si>
    <t>2296 Т</t>
  </si>
  <si>
    <t>275126.900.000013</t>
  </si>
  <si>
    <t>Обогреватель</t>
  </si>
  <si>
    <t>электрический, мощность 2,0 кВт</t>
  </si>
  <si>
    <t>Обогреватель элеткрический масляный.Технические характеристики:Тип обогревателя - конвекторный, напольный;Мощность, кВт - 2;Площадь обогрева, м2 - 22 (20);Количество секций - 9;Количество режимов работ - 2;1 режим, кВт - 1;2 режим, кВт - 2;Управление - механическое;Крепление - напольное.Перечень документов при поставке:- руководство по эксплуатации, шт - 1;Поставщик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</si>
  <si>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20102842</t>
  </si>
  <si>
    <t>270002502</t>
  </si>
  <si>
    <t>2329 Т</t>
  </si>
  <si>
    <t>282323.900.000002</t>
  </si>
  <si>
    <t>Степлер</t>
  </si>
  <si>
    <t>канцелярский, механический</t>
  </si>
  <si>
    <t>Степлер профессиональный.Технические характеристики:Максимальная толщина сшивания бумаги, л/г, до - 60/70;Прорезиненная основа степлера не царапает поверхность стола ипредотвращает скольжение;Глубина захвата, мм, до - 73;Скобы - 23/6 - 23/10.Поставщик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</si>
  <si>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20102731</t>
  </si>
  <si>
    <t>270003049</t>
  </si>
  <si>
    <t>2330 Т</t>
  </si>
  <si>
    <t>282323.900.000005</t>
  </si>
  <si>
    <t>Дырокол</t>
  </si>
  <si>
    <t>Дырокол большой.Технические характеристики:Тип дырокола - стандартный;Материал - металлический;Количество пробиваемых листов - 65;Разновидность - 2 отверстия;С линейкой деления на основные форматы;Нормативно-технический документ - ГОСТ 13143-88.</t>
  </si>
  <si>
    <t>20102835</t>
  </si>
  <si>
    <t>270002365</t>
  </si>
  <si>
    <t>2351 Т</t>
  </si>
  <si>
    <t>329911.900.000017</t>
  </si>
  <si>
    <t>противогазовый</t>
  </si>
  <si>
    <t>Респиратор фильтрующий РПГ-67 применяется в целях защиты дыхательныхорганов человека от отравляющих веществ в паро- и газообразномсостоянии.Технические характеристики:Фильтр - ДОТ 75;Степень защиты - до 10-15 ПДК;Конструкция - резиновая полумаска типа ПР-7, обтюратора из трикотажа,оголовья, два противогазовых фильтра ДОТ 120 со специальнымпоглотителем, оснащен клапаном выдоха;Марка фильтрующего патрона - РПГ-67-А – защищает от паров органическихсоединений;РПГ-67-В – защищает от кислых газов;РПГ-67-Г – защищает отпаров ртути и веществ, в состав которых входит этилмеркурхлорид;РПГ-67-КД – защищает аммиака и сероводорода и веществ, их содержащих.Фильтр - электростатического действия;Материал - внутренний слой из гипоаллергенного материала;Комплектация:полумаска ПР-7 с оголовьем и клапаном выдоха;2 фильтрующих патрона;2 полиэтиленовые манжеты с клапанами вдоха;2 трикотажных обтюратора;сумка для ношения и хранения респиратора.</t>
  </si>
  <si>
    <t>20102999</t>
  </si>
  <si>
    <t>270002279</t>
  </si>
  <si>
    <t>2366 Т</t>
  </si>
  <si>
    <t>329959.900.000082</t>
  </si>
  <si>
    <t>Скотч</t>
  </si>
  <si>
    <t>полипропиленовый</t>
  </si>
  <si>
    <t>Скотч канцелярский прозрачный.Назначение - для склеивания или приклеивания различных материалов;Технические характеристики:Размер, мм - 48х66;Толщина, микрон - 47;Материал  - искусственный или синтетический полимер, смазанный клеем наакриловой основе;Хорошая адгезия и неплохая морозостойкость дает возможность работать нахолодных складах и клеить коробки, кг, до - 50, с шершавым картоном.</t>
  </si>
  <si>
    <t>20102844</t>
  </si>
  <si>
    <t>270002349</t>
  </si>
  <si>
    <t>2452 Т</t>
  </si>
  <si>
    <t>275126.900.000015</t>
  </si>
  <si>
    <t xml:space="preserve"> электрический, мощность 2,5 кВт</t>
  </si>
  <si>
    <t>Обогреватель электрический.Технические характеристики:Мощность, Вт - 2500;Тип управления - механический;Напряжение сети, В - 220;Терморегулятор - да;Частота, Гц - 50;Площадь, м2 - 25;Питание - от электросети;Наличие сетевой вилки - да;Материал - металл;Класс защиты - IPX4;Комплектация:Конвектор, шт. - 1;Опоры, шт. - 2;Колеса для опоры, шт. - 4;Комплект для крепления на стену, шт. - 1;Габаритные рамзеры, см - 94,2х12,4х50,0.Крепление - универсальное (настенное, напольное);Перечень документов при поставке:- руководство по эксплуатации, шт - 1.Поставщик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</si>
  <si>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20103062</t>
  </si>
  <si>
    <t>210033528</t>
  </si>
  <si>
    <t>2533 Т</t>
  </si>
  <si>
    <t>241075.300.000007</t>
  </si>
  <si>
    <t>Костыль</t>
  </si>
  <si>
    <t>для железных дорог нормальной колеи</t>
  </si>
  <si>
    <t>Костыль путевой.Назначение - для крепления железнодорожных рельсов (рельсы Р–50, рельсыР–65 и Р–43) к деревянным шпалам (шпала деревянная типа А–2) и брусьям.Технические харктеристики:Длина, мм - 165;Количество в 1 т, шт. - 2631;Масса 1 шт., кг - 0,38;Нормативно-технический документ - ГОСТ 5812-2014.</t>
  </si>
  <si>
    <t>20103176</t>
  </si>
  <si>
    <t>275125.900.000011</t>
  </si>
  <si>
    <t>Диспенсер</t>
  </si>
  <si>
    <t>для воды, напольный, без холодильника</t>
  </si>
  <si>
    <t>Диспенсер накпольный.Назначение - для питьевой воды;Технические характеристики:Охлаждение - электронный;Наличие функций горячей и холодной воды;Напряжение, В - 220;Мощность нагрева, Вт, не менее - 500;Мощность охлаждения, Вт, не менее - 60;Нагрев, л/ч, не менее - 5;Охлаждение, л/ч, не менее - 0,7;Габариты, мм, не менее - 330х330х950;Масса, кг, не менее - 9.</t>
  </si>
  <si>
    <t>20101706</t>
  </si>
  <si>
    <t>24 изменения и дополнения в План закупок товаров, работ и услуг АО "Эмбамунайгаз" на 2020 год</t>
  </si>
  <si>
    <t>270005299</t>
  </si>
  <si>
    <t>2785-1 Т</t>
  </si>
  <si>
    <t>141230.100.000016</t>
  </si>
  <si>
    <t>Перчатки</t>
  </si>
  <si>
    <t>для защиты рук, нитриловые</t>
  </si>
  <si>
    <t xml:space="preserve">Перчатки нитриловые медицинские
Тип Нестерильный
Материал Нитрил
Стерильные Нет
Опудренные Нет
Текстура Текстурированные
Цвет и размеры по согласованию заказчика 
</t>
  </si>
  <si>
    <t>сокращение потребности</t>
  </si>
  <si>
    <t>715 Пара</t>
  </si>
  <si>
    <t>20103448</t>
  </si>
  <si>
    <t>270009578</t>
  </si>
  <si>
    <t>2788-1 Т</t>
  </si>
  <si>
    <t>172211.350.000002</t>
  </si>
  <si>
    <t>Полотенце</t>
  </si>
  <si>
    <t>общего назначения, бумажное</t>
  </si>
  <si>
    <t>Полотенце бумажное двухслойное в рулоне.Назначение - для диспенсеров;Технические характеристики;Количесвто слоев - 2;Материал - изготовлено из 100% влагопрочной целлюлозы;Ширина рулона, см - 19;Длина намотки, м - 150;Диаметр внутренней втулки, см, не более - 6;Упакованы в полиэтиленовый пакет по 6 рулонов.Поставщик предоставляет гарантию на качество на весь объём Товара втечение 12 месяцев от даты ввода в эксплуатацию Товара, но не более24месяцев от даты поставки.</t>
  </si>
  <si>
    <t>20103434</t>
  </si>
  <si>
    <t>270011419</t>
  </si>
  <si>
    <t>2789-1 Т</t>
  </si>
  <si>
    <t>Средство антисептическое 50мл.Назначение - для гигиенической обработки рук, подходит для частогоприменения, не требует смывания, оставляет свежий аромат алоэ вера;Технические характеристики:Состав:Спирт пропиловый;Вода очищенная;Глицерин;Витамин Е;Парфюмерная композиция;Функциональные добавки;Поставщик предоставляет гарантию на качество на весь объём Товаровтечение 12 месяцев от даты ввода в эксплуатацию Товара, но не более 24месяцев от даты поставки.</t>
  </si>
  <si>
    <t>20103432</t>
  </si>
  <si>
    <t>164-6 Р</t>
  </si>
  <si>
    <t>165-6 Р</t>
  </si>
  <si>
    <t>166-6 Р</t>
  </si>
  <si>
    <t>416-4 Р</t>
  </si>
  <si>
    <t>417-4 Р</t>
  </si>
  <si>
    <t>418-4 Р</t>
  </si>
  <si>
    <t>422-4 Р</t>
  </si>
  <si>
    <t>420-4 Р</t>
  </si>
  <si>
    <t>169-3 Р</t>
  </si>
  <si>
    <t>403-3 Р</t>
  </si>
  <si>
    <t>263-2 Р</t>
  </si>
  <si>
    <t>264-2 Р</t>
  </si>
  <si>
    <t>27-2 Р</t>
  </si>
  <si>
    <t>466-1 Р</t>
  </si>
  <si>
    <t>468-1 Р</t>
  </si>
  <si>
    <t>467-1 Р</t>
  </si>
  <si>
    <t>460-1 Р</t>
  </si>
  <si>
    <t>461-1 Р</t>
  </si>
  <si>
    <t>464-1 Р</t>
  </si>
  <si>
    <t>462-1 Р</t>
  </si>
  <si>
    <t>471-1 Р</t>
  </si>
  <si>
    <t>473-1 Р</t>
  </si>
  <si>
    <t>470-1 Р</t>
  </si>
  <si>
    <t>472-1 Р</t>
  </si>
  <si>
    <t>454-1 Р</t>
  </si>
  <si>
    <t>456-1 Р</t>
  </si>
  <si>
    <t>455-1 Р</t>
  </si>
  <si>
    <t>458-1 Р</t>
  </si>
  <si>
    <t>457-1 Р</t>
  </si>
  <si>
    <t>111-3 У</t>
  </si>
  <si>
    <t>112-3 У</t>
  </si>
  <si>
    <t>115-3 У</t>
  </si>
  <si>
    <t>53-1 У</t>
  </si>
  <si>
    <t>400-1 У</t>
  </si>
  <si>
    <t>440-1 У</t>
  </si>
  <si>
    <t>275-4 У</t>
  </si>
  <si>
    <t>782015.000.000000</t>
  </si>
  <si>
    <t>Услуги гостиниц и аналогичных мест для временного проживания</t>
  </si>
  <si>
    <t>50</t>
  </si>
  <si>
    <t>«Ембімұнайгаз» АҚ – ның қызметкерлерін карантиндік орталықта тұруын қамтамасыз ету қызметі</t>
  </si>
  <si>
    <t>Услуги по обеспечению проживания работников АО "Эмбамунайгаз" в карантинном центре.</t>
  </si>
  <si>
    <t>«Ембімұнайгаз» АҚ – ның қызметкерлерін Атырау қаласында тұруын қамтамасыз ету қызметі</t>
  </si>
  <si>
    <t>Услуги по обеспечению проживания работников АО "Эмбамунайгаз" в г.Атырау</t>
  </si>
  <si>
    <t>2791 Т</t>
  </si>
  <si>
    <t>2792 Т</t>
  </si>
  <si>
    <t>2793 Т</t>
  </si>
  <si>
    <t>2794 Т</t>
  </si>
  <si>
    <t>2795 Т</t>
  </si>
  <si>
    <t>2796 Т</t>
  </si>
  <si>
    <t>2797 Т</t>
  </si>
  <si>
    <t>2798 Т</t>
  </si>
  <si>
    <t>2799 Т</t>
  </si>
  <si>
    <t>2800 Т</t>
  </si>
  <si>
    <t>2801 Т</t>
  </si>
  <si>
    <t>482 Р</t>
  </si>
  <si>
    <t>483 Р</t>
  </si>
  <si>
    <t>484 Р</t>
  </si>
  <si>
    <t>485 Р</t>
  </si>
  <si>
    <t>486 Р</t>
  </si>
  <si>
    <t>487 Р</t>
  </si>
  <si>
    <t>488 Р</t>
  </si>
  <si>
    <t>442 У</t>
  </si>
  <si>
    <t>443 У</t>
  </si>
  <si>
    <t>444 У</t>
  </si>
  <si>
    <t>445 У</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</si>
</sst>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 _₽_-;\-* #,##0.00\ _₽_-;_-* &quot;-&quot;??\ _₽_-;_-@_-"/>
    <numFmt numFmtId="164" formatCode="000000"/>
    <numFmt numFmtId="165" formatCode="0.000"/>
    <numFmt numFmtId="166" formatCode="#,##0.000"/>
    <numFmt numFmtId="167" formatCode="#,##0.00\ _₽"/>
    <numFmt numFmtId="168" formatCode="_-* #,##0.00\ _₸_-;\-* #,##0.00\ _₸_-;_-* &quot;-&quot;??\ _₸_-;_-@_-"/>
    <numFmt numFmtId="169" formatCode="[$-419]0"/>
    <numFmt numFmtId="170" formatCode="_-* #,##0\ _₸_-;\-* #,##0\ _₸_-;_-* &quot;-&quot;??\ _₸_-;_-@_-"/>
  </numFmts>
  <fonts count="35"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scheme val="minor"/>
    </font>
    <font>
      <sz val="10"/>
      <name val="Times New Roman"/>
      <family val="1"/>
      <charset val="204"/>
    </font>
    <font>
      <sz val="10"/>
      <name val="Arial Cyr"/>
      <charset val="204"/>
    </font>
    <font>
      <b/>
      <sz val="10"/>
      <name val="Times New Roman"/>
      <family val="1"/>
      <charset val="204"/>
    </font>
    <font>
      <sz val="10"/>
      <color rgb="FFFF0000"/>
      <name val="Times New Roman"/>
      <family val="1"/>
      <charset val="204"/>
    </font>
    <font>
      <i/>
      <sz val="10"/>
      <name val="Times New Roman"/>
      <family val="1"/>
      <charset val="204"/>
    </font>
    <font>
      <b/>
      <sz val="10"/>
      <color theme="1"/>
      <name val="Times New Roman"/>
      <family val="1"/>
      <charset val="204"/>
    </font>
    <font>
      <b/>
      <sz val="10"/>
      <color rgb="FFFF0000"/>
      <name val="Times New Roman"/>
      <family val="1"/>
      <charset val="204"/>
    </font>
    <font>
      <sz val="10"/>
      <name val="Arial"/>
      <family val="2"/>
      <charset val="204"/>
    </font>
    <font>
      <sz val="10"/>
      <color theme="1"/>
      <name val="Times New Roman"/>
      <family val="1"/>
      <charset val="204"/>
    </font>
    <font>
      <sz val="10"/>
      <color indexed="8"/>
      <name val="Times New Roman"/>
      <family val="1"/>
      <charset val="204"/>
    </font>
    <font>
      <sz val="10"/>
      <name val="Helv"/>
    </font>
    <font>
      <sz val="11"/>
      <color indexed="8"/>
      <name val="Calibri"/>
      <family val="2"/>
      <scheme val="minor"/>
    </font>
    <font>
      <sz val="10"/>
      <color rgb="FF000000"/>
      <name val="Times New Roman"/>
      <family val="1"/>
      <charset val="204"/>
    </font>
    <font>
      <sz val="10"/>
      <color rgb="FF212529"/>
      <name val="Times New Roman"/>
      <family val="1"/>
      <charset val="204"/>
    </font>
    <font>
      <sz val="10"/>
      <name val="Arial"/>
      <family val="2"/>
      <charset val="204"/>
    </font>
    <font>
      <sz val="10"/>
      <name val="Arial"/>
      <family val="2"/>
      <charset val="204"/>
    </font>
    <font>
      <sz val="10"/>
      <name val="Tahoma"/>
      <family val="2"/>
      <charset val="204"/>
    </font>
    <font>
      <sz val="10"/>
      <color indexed="8"/>
      <name val="Arial"/>
      <family val="2"/>
      <charset val="204"/>
    </font>
    <font>
      <sz val="11"/>
      <name val="Times New Roman"/>
      <family val="1"/>
      <charset val="204"/>
    </font>
    <font>
      <sz val="11"/>
      <color theme="1"/>
      <name val="Times New Roman"/>
      <family val="1"/>
      <charset val="204"/>
    </font>
    <font>
      <b/>
      <sz val="11"/>
      <color theme="1"/>
      <name val="Times New Roman"/>
      <family val="1"/>
      <charset val="204"/>
    </font>
    <font>
      <sz val="10"/>
      <color theme="1"/>
      <name val="Calibri"/>
      <family val="2"/>
      <charset val="204"/>
      <scheme val="minor"/>
    </font>
    <font>
      <sz val="11"/>
      <name val="Calibri"/>
    </font>
    <font>
      <sz val="10"/>
      <name val="Calibri"/>
      <family val="2"/>
      <charset val="204"/>
    </font>
    <font>
      <sz val="11"/>
      <color indexed="8"/>
      <name val="Times New Roman"/>
      <family val="1"/>
      <charset val="204"/>
    </font>
    <font>
      <sz val="13"/>
      <color theme="1"/>
      <name val="Times New Roman"/>
      <family val="1"/>
      <charset val="204"/>
    </font>
    <font>
      <sz val="13"/>
      <color rgb="FF000000"/>
      <name val="Times New Roman"/>
      <family val="1"/>
      <charset val="204"/>
    </font>
    <font>
      <sz val="11"/>
      <name val="Calibri"/>
      <family val="2"/>
      <charset val="204"/>
    </font>
    <font>
      <b/>
      <sz val="13"/>
      <color theme="1"/>
      <name val="Times New Roman"/>
      <family val="1"/>
      <charset val="204"/>
    </font>
  </fonts>
  <fills count="7">
    <fill>
      <patternFill patternType="none"/>
    </fill>
    <fill>
      <patternFill patternType="gray125"/>
    </fill>
    <fill>
      <patternFill patternType="solid">
        <fgColor rgb="FF92D050"/>
        <bgColor indexed="64"/>
      </patternFill>
    </fill>
    <fill>
      <patternFill patternType="solid">
        <fgColor rgb="FFFFFF00"/>
        <bgColor indexed="64"/>
      </patternFill>
    </fill>
    <fill>
      <patternFill patternType="solid">
        <fgColor rgb="FFFF99CC"/>
        <bgColor indexed="64"/>
      </patternFill>
    </fill>
    <fill>
      <patternFill patternType="solid">
        <fgColor theme="4" tint="0.39997558519241921"/>
        <bgColor indexed="64"/>
      </patternFill>
    </fill>
    <fill>
      <patternFill patternType="solid">
        <fgColor theme="9" tint="0.59999389629810485"/>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theme="1"/>
      </left>
      <right style="thin">
        <color theme="1"/>
      </right>
      <top style="thin">
        <color theme="1"/>
      </top>
      <bottom style="thin">
        <color theme="1"/>
      </bottom>
      <diagonal/>
    </border>
    <border>
      <left style="thin">
        <color indexed="8"/>
      </left>
      <right style="thin">
        <color indexed="8"/>
      </right>
      <top style="thin">
        <color indexed="8"/>
      </top>
      <bottom style="thin">
        <color indexed="8"/>
      </bottom>
      <diagonal/>
    </border>
  </borders>
  <cellStyleXfs count="31">
    <xf numFmtId="0" fontId="0" fillId="0" borderId="0"/>
    <xf numFmtId="43" fontId="5" fillId="0" borderId="0" applyFont="0" applyFill="0" applyBorder="0" applyAlignment="0" applyProtection="0"/>
    <xf numFmtId="9" fontId="5" fillId="0" borderId="0" applyFont="0" applyFill="0" applyBorder="0" applyAlignment="0" applyProtection="0"/>
    <xf numFmtId="0" fontId="7" fillId="0" borderId="0"/>
    <xf numFmtId="0" fontId="13" fillId="0" borderId="0"/>
    <xf numFmtId="0" fontId="13" fillId="0" borderId="0"/>
    <xf numFmtId="0" fontId="16" fillId="0" borderId="0"/>
    <xf numFmtId="0" fontId="16" fillId="0" borderId="0"/>
    <xf numFmtId="0" fontId="17" fillId="0" borderId="0"/>
    <xf numFmtId="0" fontId="13" fillId="0" borderId="0"/>
    <xf numFmtId="0" fontId="13" fillId="0" borderId="0"/>
    <xf numFmtId="168" fontId="4" fillId="0" borderId="0" applyFont="0" applyFill="0" applyBorder="0" applyAlignment="0" applyProtection="0"/>
    <xf numFmtId="0" fontId="4" fillId="0" borderId="0"/>
    <xf numFmtId="0" fontId="4" fillId="0" borderId="0"/>
    <xf numFmtId="168" fontId="4" fillId="0" borderId="0" applyFont="0" applyFill="0" applyBorder="0" applyAlignment="0" applyProtection="0"/>
    <xf numFmtId="0" fontId="4" fillId="0" borderId="0"/>
    <xf numFmtId="168" fontId="4" fillId="0" borderId="0" applyFont="0" applyFill="0" applyBorder="0" applyAlignment="0" applyProtection="0"/>
    <xf numFmtId="168" fontId="3" fillId="0" borderId="0" applyFont="0" applyFill="0" applyBorder="0" applyAlignment="0" applyProtection="0"/>
    <xf numFmtId="0" fontId="17" fillId="0" borderId="0"/>
    <xf numFmtId="168" fontId="2" fillId="0" borderId="0" applyFont="0" applyFill="0" applyBorder="0" applyAlignment="0" applyProtection="0"/>
    <xf numFmtId="0" fontId="20" fillId="0" borderId="0"/>
    <xf numFmtId="0" fontId="21" fillId="0" borderId="0"/>
    <xf numFmtId="43" fontId="22" fillId="0" borderId="0" applyFont="0" applyFill="0" applyBorder="0" applyAlignment="0" applyProtection="0"/>
    <xf numFmtId="43" fontId="23" fillId="0" borderId="0" applyFont="0" applyFill="0" applyBorder="0" applyAlignment="0" applyProtection="0"/>
    <xf numFmtId="0" fontId="23" fillId="0" borderId="0"/>
    <xf numFmtId="0" fontId="22" fillId="0" borderId="0"/>
    <xf numFmtId="0" fontId="23" fillId="0" borderId="0"/>
    <xf numFmtId="0" fontId="5" fillId="0" borderId="0"/>
    <xf numFmtId="0" fontId="16" fillId="0" borderId="0"/>
    <xf numFmtId="0" fontId="5" fillId="0" borderId="0"/>
    <xf numFmtId="168" fontId="1" fillId="0" borderId="0" applyFont="0" applyFill="0" applyBorder="0" applyAlignment="0" applyProtection="0"/>
  </cellStyleXfs>
  <cellXfs count="454">
    <xf numFmtId="0" fontId="0" fillId="0" borderId="0" xfId="0"/>
    <xf numFmtId="49" fontId="6" fillId="0" borderId="1" xfId="5" applyNumberFormat="1" applyFont="1" applyFill="1" applyBorder="1" applyAlignment="1">
      <alignment vertical="center"/>
    </xf>
    <xf numFmtId="49" fontId="6" fillId="0" borderId="1" xfId="0" applyNumberFormat="1" applyFont="1" applyFill="1" applyBorder="1" applyAlignment="1">
      <alignment horizontal="left" vertical="top"/>
    </xf>
    <xf numFmtId="0" fontId="14" fillId="0" borderId="1" xfId="0" applyNumberFormat="1" applyFont="1" applyFill="1" applyBorder="1" applyAlignment="1">
      <alignment horizontal="left" vertical="top"/>
    </xf>
    <xf numFmtId="49" fontId="6" fillId="0" borderId="1" xfId="0" applyNumberFormat="1" applyFont="1" applyFill="1" applyBorder="1" applyAlignment="1">
      <alignment horizontal="left" vertical="center"/>
    </xf>
    <xf numFmtId="49" fontId="14" fillId="0" borderId="1" xfId="0" applyNumberFormat="1" applyFont="1" applyFill="1" applyBorder="1" applyAlignment="1">
      <alignment horizontal="left" vertical="top"/>
    </xf>
    <xf numFmtId="0" fontId="6" fillId="0" borderId="1" xfId="0" applyFont="1" applyFill="1" applyBorder="1" applyAlignment="1">
      <alignment horizontal="left"/>
    </xf>
    <xf numFmtId="49" fontId="6" fillId="0" borderId="1" xfId="0" applyNumberFormat="1" applyFont="1" applyFill="1" applyBorder="1" applyAlignment="1">
      <alignment horizontal="left"/>
    </xf>
    <xf numFmtId="49" fontId="14" fillId="0" borderId="1" xfId="0" applyNumberFormat="1" applyFont="1" applyFill="1" applyBorder="1" applyAlignment="1">
      <alignment horizontal="left" vertical="center"/>
    </xf>
    <xf numFmtId="0" fontId="19" fillId="0" borderId="1" xfId="0" applyFont="1" applyFill="1" applyBorder="1" applyAlignment="1">
      <alignment horizontal="left" vertical="top"/>
    </xf>
    <xf numFmtId="1" fontId="14" fillId="0" borderId="1" xfId="0" applyNumberFormat="1" applyFont="1" applyFill="1" applyBorder="1" applyAlignment="1">
      <alignment horizontal="left" vertical="top"/>
    </xf>
    <xf numFmtId="0" fontId="14" fillId="0" borderId="1" xfId="3" applyFont="1" applyFill="1" applyBorder="1" applyAlignment="1">
      <alignment horizontal="left" vertical="top"/>
    </xf>
    <xf numFmtId="0" fontId="6" fillId="0" borderId="1" xfId="0" applyNumberFormat="1" applyFont="1" applyFill="1" applyBorder="1" applyAlignment="1">
      <alignment horizontal="left" vertical="top"/>
    </xf>
    <xf numFmtId="2" fontId="14" fillId="0" borderId="1" xfId="0" applyNumberFormat="1" applyFont="1" applyFill="1" applyBorder="1" applyAlignment="1">
      <alignment horizontal="left" vertical="top"/>
    </xf>
    <xf numFmtId="1" fontId="6" fillId="0" borderId="1" xfId="0" applyNumberFormat="1" applyFont="1" applyFill="1" applyBorder="1" applyAlignment="1">
      <alignment horizontal="left" vertical="top"/>
    </xf>
    <xf numFmtId="49" fontId="14" fillId="0" borderId="1" xfId="0" applyNumberFormat="1" applyFont="1" applyFill="1" applyBorder="1" applyAlignment="1">
      <alignment horizontal="left"/>
    </xf>
    <xf numFmtId="0" fontId="6" fillId="0" borderId="1" xfId="0" applyFont="1" applyFill="1" applyBorder="1" applyAlignment="1">
      <alignment horizontal="left" vertical="center"/>
    </xf>
    <xf numFmtId="0" fontId="6" fillId="0" borderId="1" xfId="0" applyNumberFormat="1" applyFont="1" applyFill="1" applyBorder="1" applyAlignment="1">
      <alignment horizontal="left" vertical="center"/>
    </xf>
    <xf numFmtId="0" fontId="6" fillId="0" borderId="1" xfId="0" applyFont="1" applyFill="1" applyBorder="1" applyAlignment="1">
      <alignment horizontal="left" vertical="top"/>
    </xf>
    <xf numFmtId="0" fontId="6" fillId="0" borderId="1" xfId="3" applyFont="1" applyFill="1" applyBorder="1" applyAlignment="1">
      <alignment horizontal="left" vertical="top"/>
    </xf>
    <xf numFmtId="0" fontId="6" fillId="0" borderId="1" xfId="7" applyFont="1" applyFill="1" applyBorder="1" applyAlignment="1">
      <alignment horizontal="left" vertical="top"/>
    </xf>
    <xf numFmtId="167" fontId="6" fillId="0" borderId="1" xfId="0" applyNumberFormat="1" applyFont="1" applyFill="1" applyBorder="1" applyAlignment="1">
      <alignment horizontal="left" vertical="top"/>
    </xf>
    <xf numFmtId="0" fontId="14" fillId="0" borderId="1" xfId="0" applyFont="1" applyFill="1" applyBorder="1" applyAlignment="1">
      <alignment horizontal="left" vertical="center"/>
    </xf>
    <xf numFmtId="1" fontId="14" fillId="0" borderId="1" xfId="0" applyNumberFormat="1" applyFont="1" applyFill="1" applyBorder="1" applyAlignment="1">
      <alignment horizontal="left" vertical="center"/>
    </xf>
    <xf numFmtId="49" fontId="6" fillId="0" borderId="0" xfId="0" applyNumberFormat="1" applyFont="1" applyFill="1" applyBorder="1" applyAlignment="1">
      <alignment horizontal="left" wrapText="1"/>
    </xf>
    <xf numFmtId="49" fontId="14" fillId="0" borderId="0" xfId="0" applyNumberFormat="1" applyFont="1" applyFill="1" applyBorder="1" applyAlignment="1">
      <alignment horizontal="left" wrapText="1"/>
    </xf>
    <xf numFmtId="49" fontId="14" fillId="0" borderId="0" xfId="0" applyNumberFormat="1" applyFont="1" applyFill="1" applyBorder="1" applyAlignment="1">
      <alignment wrapText="1"/>
    </xf>
    <xf numFmtId="49" fontId="6" fillId="0" borderId="0" xfId="0" applyNumberFormat="1" applyFont="1" applyFill="1" applyBorder="1" applyAlignment="1">
      <alignment horizontal="left" vertical="center"/>
    </xf>
    <xf numFmtId="4" fontId="6" fillId="0" borderId="0" xfId="0" applyNumberFormat="1" applyFont="1" applyFill="1" applyBorder="1" applyAlignment="1">
      <alignment horizontal="left" vertical="center"/>
    </xf>
    <xf numFmtId="4" fontId="8" fillId="0" borderId="0" xfId="3" applyNumberFormat="1" applyFont="1" applyFill="1" applyBorder="1" applyAlignment="1">
      <alignment horizontal="left" vertical="center"/>
    </xf>
    <xf numFmtId="49" fontId="8" fillId="0" borderId="0" xfId="0" applyNumberFormat="1" applyFont="1" applyFill="1" applyBorder="1" applyAlignment="1">
      <alignment horizontal="left" vertical="center"/>
    </xf>
    <xf numFmtId="4" fontId="8" fillId="0" borderId="0" xfId="0" applyNumberFormat="1" applyFont="1" applyFill="1" applyBorder="1" applyAlignment="1">
      <alignment horizontal="left" vertical="center"/>
    </xf>
    <xf numFmtId="49" fontId="8" fillId="2" borderId="1" xfId="0" applyNumberFormat="1" applyFont="1" applyFill="1" applyBorder="1" applyAlignment="1">
      <alignment horizontal="left" vertical="center"/>
    </xf>
    <xf numFmtId="4" fontId="8" fillId="2" borderId="1" xfId="0" applyNumberFormat="1" applyFont="1" applyFill="1" applyBorder="1" applyAlignment="1">
      <alignment horizontal="left" vertical="center"/>
    </xf>
    <xf numFmtId="164" fontId="8" fillId="2" borderId="1" xfId="0" applyNumberFormat="1" applyFont="1" applyFill="1" applyBorder="1" applyAlignment="1">
      <alignment horizontal="left" vertical="center"/>
    </xf>
    <xf numFmtId="0" fontId="6" fillId="2" borderId="1" xfId="0" applyFont="1" applyFill="1" applyBorder="1" applyAlignment="1">
      <alignment horizontal="left" vertical="center"/>
    </xf>
    <xf numFmtId="49" fontId="6" fillId="2" borderId="1" xfId="0" applyNumberFormat="1" applyFont="1" applyFill="1" applyBorder="1" applyAlignment="1">
      <alignment horizontal="left" vertical="center"/>
    </xf>
    <xf numFmtId="0" fontId="6" fillId="2" borderId="1" xfId="3" applyFont="1" applyFill="1" applyBorder="1" applyAlignment="1">
      <alignment horizontal="left" vertical="center"/>
    </xf>
    <xf numFmtId="1" fontId="6" fillId="2" borderId="1" xfId="0" applyNumberFormat="1" applyFont="1" applyFill="1" applyBorder="1" applyAlignment="1">
      <alignment horizontal="left" vertical="center"/>
    </xf>
    <xf numFmtId="165" fontId="6" fillId="2" borderId="1" xfId="0" applyNumberFormat="1" applyFont="1" applyFill="1" applyBorder="1" applyAlignment="1">
      <alignment horizontal="left" vertical="center"/>
    </xf>
    <xf numFmtId="2" fontId="6" fillId="2" borderId="1" xfId="0" applyNumberFormat="1" applyFont="1" applyFill="1" applyBorder="1" applyAlignment="1">
      <alignment horizontal="left" vertical="center"/>
    </xf>
    <xf numFmtId="4" fontId="6" fillId="2" borderId="1" xfId="1" applyNumberFormat="1" applyFont="1" applyFill="1" applyBorder="1" applyAlignment="1">
      <alignment horizontal="left" vertical="center"/>
    </xf>
    <xf numFmtId="4" fontId="6" fillId="2" borderId="1" xfId="0" applyNumberFormat="1" applyFont="1" applyFill="1" applyBorder="1" applyAlignment="1">
      <alignment horizontal="left" vertical="center"/>
    </xf>
    <xf numFmtId="164" fontId="6" fillId="2" borderId="1" xfId="0" applyNumberFormat="1" applyFont="1" applyFill="1" applyBorder="1" applyAlignment="1">
      <alignment horizontal="left" vertical="center"/>
    </xf>
    <xf numFmtId="0" fontId="6" fillId="2" borderId="1" xfId="4" applyFont="1" applyFill="1" applyBorder="1" applyAlignment="1">
      <alignment horizontal="left" vertical="center"/>
    </xf>
    <xf numFmtId="2" fontId="8" fillId="2" borderId="1" xfId="0" applyNumberFormat="1" applyFont="1" applyFill="1" applyBorder="1" applyAlignment="1">
      <alignment horizontal="left" vertical="center"/>
    </xf>
    <xf numFmtId="165" fontId="8" fillId="2" borderId="1" xfId="0" applyNumberFormat="1" applyFont="1" applyFill="1" applyBorder="1" applyAlignment="1">
      <alignment horizontal="left" vertical="center"/>
    </xf>
    <xf numFmtId="43" fontId="8" fillId="2" borderId="1" xfId="1" applyFont="1" applyFill="1" applyBorder="1" applyAlignment="1">
      <alignment horizontal="left" vertical="center"/>
    </xf>
    <xf numFmtId="4" fontId="8" fillId="2" borderId="1" xfId="1" applyNumberFormat="1" applyFont="1" applyFill="1" applyBorder="1" applyAlignment="1">
      <alignment horizontal="left" vertical="center"/>
    </xf>
    <xf numFmtId="1" fontId="8" fillId="2" borderId="1" xfId="0" applyNumberFormat="1" applyFont="1" applyFill="1" applyBorder="1" applyAlignment="1">
      <alignment horizontal="left" vertical="center"/>
    </xf>
    <xf numFmtId="164" fontId="6" fillId="0" borderId="0" xfId="0" applyNumberFormat="1" applyFont="1" applyFill="1" applyBorder="1" applyAlignment="1">
      <alignment horizontal="left" vertical="center"/>
    </xf>
    <xf numFmtId="0" fontId="6" fillId="0" borderId="0" xfId="0" applyFont="1" applyFill="1" applyBorder="1" applyAlignment="1">
      <alignment horizontal="left" vertical="center"/>
    </xf>
    <xf numFmtId="49" fontId="9" fillId="0" borderId="0" xfId="0" applyNumberFormat="1" applyFont="1" applyFill="1" applyBorder="1" applyAlignment="1">
      <alignment horizontal="left" vertical="center"/>
    </xf>
    <xf numFmtId="0" fontId="14" fillId="0" borderId="0" xfId="0" applyFont="1" applyFill="1" applyBorder="1" applyAlignment="1">
      <alignment horizontal="left" vertical="center"/>
    </xf>
    <xf numFmtId="4" fontId="11" fillId="2" borderId="1" xfId="0" applyNumberFormat="1" applyFont="1" applyFill="1" applyBorder="1" applyAlignment="1">
      <alignment horizontal="left" vertical="center"/>
    </xf>
    <xf numFmtId="49" fontId="9" fillId="2" borderId="1" xfId="0" applyNumberFormat="1" applyFont="1" applyFill="1" applyBorder="1" applyAlignment="1">
      <alignment horizontal="left" vertical="center"/>
    </xf>
    <xf numFmtId="49" fontId="12" fillId="2" borderId="1" xfId="0" applyNumberFormat="1" applyFont="1" applyFill="1" applyBorder="1" applyAlignment="1">
      <alignment horizontal="left" vertical="center"/>
    </xf>
    <xf numFmtId="49" fontId="14" fillId="0" borderId="0" xfId="0" applyNumberFormat="1" applyFont="1" applyFill="1" applyBorder="1" applyAlignment="1">
      <alignment horizontal="left" vertical="center"/>
    </xf>
    <xf numFmtId="49" fontId="6" fillId="2" borderId="1" xfId="4" applyNumberFormat="1" applyFont="1" applyFill="1" applyBorder="1" applyAlignment="1">
      <alignment horizontal="left" vertical="center"/>
    </xf>
    <xf numFmtId="2" fontId="6" fillId="2" borderId="1" xfId="4" applyNumberFormat="1" applyFont="1" applyFill="1" applyBorder="1" applyAlignment="1">
      <alignment horizontal="left" vertical="center"/>
    </xf>
    <xf numFmtId="166" fontId="6" fillId="2" borderId="1" xfId="4" applyNumberFormat="1" applyFont="1" applyFill="1" applyBorder="1" applyAlignment="1">
      <alignment horizontal="left" vertical="center"/>
    </xf>
    <xf numFmtId="4" fontId="8" fillId="2" borderId="1" xfId="4" applyNumberFormat="1" applyFont="1" applyFill="1" applyBorder="1" applyAlignment="1">
      <alignment horizontal="left" vertical="center"/>
    </xf>
    <xf numFmtId="4" fontId="6" fillId="2" borderId="1" xfId="4" applyNumberFormat="1" applyFont="1" applyFill="1" applyBorder="1" applyAlignment="1">
      <alignment horizontal="left" vertical="center"/>
    </xf>
    <xf numFmtId="165" fontId="14" fillId="0" borderId="1" xfId="0" applyNumberFormat="1" applyFont="1" applyFill="1" applyBorder="1" applyAlignment="1">
      <alignment horizontal="left" vertical="center"/>
    </xf>
    <xf numFmtId="2" fontId="14" fillId="0" borderId="1" xfId="0" applyNumberFormat="1" applyFont="1" applyFill="1" applyBorder="1" applyAlignment="1">
      <alignment horizontal="left" vertical="center"/>
    </xf>
    <xf numFmtId="0" fontId="14" fillId="0" borderId="1" xfId="0" applyNumberFormat="1" applyFont="1" applyFill="1" applyBorder="1" applyAlignment="1">
      <alignment horizontal="left" vertical="center"/>
    </xf>
    <xf numFmtId="0" fontId="9" fillId="2" borderId="1" xfId="0" applyFont="1" applyFill="1" applyBorder="1" applyAlignment="1">
      <alignment horizontal="left" vertical="center"/>
    </xf>
    <xf numFmtId="49" fontId="11" fillId="2" borderId="1" xfId="0" applyNumberFormat="1" applyFont="1" applyFill="1" applyBorder="1" applyAlignment="1">
      <alignment horizontal="left" vertical="center"/>
    </xf>
    <xf numFmtId="1" fontId="11" fillId="2" borderId="1" xfId="0" applyNumberFormat="1" applyFont="1" applyFill="1" applyBorder="1" applyAlignment="1">
      <alignment horizontal="left" vertical="center"/>
    </xf>
    <xf numFmtId="4" fontId="11" fillId="2" borderId="1" xfId="2" applyNumberFormat="1" applyFont="1" applyFill="1" applyBorder="1" applyAlignment="1">
      <alignment horizontal="left" vertical="center"/>
    </xf>
    <xf numFmtId="0" fontId="14" fillId="0" borderId="0" xfId="0" applyFont="1" applyAlignment="1">
      <alignment horizontal="left" vertical="center"/>
    </xf>
    <xf numFmtId="4" fontId="14" fillId="0" borderId="0" xfId="0" applyNumberFormat="1" applyFont="1" applyAlignment="1">
      <alignment horizontal="left" vertical="center"/>
    </xf>
    <xf numFmtId="167" fontId="14" fillId="0" borderId="1" xfId="0" applyNumberFormat="1" applyFont="1" applyFill="1" applyBorder="1" applyAlignment="1">
      <alignment horizontal="left"/>
    </xf>
    <xf numFmtId="0" fontId="14" fillId="0" borderId="0" xfId="0" applyFont="1" applyFill="1" applyBorder="1" applyAlignment="1">
      <alignment horizontal="left" wrapText="1"/>
    </xf>
    <xf numFmtId="4" fontId="6" fillId="0" borderId="1" xfId="0" applyNumberFormat="1" applyFont="1" applyFill="1" applyBorder="1" applyAlignment="1">
      <alignment horizontal="left" vertical="top"/>
    </xf>
    <xf numFmtId="4" fontId="24" fillId="0" borderId="1" xfId="0" applyNumberFormat="1" applyFont="1" applyFill="1" applyBorder="1" applyAlignment="1">
      <alignment horizontal="left" vertical="center"/>
    </xf>
    <xf numFmtId="49" fontId="9" fillId="0" borderId="0" xfId="0" applyNumberFormat="1" applyFont="1" applyFill="1" applyBorder="1" applyAlignment="1">
      <alignment horizontal="left" wrapText="1"/>
    </xf>
    <xf numFmtId="2" fontId="6" fillId="0" borderId="1" xfId="0" applyNumberFormat="1" applyFont="1" applyFill="1" applyBorder="1" applyAlignment="1">
      <alignment horizontal="left" vertical="top"/>
    </xf>
    <xf numFmtId="0" fontId="6" fillId="0" borderId="1" xfId="9" applyFont="1" applyFill="1" applyBorder="1" applyAlignment="1">
      <alignment horizontal="left" vertical="top"/>
    </xf>
    <xf numFmtId="4" fontId="14" fillId="0" borderId="1" xfId="1" applyNumberFormat="1" applyFont="1" applyFill="1" applyBorder="1" applyAlignment="1">
      <alignment horizontal="left"/>
    </xf>
    <xf numFmtId="49" fontId="8" fillId="2" borderId="5" xfId="0" applyNumberFormat="1" applyFont="1" applyFill="1" applyBorder="1" applyAlignment="1">
      <alignment horizontal="left" vertical="center"/>
    </xf>
    <xf numFmtId="49" fontId="6" fillId="2" borderId="5" xfId="0" applyNumberFormat="1" applyFont="1" applyFill="1" applyBorder="1" applyAlignment="1">
      <alignment horizontal="left" vertical="center"/>
    </xf>
    <xf numFmtId="49" fontId="6" fillId="0" borderId="1" xfId="0" applyNumberFormat="1" applyFont="1" applyBorder="1"/>
    <xf numFmtId="0" fontId="6" fillId="0" borderId="1" xfId="0" applyFont="1" applyBorder="1" applyAlignment="1">
      <alignment wrapText="1"/>
    </xf>
    <xf numFmtId="49" fontId="6" fillId="0" borderId="1" xfId="0" applyNumberFormat="1" applyFont="1" applyBorder="1" applyAlignment="1">
      <alignment wrapText="1"/>
    </xf>
    <xf numFmtId="49" fontId="6" fillId="0" borderId="1" xfId="0" applyNumberFormat="1" applyFont="1" applyBorder="1" applyAlignment="1">
      <alignment horizontal="center" wrapText="1"/>
    </xf>
    <xf numFmtId="166" fontId="6" fillId="0" borderId="1" xfId="0" applyNumberFormat="1" applyFont="1" applyBorder="1" applyAlignment="1">
      <alignment wrapText="1"/>
    </xf>
    <xf numFmtId="4" fontId="6" fillId="0" borderId="1" xfId="0" applyNumberFormat="1" applyFont="1" applyBorder="1" applyAlignment="1">
      <alignment wrapText="1"/>
    </xf>
    <xf numFmtId="4" fontId="6" fillId="0" borderId="1" xfId="0" applyNumberFormat="1" applyFont="1" applyBorder="1"/>
    <xf numFmtId="166" fontId="6" fillId="0" borderId="1" xfId="0" applyNumberFormat="1" applyFont="1" applyBorder="1"/>
    <xf numFmtId="0" fontId="13" fillId="0" borderId="0" xfId="4" applyFill="1" applyAlignment="1">
      <alignment wrapText="1"/>
    </xf>
    <xf numFmtId="0" fontId="6" fillId="0" borderId="0" xfId="0" applyFont="1" applyFill="1" applyAlignment="1">
      <alignment horizontal="left" vertical="center" wrapText="1"/>
    </xf>
    <xf numFmtId="49" fontId="14" fillId="0" borderId="1" xfId="0" applyNumberFormat="1" applyFont="1" applyFill="1" applyBorder="1" applyAlignment="1">
      <alignment vertical="center"/>
    </xf>
    <xf numFmtId="0" fontId="14" fillId="0" borderId="1" xfId="12" applyFont="1" applyFill="1" applyBorder="1" applyAlignment="1">
      <alignment horizontal="left" vertical="center"/>
    </xf>
    <xf numFmtId="0" fontId="14" fillId="0" borderId="1" xfId="3" applyFont="1" applyFill="1" applyBorder="1" applyAlignment="1">
      <alignment horizontal="left" vertical="center"/>
    </xf>
    <xf numFmtId="167" fontId="14" fillId="0" borderId="1" xfId="19" applyNumberFormat="1" applyFont="1" applyFill="1" applyBorder="1" applyAlignment="1">
      <alignment horizontal="left" vertical="center"/>
    </xf>
    <xf numFmtId="0" fontId="14" fillId="0" borderId="1" xfId="0" applyNumberFormat="1" applyFont="1" applyFill="1" applyBorder="1" applyAlignment="1">
      <alignment horizontal="left"/>
    </xf>
    <xf numFmtId="0" fontId="6" fillId="0" borderId="0" xfId="0" applyFont="1" applyFill="1" applyBorder="1" applyAlignment="1">
      <alignment horizontal="left"/>
    </xf>
    <xf numFmtId="0" fontId="15" fillId="0" borderId="1" xfId="0" applyFont="1" applyFill="1" applyBorder="1" applyAlignment="1">
      <alignment horizontal="left"/>
    </xf>
    <xf numFmtId="0" fontId="15" fillId="0" borderId="1" xfId="0" applyNumberFormat="1" applyFont="1" applyFill="1" applyBorder="1" applyAlignment="1">
      <alignment horizontal="left"/>
    </xf>
    <xf numFmtId="1" fontId="14" fillId="0" borderId="1" xfId="0" applyNumberFormat="1" applyFont="1" applyFill="1" applyBorder="1" applyAlignment="1">
      <alignment horizontal="left"/>
    </xf>
    <xf numFmtId="167" fontId="14" fillId="0" borderId="1" xfId="0" applyNumberFormat="1" applyFont="1" applyFill="1" applyBorder="1" applyAlignment="1">
      <alignment horizontal="left" vertical="top"/>
    </xf>
    <xf numFmtId="165" fontId="14" fillId="0" borderId="1" xfId="0" applyNumberFormat="1" applyFont="1" applyFill="1" applyBorder="1" applyAlignment="1">
      <alignment horizontal="left"/>
    </xf>
    <xf numFmtId="2" fontId="14" fillId="0" borderId="1" xfId="0" applyNumberFormat="1" applyFont="1" applyFill="1" applyBorder="1" applyAlignment="1">
      <alignment horizontal="left"/>
    </xf>
    <xf numFmtId="49" fontId="14" fillId="0" borderId="0" xfId="0" applyNumberFormat="1" applyFont="1" applyFill="1" applyBorder="1" applyAlignment="1">
      <alignment vertical="center" wrapText="1"/>
    </xf>
    <xf numFmtId="167" fontId="14" fillId="0" borderId="1" xfId="1" applyNumberFormat="1" applyFont="1" applyFill="1" applyBorder="1" applyAlignment="1">
      <alignment horizontal="left"/>
    </xf>
    <xf numFmtId="164" fontId="6" fillId="0" borderId="0" xfId="0" applyNumberFormat="1" applyFont="1" applyFill="1" applyBorder="1" applyAlignment="1">
      <alignment horizontal="left" wrapText="1"/>
    </xf>
    <xf numFmtId="0" fontId="6" fillId="0" borderId="0" xfId="0" applyNumberFormat="1" applyFont="1" applyFill="1" applyBorder="1" applyAlignment="1">
      <alignment horizontal="left" wrapText="1"/>
    </xf>
    <xf numFmtId="165" fontId="14" fillId="0" borderId="1" xfId="0" applyNumberFormat="1" applyFont="1" applyFill="1" applyBorder="1" applyAlignment="1">
      <alignment horizontal="left" vertical="top"/>
    </xf>
    <xf numFmtId="0" fontId="15" fillId="0" borderId="1" xfId="0" applyNumberFormat="1" applyFont="1" applyFill="1" applyBorder="1" applyAlignment="1">
      <alignment vertical="center"/>
    </xf>
    <xf numFmtId="1" fontId="14" fillId="0" borderId="1" xfId="0" applyNumberFormat="1" applyFont="1" applyFill="1" applyBorder="1" applyAlignment="1">
      <alignment vertical="center"/>
    </xf>
    <xf numFmtId="49" fontId="6" fillId="4" borderId="1" xfId="0" applyNumberFormat="1" applyFont="1" applyFill="1" applyBorder="1" applyAlignment="1">
      <alignment horizontal="left" vertical="center"/>
    </xf>
    <xf numFmtId="49" fontId="14" fillId="4" borderId="1" xfId="0" applyNumberFormat="1" applyFont="1" applyFill="1" applyBorder="1" applyAlignment="1">
      <alignment horizontal="left" vertical="center"/>
    </xf>
    <xf numFmtId="0" fontId="6" fillId="4" borderId="1" xfId="0" applyFont="1" applyFill="1" applyBorder="1" applyAlignment="1">
      <alignment horizontal="left"/>
    </xf>
    <xf numFmtId="49" fontId="14" fillId="4" borderId="1" xfId="0" applyNumberFormat="1" applyFont="1" applyFill="1" applyBorder="1" applyAlignment="1">
      <alignment horizontal="left" vertical="top"/>
    </xf>
    <xf numFmtId="49" fontId="6" fillId="4" borderId="1" xfId="0" applyNumberFormat="1" applyFont="1" applyFill="1" applyBorder="1" applyAlignment="1">
      <alignment horizontal="left"/>
    </xf>
    <xf numFmtId="1" fontId="14" fillId="4" borderId="1" xfId="0" applyNumberFormat="1" applyFont="1" applyFill="1" applyBorder="1" applyAlignment="1">
      <alignment horizontal="left" vertical="top"/>
    </xf>
    <xf numFmtId="49" fontId="6" fillId="4" borderId="1" xfId="0" applyNumberFormat="1" applyFont="1" applyFill="1" applyBorder="1" applyAlignment="1">
      <alignment horizontal="left" vertical="top"/>
    </xf>
    <xf numFmtId="49" fontId="14" fillId="4" borderId="1" xfId="0" applyNumberFormat="1" applyFont="1" applyFill="1" applyBorder="1" applyAlignment="1">
      <alignment horizontal="left"/>
    </xf>
    <xf numFmtId="0" fontId="14" fillId="4" borderId="1" xfId="0" applyNumberFormat="1" applyFont="1" applyFill="1" applyBorder="1" applyAlignment="1">
      <alignment horizontal="left" vertical="top"/>
    </xf>
    <xf numFmtId="49" fontId="6" fillId="0" borderId="1" xfId="0" applyNumberFormat="1" applyFont="1" applyFill="1" applyBorder="1" applyAlignment="1">
      <alignment vertical="center"/>
    </xf>
    <xf numFmtId="0" fontId="6" fillId="0" borderId="0" xfId="0" applyFont="1" applyFill="1"/>
    <xf numFmtId="1" fontId="6" fillId="0" borderId="1" xfId="0" applyNumberFormat="1" applyFont="1" applyFill="1" applyBorder="1" applyAlignment="1">
      <alignment wrapText="1"/>
    </xf>
    <xf numFmtId="49" fontId="6" fillId="0" borderId="1" xfId="0" applyNumberFormat="1" applyFont="1" applyFill="1" applyBorder="1"/>
    <xf numFmtId="0" fontId="6" fillId="0" borderId="1" xfId="0" applyFont="1" applyFill="1" applyBorder="1" applyAlignment="1">
      <alignment wrapText="1"/>
    </xf>
    <xf numFmtId="49" fontId="6" fillId="0" borderId="1" xfId="0" applyNumberFormat="1" applyFont="1" applyFill="1" applyBorder="1" applyAlignment="1">
      <alignment wrapText="1"/>
    </xf>
    <xf numFmtId="49" fontId="6" fillId="0" borderId="1" xfId="0" applyNumberFormat="1" applyFont="1" applyFill="1" applyBorder="1" applyAlignment="1">
      <alignment horizontal="center" wrapText="1"/>
    </xf>
    <xf numFmtId="166" fontId="6" fillId="0" borderId="1" xfId="0" applyNumberFormat="1" applyFont="1" applyFill="1" applyBorder="1" applyAlignment="1">
      <alignment wrapText="1"/>
    </xf>
    <xf numFmtId="4" fontId="6" fillId="0" borderId="1" xfId="0" applyNumberFormat="1" applyFont="1" applyFill="1" applyBorder="1" applyAlignment="1">
      <alignment wrapText="1"/>
    </xf>
    <xf numFmtId="4" fontId="6" fillId="0" borderId="1" xfId="0" applyNumberFormat="1" applyFont="1" applyFill="1" applyBorder="1"/>
    <xf numFmtId="166" fontId="6" fillId="0" borderId="1" xfId="0" applyNumberFormat="1" applyFont="1" applyFill="1" applyBorder="1"/>
    <xf numFmtId="2" fontId="6" fillId="0" borderId="1" xfId="0" applyNumberFormat="1" applyFont="1" applyFill="1" applyBorder="1" applyAlignment="1">
      <alignment wrapText="1"/>
    </xf>
    <xf numFmtId="4" fontId="14" fillId="0" borderId="1" xfId="0" applyNumberFormat="1" applyFont="1" applyFill="1" applyBorder="1" applyAlignment="1">
      <alignment vertical="center"/>
    </xf>
    <xf numFmtId="2" fontId="14" fillId="0" borderId="1" xfId="0" applyNumberFormat="1" applyFont="1" applyFill="1" applyBorder="1" applyAlignment="1">
      <alignment vertical="center"/>
    </xf>
    <xf numFmtId="0" fontId="6" fillId="0" borderId="1" xfId="0" applyFont="1" applyFill="1" applyBorder="1" applyAlignment="1"/>
    <xf numFmtId="167" fontId="14" fillId="0" borderId="1" xfId="0" applyNumberFormat="1" applyFont="1" applyFill="1" applyBorder="1" applyAlignment="1"/>
    <xf numFmtId="4" fontId="6" fillId="0" borderId="1" xfId="1" applyNumberFormat="1" applyFont="1" applyFill="1" applyBorder="1" applyAlignment="1">
      <alignment horizontal="left" vertical="center"/>
    </xf>
    <xf numFmtId="3" fontId="15" fillId="0" borderId="1" xfId="0" applyNumberFormat="1" applyFont="1" applyFill="1" applyBorder="1" applyAlignment="1">
      <alignment horizontal="left" vertical="top"/>
    </xf>
    <xf numFmtId="4" fontId="15" fillId="0" borderId="1" xfId="0" applyNumberFormat="1" applyFont="1" applyFill="1" applyBorder="1" applyAlignment="1">
      <alignment horizontal="left" vertical="top"/>
    </xf>
    <xf numFmtId="167" fontId="6" fillId="4" borderId="1" xfId="0" applyNumberFormat="1" applyFont="1" applyFill="1" applyBorder="1" applyAlignment="1">
      <alignment horizontal="left" vertical="top"/>
    </xf>
    <xf numFmtId="4" fontId="6" fillId="4" borderId="1" xfId="0" applyNumberFormat="1" applyFont="1" applyFill="1" applyBorder="1" applyAlignment="1">
      <alignment horizontal="left" vertical="top"/>
    </xf>
    <xf numFmtId="49" fontId="6" fillId="4" borderId="0" xfId="0" applyNumberFormat="1" applyFont="1" applyFill="1" applyBorder="1" applyAlignment="1">
      <alignment horizontal="left" wrapText="1"/>
    </xf>
    <xf numFmtId="0" fontId="6" fillId="4" borderId="0" xfId="0" applyFont="1" applyFill="1" applyAlignment="1">
      <alignment horizontal="left" vertical="center" wrapText="1"/>
    </xf>
    <xf numFmtId="49" fontId="14" fillId="4" borderId="0" xfId="0" applyNumberFormat="1" applyFont="1" applyFill="1" applyBorder="1" applyAlignment="1">
      <alignment horizontal="left" wrapText="1"/>
    </xf>
    <xf numFmtId="2" fontId="14" fillId="4" borderId="1" xfId="0" applyNumberFormat="1" applyFont="1" applyFill="1" applyBorder="1" applyAlignment="1">
      <alignment horizontal="left" vertical="top"/>
    </xf>
    <xf numFmtId="0" fontId="14" fillId="0" borderId="1" xfId="12" applyFont="1" applyFill="1" applyBorder="1" applyAlignment="1">
      <alignment vertical="top" wrapText="1"/>
    </xf>
    <xf numFmtId="0" fontId="18" fillId="0" borderId="1" xfId="13" applyNumberFormat="1" applyFont="1" applyFill="1" applyBorder="1" applyAlignment="1">
      <alignment horizontal="left" vertical="top" wrapText="1"/>
    </xf>
    <xf numFmtId="2" fontId="6" fillId="0" borderId="1" xfId="13" applyNumberFormat="1" applyFont="1" applyFill="1" applyBorder="1" applyAlignment="1">
      <alignment vertical="top" wrapText="1"/>
    </xf>
    <xf numFmtId="0" fontId="14" fillId="0" borderId="1" xfId="13" applyNumberFormat="1" applyFont="1" applyFill="1" applyBorder="1" applyAlignment="1">
      <alignment vertical="top" wrapText="1"/>
    </xf>
    <xf numFmtId="49" fontId="14" fillId="0" borderId="1" xfId="13" applyNumberFormat="1" applyFont="1" applyFill="1" applyBorder="1" applyAlignment="1">
      <alignment vertical="top" wrapText="1"/>
    </xf>
    <xf numFmtId="0" fontId="14" fillId="0" borderId="1" xfId="13" applyFont="1" applyFill="1" applyBorder="1" applyAlignment="1">
      <alignment vertical="top" wrapText="1"/>
    </xf>
    <xf numFmtId="1" fontId="14" fillId="0" borderId="1" xfId="13" applyNumberFormat="1" applyFont="1" applyFill="1" applyBorder="1" applyAlignment="1">
      <alignment vertical="top" wrapText="1"/>
    </xf>
    <xf numFmtId="49" fontId="6" fillId="0" borderId="1" xfId="13" applyNumberFormat="1" applyFont="1" applyFill="1" applyBorder="1" applyAlignment="1">
      <alignment vertical="top" wrapText="1"/>
    </xf>
    <xf numFmtId="0" fontId="14" fillId="0" borderId="1" xfId="3" applyFont="1" applyFill="1" applyBorder="1" applyAlignment="1">
      <alignment vertical="top" wrapText="1"/>
    </xf>
    <xf numFmtId="0" fontId="14" fillId="0" borderId="1" xfId="13" applyNumberFormat="1" applyFont="1" applyFill="1" applyBorder="1" applyAlignment="1">
      <alignment horizontal="left" vertical="top" wrapText="1"/>
    </xf>
    <xf numFmtId="0" fontId="6" fillId="0" borderId="1" xfId="13" applyNumberFormat="1" applyFont="1" applyFill="1" applyBorder="1" applyAlignment="1">
      <alignment vertical="top" wrapText="1"/>
    </xf>
    <xf numFmtId="1" fontId="6" fillId="0" borderId="1" xfId="13" applyNumberFormat="1" applyFont="1" applyFill="1" applyBorder="1" applyAlignment="1">
      <alignment horizontal="left" vertical="top" wrapText="1"/>
    </xf>
    <xf numFmtId="0" fontId="6" fillId="0" borderId="1" xfId="13" applyNumberFormat="1" applyFont="1" applyFill="1" applyBorder="1" applyAlignment="1">
      <alignment horizontal="left" vertical="top" wrapText="1"/>
    </xf>
    <xf numFmtId="165" fontId="14" fillId="0" borderId="1" xfId="13" applyNumberFormat="1" applyFont="1" applyFill="1" applyBorder="1" applyAlignment="1">
      <alignment vertical="top" wrapText="1"/>
    </xf>
    <xf numFmtId="4" fontId="14" fillId="0" borderId="1" xfId="19" applyNumberFormat="1" applyFont="1" applyFill="1" applyBorder="1" applyAlignment="1">
      <alignment horizontal="left" vertical="top" wrapText="1"/>
    </xf>
    <xf numFmtId="4" fontId="14" fillId="0" borderId="1" xfId="19" applyNumberFormat="1" applyFont="1" applyFill="1" applyBorder="1" applyAlignment="1">
      <alignment horizontal="center" vertical="top" wrapText="1"/>
    </xf>
    <xf numFmtId="168" fontId="14" fillId="0" borderId="1" xfId="14" applyNumberFormat="1" applyFont="1" applyFill="1" applyBorder="1" applyAlignment="1">
      <alignment horizontal="left" vertical="top" wrapText="1"/>
    </xf>
    <xf numFmtId="2" fontId="14" fillId="0" borderId="1" xfId="13" applyNumberFormat="1" applyFont="1" applyFill="1" applyBorder="1" applyAlignment="1">
      <alignment vertical="top" wrapText="1"/>
    </xf>
    <xf numFmtId="49" fontId="6" fillId="0" borderId="1" xfId="13" applyNumberFormat="1" applyFont="1" applyFill="1" applyBorder="1" applyAlignment="1">
      <alignment wrapText="1"/>
    </xf>
    <xf numFmtId="49" fontId="6" fillId="0" borderId="1" xfId="13" applyNumberFormat="1" applyFont="1" applyFill="1" applyBorder="1" applyAlignment="1">
      <alignment horizontal="center" vertical="center" wrapText="1"/>
    </xf>
    <xf numFmtId="2" fontId="6" fillId="0" borderId="1" xfId="0" applyNumberFormat="1" applyFont="1" applyBorder="1" applyAlignment="1">
      <alignment wrapText="1"/>
    </xf>
    <xf numFmtId="1" fontId="6" fillId="0" borderId="1" xfId="0" applyNumberFormat="1" applyFont="1" applyFill="1" applyBorder="1" applyAlignment="1">
      <alignment horizontal="left" vertical="center"/>
    </xf>
    <xf numFmtId="0" fontId="6" fillId="0" borderId="1" xfId="3" applyFont="1" applyFill="1" applyBorder="1" applyAlignment="1">
      <alignment horizontal="left" vertical="center"/>
    </xf>
    <xf numFmtId="165" fontId="6" fillId="0" borderId="1" xfId="0" applyNumberFormat="1" applyFont="1" applyFill="1" applyBorder="1" applyAlignment="1">
      <alignment horizontal="left" vertical="center"/>
    </xf>
    <xf numFmtId="2" fontId="6" fillId="0" borderId="1" xfId="0" applyNumberFormat="1" applyFont="1" applyFill="1" applyBorder="1" applyAlignment="1">
      <alignment horizontal="left" vertical="center"/>
    </xf>
    <xf numFmtId="49" fontId="14" fillId="0" borderId="0" xfId="0" applyNumberFormat="1" applyFont="1" applyFill="1" applyBorder="1" applyAlignment="1">
      <alignment horizontal="left"/>
    </xf>
    <xf numFmtId="0" fontId="14" fillId="0" borderId="0" xfId="0" applyNumberFormat="1" applyFont="1" applyFill="1" applyBorder="1" applyAlignment="1">
      <alignment horizontal="left"/>
    </xf>
    <xf numFmtId="0" fontId="0" fillId="0" borderId="0" xfId="0" applyFill="1"/>
    <xf numFmtId="0" fontId="24" fillId="0" borderId="1" xfId="9" applyFont="1" applyFill="1" applyBorder="1" applyAlignment="1">
      <alignment horizontal="left" vertical="center"/>
    </xf>
    <xf numFmtId="0" fontId="6" fillId="0" borderId="0" xfId="0" applyFont="1" applyFill="1" applyAlignment="1">
      <alignment horizontal="left" vertical="center"/>
    </xf>
    <xf numFmtId="0" fontId="27" fillId="0" borderId="1" xfId="0" applyFont="1" applyFill="1" applyBorder="1"/>
    <xf numFmtId="49" fontId="6" fillId="0" borderId="4" xfId="0" applyNumberFormat="1" applyFont="1" applyFill="1" applyBorder="1" applyAlignment="1">
      <alignment horizontal="left" vertical="center"/>
    </xf>
    <xf numFmtId="49" fontId="6" fillId="0" borderId="2" xfId="0" applyNumberFormat="1" applyFont="1" applyFill="1" applyBorder="1" applyAlignment="1">
      <alignment horizontal="left" vertical="center"/>
    </xf>
    <xf numFmtId="0" fontId="6" fillId="0" borderId="2" xfId="0" applyNumberFormat="1" applyFont="1" applyFill="1" applyBorder="1" applyAlignment="1">
      <alignment horizontal="left" vertical="center"/>
    </xf>
    <xf numFmtId="0" fontId="6" fillId="0" borderId="2" xfId="9" applyFont="1" applyFill="1" applyBorder="1" applyAlignment="1">
      <alignment horizontal="left" vertical="center"/>
    </xf>
    <xf numFmtId="4" fontId="6" fillId="0" borderId="1" xfId="0" applyNumberFormat="1" applyFont="1" applyFill="1" applyBorder="1" applyAlignment="1">
      <alignment horizontal="left" vertical="center"/>
    </xf>
    <xf numFmtId="4" fontId="6" fillId="0" borderId="2" xfId="0" applyNumberFormat="1" applyFont="1" applyFill="1" applyBorder="1" applyAlignment="1">
      <alignment horizontal="left" vertical="center"/>
    </xf>
    <xf numFmtId="1" fontId="6" fillId="0" borderId="6" xfId="0" applyNumberFormat="1" applyFont="1" applyFill="1" applyBorder="1" applyAlignment="1">
      <alignment horizontal="left" vertical="center"/>
    </xf>
    <xf numFmtId="49" fontId="6" fillId="0" borderId="7" xfId="0" applyNumberFormat="1" applyFont="1" applyFill="1" applyBorder="1" applyAlignment="1">
      <alignment horizontal="left" vertical="center"/>
    </xf>
    <xf numFmtId="49" fontId="6" fillId="0" borderId="1" xfId="0" applyNumberFormat="1" applyFont="1" applyFill="1" applyBorder="1" applyAlignment="1">
      <alignment horizontal="left" vertical="center" wrapText="1"/>
    </xf>
    <xf numFmtId="49" fontId="14" fillId="0" borderId="1" xfId="0" applyNumberFormat="1" applyFont="1" applyFill="1" applyBorder="1" applyAlignment="1">
      <alignment horizontal="left" vertical="center" wrapText="1"/>
    </xf>
    <xf numFmtId="0" fontId="6" fillId="0" borderId="1" xfId="0" applyNumberFormat="1" applyFont="1" applyFill="1" applyBorder="1" applyAlignment="1">
      <alignment horizontal="left" vertical="center" wrapText="1"/>
    </xf>
    <xf numFmtId="49" fontId="14" fillId="0" borderId="1" xfId="0" applyNumberFormat="1" applyFont="1" applyFill="1" applyBorder="1" applyAlignment="1">
      <alignment horizontal="left" vertical="top" wrapText="1"/>
    </xf>
    <xf numFmtId="0" fontId="14" fillId="0" borderId="1" xfId="0" applyFont="1" applyFill="1" applyBorder="1" applyAlignment="1">
      <alignment horizontal="left" vertical="top" wrapText="1"/>
    </xf>
    <xf numFmtId="0" fontId="14" fillId="0" borderId="1" xfId="0" applyNumberFormat="1" applyFont="1" applyFill="1" applyBorder="1" applyAlignment="1">
      <alignment horizontal="left" wrapText="1"/>
    </xf>
    <xf numFmtId="4" fontId="6" fillId="0" borderId="1" xfId="0" applyNumberFormat="1" applyFont="1" applyFill="1" applyBorder="1" applyAlignment="1">
      <alignment horizontal="left"/>
    </xf>
    <xf numFmtId="0" fontId="6" fillId="0" borderId="8" xfId="0" applyFont="1" applyFill="1" applyBorder="1" applyAlignment="1">
      <alignment horizontal="left" vertical="top" wrapText="1"/>
    </xf>
    <xf numFmtId="1" fontId="14" fillId="0" borderId="1" xfId="0" applyNumberFormat="1" applyFont="1" applyFill="1" applyBorder="1" applyAlignment="1">
      <alignment horizontal="left" vertical="center" wrapText="1"/>
    </xf>
    <xf numFmtId="0" fontId="14" fillId="0" borderId="1" xfId="7" applyFont="1" applyFill="1" applyBorder="1" applyAlignment="1">
      <alignment horizontal="left" vertical="center" wrapText="1"/>
    </xf>
    <xf numFmtId="4" fontId="14" fillId="0" borderId="1" xfId="5" applyNumberFormat="1" applyFont="1" applyFill="1" applyBorder="1" applyAlignment="1">
      <alignment horizontal="left" vertical="center" wrapText="1"/>
    </xf>
    <xf numFmtId="49" fontId="14" fillId="0" borderId="1" xfId="0" applyNumberFormat="1" applyFont="1" applyFill="1" applyBorder="1" applyAlignment="1">
      <alignment horizontal="left" wrapText="1"/>
    </xf>
    <xf numFmtId="2" fontId="14" fillId="0" borderId="1" xfId="0" applyNumberFormat="1" applyFont="1" applyFill="1" applyBorder="1" applyAlignment="1">
      <alignment horizontal="right" vertical="center"/>
    </xf>
    <xf numFmtId="4" fontId="6" fillId="0" borderId="1" xfId="0" applyNumberFormat="1" applyFont="1" applyFill="1" applyBorder="1" applyAlignment="1">
      <alignment horizontal="left" vertical="center" wrapText="1"/>
    </xf>
    <xf numFmtId="0" fontId="6" fillId="0" borderId="4" xfId="0" applyNumberFormat="1" applyFont="1" applyFill="1" applyBorder="1" applyAlignment="1">
      <alignment horizontal="center" vertical="center"/>
    </xf>
    <xf numFmtId="0" fontId="6" fillId="0" borderId="1" xfId="0" applyNumberFormat="1" applyFont="1" applyFill="1" applyBorder="1" applyAlignment="1">
      <alignment vertical="center"/>
    </xf>
    <xf numFmtId="49" fontId="14" fillId="0" borderId="1" xfId="0" applyNumberFormat="1" applyFont="1" applyFill="1" applyBorder="1" applyAlignment="1">
      <alignment horizontal="center" vertical="center" wrapText="1"/>
    </xf>
    <xf numFmtId="0" fontId="6" fillId="0" borderId="1" xfId="0" applyFont="1" applyFill="1" applyBorder="1" applyAlignment="1">
      <alignment horizontal="left" vertical="center" wrapText="1"/>
    </xf>
    <xf numFmtId="165" fontId="14" fillId="0" borderId="1" xfId="0" applyNumberFormat="1" applyFont="1" applyFill="1" applyBorder="1" applyAlignment="1">
      <alignment horizontal="right" vertical="center"/>
    </xf>
    <xf numFmtId="4" fontId="14" fillId="0" borderId="1" xfId="0" applyNumberFormat="1" applyFont="1" applyFill="1" applyBorder="1" applyAlignment="1">
      <alignment horizontal="right" vertical="center" wrapText="1"/>
    </xf>
    <xf numFmtId="43" fontId="6" fillId="0" borderId="1" xfId="1" applyFont="1" applyFill="1" applyBorder="1" applyAlignment="1">
      <alignment horizontal="right" vertical="center" wrapText="1"/>
    </xf>
    <xf numFmtId="4" fontId="14" fillId="0" borderId="1" xfId="0" applyNumberFormat="1" applyFont="1" applyFill="1" applyBorder="1" applyAlignment="1">
      <alignment horizontal="right" vertical="center"/>
    </xf>
    <xf numFmtId="49" fontId="6" fillId="0" borderId="5" xfId="0" applyNumberFormat="1" applyFont="1" applyFill="1" applyBorder="1" applyAlignment="1">
      <alignment horizontal="left" vertical="center" wrapText="1"/>
    </xf>
    <xf numFmtId="49" fontId="11" fillId="0" borderId="1" xfId="0" applyNumberFormat="1" applyFont="1" applyFill="1" applyBorder="1" applyAlignment="1">
      <alignment horizontal="center" wrapText="1"/>
    </xf>
    <xf numFmtId="49" fontId="11" fillId="0" borderId="1" xfId="0" applyNumberFormat="1" applyFont="1" applyFill="1" applyBorder="1" applyAlignment="1">
      <alignment horizontal="center" vertical="center" wrapText="1"/>
    </xf>
    <xf numFmtId="49" fontId="11" fillId="0" borderId="3" xfId="0" applyNumberFormat="1" applyFont="1" applyFill="1" applyBorder="1" applyAlignment="1">
      <alignment horizontal="center" wrapText="1"/>
    </xf>
    <xf numFmtId="49" fontId="11" fillId="0" borderId="0" xfId="0" applyNumberFormat="1" applyFont="1" applyFill="1" applyBorder="1" applyAlignment="1">
      <alignment wrapText="1"/>
    </xf>
    <xf numFmtId="49" fontId="26" fillId="0" borderId="1" xfId="0" applyNumberFormat="1" applyFont="1" applyFill="1" applyBorder="1" applyAlignment="1">
      <alignment horizontal="left" vertical="center"/>
    </xf>
    <xf numFmtId="49" fontId="8" fillId="0" borderId="1" xfId="0" applyNumberFormat="1" applyFont="1" applyFill="1" applyBorder="1" applyAlignment="1">
      <alignment horizontal="left" vertical="center"/>
    </xf>
    <xf numFmtId="164" fontId="6" fillId="0" borderId="1" xfId="0" applyNumberFormat="1" applyFont="1" applyFill="1" applyBorder="1" applyAlignment="1">
      <alignment horizontal="left" vertical="center"/>
    </xf>
    <xf numFmtId="0" fontId="6" fillId="0" borderId="1" xfId="4" applyFont="1" applyFill="1" applyBorder="1" applyAlignment="1">
      <alignment horizontal="left" vertical="center"/>
    </xf>
    <xf numFmtId="49" fontId="9" fillId="0" borderId="1" xfId="0" applyNumberFormat="1" applyFont="1" applyFill="1" applyBorder="1" applyAlignment="1">
      <alignment horizontal="left" vertical="center"/>
    </xf>
    <xf numFmtId="0" fontId="14" fillId="0" borderId="1" xfId="0" applyFont="1" applyFill="1" applyBorder="1" applyAlignment="1">
      <alignment horizontal="left" vertical="top"/>
    </xf>
    <xf numFmtId="49" fontId="6" fillId="0" borderId="1" xfId="28" applyNumberFormat="1" applyFont="1" applyFill="1" applyBorder="1" applyAlignment="1">
      <alignment horizontal="left" vertical="top"/>
    </xf>
    <xf numFmtId="49" fontId="6" fillId="0" borderId="1" xfId="5" applyNumberFormat="1" applyFont="1" applyFill="1" applyBorder="1" applyAlignment="1">
      <alignment horizontal="left" vertical="top"/>
    </xf>
    <xf numFmtId="0" fontId="15" fillId="0" borderId="1" xfId="0" applyNumberFormat="1" applyFont="1" applyFill="1" applyBorder="1" applyAlignment="1">
      <alignment horizontal="left" vertical="top"/>
    </xf>
    <xf numFmtId="43" fontId="14" fillId="0" borderId="1" xfId="1" applyFont="1" applyFill="1" applyBorder="1" applyAlignment="1">
      <alignment horizontal="left" vertical="top"/>
    </xf>
    <xf numFmtId="167" fontId="14" fillId="0" borderId="1" xfId="1" applyNumberFormat="1" applyFont="1" applyFill="1" applyBorder="1" applyAlignment="1">
      <alignment horizontal="left" vertical="top"/>
    </xf>
    <xf numFmtId="0" fontId="6" fillId="0" borderId="0" xfId="0" applyFont="1" applyFill="1" applyBorder="1" applyAlignment="1">
      <alignment horizontal="left" vertical="top" wrapText="1"/>
    </xf>
    <xf numFmtId="49" fontId="6" fillId="0" borderId="0" xfId="0" applyNumberFormat="1" applyFont="1" applyFill="1" applyBorder="1" applyAlignment="1">
      <alignment horizontal="left" vertical="top" wrapText="1"/>
    </xf>
    <xf numFmtId="49" fontId="6" fillId="3" borderId="1" xfId="5" applyNumberFormat="1" applyFont="1" applyFill="1" applyBorder="1" applyAlignment="1">
      <alignment horizontal="left" vertical="top"/>
    </xf>
    <xf numFmtId="4" fontId="24" fillId="0" borderId="1" xfId="0" applyNumberFormat="1" applyFont="1" applyFill="1" applyBorder="1" applyAlignment="1">
      <alignment horizontal="left" vertical="center" wrapText="1"/>
    </xf>
    <xf numFmtId="0" fontId="27" fillId="3" borderId="1" xfId="0" applyFont="1" applyFill="1" applyBorder="1"/>
    <xf numFmtId="0" fontId="29" fillId="3" borderId="1" xfId="0" applyFont="1" applyFill="1" applyBorder="1" applyAlignment="1">
      <alignment horizontal="left" vertical="top" wrapText="1"/>
    </xf>
    <xf numFmtId="0" fontId="6" fillId="0" borderId="1" xfId="9" applyFont="1" applyFill="1" applyBorder="1" applyAlignment="1">
      <alignment horizontal="left" vertical="center"/>
    </xf>
    <xf numFmtId="49" fontId="6" fillId="0" borderId="5" xfId="0" applyNumberFormat="1" applyFont="1" applyFill="1" applyBorder="1" applyAlignment="1">
      <alignment horizontal="left" vertical="center"/>
    </xf>
    <xf numFmtId="49" fontId="14" fillId="0" borderId="3" xfId="0" applyNumberFormat="1" applyFont="1" applyFill="1" applyBorder="1" applyAlignment="1">
      <alignment horizontal="left" vertical="center"/>
    </xf>
    <xf numFmtId="4" fontId="24" fillId="0" borderId="1" xfId="0" applyNumberFormat="1" applyFont="1" applyBorder="1" applyAlignment="1">
      <alignment vertical="top" wrapText="1"/>
    </xf>
    <xf numFmtId="49" fontId="6" fillId="5" borderId="1" xfId="0" applyNumberFormat="1" applyFont="1" applyFill="1" applyBorder="1" applyAlignment="1">
      <alignment horizontal="left" vertical="top"/>
    </xf>
    <xf numFmtId="49" fontId="14" fillId="5" borderId="1" xfId="0" applyNumberFormat="1" applyFont="1" applyFill="1" applyBorder="1" applyAlignment="1">
      <alignment horizontal="left" vertical="top"/>
    </xf>
    <xf numFmtId="49" fontId="0" fillId="5" borderId="1" xfId="0" applyNumberFormat="1" applyFont="1" applyFill="1" applyBorder="1" applyAlignment="1">
      <alignment horizontal="left" vertical="center"/>
    </xf>
    <xf numFmtId="0" fontId="28" fillId="5" borderId="8" xfId="0" applyFont="1" applyFill="1" applyBorder="1" applyAlignment="1">
      <alignment horizontal="left" vertical="top" wrapText="1"/>
    </xf>
    <xf numFmtId="49" fontId="24" fillId="5" borderId="4" xfId="0" applyNumberFormat="1" applyFont="1" applyFill="1" applyBorder="1" applyAlignment="1">
      <alignment vertical="top" wrapText="1"/>
    </xf>
    <xf numFmtId="49" fontId="24" fillId="5" borderId="1" xfId="0" applyNumberFormat="1" applyFont="1" applyFill="1" applyBorder="1" applyAlignment="1">
      <alignment vertical="top" wrapText="1"/>
    </xf>
    <xf numFmtId="0" fontId="24" fillId="5" borderId="1" xfId="0" applyNumberFormat="1" applyFont="1" applyFill="1" applyBorder="1" applyAlignment="1">
      <alignment horizontal="center" vertical="top" wrapText="1"/>
    </xf>
    <xf numFmtId="49" fontId="24" fillId="5" borderId="2" xfId="0" applyNumberFormat="1" applyFont="1" applyFill="1" applyBorder="1" applyAlignment="1">
      <alignment horizontal="center" vertical="top" wrapText="1"/>
    </xf>
    <xf numFmtId="1" fontId="24" fillId="5" borderId="1" xfId="0" applyNumberFormat="1" applyFont="1" applyFill="1" applyBorder="1" applyAlignment="1">
      <alignment horizontal="center" vertical="top" wrapText="1"/>
    </xf>
    <xf numFmtId="49" fontId="24" fillId="5" borderId="1" xfId="0" applyNumberFormat="1" applyFont="1" applyFill="1" applyBorder="1" applyAlignment="1">
      <alignment horizontal="center" vertical="top" wrapText="1"/>
    </xf>
    <xf numFmtId="0" fontId="24" fillId="5" borderId="2" xfId="0" applyNumberFormat="1" applyFont="1" applyFill="1" applyBorder="1" applyAlignment="1">
      <alignment vertical="top" wrapText="1"/>
    </xf>
    <xf numFmtId="0" fontId="24" fillId="5" borderId="2" xfId="9" applyFont="1" applyFill="1" applyBorder="1" applyAlignment="1">
      <alignment horizontal="center" vertical="top" wrapText="1"/>
    </xf>
    <xf numFmtId="165" fontId="24" fillId="5" borderId="1" xfId="0" applyNumberFormat="1" applyFont="1" applyFill="1" applyBorder="1" applyAlignment="1">
      <alignment vertical="top" wrapText="1"/>
    </xf>
    <xf numFmtId="2" fontId="24" fillId="5" borderId="1" xfId="0" applyNumberFormat="1" applyFont="1" applyFill="1" applyBorder="1" applyAlignment="1">
      <alignment vertical="top" wrapText="1"/>
    </xf>
    <xf numFmtId="4" fontId="24" fillId="5" borderId="1" xfId="0" applyNumberFormat="1" applyFont="1" applyFill="1" applyBorder="1" applyAlignment="1">
      <alignment horizontal="center" vertical="top" wrapText="1"/>
    </xf>
    <xf numFmtId="4" fontId="24" fillId="5" borderId="2" xfId="0" applyNumberFormat="1" applyFont="1" applyFill="1" applyBorder="1" applyAlignment="1">
      <alignment horizontal="center" vertical="top" wrapText="1"/>
    </xf>
    <xf numFmtId="4" fontId="24" fillId="5" borderId="1" xfId="0" applyNumberFormat="1" applyFont="1" applyFill="1" applyBorder="1" applyAlignment="1">
      <alignment vertical="top" wrapText="1"/>
    </xf>
    <xf numFmtId="4" fontId="24" fillId="5" borderId="2" xfId="0" applyNumberFormat="1" applyFont="1" applyFill="1" applyBorder="1" applyAlignment="1">
      <alignment horizontal="right" vertical="top" wrapText="1"/>
    </xf>
    <xf numFmtId="1" fontId="24" fillId="5" borderId="6" xfId="0" applyNumberFormat="1" applyFont="1" applyFill="1" applyBorder="1" applyAlignment="1">
      <alignment vertical="top" wrapText="1"/>
    </xf>
    <xf numFmtId="49" fontId="24" fillId="5" borderId="7" xfId="0" applyNumberFormat="1" applyFont="1" applyFill="1" applyBorder="1" applyAlignment="1">
      <alignment vertical="top" wrapText="1"/>
    </xf>
    <xf numFmtId="49" fontId="24" fillId="5" borderId="5" xfId="0" applyNumberFormat="1" applyFont="1" applyFill="1" applyBorder="1" applyAlignment="1">
      <alignment vertical="top" wrapText="1"/>
    </xf>
    <xf numFmtId="49" fontId="24" fillId="5" borderId="2" xfId="0" applyNumberFormat="1" applyFont="1" applyFill="1" applyBorder="1" applyAlignment="1">
      <alignment vertical="top" wrapText="1"/>
    </xf>
    <xf numFmtId="4" fontId="6" fillId="5" borderId="1" xfId="0" applyNumberFormat="1" applyFont="1" applyFill="1" applyBorder="1" applyAlignment="1">
      <alignment horizontal="left"/>
    </xf>
    <xf numFmtId="49" fontId="14" fillId="5" borderId="0" xfId="0" applyNumberFormat="1" applyFont="1" applyFill="1" applyBorder="1" applyAlignment="1">
      <alignment horizontal="left"/>
    </xf>
    <xf numFmtId="0" fontId="14" fillId="5" borderId="0" xfId="0" applyNumberFormat="1" applyFont="1" applyFill="1" applyBorder="1" applyAlignment="1">
      <alignment horizontal="left"/>
    </xf>
    <xf numFmtId="49" fontId="24" fillId="3" borderId="2" xfId="0" applyNumberFormat="1" applyFont="1" applyFill="1" applyBorder="1" applyAlignment="1">
      <alignment horizontal="center" vertical="top" wrapText="1"/>
    </xf>
    <xf numFmtId="49" fontId="25" fillId="5" borderId="1" xfId="0" applyNumberFormat="1" applyFont="1" applyFill="1" applyBorder="1" applyAlignment="1">
      <alignment horizontal="left" vertical="top"/>
    </xf>
    <xf numFmtId="49" fontId="14" fillId="5" borderId="1" xfId="0" applyNumberFormat="1" applyFont="1" applyFill="1" applyBorder="1" applyAlignment="1">
      <alignment horizontal="left" vertical="center" wrapText="1"/>
    </xf>
    <xf numFmtId="1" fontId="14" fillId="5" borderId="1" xfId="0" applyNumberFormat="1" applyFont="1" applyFill="1" applyBorder="1" applyAlignment="1">
      <alignment horizontal="left"/>
    </xf>
    <xf numFmtId="49" fontId="14" fillId="5" borderId="1" xfId="0" applyNumberFormat="1" applyFont="1" applyFill="1" applyBorder="1" applyAlignment="1">
      <alignment horizontal="left"/>
    </xf>
    <xf numFmtId="49" fontId="14" fillId="5" borderId="1" xfId="0" applyNumberFormat="1" applyFont="1" applyFill="1" applyBorder="1" applyAlignment="1">
      <alignment horizontal="left" wrapText="1"/>
    </xf>
    <xf numFmtId="49" fontId="25" fillId="5" borderId="1" xfId="0" applyNumberFormat="1" applyFont="1" applyFill="1" applyBorder="1" applyAlignment="1">
      <alignment horizontal="left" vertical="center" wrapText="1"/>
    </xf>
    <xf numFmtId="0" fontId="25" fillId="5" borderId="1" xfId="3" applyFont="1" applyFill="1" applyBorder="1" applyAlignment="1">
      <alignment horizontal="left" vertical="center"/>
    </xf>
    <xf numFmtId="1" fontId="25" fillId="5" borderId="1" xfId="0" applyNumberFormat="1" applyFont="1" applyFill="1" applyBorder="1" applyAlignment="1">
      <alignment horizontal="left" vertical="top"/>
    </xf>
    <xf numFmtId="0" fontId="14" fillId="5" borderId="1" xfId="0" applyNumberFormat="1" applyFont="1" applyFill="1" applyBorder="1" applyAlignment="1">
      <alignment horizontal="left" vertical="top" wrapText="1"/>
    </xf>
    <xf numFmtId="4" fontId="14" fillId="5" borderId="1" xfId="0" applyNumberFormat="1" applyFont="1" applyFill="1" applyBorder="1" applyAlignment="1">
      <alignment horizontal="left"/>
    </xf>
    <xf numFmtId="4" fontId="14" fillId="5" borderId="1" xfId="0" applyNumberFormat="1" applyFont="1" applyFill="1" applyBorder="1" applyAlignment="1">
      <alignment horizontal="left" vertical="center" wrapText="1"/>
    </xf>
    <xf numFmtId="2" fontId="25" fillId="5" borderId="1" xfId="0" applyNumberFormat="1" applyFont="1" applyFill="1" applyBorder="1" applyAlignment="1">
      <alignment horizontal="left" vertical="top"/>
    </xf>
    <xf numFmtId="2" fontId="0" fillId="3" borderId="1" xfId="0" applyNumberFormat="1" applyFont="1" applyFill="1" applyBorder="1" applyAlignment="1">
      <alignment horizontal="right" vertical="center"/>
    </xf>
    <xf numFmtId="2" fontId="14" fillId="3" borderId="1" xfId="0" applyNumberFormat="1" applyFont="1" applyFill="1" applyBorder="1" applyAlignment="1">
      <alignment horizontal="right" vertical="center"/>
    </xf>
    <xf numFmtId="0" fontId="14" fillId="4" borderId="1" xfId="0" applyNumberFormat="1" applyFont="1" applyFill="1" applyBorder="1" applyAlignment="1">
      <alignment horizontal="left" vertical="center"/>
    </xf>
    <xf numFmtId="0" fontId="6" fillId="4" borderId="1" xfId="0" applyFont="1" applyFill="1" applyBorder="1" applyAlignment="1">
      <alignment horizontal="left" vertical="center"/>
    </xf>
    <xf numFmtId="0" fontId="14" fillId="4" borderId="1" xfId="0" applyFont="1" applyFill="1" applyBorder="1" applyAlignment="1">
      <alignment horizontal="left" vertical="center"/>
    </xf>
    <xf numFmtId="1" fontId="14" fillId="4" borderId="1" xfId="0" applyNumberFormat="1" applyFont="1" applyFill="1" applyBorder="1" applyAlignment="1">
      <alignment horizontal="left" vertical="center"/>
    </xf>
    <xf numFmtId="0" fontId="14" fillId="4" borderId="1" xfId="7" applyFont="1" applyFill="1" applyBorder="1" applyAlignment="1">
      <alignment horizontal="left" vertical="center"/>
    </xf>
    <xf numFmtId="4" fontId="14" fillId="4" borderId="1" xfId="5" applyNumberFormat="1" applyFont="1" applyFill="1" applyBorder="1" applyAlignment="1">
      <alignment horizontal="left" vertical="center"/>
    </xf>
    <xf numFmtId="1" fontId="6" fillId="4" borderId="1" xfId="0" applyNumberFormat="1" applyFont="1" applyFill="1" applyBorder="1" applyAlignment="1">
      <alignment horizontal="left" vertical="center"/>
    </xf>
    <xf numFmtId="0" fontId="6" fillId="4" borderId="1" xfId="0" applyNumberFormat="1" applyFont="1" applyFill="1" applyBorder="1" applyAlignment="1">
      <alignment horizontal="left" vertical="center"/>
    </xf>
    <xf numFmtId="43" fontId="6" fillId="4" borderId="1" xfId="1" applyFont="1" applyFill="1" applyBorder="1" applyAlignment="1">
      <alignment horizontal="left" vertical="center"/>
    </xf>
    <xf numFmtId="167" fontId="14" fillId="4" borderId="1" xfId="0" applyNumberFormat="1" applyFont="1" applyFill="1" applyBorder="1" applyAlignment="1">
      <alignment horizontal="left" vertical="center"/>
    </xf>
    <xf numFmtId="43" fontId="14" fillId="4" borderId="1" xfId="1" applyFont="1" applyFill="1" applyBorder="1" applyAlignment="1">
      <alignment horizontal="left" vertical="center"/>
    </xf>
    <xf numFmtId="0" fontId="14" fillId="4" borderId="1" xfId="0" applyFont="1" applyFill="1" applyBorder="1" applyAlignment="1">
      <alignment horizontal="left" vertical="top"/>
    </xf>
    <xf numFmtId="0" fontId="14" fillId="4" borderId="1" xfId="0" applyNumberFormat="1" applyFont="1" applyFill="1" applyBorder="1" applyAlignment="1">
      <alignment horizontal="left"/>
    </xf>
    <xf numFmtId="4" fontId="6" fillId="4" borderId="1" xfId="0" applyNumberFormat="1" applyFont="1" applyFill="1" applyBorder="1" applyAlignment="1">
      <alignment horizontal="left"/>
    </xf>
    <xf numFmtId="4" fontId="14" fillId="0" borderId="1" xfId="0" applyNumberFormat="1" applyFont="1" applyFill="1" applyBorder="1" applyAlignment="1">
      <alignment horizontal="left" vertical="top"/>
    </xf>
    <xf numFmtId="0" fontId="14" fillId="4" borderId="1" xfId="3" applyFont="1" applyFill="1" applyBorder="1" applyAlignment="1">
      <alignment horizontal="left" vertical="center"/>
    </xf>
    <xf numFmtId="3" fontId="14" fillId="4" borderId="1" xfId="0" applyNumberFormat="1" applyFont="1" applyFill="1" applyBorder="1" applyAlignment="1">
      <alignment horizontal="left" vertical="center"/>
    </xf>
    <xf numFmtId="4" fontId="14" fillId="4" borderId="1" xfId="0" applyNumberFormat="1" applyFont="1" applyFill="1" applyBorder="1" applyAlignment="1">
      <alignment horizontal="left" vertical="top"/>
    </xf>
    <xf numFmtId="49" fontId="8" fillId="4" borderId="1" xfId="0" applyNumberFormat="1" applyFont="1" applyFill="1" applyBorder="1" applyAlignment="1">
      <alignment horizontal="left"/>
    </xf>
    <xf numFmtId="49" fontId="9" fillId="4" borderId="0" xfId="0" applyNumberFormat="1" applyFont="1" applyFill="1" applyBorder="1" applyAlignment="1">
      <alignment horizontal="left" wrapText="1"/>
    </xf>
    <xf numFmtId="0" fontId="6" fillId="4" borderId="1" xfId="0" applyFont="1" applyFill="1" applyBorder="1" applyAlignment="1">
      <alignment horizontal="left" vertical="top"/>
    </xf>
    <xf numFmtId="49" fontId="6" fillId="4" borderId="1" xfId="7" applyNumberFormat="1" applyFont="1" applyFill="1" applyBorder="1" applyAlignment="1">
      <alignment horizontal="left" vertical="top"/>
    </xf>
    <xf numFmtId="0" fontId="15" fillId="4" borderId="1" xfId="0" applyNumberFormat="1" applyFont="1" applyFill="1" applyBorder="1" applyAlignment="1">
      <alignment horizontal="left" vertical="top"/>
    </xf>
    <xf numFmtId="167" fontId="14" fillId="4" borderId="1" xfId="0" applyNumberFormat="1" applyFont="1" applyFill="1" applyBorder="1" applyAlignment="1">
      <alignment horizontal="left" vertical="top"/>
    </xf>
    <xf numFmtId="165" fontId="14" fillId="4" borderId="1" xfId="0" applyNumberFormat="1" applyFont="1" applyFill="1" applyBorder="1" applyAlignment="1">
      <alignment horizontal="left" vertical="top"/>
    </xf>
    <xf numFmtId="164" fontId="6" fillId="4" borderId="1" xfId="0" applyNumberFormat="1" applyFont="1" applyFill="1" applyBorder="1" applyAlignment="1">
      <alignment horizontal="left" vertical="top"/>
    </xf>
    <xf numFmtId="0" fontId="6" fillId="4" borderId="0" xfId="5" applyFont="1" applyFill="1" applyBorder="1" applyAlignment="1">
      <alignment horizontal="left" vertical="top" wrapText="1"/>
    </xf>
    <xf numFmtId="0" fontId="6" fillId="4" borderId="0" xfId="0" applyFont="1" applyFill="1" applyBorder="1" applyAlignment="1">
      <alignment horizontal="left" vertical="top" wrapText="1"/>
    </xf>
    <xf numFmtId="0" fontId="6" fillId="4" borderId="0" xfId="0" applyFont="1" applyFill="1" applyAlignment="1">
      <alignment wrapText="1"/>
    </xf>
    <xf numFmtId="49" fontId="14" fillId="0" borderId="1" xfId="29" applyNumberFormat="1" applyFont="1" applyFill="1" applyBorder="1" applyAlignment="1">
      <alignment horizontal="left" vertical="center"/>
    </xf>
    <xf numFmtId="0" fontId="14" fillId="0" borderId="1" xfId="29" applyFont="1" applyFill="1" applyBorder="1" applyAlignment="1">
      <alignment horizontal="left" vertical="center"/>
    </xf>
    <xf numFmtId="2" fontId="6" fillId="0" borderId="1" xfId="29" applyNumberFormat="1" applyFont="1" applyFill="1" applyBorder="1" applyAlignment="1">
      <alignment horizontal="left" vertical="center"/>
    </xf>
    <xf numFmtId="0" fontId="15" fillId="0" borderId="1" xfId="29" applyNumberFormat="1" applyFont="1" applyFill="1" applyBorder="1" applyAlignment="1">
      <alignment horizontal="left" vertical="center"/>
    </xf>
    <xf numFmtId="0" fontId="15" fillId="0" borderId="1" xfId="29" applyNumberFormat="1" applyFont="1" applyFill="1" applyBorder="1" applyAlignment="1">
      <alignment horizontal="left" vertical="top"/>
    </xf>
    <xf numFmtId="1" fontId="14" fillId="0" borderId="1" xfId="29" applyNumberFormat="1" applyFont="1" applyFill="1" applyBorder="1" applyAlignment="1">
      <alignment horizontal="left" vertical="center"/>
    </xf>
    <xf numFmtId="49" fontId="6" fillId="0" borderId="1" xfId="29" applyNumberFormat="1" applyFont="1" applyFill="1" applyBorder="1" applyAlignment="1">
      <alignment horizontal="left" vertical="center"/>
    </xf>
    <xf numFmtId="0" fontId="6" fillId="0" borderId="1" xfId="29" applyNumberFormat="1" applyFont="1" applyFill="1" applyBorder="1" applyAlignment="1">
      <alignment horizontal="left" vertical="center"/>
    </xf>
    <xf numFmtId="4" fontId="15" fillId="0" borderId="1" xfId="29" applyNumberFormat="1" applyFont="1" applyFill="1" applyBorder="1" applyAlignment="1">
      <alignment horizontal="left" vertical="center"/>
    </xf>
    <xf numFmtId="167" fontId="14" fillId="0" borderId="1" xfId="30" applyNumberFormat="1" applyFont="1" applyFill="1" applyBorder="1" applyAlignment="1">
      <alignment horizontal="left" vertical="center"/>
    </xf>
    <xf numFmtId="167" fontId="14" fillId="0" borderId="1" xfId="29" applyNumberFormat="1" applyFont="1" applyFill="1" applyBorder="1" applyAlignment="1">
      <alignment horizontal="left" vertical="center"/>
    </xf>
    <xf numFmtId="165" fontId="14" fillId="0" borderId="1" xfId="29" applyNumberFormat="1" applyFont="1" applyFill="1" applyBorder="1" applyAlignment="1">
      <alignment horizontal="left" vertical="center"/>
    </xf>
    <xf numFmtId="2" fontId="14" fillId="0" borderId="1" xfId="29" applyNumberFormat="1" applyFont="1" applyFill="1" applyBorder="1" applyAlignment="1">
      <alignment horizontal="left" vertical="center"/>
    </xf>
    <xf numFmtId="0" fontId="14" fillId="0" borderId="1" xfId="29" applyNumberFormat="1" applyFont="1" applyFill="1" applyBorder="1" applyAlignment="1">
      <alignment horizontal="left"/>
    </xf>
    <xf numFmtId="49" fontId="14" fillId="0" borderId="1" xfId="29" applyNumberFormat="1" applyFont="1" applyFill="1" applyBorder="1" applyAlignment="1">
      <alignment horizontal="left"/>
    </xf>
    <xf numFmtId="4" fontId="14" fillId="0" borderId="1" xfId="29" applyNumberFormat="1" applyFont="1" applyFill="1" applyBorder="1" applyAlignment="1">
      <alignment horizontal="left"/>
    </xf>
    <xf numFmtId="1" fontId="25" fillId="3" borderId="1" xfId="29" applyNumberFormat="1" applyFont="1" applyFill="1" applyBorder="1" applyAlignment="1">
      <alignment horizontal="right" vertical="center"/>
    </xf>
    <xf numFmtId="1" fontId="25" fillId="3" borderId="1" xfId="29" applyNumberFormat="1" applyFont="1" applyFill="1" applyBorder="1" applyAlignment="1">
      <alignment horizontal="left" vertical="center"/>
    </xf>
    <xf numFmtId="49" fontId="14" fillId="5" borderId="1" xfId="29" applyNumberFormat="1" applyFont="1" applyFill="1" applyBorder="1" applyAlignment="1">
      <alignment horizontal="left" vertical="center"/>
    </xf>
    <xf numFmtId="49" fontId="14" fillId="5" borderId="1" xfId="0" applyNumberFormat="1" applyFont="1" applyFill="1" applyBorder="1" applyAlignment="1">
      <alignment horizontal="left" vertical="center"/>
    </xf>
    <xf numFmtId="0" fontId="30" fillId="5" borderId="1" xfId="0" applyNumberFormat="1" applyFont="1" applyFill="1" applyBorder="1" applyAlignment="1">
      <alignment horizontal="left" vertical="center" wrapText="1"/>
    </xf>
    <xf numFmtId="49" fontId="25" fillId="5" borderId="1" xfId="0" applyNumberFormat="1" applyFont="1" applyFill="1" applyBorder="1" applyAlignment="1">
      <alignment horizontal="center" vertical="center" wrapText="1"/>
    </xf>
    <xf numFmtId="49" fontId="25" fillId="5" borderId="1" xfId="0" applyNumberFormat="1" applyFont="1" applyFill="1" applyBorder="1" applyAlignment="1">
      <alignment vertical="center" wrapText="1"/>
    </xf>
    <xf numFmtId="1" fontId="25" fillId="5" borderId="1" xfId="0" applyNumberFormat="1" applyFont="1" applyFill="1" applyBorder="1" applyAlignment="1">
      <alignment vertical="center" wrapText="1"/>
    </xf>
    <xf numFmtId="0" fontId="30" fillId="5" borderId="1" xfId="0" applyNumberFormat="1" applyFont="1" applyFill="1" applyBorder="1" applyAlignment="1">
      <alignment horizontal="right" vertical="center" wrapText="1"/>
    </xf>
    <xf numFmtId="4" fontId="30" fillId="5" borderId="1" xfId="0" applyNumberFormat="1" applyFont="1" applyFill="1" applyBorder="1" applyAlignment="1">
      <alignment horizontal="right" vertical="center" wrapText="1"/>
    </xf>
    <xf numFmtId="4" fontId="25" fillId="5" borderId="1" xfId="0" applyNumberFormat="1" applyFont="1" applyFill="1" applyBorder="1" applyAlignment="1">
      <alignment horizontal="right" vertical="center" wrapText="1"/>
    </xf>
    <xf numFmtId="165" fontId="25" fillId="5" borderId="1" xfId="0" applyNumberFormat="1" applyFont="1" applyFill="1" applyBorder="1" applyAlignment="1">
      <alignment horizontal="right" vertical="center" wrapText="1"/>
    </xf>
    <xf numFmtId="2" fontId="25" fillId="5" borderId="1" xfId="0" applyNumberFormat="1" applyFont="1" applyFill="1" applyBorder="1" applyAlignment="1">
      <alignment horizontal="right" vertical="center" wrapText="1"/>
    </xf>
    <xf numFmtId="49" fontId="25" fillId="5" borderId="5" xfId="0" applyNumberFormat="1" applyFont="1" applyFill="1" applyBorder="1" applyAlignment="1">
      <alignment vertical="center" wrapText="1"/>
    </xf>
    <xf numFmtId="49" fontId="0" fillId="5" borderId="1" xfId="0" applyNumberFormat="1" applyFill="1" applyBorder="1" applyAlignment="1">
      <alignment vertical="center" wrapText="1"/>
    </xf>
    <xf numFmtId="49" fontId="6" fillId="5" borderId="0" xfId="0" applyNumberFormat="1" applyFont="1" applyFill="1" applyBorder="1" applyAlignment="1">
      <alignment horizontal="left" wrapText="1"/>
    </xf>
    <xf numFmtId="49" fontId="14" fillId="5" borderId="0" xfId="0" applyNumberFormat="1" applyFont="1" applyFill="1" applyBorder="1" applyAlignment="1">
      <alignment horizontal="left" wrapText="1"/>
    </xf>
    <xf numFmtId="49" fontId="11" fillId="5" borderId="1" xfId="0" applyNumberFormat="1" applyFont="1" applyFill="1" applyBorder="1" applyAlignment="1">
      <alignment horizontal="left" vertical="center"/>
    </xf>
    <xf numFmtId="2" fontId="25" fillId="5" borderId="1" xfId="0" applyNumberFormat="1" applyFont="1" applyFill="1" applyBorder="1" applyAlignment="1">
      <alignment vertical="center" wrapText="1"/>
    </xf>
    <xf numFmtId="4" fontId="24" fillId="5" borderId="1" xfId="30" applyNumberFormat="1" applyFont="1" applyFill="1" applyBorder="1" applyAlignment="1">
      <alignment horizontal="center" vertical="center" wrapText="1"/>
    </xf>
    <xf numFmtId="4" fontId="25" fillId="5" borderId="1" xfId="0" applyNumberFormat="1" applyFont="1" applyFill="1" applyBorder="1" applyAlignment="1">
      <alignment vertical="center" wrapText="1"/>
    </xf>
    <xf numFmtId="167" fontId="25" fillId="5" borderId="1" xfId="29" applyNumberFormat="1" applyFont="1" applyFill="1" applyBorder="1" applyAlignment="1">
      <alignment horizontal="left" vertical="center"/>
    </xf>
    <xf numFmtId="49" fontId="14" fillId="5" borderId="0" xfId="0" applyNumberFormat="1" applyFont="1" applyFill="1" applyBorder="1" applyAlignment="1">
      <alignment horizontal="left" vertical="center"/>
    </xf>
    <xf numFmtId="49" fontId="9" fillId="5" borderId="0" xfId="0" applyNumberFormat="1" applyFont="1" applyFill="1" applyBorder="1" applyAlignment="1">
      <alignment horizontal="left" vertical="center"/>
    </xf>
    <xf numFmtId="1" fontId="25" fillId="5" borderId="1" xfId="0" applyNumberFormat="1" applyFont="1" applyFill="1" applyBorder="1" applyAlignment="1">
      <alignment horizontal="left" vertical="center" wrapText="1"/>
    </xf>
    <xf numFmtId="0" fontId="18" fillId="0" borderId="1" xfId="0" applyNumberFormat="1" applyFont="1" applyFill="1" applyBorder="1" applyAlignment="1">
      <alignment horizontal="left" vertical="top"/>
    </xf>
    <xf numFmtId="166" fontId="6" fillId="0" borderId="1" xfId="7" applyNumberFormat="1" applyFont="1" applyFill="1" applyBorder="1" applyAlignment="1">
      <alignment horizontal="left" vertical="top"/>
    </xf>
    <xf numFmtId="0" fontId="6" fillId="0" borderId="1" xfId="0" applyNumberFormat="1" applyFont="1" applyFill="1" applyBorder="1" applyAlignment="1">
      <alignment horizontal="left"/>
    </xf>
    <xf numFmtId="49" fontId="11" fillId="0" borderId="0" xfId="0" applyNumberFormat="1" applyFont="1" applyFill="1" applyBorder="1" applyAlignment="1">
      <alignment horizontal="center" wrapText="1"/>
    </xf>
    <xf numFmtId="0" fontId="6" fillId="0" borderId="1" xfId="0" applyNumberFormat="1" applyFont="1" applyFill="1" applyBorder="1" applyAlignment="1">
      <alignment horizontal="center" vertical="center"/>
    </xf>
    <xf numFmtId="0" fontId="14" fillId="0" borderId="1" xfId="0" applyFont="1" applyFill="1" applyBorder="1" applyAlignment="1">
      <alignment horizontal="left"/>
    </xf>
    <xf numFmtId="49" fontId="14" fillId="0" borderId="1" xfId="10" applyNumberFormat="1" applyFont="1" applyFill="1" applyBorder="1" applyAlignment="1">
      <alignment horizontal="left" vertical="top"/>
    </xf>
    <xf numFmtId="167" fontId="14" fillId="0" borderId="1" xfId="0" applyNumberFormat="1" applyFont="1" applyFill="1" applyBorder="1" applyAlignment="1">
      <alignment horizontal="left" vertical="center"/>
    </xf>
    <xf numFmtId="0" fontId="6" fillId="4" borderId="1" xfId="0" applyNumberFormat="1" applyFont="1" applyFill="1" applyBorder="1" applyAlignment="1">
      <alignment horizontal="left" vertical="top"/>
    </xf>
    <xf numFmtId="49" fontId="6" fillId="4" borderId="1" xfId="5" applyNumberFormat="1" applyFont="1" applyFill="1" applyBorder="1" applyAlignment="1">
      <alignment vertical="center"/>
    </xf>
    <xf numFmtId="3" fontId="6" fillId="4" borderId="1" xfId="0" applyNumberFormat="1" applyFont="1" applyFill="1" applyBorder="1" applyAlignment="1">
      <alignment horizontal="left" vertical="top"/>
    </xf>
    <xf numFmtId="3" fontId="6" fillId="4" borderId="1" xfId="7" applyNumberFormat="1" applyFont="1" applyFill="1" applyBorder="1" applyAlignment="1">
      <alignment horizontal="left" vertical="top"/>
    </xf>
    <xf numFmtId="4" fontId="6" fillId="4" borderId="1" xfId="7" applyNumberFormat="1" applyFont="1" applyFill="1" applyBorder="1" applyAlignment="1">
      <alignment horizontal="left" vertical="top"/>
    </xf>
    <xf numFmtId="168" fontId="14" fillId="4" borderId="1" xfId="1" applyNumberFormat="1" applyFont="1" applyFill="1" applyBorder="1" applyAlignment="1">
      <alignment horizontal="left" vertical="top"/>
    </xf>
    <xf numFmtId="0" fontId="14" fillId="4" borderId="1" xfId="10" applyNumberFormat="1" applyFont="1" applyFill="1" applyBorder="1" applyAlignment="1">
      <alignment horizontal="left" vertical="center"/>
    </xf>
    <xf numFmtId="0" fontId="6" fillId="4" borderId="0" xfId="0" applyFont="1" applyFill="1" applyAlignment="1">
      <alignment horizontal="left" vertical="center"/>
    </xf>
    <xf numFmtId="39" fontId="14" fillId="4" borderId="1" xfId="0" applyNumberFormat="1" applyFont="1" applyFill="1" applyBorder="1" applyAlignment="1">
      <alignment horizontal="left"/>
    </xf>
    <xf numFmtId="169" fontId="6" fillId="0" borderId="1" xfId="7" applyNumberFormat="1" applyFont="1" applyFill="1" applyBorder="1" applyAlignment="1">
      <alignment horizontal="left" vertical="center"/>
    </xf>
    <xf numFmtId="4" fontId="6" fillId="0" borderId="1" xfId="5" applyNumberFormat="1" applyFont="1" applyFill="1" applyBorder="1" applyAlignment="1">
      <alignment horizontal="left" vertical="center"/>
    </xf>
    <xf numFmtId="3" fontId="6" fillId="0" borderId="1" xfId="0" applyNumberFormat="1" applyFont="1" applyFill="1" applyBorder="1" applyAlignment="1">
      <alignment horizontal="left" vertical="center"/>
    </xf>
    <xf numFmtId="167" fontId="6" fillId="0" borderId="1" xfId="0" applyNumberFormat="1" applyFont="1" applyFill="1" applyBorder="1" applyAlignment="1">
      <alignment horizontal="left" vertical="center"/>
    </xf>
    <xf numFmtId="167" fontId="6" fillId="0" borderId="1" xfId="0" applyNumberFormat="1" applyFont="1" applyFill="1" applyBorder="1" applyAlignment="1">
      <alignment horizontal="left"/>
    </xf>
    <xf numFmtId="167" fontId="6" fillId="0" borderId="1" xfId="1" applyNumberFormat="1" applyFont="1" applyFill="1" applyBorder="1" applyAlignment="1">
      <alignment horizontal="left" vertical="center"/>
    </xf>
    <xf numFmtId="43" fontId="14" fillId="0" borderId="1" xfId="0" applyNumberFormat="1" applyFont="1" applyFill="1" applyBorder="1" applyAlignment="1">
      <alignment horizontal="left" vertical="top"/>
    </xf>
    <xf numFmtId="170" fontId="14" fillId="0" borderId="1" xfId="1" applyNumberFormat="1" applyFont="1" applyFill="1" applyBorder="1" applyAlignment="1">
      <alignment horizontal="left" vertical="top"/>
    </xf>
    <xf numFmtId="0" fontId="14" fillId="0" borderId="1" xfId="0" applyFont="1" applyFill="1" applyBorder="1" applyAlignment="1">
      <alignment vertical="top"/>
    </xf>
    <xf numFmtId="49" fontId="14" fillId="0" borderId="1" xfId="0" applyNumberFormat="1" applyFont="1" applyFill="1" applyBorder="1" applyAlignment="1"/>
    <xf numFmtId="49" fontId="6" fillId="0" borderId="1" xfId="0" applyNumberFormat="1" applyFont="1" applyFill="1" applyBorder="1" applyAlignment="1">
      <alignment vertical="top"/>
    </xf>
    <xf numFmtId="0" fontId="14" fillId="0" borderId="1" xfId="0" applyNumberFormat="1" applyFont="1" applyFill="1" applyBorder="1" applyAlignment="1">
      <alignment vertical="top"/>
    </xf>
    <xf numFmtId="0" fontId="6" fillId="0" borderId="1" xfId="0" applyFont="1" applyFill="1" applyBorder="1" applyAlignment="1">
      <alignment vertical="top"/>
    </xf>
    <xf numFmtId="1" fontId="14" fillId="0" borderId="1" xfId="0" applyNumberFormat="1" applyFont="1" applyFill="1" applyBorder="1" applyAlignment="1"/>
    <xf numFmtId="49" fontId="6" fillId="0" borderId="1" xfId="28" applyNumberFormat="1" applyFont="1" applyFill="1" applyBorder="1" applyAlignment="1">
      <alignment vertical="center"/>
    </xf>
    <xf numFmtId="0" fontId="6" fillId="0" borderId="1" xfId="0" applyNumberFormat="1" applyFont="1" applyFill="1" applyBorder="1" applyAlignment="1"/>
    <xf numFmtId="43" fontId="14" fillId="0" borderId="1" xfId="1" applyFont="1" applyFill="1" applyBorder="1" applyAlignment="1">
      <alignment vertical="center"/>
    </xf>
    <xf numFmtId="167" fontId="14" fillId="0" borderId="1" xfId="1" applyNumberFormat="1" applyFont="1" applyFill="1" applyBorder="1" applyAlignment="1">
      <alignment vertical="center"/>
    </xf>
    <xf numFmtId="165" fontId="14" fillId="0" borderId="1" xfId="0" applyNumberFormat="1" applyFont="1" applyFill="1" applyBorder="1" applyAlignment="1"/>
    <xf numFmtId="2" fontId="14" fillId="0" borderId="1" xfId="0" applyNumberFormat="1" applyFont="1" applyFill="1" applyBorder="1" applyAlignment="1"/>
    <xf numFmtId="0" fontId="14" fillId="0" borderId="1" xfId="0" applyNumberFormat="1" applyFont="1" applyFill="1" applyBorder="1" applyAlignment="1"/>
    <xf numFmtId="39" fontId="6" fillId="0" borderId="1" xfId="0" applyNumberFormat="1" applyFont="1" applyFill="1" applyBorder="1" applyAlignment="1">
      <alignment horizontal="left" vertical="top"/>
    </xf>
    <xf numFmtId="4" fontId="14" fillId="0" borderId="1" xfId="0" applyNumberFormat="1" applyFont="1" applyFill="1" applyBorder="1" applyAlignment="1">
      <alignment horizontal="left" vertical="center"/>
    </xf>
    <xf numFmtId="0" fontId="6" fillId="0" borderId="0" xfId="0" applyFont="1" applyFill="1" applyAlignment="1">
      <alignment horizontal="left" wrapText="1"/>
    </xf>
    <xf numFmtId="0" fontId="6" fillId="0" borderId="0" xfId="0" applyFont="1" applyFill="1" applyBorder="1" applyAlignment="1">
      <alignment horizontal="left" wrapText="1"/>
    </xf>
    <xf numFmtId="0" fontId="6" fillId="0" borderId="0" xfId="0" applyFont="1"/>
    <xf numFmtId="0" fontId="6" fillId="0" borderId="1" xfId="0" applyFont="1" applyBorder="1" applyAlignment="1">
      <alignment horizontal="left" vertical="top" wrapText="1"/>
    </xf>
    <xf numFmtId="43" fontId="14" fillId="0" borderId="1" xfId="1" applyFont="1" applyFill="1" applyBorder="1" applyAlignment="1">
      <alignment horizontal="left" vertical="center"/>
    </xf>
    <xf numFmtId="49" fontId="6" fillId="0" borderId="1" xfId="0" applyNumberFormat="1" applyFont="1" applyBorder="1" applyAlignment="1">
      <alignment horizontal="left" vertical="top"/>
    </xf>
    <xf numFmtId="49" fontId="6" fillId="0" borderId="1" xfId="0" applyNumberFormat="1" applyFont="1" applyBorder="1" applyAlignment="1">
      <alignment horizontal="left" vertical="top" wrapText="1"/>
    </xf>
    <xf numFmtId="2" fontId="6" fillId="0" borderId="1" xfId="0" applyNumberFormat="1" applyFont="1" applyBorder="1" applyAlignment="1">
      <alignment horizontal="left" vertical="top" wrapText="1"/>
    </xf>
    <xf numFmtId="166" fontId="6" fillId="0" borderId="1" xfId="0" applyNumberFormat="1" applyFont="1" applyBorder="1" applyAlignment="1">
      <alignment horizontal="left" vertical="top" wrapText="1"/>
    </xf>
    <xf numFmtId="4" fontId="6" fillId="0" borderId="1" xfId="0" applyNumberFormat="1" applyFont="1" applyBorder="1" applyAlignment="1">
      <alignment horizontal="left" vertical="top" wrapText="1"/>
    </xf>
    <xf numFmtId="4" fontId="6" fillId="0" borderId="1" xfId="0" applyNumberFormat="1" applyFont="1" applyBorder="1" applyAlignment="1">
      <alignment horizontal="left" vertical="top"/>
    </xf>
    <xf numFmtId="166" fontId="6" fillId="0" borderId="1" xfId="0" applyNumberFormat="1" applyFont="1" applyBorder="1" applyAlignment="1">
      <alignment horizontal="left" vertical="top"/>
    </xf>
    <xf numFmtId="0" fontId="6" fillId="0" borderId="0" xfId="0" applyFont="1" applyAlignment="1">
      <alignment horizontal="left" vertical="top"/>
    </xf>
    <xf numFmtId="49" fontId="6" fillId="0" borderId="1" xfId="5" applyNumberFormat="1" applyFont="1" applyBorder="1" applyAlignment="1">
      <alignment horizontal="left" vertical="top"/>
    </xf>
    <xf numFmtId="0" fontId="6" fillId="0" borderId="1" xfId="5" applyNumberFormat="1" applyFont="1" applyBorder="1" applyAlignment="1">
      <alignment horizontal="left" vertical="top"/>
    </xf>
    <xf numFmtId="0" fontId="6" fillId="0" borderId="1" xfId="5" applyFont="1" applyBorder="1" applyAlignment="1">
      <alignment horizontal="left" vertical="top" wrapText="1"/>
    </xf>
    <xf numFmtId="49" fontId="6" fillId="0" borderId="1" xfId="5" applyNumberFormat="1" applyFont="1" applyBorder="1" applyAlignment="1">
      <alignment horizontal="left" vertical="top" wrapText="1"/>
    </xf>
    <xf numFmtId="2" fontId="6" fillId="0" borderId="1" xfId="5" applyNumberFormat="1" applyFont="1" applyBorder="1" applyAlignment="1">
      <alignment horizontal="left" vertical="top" wrapText="1"/>
    </xf>
    <xf numFmtId="166" fontId="6" fillId="0" borderId="1" xfId="5" applyNumberFormat="1" applyFont="1" applyBorder="1" applyAlignment="1">
      <alignment horizontal="left" vertical="top" wrapText="1"/>
    </xf>
    <xf numFmtId="4" fontId="6" fillId="0" borderId="1" xfId="5" applyNumberFormat="1" applyFont="1" applyBorder="1" applyAlignment="1">
      <alignment horizontal="left" vertical="top" wrapText="1"/>
    </xf>
    <xf numFmtId="4" fontId="6" fillId="0" borderId="1" xfId="5" applyNumberFormat="1" applyFont="1" applyBorder="1" applyAlignment="1">
      <alignment horizontal="left" vertical="top"/>
    </xf>
    <xf numFmtId="166" fontId="6" fillId="0" borderId="1" xfId="5" applyNumberFormat="1" applyFont="1" applyFill="1" applyBorder="1" applyAlignment="1">
      <alignment horizontal="left" vertical="top"/>
    </xf>
    <xf numFmtId="4" fontId="6" fillId="0" borderId="1" xfId="5" applyNumberFormat="1" applyFont="1" applyFill="1" applyBorder="1" applyAlignment="1">
      <alignment horizontal="left" vertical="top"/>
    </xf>
    <xf numFmtId="0" fontId="13" fillId="0" borderId="0" xfId="5" applyAlignment="1">
      <alignment horizontal="left" vertical="top"/>
    </xf>
    <xf numFmtId="166" fontId="6" fillId="0" borderId="1" xfId="0" applyNumberFormat="1" applyFont="1" applyFill="1" applyBorder="1" applyAlignment="1">
      <alignment horizontal="left" vertical="top"/>
    </xf>
    <xf numFmtId="166" fontId="33" fillId="0" borderId="8" xfId="0" applyNumberFormat="1" applyFont="1" applyBorder="1" applyAlignment="1">
      <alignment horizontal="right" vertical="top" wrapText="1"/>
    </xf>
    <xf numFmtId="49" fontId="31" fillId="0" borderId="1" xfId="0" applyNumberFormat="1" applyFont="1" applyFill="1" applyBorder="1" applyAlignment="1">
      <alignment horizontal="left" vertical="center"/>
    </xf>
    <xf numFmtId="0" fontId="28" fillId="0" borderId="8" xfId="0" applyFont="1" applyFill="1" applyBorder="1" applyAlignment="1">
      <alignment horizontal="left" vertical="top" wrapText="1"/>
    </xf>
    <xf numFmtId="0" fontId="9" fillId="0" borderId="1" xfId="0" applyFont="1" applyFill="1" applyBorder="1" applyAlignment="1">
      <alignment horizontal="center" vertical="center"/>
    </xf>
    <xf numFmtId="49" fontId="31" fillId="0" borderId="1" xfId="0" applyNumberFormat="1" applyFont="1" applyFill="1" applyBorder="1" applyAlignment="1">
      <alignment vertical="center"/>
    </xf>
    <xf numFmtId="4" fontId="6" fillId="0" borderId="1" xfId="0" applyNumberFormat="1" applyFont="1" applyFill="1" applyBorder="1" applyAlignment="1">
      <alignment horizontal="center" vertical="center" wrapText="1"/>
    </xf>
    <xf numFmtId="4" fontId="6" fillId="0" borderId="1" xfId="1" applyNumberFormat="1" applyFont="1" applyFill="1" applyBorder="1" applyAlignment="1">
      <alignment horizontal="center" vertical="center" wrapText="1"/>
    </xf>
    <xf numFmtId="0" fontId="32" fillId="0" borderId="3" xfId="0" applyFont="1" applyFill="1" applyBorder="1" applyAlignment="1">
      <alignment horizontal="center" vertical="center" wrapText="1"/>
    </xf>
    <xf numFmtId="49" fontId="31" fillId="0" borderId="0" xfId="0" applyNumberFormat="1" applyFont="1" applyFill="1" applyAlignment="1">
      <alignment vertical="center"/>
    </xf>
    <xf numFmtId="167" fontId="14" fillId="3" borderId="1" xfId="0" applyNumberFormat="1" applyFont="1" applyFill="1" applyBorder="1" applyAlignment="1">
      <alignment horizontal="left" vertical="center"/>
    </xf>
    <xf numFmtId="4" fontId="14" fillId="3" borderId="1" xfId="0" applyNumberFormat="1" applyFont="1" applyFill="1" applyBorder="1" applyAlignment="1">
      <alignment horizontal="left" vertical="center"/>
    </xf>
    <xf numFmtId="166" fontId="33" fillId="0" borderId="8" xfId="0" applyNumberFormat="1" applyFont="1" applyFill="1" applyBorder="1" applyAlignment="1">
      <alignment horizontal="right" vertical="top" wrapText="1"/>
    </xf>
    <xf numFmtId="49" fontId="6" fillId="6" borderId="1" xfId="0" applyNumberFormat="1" applyFont="1" applyFill="1" applyBorder="1"/>
    <xf numFmtId="0" fontId="6" fillId="6" borderId="1" xfId="0" applyFont="1" applyFill="1" applyBorder="1" applyAlignment="1">
      <alignment wrapText="1"/>
    </xf>
    <xf numFmtId="49" fontId="6" fillId="6" borderId="1" xfId="0" applyNumberFormat="1" applyFont="1" applyFill="1" applyBorder="1" applyAlignment="1">
      <alignment wrapText="1"/>
    </xf>
    <xf numFmtId="49" fontId="6" fillId="6" borderId="1" xfId="0" applyNumberFormat="1" applyFont="1" applyFill="1" applyBorder="1" applyAlignment="1">
      <alignment horizontal="center" wrapText="1"/>
    </xf>
    <xf numFmtId="2" fontId="6" fillId="6" borderId="1" xfId="0" applyNumberFormat="1" applyFont="1" applyFill="1" applyBorder="1" applyAlignment="1">
      <alignment wrapText="1"/>
    </xf>
    <xf numFmtId="166" fontId="6" fillId="6" borderId="1" xfId="0" applyNumberFormat="1" applyFont="1" applyFill="1" applyBorder="1" applyAlignment="1">
      <alignment wrapText="1"/>
    </xf>
    <xf numFmtId="4" fontId="6" fillId="6" borderId="1" xfId="0" applyNumberFormat="1" applyFont="1" applyFill="1" applyBorder="1" applyAlignment="1">
      <alignment wrapText="1"/>
    </xf>
    <xf numFmtId="4" fontId="6" fillId="6" borderId="1" xfId="0" applyNumberFormat="1" applyFont="1" applyFill="1" applyBorder="1"/>
    <xf numFmtId="166" fontId="6" fillId="6" borderId="1" xfId="0" applyNumberFormat="1" applyFont="1" applyFill="1" applyBorder="1"/>
    <xf numFmtId="166" fontId="33" fillId="6" borderId="8" xfId="0" applyNumberFormat="1" applyFont="1" applyFill="1" applyBorder="1" applyAlignment="1">
      <alignment horizontal="right" vertical="top" wrapText="1"/>
    </xf>
    <xf numFmtId="0" fontId="6" fillId="6" borderId="0" xfId="0" applyFont="1" applyFill="1"/>
    <xf numFmtId="49" fontId="31" fillId="5" borderId="1" xfId="0" applyNumberFormat="1" applyFont="1" applyFill="1" applyBorder="1" applyAlignment="1">
      <alignment horizontal="left" vertical="center"/>
    </xf>
    <xf numFmtId="0" fontId="14" fillId="5" borderId="1" xfId="0" applyNumberFormat="1" applyFont="1" applyFill="1" applyBorder="1" applyAlignment="1">
      <alignment horizontal="left" vertical="center"/>
    </xf>
    <xf numFmtId="49" fontId="14" fillId="5" borderId="1" xfId="0" applyNumberFormat="1" applyFont="1" applyFill="1" applyBorder="1" applyAlignment="1">
      <alignment vertical="center"/>
    </xf>
    <xf numFmtId="0" fontId="6" fillId="5" borderId="1" xfId="0" applyFont="1" applyFill="1" applyBorder="1" applyAlignment="1">
      <alignment horizontal="center" vertical="center"/>
    </xf>
    <xf numFmtId="49" fontId="6" fillId="5" borderId="1" xfId="0" applyNumberFormat="1" applyFont="1" applyFill="1" applyBorder="1" applyAlignment="1">
      <alignment horizontal="left" vertical="center"/>
    </xf>
    <xf numFmtId="49" fontId="6" fillId="5" borderId="1" xfId="0" applyNumberFormat="1" applyFont="1" applyFill="1" applyBorder="1" applyAlignment="1">
      <alignment horizontal="left" vertical="center" wrapText="1"/>
    </xf>
    <xf numFmtId="4" fontId="6" fillId="5" borderId="1" xfId="0" applyNumberFormat="1" applyFont="1" applyFill="1" applyBorder="1" applyAlignment="1">
      <alignment horizontal="left" vertical="center" wrapText="1"/>
    </xf>
    <xf numFmtId="49" fontId="31" fillId="5" borderId="1" xfId="0" applyNumberFormat="1" applyFont="1" applyFill="1" applyBorder="1" applyAlignment="1">
      <alignment vertical="center"/>
    </xf>
    <xf numFmtId="0" fontId="6" fillId="5" borderId="4" xfId="0" applyNumberFormat="1" applyFont="1" applyFill="1" applyBorder="1" applyAlignment="1">
      <alignment horizontal="center" vertical="center"/>
    </xf>
    <xf numFmtId="0" fontId="6" fillId="5" borderId="1" xfId="0" applyNumberFormat="1" applyFont="1" applyFill="1" applyBorder="1" applyAlignment="1">
      <alignment vertical="center"/>
    </xf>
    <xf numFmtId="49" fontId="14" fillId="5" borderId="1" xfId="0" applyNumberFormat="1" applyFont="1" applyFill="1" applyBorder="1" applyAlignment="1">
      <alignment horizontal="center" vertical="center" wrapText="1"/>
    </xf>
    <xf numFmtId="49" fontId="6" fillId="5" borderId="1" xfId="0" applyNumberFormat="1" applyFont="1" applyFill="1" applyBorder="1" applyAlignment="1">
      <alignment horizontal="center" vertical="center" wrapText="1"/>
    </xf>
    <xf numFmtId="0" fontId="6" fillId="5" borderId="1" xfId="0" applyFont="1" applyFill="1" applyBorder="1" applyAlignment="1">
      <alignment horizontal="left" vertical="center" wrapText="1"/>
    </xf>
    <xf numFmtId="165" fontId="14" fillId="5" borderId="1" xfId="0" applyNumberFormat="1" applyFont="1" applyFill="1" applyBorder="1" applyAlignment="1">
      <alignment horizontal="right" vertical="center"/>
    </xf>
    <xf numFmtId="2" fontId="14" fillId="5" borderId="1" xfId="0" applyNumberFormat="1" applyFont="1" applyFill="1" applyBorder="1" applyAlignment="1">
      <alignment horizontal="right" vertical="center"/>
    </xf>
    <xf numFmtId="4" fontId="14" fillId="5" borderId="1" xfId="0" applyNumberFormat="1" applyFont="1" applyFill="1" applyBorder="1" applyAlignment="1">
      <alignment horizontal="right" vertical="center" wrapText="1"/>
    </xf>
    <xf numFmtId="43" fontId="6" fillId="5" borderId="1" xfId="1" applyFont="1" applyFill="1" applyBorder="1" applyAlignment="1">
      <alignment horizontal="right" vertical="center" wrapText="1"/>
    </xf>
    <xf numFmtId="4" fontId="14" fillId="5" borderId="1" xfId="0" applyNumberFormat="1" applyFont="1" applyFill="1" applyBorder="1" applyAlignment="1">
      <alignment horizontal="right" vertical="center"/>
    </xf>
    <xf numFmtId="49" fontId="6" fillId="5" borderId="5" xfId="0" applyNumberFormat="1" applyFont="1" applyFill="1" applyBorder="1" applyAlignment="1">
      <alignment horizontal="left" vertical="center" wrapText="1"/>
    </xf>
    <xf numFmtId="49" fontId="34" fillId="5" borderId="1" xfId="0" applyNumberFormat="1" applyFont="1" applyFill="1" applyBorder="1" applyAlignment="1">
      <alignment horizontal="center" wrapText="1"/>
    </xf>
    <xf numFmtId="49" fontId="34" fillId="5" borderId="1" xfId="0" applyNumberFormat="1" applyFont="1" applyFill="1" applyBorder="1" applyAlignment="1">
      <alignment horizontal="center" vertical="center" wrapText="1"/>
    </xf>
    <xf numFmtId="49" fontId="34" fillId="5" borderId="3" xfId="0" applyNumberFormat="1" applyFont="1" applyFill="1" applyBorder="1" applyAlignment="1">
      <alignment horizontal="center" wrapText="1"/>
    </xf>
    <xf numFmtId="49" fontId="34" fillId="5" borderId="0" xfId="0" applyNumberFormat="1" applyFont="1" applyFill="1" applyBorder="1" applyAlignment="1">
      <alignment wrapText="1"/>
    </xf>
    <xf numFmtId="0" fontId="28" fillId="0" borderId="8" xfId="0" applyFont="1" applyBorder="1" applyAlignment="1">
      <alignment horizontal="left" vertical="top" wrapText="1"/>
    </xf>
  </cellXfs>
  <cellStyles count="31">
    <cellStyle name="Comma 6 3" xfId="22"/>
    <cellStyle name="Comma_Stock Take KBM as of 01.10.2008" xfId="23"/>
    <cellStyle name="Normal 10" xfId="24"/>
    <cellStyle name="Normal 11" xfId="25"/>
    <cellStyle name="Normal_Stock Take KBM as of 01.10.2008" xfId="26"/>
    <cellStyle name="Style 1" xfId="6"/>
    <cellStyle name="Обычный" xfId="0" builtinId="0"/>
    <cellStyle name="Обычный 10 2" xfId="4"/>
    <cellStyle name="Обычный 10 2 2" xfId="10"/>
    <cellStyle name="Обычный 11" xfId="29"/>
    <cellStyle name="Обычный 2" xfId="5"/>
    <cellStyle name="Обычный 2 2" xfId="3"/>
    <cellStyle name="Обычный 23" xfId="13"/>
    <cellStyle name="Обычный 24" xfId="20"/>
    <cellStyle name="Обычный 25" xfId="27"/>
    <cellStyle name="Обычный 3" xfId="15"/>
    <cellStyle name="Обычный 4" xfId="21"/>
    <cellStyle name="Обычный 4 2" xfId="8"/>
    <cellStyle name="Обычный 4 2 2" xfId="18"/>
    <cellStyle name="Обычный 5" xfId="9"/>
    <cellStyle name="Обычный 9" xfId="12"/>
    <cellStyle name="Обычный_Лист1" xfId="28"/>
    <cellStyle name="Процентный" xfId="2" builtinId="5"/>
    <cellStyle name="Стиль 1" xfId="7"/>
    <cellStyle name="Финансовый" xfId="1" builtinId="3"/>
    <cellStyle name="Финансовый 2" xfId="17"/>
    <cellStyle name="Финансовый 3" xfId="16"/>
    <cellStyle name="Финансовый 5" xfId="11"/>
    <cellStyle name="Финансовый 7" xfId="30"/>
    <cellStyle name="Финансовый 8" xfId="19"/>
    <cellStyle name="Финансовый 9" xfId="14"/>
  </cellStyles>
  <dxfs count="35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9CC"/>
      <color rgb="FFFF66CC"/>
      <color rgb="FFFF3399"/>
      <color rgb="FFCC3399"/>
      <color rgb="FFD6009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calcChain" Target="calcChain.xml"/><Relationship Id="rId5" Type="http://schemas.openxmlformats.org/officeDocument/2006/relationships/externalLink" Target="externalLinks/externalLink4.xml"/><Relationship Id="rId10" Type="http://schemas.openxmlformats.org/officeDocument/2006/relationships/sharedStrings" Target="sharedStrings.xml"/><Relationship Id="rId4" Type="http://schemas.openxmlformats.org/officeDocument/2006/relationships/externalLink" Target="externalLinks/externalLink3.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1.%20&#1055;&#1051;&#1040;&#1053;%20&#1047;&#1040;&#1050;&#1059;&#1055;&#1054;&#1050;\&#1043;&#1055;&#1047;%20&#1058;&#1056;&#1059;%20&#1040;&#1054;%20&#1069;&#1052;&#1043;%20&#1085;&#1072;%202020%20&#1075;&#1086;&#1076;.%20c%209%20&#1080;&#1079;&#1084;&#1077;&#1085;&#1077;&#1085;&#1080;&#1103;&#1084;&#1080;%20&#1080;%20&#1076;&#1086;&#1087;&#1086;&#1083;&#1085;&#1077;&#1085;&#1080;&#1103;&#1084;&#1080;%20&#1086;&#1090;%2005.03.202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1054;&#1079;&#1085;&#1072;&#1082;&#1086;&#1084;&#1080;&#1090;&#1077;&#1083;&#1100;&#1085;&#1072;&#1103;%20&#1087;&#1072;&#1087;&#1082;&#1072;%20&#1044;&#1047;&#1080;&#1052;&#1057;\&#1055;&#1083;&#1072;&#1085;%20&#1079;&#1072;&#1082;&#1091;&#1087;&#1086;&#1082;%20&#1058;&#1056;&#1059;%20&#1040;&#1054;%20&#1069;&#1052;&#1043;\&#1055;&#1077;&#1088;&#1077;&#1095;&#1077;&#1085;&#1100;%20&#1055;&#1047;%20&#1058;&#1056;&#1059;%20&#1040;&#1054;%20&#1069;&#1052;&#1043;%20&#1085;&#1072;%202020%20&#1075;&#1086;&#107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Users\T.Anoshkina\Documents\&#1088;&#1072;&#1073;&#1086;&#1095;&#1072;&#1103;%20&#1087;&#1088;&#1086;&#1075;&#1088;&#1072;&#1084;&#1084;&#1072;\2018\&#1087;&#1083;&#1072;&#1085;%20&#1079;&#1072;&#1082;&#1091;&#1087;&#1086;&#1082;\2%20&#1076;&#1086;&#1087;&#1086;&#1083;&#1085;&#1077;&#1085;&#1080;&#1077;%20&#1080;%20&#1080;&#1079;&#1084;&#1077;&#1085;&#1077;&#1085;&#1080;&#1103;%20&#1055;&#1047;%20&#1087;&#1086;%20&#1089;&#1088;&#1086;&#1082;&#1091;%20&#1079;&#1072;&#1082;&#1091;&#1087;&#1086;&#1082;%20&#1058;&#1056;&#1059;%20&#1040;&#1054;%20&#1069;&#1052;&#1043;%20&#1085;&#1072;%202018&#1075;.%2005.01.1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S.Berdiyeva/AppData/Local/Microsoft/Windows/INetCache/Content.Outlook/66TIIXGF/&#1044;&#1043;&#1056;%20&#1086;&#1090;%2006.03.2020%20&#1074;%20&#1089;&#1072;&#1087;&#1077;%20&#1077;&#1089;&#1090;&#110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1054;&#1079;&#1085;&#1072;&#1082;&#1086;&#1084;&#1080;&#1090;&#1077;&#1083;&#1100;&#1085;&#1072;&#1103;%20&#1087;&#1072;&#1087;&#1082;&#1072;%20&#1044;&#1047;&#1080;&#1052;&#1057;\&#1055;&#1083;&#1072;&#1085;%20&#1079;&#1072;&#1082;&#1091;&#1087;&#1086;&#1082;%20&#1058;&#1056;&#1059;%20&#1040;&#1054;%20&#1069;&#1052;&#1043;\&#1055;&#1047;%20&#1058;&#1056;&#1059;%20&#1040;&#1054;%20&#1069;&#1052;&#1043;%20&#1085;&#1072;%202018%20&#1075;&#1086;&#1076;%20&#1089;%20%2037%20&#1080;&#1079;&#1084;&#1077;&#1085;&#1077;&#1085;&#1080;&#1103;&#1084;&#1080;%20&#1080;%20&#1076;&#1086;&#1087;&#1086;&#1083;&#1085;&#1077;&#1085;&#1080;&#1103;&#1084;&#108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S.Berdiyeva/Desktop/&#1055;&#1083;&#1072;&#1085;&#1080;&#1088;&#1086;&#1074;&#1072;&#1085;&#1080;&#1077;%202020/17%20&#1080;&#1079;&#1084;/adjustment_template_annual%2017%20&#1090;&#1086;&#1074;&#1072;&#1088;&#109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лан закупок 2020"/>
      <sheetName val="Атрибуты товара"/>
      <sheetName val="Единицы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sheetData sheetId="1">
        <row r="4">
          <cell r="A4" t="str">
            <v>1 Доля %</v>
          </cell>
        </row>
        <row r="5">
          <cell r="A5" t="str">
            <v>2 cегмент</v>
          </cell>
        </row>
        <row r="6">
          <cell r="A6" t="str">
            <v>3 Max</v>
          </cell>
        </row>
        <row r="7">
          <cell r="A7" t="str">
            <v>4 Min</v>
          </cell>
        </row>
        <row r="8">
          <cell r="A8" t="str">
            <v>5 N конденсатоотводчик</v>
          </cell>
        </row>
        <row r="9">
          <cell r="A9" t="str">
            <v>6 SDR</v>
          </cell>
        </row>
        <row r="10">
          <cell r="A10" t="str">
            <v>7 Абразив</v>
          </cell>
        </row>
        <row r="11">
          <cell r="A11" t="str">
            <v>8 Авиаконверт</v>
          </cell>
        </row>
        <row r="12">
          <cell r="A12" t="str">
            <v>9 Авто выключение</v>
          </cell>
        </row>
        <row r="13">
          <cell r="A13" t="str">
            <v>10 Автоответчик</v>
          </cell>
        </row>
        <row r="14">
          <cell r="A14" t="str">
            <v>11 Автор</v>
          </cell>
        </row>
        <row r="15">
          <cell r="A15" t="str">
            <v>12 Адресная зона</v>
          </cell>
        </row>
        <row r="16">
          <cell r="A16" t="str">
            <v>13 Активная нагрузка</v>
          </cell>
        </row>
        <row r="17">
          <cell r="A17" t="str">
            <v>14 Акустический тип</v>
          </cell>
        </row>
        <row r="18">
          <cell r="A18" t="str">
            <v>15 амплитуда</v>
          </cell>
        </row>
        <row r="19">
          <cell r="A19" t="str">
            <v>16 Аналоговый выход</v>
          </cell>
        </row>
        <row r="20">
          <cell r="A20" t="str">
            <v>17 Антенна</v>
          </cell>
        </row>
        <row r="21">
          <cell r="A21" t="str">
            <v>18 Конструкция</v>
          </cell>
        </row>
        <row r="22">
          <cell r="A22" t="str">
            <v>19 Антресоль</v>
          </cell>
        </row>
        <row r="23">
          <cell r="A23" t="str">
            <v>20 Апертура</v>
          </cell>
        </row>
        <row r="24">
          <cell r="A24" t="str">
            <v>21 Артикул</v>
          </cell>
        </row>
        <row r="25">
          <cell r="A25" t="str">
            <v>22 Ассортимент</v>
          </cell>
        </row>
        <row r="26">
          <cell r="A26" t="str">
            <v>23 Белизна</v>
          </cell>
        </row>
        <row r="27">
          <cell r="A27" t="str">
            <v>24 Белизна бумаги</v>
          </cell>
        </row>
        <row r="28">
          <cell r="A28" t="str">
            <v>25 Вес</v>
          </cell>
        </row>
        <row r="29">
          <cell r="A29" t="str">
            <v>26 Буква модификации транзистора</v>
          </cell>
        </row>
        <row r="30">
          <cell r="A30" t="str">
            <v>27 Бумага</v>
          </cell>
        </row>
        <row r="31">
          <cell r="A31" t="str">
            <v>28 Комплект</v>
          </cell>
        </row>
        <row r="32">
          <cell r="A32" t="str">
            <v>29 В сборе с</v>
          </cell>
        </row>
        <row r="33">
          <cell r="A33" t="str">
            <v>30 Вакуум</v>
          </cell>
        </row>
        <row r="34">
          <cell r="A34" t="str">
            <v>31 Вариант</v>
          </cell>
        </row>
        <row r="35">
          <cell r="A35" t="str">
            <v>32 Ведомость</v>
          </cell>
        </row>
        <row r="36">
          <cell r="A36" t="str">
            <v>33 число</v>
          </cell>
        </row>
        <row r="37">
          <cell r="A37" t="str">
            <v>34 ток</v>
          </cell>
        </row>
        <row r="38">
          <cell r="A38" t="str">
            <v>35 величина</v>
          </cell>
        </row>
        <row r="39">
          <cell r="A39" t="str">
            <v>36 Диаметр</v>
          </cell>
        </row>
        <row r="40">
          <cell r="A40" t="str">
            <v>37 частоты</v>
          </cell>
        </row>
        <row r="41">
          <cell r="A41" t="str">
            <v>38 Вид</v>
          </cell>
        </row>
        <row r="42">
          <cell r="A42" t="str">
            <v>39 Масса</v>
          </cell>
        </row>
        <row r="43">
          <cell r="A43" t="str">
            <v>40 Винтовой замок</v>
          </cell>
        </row>
        <row r="44">
          <cell r="A44" t="str">
            <v>41 Включение</v>
          </cell>
        </row>
        <row r="45">
          <cell r="A45" t="str">
            <v>42 Вкус</v>
          </cell>
        </row>
        <row r="46">
          <cell r="A46" t="str">
            <v>43 Влага</v>
          </cell>
        </row>
        <row r="47">
          <cell r="A47" t="str">
            <v>44 Влажность</v>
          </cell>
        </row>
        <row r="48">
          <cell r="A48" t="str">
            <v>45 Вместимость</v>
          </cell>
        </row>
        <row r="49">
          <cell r="A49" t="str">
            <v>46 размер</v>
          </cell>
        </row>
        <row r="50">
          <cell r="A50" t="str">
            <v>47 Водность</v>
          </cell>
        </row>
        <row r="51">
          <cell r="A51" t="str">
            <v>48 водозащищенное исполнение</v>
          </cell>
        </row>
        <row r="52">
          <cell r="A52" t="str">
            <v>49 Водоизмещение</v>
          </cell>
        </row>
        <row r="53">
          <cell r="A53" t="str">
            <v>50 Водопоглощение</v>
          </cell>
        </row>
        <row r="54">
          <cell r="A54" t="str">
            <v>51 Водостойкость</v>
          </cell>
        </row>
        <row r="55">
          <cell r="A55" t="str">
            <v>52 Воздухообмен</v>
          </cell>
        </row>
        <row r="56">
          <cell r="A56" t="str">
            <v>53 Воздушное с принудительной циркуляцией воздуха</v>
          </cell>
        </row>
        <row r="57">
          <cell r="A57" t="str">
            <v>54 Возраст</v>
          </cell>
        </row>
        <row r="58">
          <cell r="A58" t="str">
            <v>55 сопротивление</v>
          </cell>
        </row>
        <row r="59">
          <cell r="A59" t="str">
            <v>56 Волокна</v>
          </cell>
        </row>
        <row r="60">
          <cell r="A60" t="str">
            <v>57 Ворс</v>
          </cell>
        </row>
        <row r="61">
          <cell r="A61" t="str">
            <v>58 Впитываемость</v>
          </cell>
        </row>
        <row r="62">
          <cell r="A62" t="str">
            <v>59 время</v>
          </cell>
        </row>
        <row r="63">
          <cell r="A63" t="str">
            <v>60 Вставка</v>
          </cell>
        </row>
        <row r="64">
          <cell r="A64" t="str">
            <v>61 Втулка внутренняя</v>
          </cell>
        </row>
        <row r="65">
          <cell r="A65" t="str">
            <v>62 мощность</v>
          </cell>
        </row>
        <row r="66">
          <cell r="A66" t="str">
            <v>63 давление</v>
          </cell>
        </row>
        <row r="67">
          <cell r="A67" t="str">
            <v>64 напряжение</v>
          </cell>
        </row>
        <row r="68">
          <cell r="A68" t="str">
            <v>65 Входной сигнал</v>
          </cell>
        </row>
        <row r="69">
          <cell r="A69" t="str">
            <v>66 Выброс снега</v>
          </cell>
        </row>
        <row r="70">
          <cell r="A70" t="str">
            <v>67 Вывод</v>
          </cell>
        </row>
        <row r="71">
          <cell r="A71" t="str">
            <v>68 Выделка</v>
          </cell>
        </row>
        <row r="72">
          <cell r="A72" t="str">
            <v>69 Выпуск в систему канализации</v>
          </cell>
        </row>
        <row r="73">
          <cell r="A73" t="str">
            <v>70 Выравнивание основания, мм</v>
          </cell>
        </row>
        <row r="74">
          <cell r="A74" t="str">
            <v>71 температура</v>
          </cell>
        </row>
        <row r="75">
          <cell r="A75" t="str">
            <v>72 Высота</v>
          </cell>
        </row>
        <row r="76">
          <cell r="A76" t="str">
            <v>73 Выступание теплового корпуса</v>
          </cell>
        </row>
        <row r="77">
          <cell r="A77" t="str">
            <v>74 Выход шибера</v>
          </cell>
        </row>
        <row r="78">
          <cell r="A78" t="str">
            <v>75 Выходной сигнал</v>
          </cell>
        </row>
        <row r="79">
          <cell r="A79" t="str">
            <v>76 Вязкость</v>
          </cell>
        </row>
        <row r="80">
          <cell r="A80" t="str">
            <v>77 Габариты</v>
          </cell>
        </row>
        <row r="81">
          <cell r="A81" t="str">
            <v>78 год</v>
          </cell>
        </row>
        <row r="82">
          <cell r="A82" t="str">
            <v>79 ГОСТ</v>
          </cell>
        </row>
        <row r="83">
          <cell r="A83" t="str">
            <v>80 Глубина</v>
          </cell>
        </row>
        <row r="84">
          <cell r="A84" t="str">
            <v>81 Генератор</v>
          </cell>
        </row>
        <row r="85">
          <cell r="A85" t="str">
            <v>82 герметичное исполнение</v>
          </cell>
        </row>
        <row r="86">
          <cell r="A86" t="str">
            <v>83 Головка (для строительных, тарных, проволочных)</v>
          </cell>
        </row>
        <row r="87">
          <cell r="A87" t="str">
            <v>84 норма</v>
          </cell>
        </row>
        <row r="88">
          <cell r="A88" t="str">
            <v>85 угол</v>
          </cell>
        </row>
        <row r="89">
          <cell r="A89" t="str">
            <v>86 Громкость</v>
          </cell>
        </row>
        <row r="90">
          <cell r="A90" t="str">
            <v>87 Грузоподъемность</v>
          </cell>
        </row>
        <row r="91">
          <cell r="A91" t="str">
            <v>88 Грузоприёмное устройство</v>
          </cell>
        </row>
        <row r="92">
          <cell r="A92" t="str">
            <v>89 Группа</v>
          </cell>
        </row>
        <row r="93">
          <cell r="A93" t="str">
            <v>90 Группы</v>
          </cell>
        </row>
        <row r="94">
          <cell r="A94" t="str">
            <v>91 Дальность</v>
          </cell>
        </row>
        <row r="95">
          <cell r="A95" t="str">
            <v>92 Дверная фурнитура</v>
          </cell>
        </row>
        <row r="96">
          <cell r="A96" t="str">
            <v>93 Двигатель</v>
          </cell>
        </row>
        <row r="97">
          <cell r="A97" t="str">
            <v>94 Дедвейт</v>
          </cell>
        </row>
        <row r="98">
          <cell r="A98" t="str">
            <v>95 Деления</v>
          </cell>
        </row>
        <row r="99">
          <cell r="A99" t="str">
            <v>96 Деталь устройства</v>
          </cell>
        </row>
        <row r="100">
          <cell r="A100" t="str">
            <v>97 Детекция</v>
          </cell>
        </row>
        <row r="101">
          <cell r="A101" t="str">
            <v>98 Дефектоскопический комплекс</v>
          </cell>
        </row>
        <row r="102">
          <cell r="A102" t="str">
            <v>99 Диагональ</v>
          </cell>
        </row>
        <row r="103">
          <cell r="A103" t="str">
            <v>100 Диаграмма направленности</v>
          </cell>
        </row>
        <row r="104">
          <cell r="A104" t="str">
            <v>101 Диапазон</v>
          </cell>
        </row>
        <row r="105">
          <cell r="A105" t="str">
            <v>102 плотность</v>
          </cell>
        </row>
        <row r="106">
          <cell r="A106" t="str">
            <v>103 объем</v>
          </cell>
        </row>
        <row r="107">
          <cell r="A107" t="str">
            <v>104 Толщина</v>
          </cell>
        </row>
        <row r="108">
          <cell r="A108" t="str">
            <v>105 Диафрагма</v>
          </cell>
        </row>
        <row r="109">
          <cell r="A109" t="str">
            <v>106 Дизайн</v>
          </cell>
        </row>
        <row r="110">
          <cell r="A110" t="str">
            <v>107 Система</v>
          </cell>
        </row>
        <row r="111">
          <cell r="A111" t="str">
            <v>108 Дискретность</v>
          </cell>
        </row>
        <row r="112">
          <cell r="A112" t="str">
            <v>109 Дисплей</v>
          </cell>
        </row>
        <row r="113">
          <cell r="A113" t="str">
            <v>110 Длина</v>
          </cell>
        </row>
        <row r="114">
          <cell r="A114" t="str">
            <v>111 Для бензиновых двигателей</v>
          </cell>
        </row>
        <row r="115">
          <cell r="A115" t="str">
            <v>112 Для дизельных двигателей</v>
          </cell>
        </row>
        <row r="116">
          <cell r="A116" t="str">
            <v>113 Добавление примесей</v>
          </cell>
        </row>
        <row r="117">
          <cell r="A117" t="str">
            <v>114 Допускаемая</v>
          </cell>
        </row>
        <row r="118">
          <cell r="A118" t="str">
            <v>115 Дорожный рисунок</v>
          </cell>
        </row>
        <row r="119">
          <cell r="A119" t="str">
            <v>116 Дробление</v>
          </cell>
        </row>
        <row r="120">
          <cell r="A120" t="str">
            <v>117 Ёмкость</v>
          </cell>
        </row>
        <row r="121">
          <cell r="A121" t="str">
            <v xml:space="preserve">118 циркуляция </v>
          </cell>
        </row>
        <row r="122">
          <cell r="A122" t="str">
            <v>119 Естественное</v>
          </cell>
        </row>
        <row r="123">
          <cell r="A123" t="str">
            <v>120 Жесткость</v>
          </cell>
        </row>
        <row r="124">
          <cell r="A124" t="str">
            <v>121 Жирность</v>
          </cell>
        </row>
        <row r="125">
          <cell r="A125" t="str">
            <v>122 Загрузка белья</v>
          </cell>
        </row>
        <row r="126">
          <cell r="A126" t="str">
            <v>123 Загрузочное ПЗУ</v>
          </cell>
        </row>
        <row r="127">
          <cell r="A127" t="str">
            <v>124 Заземление</v>
          </cell>
        </row>
        <row r="128">
          <cell r="A128" t="str">
            <v>125 Заземляющий контакт</v>
          </cell>
        </row>
        <row r="129">
          <cell r="A129" t="str">
            <v>126 Замок</v>
          </cell>
        </row>
        <row r="130">
          <cell r="A130" t="str">
            <v>127 Запас кабеля</v>
          </cell>
        </row>
        <row r="131">
          <cell r="A131" t="str">
            <v>128 Заполнение створок</v>
          </cell>
        </row>
        <row r="132">
          <cell r="A132" t="str">
            <v>129 Запоминающий осциллограф</v>
          </cell>
        </row>
        <row r="133">
          <cell r="A133" t="str">
            <v>130 Защитная оболочка капилляра</v>
          </cell>
        </row>
        <row r="134">
          <cell r="A134" t="str">
            <v>131 Защитная отделка</v>
          </cell>
        </row>
        <row r="135">
          <cell r="A135" t="str">
            <v>132 Защитное покрытие</v>
          </cell>
        </row>
        <row r="136">
          <cell r="A136" t="str">
            <v>133 защищенное исполнение</v>
          </cell>
        </row>
        <row r="137">
          <cell r="A137" t="str">
            <v>134 Зернистость</v>
          </cell>
        </row>
        <row r="138">
          <cell r="A138" t="str">
            <v>135 Зерно</v>
          </cell>
        </row>
        <row r="139">
          <cell r="A139" t="str">
            <v>136 Зимнее использование</v>
          </cell>
        </row>
        <row r="140">
          <cell r="A140" t="str">
            <v>137 Значение</v>
          </cell>
        </row>
        <row r="141">
          <cell r="A141" t="str">
            <v>138 Параметр</v>
          </cell>
        </row>
        <row r="142">
          <cell r="A142" t="str">
            <v>139 Зола</v>
          </cell>
        </row>
        <row r="143">
          <cell r="A143" t="str">
            <v>140 Зольность</v>
          </cell>
        </row>
        <row r="144">
          <cell r="A144" t="str">
            <v>141 Зона струны</v>
          </cell>
        </row>
        <row r="145">
          <cell r="A145" t="str">
            <v xml:space="preserve">142 Идентификация </v>
          </cell>
        </row>
        <row r="146">
          <cell r="A146" t="str">
            <v xml:space="preserve">143 Изгиб </v>
          </cell>
        </row>
        <row r="147">
          <cell r="A147" t="str">
            <v>144 Изделие</v>
          </cell>
        </row>
        <row r="148">
          <cell r="A148" t="str">
            <v>145 Измерение</v>
          </cell>
        </row>
        <row r="149">
          <cell r="A149" t="str">
            <v>146 Усилие</v>
          </cell>
        </row>
        <row r="150">
          <cell r="A150" t="str">
            <v>147 Изображение</v>
          </cell>
        </row>
        <row r="151">
          <cell r="A151" t="str">
            <v>148 Изоляция</v>
          </cell>
        </row>
        <row r="152">
          <cell r="A152" t="str">
            <v>149 Индекс нагрузки</v>
          </cell>
        </row>
        <row r="153">
          <cell r="A153" t="str">
            <v>150 скорость</v>
          </cell>
        </row>
        <row r="154">
          <cell r="A154" t="str">
            <v>151 Индуктивность</v>
          </cell>
        </row>
        <row r="155">
          <cell r="A155" t="str">
            <v>152 Интерфейс</v>
          </cell>
        </row>
        <row r="156">
          <cell r="A156" t="str">
            <v>153 Инфракрасный спектр</v>
          </cell>
        </row>
        <row r="157">
          <cell r="A157" t="str">
            <v>154 Исполнение</v>
          </cell>
        </row>
        <row r="158">
          <cell r="A158" t="str">
            <v>155 Исполнения</v>
          </cell>
        </row>
        <row r="159">
          <cell r="A159" t="str">
            <v>156 Использование</v>
          </cell>
        </row>
        <row r="160">
          <cell r="A160" t="str">
            <v>157 Источник</v>
          </cell>
        </row>
        <row r="161">
          <cell r="A161" t="str">
            <v>158 Калибр</v>
          </cell>
        </row>
        <row r="162">
          <cell r="A162" t="str">
            <v>159 Камера</v>
          </cell>
        </row>
        <row r="163">
          <cell r="A163" t="str">
            <v>160 Камерность</v>
          </cell>
        </row>
        <row r="164">
          <cell r="A164" t="str">
            <v>161 Количество</v>
          </cell>
        </row>
        <row r="165">
          <cell r="A165" t="str">
            <v>162 Канальность</v>
          </cell>
        </row>
        <row r="166">
          <cell r="A166" t="str">
            <v>163 Номер</v>
          </cell>
        </row>
        <row r="167">
          <cell r="A167" t="str">
            <v>164 Категория</v>
          </cell>
        </row>
        <row r="168">
          <cell r="A168" t="str">
            <v>165 Качество</v>
          </cell>
        </row>
        <row r="169">
          <cell r="A169" t="str">
            <v>166 Кислотность</v>
          </cell>
        </row>
        <row r="170">
          <cell r="A170" t="str">
            <v>167 Клавиатура</v>
          </cell>
        </row>
        <row r="171">
          <cell r="A171" t="str">
            <v>168 Класс</v>
          </cell>
        </row>
        <row r="172">
          <cell r="A172" t="str">
            <v>169 Климат</v>
          </cell>
        </row>
        <row r="173">
          <cell r="A173" t="str">
            <v>170 Ключ с присоединительным квадратом</v>
          </cell>
        </row>
        <row r="174">
          <cell r="A174" t="str">
            <v>171 Код</v>
          </cell>
        </row>
        <row r="175">
          <cell r="A175" t="str">
            <v>172 Колба</v>
          </cell>
        </row>
        <row r="176">
          <cell r="A176" t="str">
            <v>173 Колесная</v>
          </cell>
        </row>
        <row r="177">
          <cell r="A177" t="str">
            <v>174 кондиционер</v>
          </cell>
        </row>
        <row r="178">
          <cell r="A178" t="str">
            <v>175 Конечное значение шкалы</v>
          </cell>
        </row>
        <row r="179">
          <cell r="A179" t="str">
            <v>176 Конструктив</v>
          </cell>
        </row>
        <row r="180">
          <cell r="A180" t="str">
            <v>177 Контакт</v>
          </cell>
        </row>
        <row r="181">
          <cell r="A181" t="str">
            <v>178 Контрастность</v>
          </cell>
        </row>
        <row r="182">
          <cell r="A182" t="str">
            <v>179 Контролируемый фактор пожара</v>
          </cell>
        </row>
        <row r="183">
          <cell r="A183" t="str">
            <v>180 Контроллер портов</v>
          </cell>
        </row>
        <row r="184">
          <cell r="A184" t="str">
            <v>181 Конус</v>
          </cell>
        </row>
        <row r="185">
          <cell r="A185" t="str">
            <v>182 Конфигурация</v>
          </cell>
        </row>
        <row r="186">
          <cell r="A186" t="str">
            <v>183 Коробка передач</v>
          </cell>
        </row>
        <row r="187">
          <cell r="A187" t="str">
            <v>184 Корпус</v>
          </cell>
        </row>
        <row r="188">
          <cell r="A188" t="str">
            <v>185 Коэффицент</v>
          </cell>
        </row>
        <row r="189">
          <cell r="A189" t="str">
            <v>186 Кран</v>
          </cell>
        </row>
        <row r="190">
          <cell r="A190" t="str">
            <v>187 Кратность</v>
          </cell>
        </row>
        <row r="191">
          <cell r="A191" t="str">
            <v>188 Крепление</v>
          </cell>
        </row>
        <row r="192">
          <cell r="A192" t="str">
            <v>189 Крепость</v>
          </cell>
        </row>
        <row r="193">
          <cell r="A193" t="str">
            <v>190 Кромка</v>
          </cell>
        </row>
        <row r="194">
          <cell r="A194" t="str">
            <v>191 Крупность</v>
          </cell>
        </row>
        <row r="195">
          <cell r="A195" t="str">
            <v>192 крутящий момент</v>
          </cell>
        </row>
        <row r="196">
          <cell r="A196" t="str">
            <v>193 Кручение</v>
          </cell>
        </row>
        <row r="197">
          <cell r="A197" t="str">
            <v>194 Кузов</v>
          </cell>
        </row>
        <row r="198">
          <cell r="A198" t="str">
            <v>195 Лазерный  целеуказатель</v>
          </cell>
        </row>
        <row r="199">
          <cell r="A199" t="str">
            <v>196 Лампа</v>
          </cell>
        </row>
        <row r="200">
          <cell r="A200" t="str">
            <v>197 Легкогрузовая шина</v>
          </cell>
        </row>
        <row r="201">
          <cell r="A201" t="str">
            <v>198 Лекарственная форма</v>
          </cell>
        </row>
        <row r="202">
          <cell r="A202" t="str">
            <v>199 Линейность</v>
          </cell>
        </row>
        <row r="203">
          <cell r="A203" t="str">
            <v>200 Линовка</v>
          </cell>
        </row>
        <row r="204">
          <cell r="A204" t="str">
            <v>201 лист</v>
          </cell>
        </row>
        <row r="205">
          <cell r="A205" t="str">
            <v>202 Логотип</v>
          </cell>
        </row>
        <row r="206">
          <cell r="A206" t="str">
            <v>203 Локализация оптической части</v>
          </cell>
        </row>
        <row r="207">
          <cell r="A207" t="str">
            <v>204 Локальная сеть</v>
          </cell>
        </row>
        <row r="208">
          <cell r="A208" t="str">
            <v>205 макроклиматический район использования и категория размещения</v>
          </cell>
        </row>
        <row r="209">
          <cell r="A209" t="str">
            <v>206 папка</v>
          </cell>
        </row>
        <row r="210">
          <cell r="A210" t="str">
            <v>207 Маркеры по типу чернил</v>
          </cell>
        </row>
        <row r="211">
          <cell r="A211" t="str">
            <v>208 Маркировка</v>
          </cell>
        </row>
        <row r="212">
          <cell r="A212" t="str">
            <v>209 Маслоприемник</v>
          </cell>
        </row>
        <row r="213">
          <cell r="A213" t="str">
            <v>210 Массовая доля</v>
          </cell>
        </row>
        <row r="214">
          <cell r="A214" t="str">
            <v>211 Материал</v>
          </cell>
        </row>
        <row r="215">
          <cell r="A215" t="str">
            <v>212 Межосевое расстояние</v>
          </cell>
        </row>
        <row r="216">
          <cell r="A216" t="str">
            <v>213 Мелодия</v>
          </cell>
        </row>
        <row r="217">
          <cell r="A217" t="str">
            <v>214 Мерность</v>
          </cell>
        </row>
        <row r="218">
          <cell r="A218" t="str">
            <v>215 Месяц выпуска</v>
          </cell>
        </row>
        <row r="219">
          <cell r="A219" t="str">
            <v>216 Металлы и сплавы</v>
          </cell>
        </row>
        <row r="220">
          <cell r="A220" t="str">
            <v>217 Метод</v>
          </cell>
        </row>
        <row r="221">
          <cell r="A221" t="str">
            <v>218 Механизм</v>
          </cell>
        </row>
        <row r="222">
          <cell r="A222" t="str">
            <v>219 Механическая разрушающая нагрузка</v>
          </cell>
        </row>
        <row r="223">
          <cell r="A223" t="str">
            <v>220 Сила</v>
          </cell>
        </row>
        <row r="224">
          <cell r="A224" t="str">
            <v>221 Механическое свойство марки</v>
          </cell>
        </row>
        <row r="225">
          <cell r="A225" t="str">
            <v>222 Меховая подкладка</v>
          </cell>
        </row>
        <row r="226">
          <cell r="A226" t="str">
            <v>223 Микротвердость</v>
          </cell>
        </row>
        <row r="227">
          <cell r="A227" t="str">
            <v>224 Модельные особенности</v>
          </cell>
        </row>
        <row r="228">
          <cell r="A228" t="str">
            <v>225 Модификации</v>
          </cell>
        </row>
        <row r="229">
          <cell r="A229" t="str">
            <v>226 Модуль</v>
          </cell>
        </row>
        <row r="230">
          <cell r="A230" t="str">
            <v>227 Монитор</v>
          </cell>
        </row>
        <row r="231">
          <cell r="A231" t="str">
            <v>228 Монтаж</v>
          </cell>
        </row>
        <row r="232">
          <cell r="A232" t="str">
            <v>229 Морозостойкость</v>
          </cell>
        </row>
        <row r="233">
          <cell r="A233" t="str">
            <v>230 Набор</v>
          </cell>
        </row>
        <row r="234">
          <cell r="A234" t="str">
            <v>231 Наборность</v>
          </cell>
        </row>
        <row r="235">
          <cell r="A235" t="str">
            <v>232 Нагрев</v>
          </cell>
        </row>
        <row r="236">
          <cell r="A236" t="str">
            <v>233 Нагревостойкость</v>
          </cell>
        </row>
        <row r="237">
          <cell r="A237" t="str">
            <v>234 Нагрузка</v>
          </cell>
        </row>
        <row r="238">
          <cell r="A238" t="str">
            <v>235 Наименование</v>
          </cell>
        </row>
        <row r="239">
          <cell r="A239" t="str">
            <v>236 назначение</v>
          </cell>
        </row>
        <row r="240">
          <cell r="A240" t="str">
            <v>237 Наличие</v>
          </cell>
        </row>
        <row r="241">
          <cell r="A241" t="str">
            <v>238 Наполнение</v>
          </cell>
        </row>
        <row r="242">
          <cell r="A242" t="str">
            <v>239 Наполнитель</v>
          </cell>
        </row>
        <row r="243">
          <cell r="A243" t="str">
            <v>240 Напор</v>
          </cell>
        </row>
        <row r="244">
          <cell r="A244" t="str">
            <v>241 Направление</v>
          </cell>
        </row>
        <row r="245">
          <cell r="A245" t="str">
            <v>242 Напряжения</v>
          </cell>
        </row>
        <row r="246">
          <cell r="A246" t="str">
            <v>243 Наружная резьба</v>
          </cell>
        </row>
        <row r="247">
          <cell r="A247" t="str">
            <v>244 Насадки</v>
          </cell>
        </row>
        <row r="248">
          <cell r="A248" t="str">
            <v>245 Настройка</v>
          </cell>
        </row>
        <row r="249">
          <cell r="A249" t="str">
            <v>246 Начальное значение шкалы</v>
          </cell>
        </row>
        <row r="250">
          <cell r="A250" t="str">
            <v>247 Начинка</v>
          </cell>
        </row>
        <row r="251">
          <cell r="A251" t="str">
            <v>248 Непрозрачность</v>
          </cell>
        </row>
        <row r="252">
          <cell r="A252" t="str">
            <v>249 Номенклатурный шаг</v>
          </cell>
        </row>
        <row r="253">
          <cell r="A253" t="str">
            <v>250 Номинал</v>
          </cell>
        </row>
        <row r="254">
          <cell r="A254" t="str">
            <v>251 Ширина</v>
          </cell>
        </row>
        <row r="255">
          <cell r="A255" t="str">
            <v>252 Обводненность</v>
          </cell>
        </row>
        <row r="256">
          <cell r="A256" t="str">
            <v>253 Область</v>
          </cell>
        </row>
        <row r="257">
          <cell r="A257" t="str">
            <v>254 Обложка</v>
          </cell>
        </row>
        <row r="258">
          <cell r="A258" t="str">
            <v>255 Обозначение</v>
          </cell>
        </row>
        <row r="259">
          <cell r="A259" t="str">
            <v>256 Оболочка</v>
          </cell>
        </row>
        <row r="260">
          <cell r="A260" t="str">
            <v>257 Оборот/мин</v>
          </cell>
        </row>
        <row r="261">
          <cell r="A261" t="str">
            <v>258 Обороты</v>
          </cell>
        </row>
        <row r="262">
          <cell r="A262" t="str">
            <v>259 Обработка</v>
          </cell>
        </row>
        <row r="263">
          <cell r="A263" t="str">
            <v>260 Обслуживаемость</v>
          </cell>
        </row>
        <row r="264">
          <cell r="A264" t="str">
            <v>261 Общая рабочая поверхность</v>
          </cell>
        </row>
        <row r="265">
          <cell r="A265" t="str">
            <v>262 Общие характеристики</v>
          </cell>
        </row>
        <row r="266">
          <cell r="A266" t="str">
            <v>263 Огнеупорность</v>
          </cell>
        </row>
        <row r="267">
          <cell r="A267" t="str">
            <v>264 Окно</v>
          </cell>
        </row>
        <row r="268">
          <cell r="A268" t="str">
            <v>265 Окраска обуви</v>
          </cell>
        </row>
        <row r="269">
          <cell r="A269" t="str">
            <v>266 Окружность</v>
          </cell>
        </row>
        <row r="270">
          <cell r="A270" t="str">
            <v>267 Оперативная память</v>
          </cell>
        </row>
        <row r="271">
          <cell r="A271" t="str">
            <v>268 Описание</v>
          </cell>
        </row>
        <row r="272">
          <cell r="A272" t="str">
            <v>269 Опорная поверхность</v>
          </cell>
        </row>
        <row r="273">
          <cell r="A273" t="str">
            <v>270 Оптически зум</v>
          </cell>
        </row>
        <row r="274">
          <cell r="A274" t="str">
            <v>271 Ориентир страницы</v>
          </cell>
        </row>
        <row r="275">
          <cell r="A275" t="str">
            <v>272 Освещенность, люкс, Вт</v>
          </cell>
        </row>
        <row r="276">
          <cell r="A276" t="str">
            <v>273 Основа</v>
          </cell>
        </row>
        <row r="277">
          <cell r="A277" t="str">
            <v>274 Основной источник света</v>
          </cell>
        </row>
        <row r="278">
          <cell r="A278" t="str">
            <v>275 Основные</v>
          </cell>
        </row>
        <row r="279">
          <cell r="A279" t="str">
            <v>276 Особенность (при наличии)</v>
          </cell>
        </row>
        <row r="280">
          <cell r="A280" t="str">
            <v>277 Особые условия</v>
          </cell>
        </row>
        <row r="281">
          <cell r="A281" t="str">
            <v>278 Отделка</v>
          </cell>
        </row>
        <row r="282">
          <cell r="A282" t="str">
            <v>279 Относительное отверстие</v>
          </cell>
        </row>
        <row r="283">
          <cell r="A283" t="str">
            <v>280 Оттенок</v>
          </cell>
        </row>
        <row r="284">
          <cell r="A284" t="str">
            <v>281 Оттиск клейма</v>
          </cell>
        </row>
        <row r="285">
          <cell r="A285" t="str">
            <v>282 Оформление</v>
          </cell>
        </row>
        <row r="286">
          <cell r="A286" t="str">
            <v>283 Охлаждение</v>
          </cell>
        </row>
        <row r="287">
          <cell r="A287" t="str">
            <v>284 Очистка</v>
          </cell>
        </row>
        <row r="288">
          <cell r="A288" t="str">
            <v>285 Память</v>
          </cell>
        </row>
        <row r="289">
          <cell r="A289" t="str">
            <v>286 Паропроизводительность</v>
          </cell>
        </row>
        <row r="290">
          <cell r="A290" t="str">
            <v>287 Паропроницаемость, г/(м2.сутки)</v>
          </cell>
        </row>
        <row r="291">
          <cell r="A291" t="str">
            <v>288 Передача</v>
          </cell>
        </row>
        <row r="292">
          <cell r="A292" t="str">
            <v>289 Перезаряжаемость</v>
          </cell>
        </row>
        <row r="293">
          <cell r="A293" t="str">
            <v>290 Переплет</v>
          </cell>
        </row>
        <row r="294">
          <cell r="A294" t="str">
            <v>291 Переплетения</v>
          </cell>
        </row>
        <row r="295">
          <cell r="A295" t="str">
            <v>292 Переходник</v>
          </cell>
        </row>
        <row r="296">
          <cell r="A296" t="str">
            <v>293 Периодичность</v>
          </cell>
        </row>
        <row r="297">
          <cell r="A297" t="str">
            <v>294 Периодичность применения</v>
          </cell>
        </row>
        <row r="298">
          <cell r="A298" t="str">
            <v>295 Печать</v>
          </cell>
        </row>
        <row r="299">
          <cell r="A299" t="str">
            <v>296 Питание</v>
          </cell>
        </row>
        <row r="300">
          <cell r="A300" t="str">
            <v>297 Питание прибора</v>
          </cell>
        </row>
        <row r="301">
          <cell r="A301" t="str">
            <v>298 Площадь</v>
          </cell>
        </row>
        <row r="302">
          <cell r="A302" t="str">
            <v>299 По мощности</v>
          </cell>
        </row>
        <row r="303">
          <cell r="A303" t="str">
            <v>300 По пропитке</v>
          </cell>
        </row>
        <row r="304">
          <cell r="A304" t="str">
            <v>301 Состав</v>
          </cell>
        </row>
        <row r="305">
          <cell r="A305" t="str">
            <v>302 По способу</v>
          </cell>
        </row>
        <row r="306">
          <cell r="A306" t="str">
            <v>303 По типу привода</v>
          </cell>
        </row>
        <row r="307">
          <cell r="A307" t="str">
            <v>304 По форме</v>
          </cell>
        </row>
        <row r="308">
          <cell r="A308" t="str">
            <v>305 Поверхность</v>
          </cell>
        </row>
        <row r="309">
          <cell r="A309" t="str">
            <v>306 Поворотный механизм</v>
          </cell>
        </row>
        <row r="310">
          <cell r="A310" t="str">
            <v>307 Повторяемость показаний, °С</v>
          </cell>
        </row>
        <row r="311">
          <cell r="A311" t="str">
            <v>308 Подача</v>
          </cell>
        </row>
        <row r="312">
          <cell r="A312" t="str">
            <v>309 Подвод</v>
          </cell>
        </row>
        <row r="313">
          <cell r="A313" t="str">
            <v>310 Подвод воды</v>
          </cell>
        </row>
        <row r="314">
          <cell r="A314" t="str">
            <v>311 Поддерживаемые</v>
          </cell>
        </row>
        <row r="315">
          <cell r="A315" t="str">
            <v>312 Подключение</v>
          </cell>
        </row>
        <row r="316">
          <cell r="A316" t="str">
            <v>313 Подраздел</v>
          </cell>
        </row>
        <row r="317">
          <cell r="A317" t="str">
            <v>314 Подтип</v>
          </cell>
        </row>
        <row r="318">
          <cell r="A318" t="str">
            <v>315 подушки безопасности</v>
          </cell>
        </row>
        <row r="319">
          <cell r="A319" t="str">
            <v>316 Показатель визирования</v>
          </cell>
        </row>
        <row r="320">
          <cell r="A320" t="str">
            <v>317 Показатель огнеупорности</v>
          </cell>
        </row>
        <row r="321">
          <cell r="A321" t="str">
            <v>318 Прокладка</v>
          </cell>
        </row>
        <row r="322">
          <cell r="A322" t="str">
            <v>319 Покрытие</v>
          </cell>
        </row>
        <row r="323">
          <cell r="A323" t="str">
            <v>320 Покрытия ключа</v>
          </cell>
        </row>
        <row r="324">
          <cell r="A324" t="str">
            <v>321 Покрытия рамки</v>
          </cell>
        </row>
        <row r="325">
          <cell r="A325" t="str">
            <v>322 Пол</v>
          </cell>
        </row>
        <row r="326">
          <cell r="A326" t="str">
            <v>323 Поле зрения</v>
          </cell>
        </row>
        <row r="327">
          <cell r="A327" t="str">
            <v>324 Полоса канала</v>
          </cell>
        </row>
        <row r="328">
          <cell r="A328" t="str">
            <v>325 Помол</v>
          </cell>
        </row>
        <row r="329">
          <cell r="A329" t="str">
            <v>326 Сорт</v>
          </cell>
        </row>
        <row r="330">
          <cell r="A330" t="str">
            <v>327 Поперечное сечение противоугона</v>
          </cell>
        </row>
        <row r="331">
          <cell r="A331" t="str">
            <v>328 Пористость</v>
          </cell>
        </row>
        <row r="332">
          <cell r="A332" t="str">
            <v>329 Порог отображения результата</v>
          </cell>
        </row>
        <row r="333">
          <cell r="A333" t="str">
            <v>330 Порода</v>
          </cell>
        </row>
        <row r="334">
          <cell r="A334" t="str">
            <v>331 Порт</v>
          </cell>
        </row>
        <row r="335">
          <cell r="A335" t="str">
            <v>332 Поршень</v>
          </cell>
        </row>
        <row r="336">
          <cell r="A336" t="str">
            <v>333 Посадочное отверствие</v>
          </cell>
        </row>
        <row r="337">
          <cell r="A337" t="str">
            <v>334 Потребление воздуха</v>
          </cell>
        </row>
        <row r="338">
          <cell r="A338" t="str">
            <v>335 Потребляемость</v>
          </cell>
        </row>
        <row r="339">
          <cell r="A339" t="str">
            <v>336 Предел</v>
          </cell>
        </row>
        <row r="340">
          <cell r="A340" t="str">
            <v>337 Преобразователь</v>
          </cell>
        </row>
        <row r="341">
          <cell r="A341" t="str">
            <v>338 При вязкости</v>
          </cell>
        </row>
        <row r="342">
          <cell r="A342" t="str">
            <v>339 Привод</v>
          </cell>
        </row>
        <row r="343">
          <cell r="A343" t="str">
            <v>340 Признак</v>
          </cell>
        </row>
        <row r="344">
          <cell r="A344" t="str">
            <v>341 Применение</v>
          </cell>
        </row>
        <row r="345">
          <cell r="A345" t="str">
            <v>342 Применяемость</v>
          </cell>
        </row>
        <row r="346">
          <cell r="A346" t="str">
            <v>343 Примеси</v>
          </cell>
        </row>
        <row r="347">
          <cell r="A347" t="str">
            <v>344 Принадлежность</v>
          </cell>
        </row>
        <row r="348">
          <cell r="A348" t="str">
            <v>345 Принцип</v>
          </cell>
        </row>
        <row r="349">
          <cell r="A349" t="str">
            <v>346 Присоединение</v>
          </cell>
        </row>
        <row r="350">
          <cell r="A350" t="str">
            <v>347 Присоединительный квадрат</v>
          </cell>
        </row>
        <row r="351">
          <cell r="A351" t="str">
            <v>348 Продукт</v>
          </cell>
        </row>
        <row r="352">
          <cell r="A352" t="str">
            <v>349 Проецируемое расстояние</v>
          </cell>
        </row>
        <row r="353">
          <cell r="A353" t="str">
            <v>350 Прозрачность</v>
          </cell>
        </row>
        <row r="354">
          <cell r="A354" t="str">
            <v>351 Производительность</v>
          </cell>
        </row>
        <row r="355">
          <cell r="A355" t="str">
            <v>352 Пролет</v>
          </cell>
        </row>
        <row r="356">
          <cell r="A356" t="str">
            <v>353 Пропитка</v>
          </cell>
        </row>
        <row r="357">
          <cell r="A357" t="str">
            <v>354 Пропускная способность</v>
          </cell>
        </row>
        <row r="358">
          <cell r="A358" t="str">
            <v>355 Протокол связи</v>
          </cell>
        </row>
        <row r="359">
          <cell r="A359" t="str">
            <v>356 Протяженность</v>
          </cell>
        </row>
        <row r="360">
          <cell r="A360" t="str">
            <v>357 Профиль</v>
          </cell>
        </row>
        <row r="361">
          <cell r="A361" t="str">
            <v>358 Проход</v>
          </cell>
        </row>
        <row r="362">
          <cell r="A362" t="str">
            <v>359 Процессор</v>
          </cell>
        </row>
        <row r="363">
          <cell r="A363" t="str">
            <v>360 Прочие характеристики</v>
          </cell>
        </row>
        <row r="364">
          <cell r="A364" t="str">
            <v>361 Прочность</v>
          </cell>
        </row>
        <row r="365">
          <cell r="A365" t="str">
            <v>362 Работоспособность в районах</v>
          </cell>
        </row>
        <row r="366">
          <cell r="A366" t="str">
            <v>363 Рабочая нагрузка</v>
          </cell>
        </row>
        <row r="367">
          <cell r="A367" t="str">
            <v>364 Рабочая память</v>
          </cell>
        </row>
        <row r="368">
          <cell r="A368" t="str">
            <v>365 Рабочая среда</v>
          </cell>
        </row>
        <row r="369">
          <cell r="A369" t="str">
            <v>366 Рабочий газ</v>
          </cell>
        </row>
        <row r="370">
          <cell r="A370" t="str">
            <v>367 Рабочий ход</v>
          </cell>
        </row>
        <row r="371">
          <cell r="A371" t="str">
            <v>368 Радиус</v>
          </cell>
        </row>
        <row r="372">
          <cell r="A372" t="str">
            <v>369 Раздел</v>
          </cell>
        </row>
        <row r="373">
          <cell r="A373" t="str">
            <v>370 Разделка</v>
          </cell>
        </row>
        <row r="374">
          <cell r="A374" t="str">
            <v>371 Разлиновка</v>
          </cell>
        </row>
        <row r="375">
          <cell r="A375" t="str">
            <v>372 Разрешение</v>
          </cell>
        </row>
        <row r="376">
          <cell r="A376" t="str">
            <v>373 разряд</v>
          </cell>
        </row>
        <row r="377">
          <cell r="A377" t="str">
            <v>374 Разрядность</v>
          </cell>
        </row>
        <row r="378">
          <cell r="A378" t="str">
            <v>375 Разъемы</v>
          </cell>
        </row>
        <row r="379">
          <cell r="A379" t="str">
            <v>376 Расположение</v>
          </cell>
        </row>
        <row r="380">
          <cell r="A380" t="str">
            <v>377 Расстояние</v>
          </cell>
        </row>
        <row r="381">
          <cell r="A381" t="str">
            <v>378 Раствор</v>
          </cell>
        </row>
        <row r="382">
          <cell r="A382" t="str">
            <v>379 Расход</v>
          </cell>
        </row>
        <row r="383">
          <cell r="A383" t="str">
            <v>380 Цвет</v>
          </cell>
        </row>
        <row r="384">
          <cell r="A384" t="str">
            <v>381 Регулируемое время</v>
          </cell>
        </row>
        <row r="385">
          <cell r="A385" t="str">
            <v>382 Режим</v>
          </cell>
        </row>
        <row r="386">
          <cell r="A386" t="str">
            <v>383 Рез</v>
          </cell>
        </row>
        <row r="387">
          <cell r="A387" t="str">
            <v>384 Резка</v>
          </cell>
        </row>
        <row r="388">
          <cell r="A388" t="str">
            <v>385 Резьба</v>
          </cell>
        </row>
        <row r="389">
          <cell r="A389" t="str">
            <v>386 Ресурс модуля</v>
          </cell>
        </row>
        <row r="390">
          <cell r="A390" t="str">
            <v>387 Рисунок</v>
          </cell>
        </row>
        <row r="391">
          <cell r="A391" t="str">
            <v>388 Род установки</v>
          </cell>
        </row>
        <row r="392">
          <cell r="A392" t="str">
            <v>389 Рост</v>
          </cell>
        </row>
        <row r="393">
          <cell r="A393" t="str">
            <v>390 Рукоятки</v>
          </cell>
        </row>
        <row r="394">
          <cell r="A394" t="str">
            <v>391 Рулон</v>
          </cell>
        </row>
        <row r="395">
          <cell r="A395" t="str">
            <v>392 Ручка</v>
          </cell>
        </row>
        <row r="396">
          <cell r="A396" t="str">
            <v>393 Ручки ножей</v>
          </cell>
        </row>
        <row r="397">
          <cell r="A397" t="str">
            <v>394 ряд</v>
          </cell>
        </row>
        <row r="398">
          <cell r="A398" t="str">
            <v>395 Ряд остекления</v>
          </cell>
        </row>
        <row r="399">
          <cell r="A399" t="str">
            <v>396 Рядность</v>
          </cell>
        </row>
        <row r="400">
          <cell r="A400" t="str">
            <v>397 Свежесть</v>
          </cell>
        </row>
        <row r="401">
          <cell r="A401" t="str">
            <v>398 Световой поток</v>
          </cell>
        </row>
        <row r="402">
          <cell r="A402" t="str">
            <v>399 Свойства</v>
          </cell>
        </row>
        <row r="403">
          <cell r="A403" t="str">
            <v>400 Сегмент</v>
          </cell>
        </row>
        <row r="404">
          <cell r="A404" t="str">
            <v>401 Сезон</v>
          </cell>
        </row>
        <row r="405">
          <cell r="A405" t="str">
            <v>402 Секретность</v>
          </cell>
        </row>
        <row r="406">
          <cell r="A406" t="str">
            <v>403 Семейство</v>
          </cell>
        </row>
        <row r="407">
          <cell r="A407" t="str">
            <v>404 Серия</v>
          </cell>
        </row>
        <row r="408">
          <cell r="A408" t="str">
            <v>405 Сетевой интерфейс</v>
          </cell>
        </row>
        <row r="409">
          <cell r="A409" t="str">
            <v>406 Сетевые функции</v>
          </cell>
        </row>
        <row r="410">
          <cell r="A410" t="str">
            <v>407 Сечение</v>
          </cell>
        </row>
        <row r="411">
          <cell r="A411" t="str">
            <v>408 Сигнал</v>
          </cell>
        </row>
        <row r="412">
          <cell r="A412" t="str">
            <v>409 Системная плавка на фазу</v>
          </cell>
        </row>
        <row r="413">
          <cell r="A413" t="str">
            <v>410 Скрепление</v>
          </cell>
        </row>
        <row r="414">
          <cell r="A414" t="str">
            <v>411 сложения</v>
          </cell>
        </row>
        <row r="415">
          <cell r="A415" t="str">
            <v>412 Слой</v>
          </cell>
        </row>
        <row r="416">
          <cell r="A416" t="str">
            <v>413 Слойность</v>
          </cell>
        </row>
        <row r="417">
          <cell r="A417" t="str">
            <v>414 Смыв</v>
          </cell>
        </row>
        <row r="418">
          <cell r="A418" t="str">
            <v>415 Смысловое значение</v>
          </cell>
        </row>
        <row r="419">
          <cell r="A419" t="str">
            <v>416 со стороны однолапчатой проушины</v>
          </cell>
        </row>
        <row r="420">
          <cell r="A420" t="str">
            <v>417 Соединение</v>
          </cell>
        </row>
        <row r="421">
          <cell r="A421" t="str">
            <v>418 Соединитель</v>
          </cell>
        </row>
        <row r="422">
          <cell r="A422" t="str">
            <v>419 Сокет процессора</v>
          </cell>
        </row>
        <row r="423">
          <cell r="A423" t="str">
            <v>420 Сорбент</v>
          </cell>
        </row>
        <row r="424">
          <cell r="A424" t="str">
            <v>421 Состояние</v>
          </cell>
        </row>
        <row r="425">
          <cell r="A425" t="str">
            <v>422 Специальное исполнение (при его наличии)</v>
          </cell>
        </row>
        <row r="426">
          <cell r="A426" t="str">
            <v>423 Специфика</v>
          </cell>
        </row>
        <row r="427">
          <cell r="A427" t="str">
            <v>424 Сплав</v>
          </cell>
        </row>
        <row r="428">
          <cell r="A428" t="str">
            <v>425 Способ</v>
          </cell>
        </row>
        <row r="429">
          <cell r="A429" t="str">
            <v>426 Среда обитания</v>
          </cell>
        </row>
        <row r="430">
          <cell r="A430" t="str">
            <v>427 Среднее сечение провода (троса)</v>
          </cell>
        </row>
        <row r="431">
          <cell r="A431" t="str">
            <v>428 Среднее усиление подъёма</v>
          </cell>
        </row>
        <row r="432">
          <cell r="A432" t="str">
            <v>429 Средний наружный диметр (номинальный)</v>
          </cell>
        </row>
        <row r="433">
          <cell r="A433" t="str">
            <v>430 Средний срок службы</v>
          </cell>
        </row>
        <row r="434">
          <cell r="A434" t="str">
            <v>431 Стандарт</v>
          </cell>
        </row>
        <row r="435">
          <cell r="A435" t="str">
            <v>432 Стеклопакет</v>
          </cell>
        </row>
        <row r="436">
          <cell r="A436" t="str">
            <v>433 Степень</v>
          </cell>
        </row>
        <row r="437">
          <cell r="A437" t="str">
            <v>434 Стержень</v>
          </cell>
        </row>
        <row r="438">
          <cell r="A438" t="str">
            <v>435 Стойкость</v>
          </cell>
        </row>
        <row r="439">
          <cell r="A439" t="str">
            <v>436 Сторона</v>
          </cell>
        </row>
        <row r="440">
          <cell r="A440" t="str">
            <v>437 Строение</v>
          </cell>
        </row>
        <row r="441">
          <cell r="A441" t="str">
            <v>438 Структура</v>
          </cell>
        </row>
        <row r="442">
          <cell r="A442" t="str">
            <v>439 Ступень</v>
          </cell>
        </row>
        <row r="443">
          <cell r="A443" t="str">
            <v>440 Стыковочные узлы</v>
          </cell>
        </row>
        <row r="444">
          <cell r="A444" t="str">
            <v>441 Схемы включения</v>
          </cell>
        </row>
        <row r="445">
          <cell r="A445" t="str">
            <v>442 Сырье</v>
          </cell>
        </row>
        <row r="446">
          <cell r="A446" t="str">
            <v>443 Тара</v>
          </cell>
        </row>
        <row r="447">
          <cell r="A447" t="str">
            <v>444 Тариф</v>
          </cell>
        </row>
        <row r="448">
          <cell r="A448" t="str">
            <v>445 Тарность</v>
          </cell>
        </row>
        <row r="449">
          <cell r="A449" t="str">
            <v>446 Твердость</v>
          </cell>
        </row>
        <row r="450">
          <cell r="A450" t="str">
            <v>447 Текучесть</v>
          </cell>
        </row>
        <row r="451">
          <cell r="A451" t="str">
            <v>448 Теплоотдача</v>
          </cell>
        </row>
        <row r="452">
          <cell r="A452" t="str">
            <v>449 Теплопроводность</v>
          </cell>
        </row>
        <row r="453">
          <cell r="A453" t="str">
            <v>450 Теплопроизводительность</v>
          </cell>
        </row>
        <row r="454">
          <cell r="A454" t="str">
            <v>451 Теплостойкость</v>
          </cell>
        </row>
        <row r="455">
          <cell r="A455" t="str">
            <v>452 Теплота</v>
          </cell>
        </row>
        <row r="456">
          <cell r="A456" t="str">
            <v>453 Термическое состояние</v>
          </cell>
        </row>
        <row r="457">
          <cell r="A457" t="str">
            <v>454 Территория хождения</v>
          </cell>
        </row>
        <row r="458">
          <cell r="A458" t="str">
            <v>455 Техника, в которой выполнен портрет</v>
          </cell>
        </row>
        <row r="459">
          <cell r="A459" t="str">
            <v>456 Технические требования</v>
          </cell>
        </row>
        <row r="460">
          <cell r="A460" t="str">
            <v>457 Технические характеристики</v>
          </cell>
        </row>
        <row r="461">
          <cell r="A461" t="str">
            <v>458 Техническое исполнение</v>
          </cell>
        </row>
        <row r="462">
          <cell r="A462" t="str">
            <v>459 Технология</v>
          </cell>
        </row>
        <row r="463">
          <cell r="A463" t="str">
            <v>460 Технология доски интерактивной</v>
          </cell>
        </row>
        <row r="464">
          <cell r="A464" t="str">
            <v>461 Технология производства</v>
          </cell>
        </row>
        <row r="465">
          <cell r="A465" t="str">
            <v>462 Тип</v>
          </cell>
        </row>
        <row r="466">
          <cell r="A466" t="str">
            <v>463 Ткань</v>
          </cell>
        </row>
        <row r="467">
          <cell r="A467" t="str">
            <v>464 тонкость фильтрации</v>
          </cell>
        </row>
        <row r="468">
          <cell r="A468" t="str">
            <v>465 Топливо</v>
          </cell>
        </row>
        <row r="469">
          <cell r="A469" t="str">
            <v>466 Точность</v>
          </cell>
        </row>
        <row r="470">
          <cell r="A470" t="str">
            <v>467 Трансмиссия</v>
          </cell>
        </row>
        <row r="471">
          <cell r="A471" t="str">
            <v>468 ТУ</v>
          </cell>
        </row>
        <row r="472">
          <cell r="A472" t="str">
            <v>469 Тумба</v>
          </cell>
        </row>
        <row r="473">
          <cell r="A473" t="str">
            <v>470 Тяговое усиление</v>
          </cell>
        </row>
        <row r="474">
          <cell r="A474" t="str">
            <v>471 Увеличение</v>
          </cell>
        </row>
        <row r="475">
          <cell r="A475" t="str">
            <v>472 Увеличение зрительной трубы</v>
          </cell>
        </row>
        <row r="476">
          <cell r="A476" t="str">
            <v>473 Углерод</v>
          </cell>
        </row>
        <row r="477">
          <cell r="A477" t="str">
            <v>474 Угломер</v>
          </cell>
        </row>
        <row r="478">
          <cell r="A478" t="str">
            <v>475 Удерживающий момент</v>
          </cell>
        </row>
        <row r="479">
          <cell r="A479" t="str">
            <v>476 Узел герметизации</v>
          </cell>
        </row>
        <row r="480">
          <cell r="A480" t="str">
            <v>477 Украшение</v>
          </cell>
        </row>
        <row r="481">
          <cell r="A481" t="str">
            <v>478 Упаковка</v>
          </cell>
        </row>
        <row r="482">
          <cell r="A482" t="str">
            <v>479 Уплотнение</v>
          </cell>
        </row>
        <row r="483">
          <cell r="A483" t="str">
            <v>480 Управление</v>
          </cell>
        </row>
        <row r="484">
          <cell r="A484" t="str">
            <v>481 Уровень</v>
          </cell>
        </row>
        <row r="485">
          <cell r="A485" t="str">
            <v>482 Усилитель руля</v>
          </cell>
        </row>
        <row r="486">
          <cell r="A486" t="str">
            <v>483 Условия</v>
          </cell>
        </row>
        <row r="487">
          <cell r="A487" t="str">
            <v>484 Условный проход</v>
          </cell>
        </row>
        <row r="488">
          <cell r="A488" t="str">
            <v>485 Условный проход, мм</v>
          </cell>
        </row>
        <row r="489">
          <cell r="A489" t="str">
            <v>486 Устойчивость</v>
          </cell>
        </row>
        <row r="490">
          <cell r="A490" t="str">
            <v>487 Утеплитель</v>
          </cell>
        </row>
        <row r="491">
          <cell r="A491" t="str">
            <v>488 Учет</v>
          </cell>
        </row>
        <row r="492">
          <cell r="A492" t="str">
            <v>489 Фазы</v>
          </cell>
        </row>
        <row r="493">
          <cell r="A493" t="str">
            <v>490 Фактура</v>
          </cell>
        </row>
        <row r="494">
          <cell r="A494" t="str">
            <v>491 Фасовка</v>
          </cell>
        </row>
        <row r="495">
          <cell r="A495" t="str">
            <v>492 Фиксация</v>
          </cell>
        </row>
        <row r="496">
          <cell r="A496" t="str">
            <v>493 Фильтрация</v>
          </cell>
        </row>
        <row r="497">
          <cell r="A497" t="str">
            <v>494 Фильтрующая способность</v>
          </cell>
        </row>
        <row r="498">
          <cell r="A498" t="str">
            <v>495 Фокусное расстояние</v>
          </cell>
        </row>
        <row r="499">
          <cell r="A499" t="str">
            <v>496 Форма</v>
          </cell>
        </row>
        <row r="500">
          <cell r="A500" t="str">
            <v>497 Формат</v>
          </cell>
        </row>
        <row r="501">
          <cell r="A501" t="str">
            <v>498 формата foolscap</v>
          </cell>
        </row>
        <row r="502">
          <cell r="A502" t="str">
            <v>499 Формула</v>
          </cell>
        </row>
        <row r="503">
          <cell r="A503" t="str">
            <v>500 Форм-фактор</v>
          </cell>
        </row>
        <row r="504">
          <cell r="A504" t="str">
            <v>501 Формы перьев</v>
          </cell>
        </row>
        <row r="505">
          <cell r="A505" t="str">
            <v>502 Фракция</v>
          </cell>
        </row>
        <row r="506">
          <cell r="A506" t="str">
            <v>503 Функции</v>
          </cell>
        </row>
        <row r="507">
          <cell r="A507" t="str">
            <v>504 Функциональность</v>
          </cell>
        </row>
        <row r="508">
          <cell r="A508" t="str">
            <v>505 Характер движения</v>
          </cell>
        </row>
        <row r="509">
          <cell r="A509" t="str">
            <v>506 Характеристика</v>
          </cell>
        </row>
        <row r="510">
          <cell r="A510" t="str">
            <v>507 Хвостовик</v>
          </cell>
        </row>
        <row r="511">
          <cell r="A511" t="str">
            <v>508 Ход</v>
          </cell>
        </row>
        <row r="512">
          <cell r="A512" t="str">
            <v>509 Холодопроизводительность</v>
          </cell>
        </row>
        <row r="513">
          <cell r="A513" t="str">
            <v>510 Цветность</v>
          </cell>
        </row>
        <row r="514">
          <cell r="A514" t="str">
            <v>511 Цена деления</v>
          </cell>
        </row>
        <row r="515">
          <cell r="A515" t="str">
            <v>512 Центральный электрод</v>
          </cell>
        </row>
        <row r="516">
          <cell r="A516" t="str">
            <v>513 Цилиндр</v>
          </cell>
        </row>
        <row r="517">
          <cell r="A517" t="str">
            <v>514 Цоколь</v>
          </cell>
        </row>
        <row r="518">
          <cell r="A518" t="str">
            <v>515 Часть</v>
          </cell>
        </row>
        <row r="519">
          <cell r="A519" t="str">
            <v>516 Чертеж</v>
          </cell>
        </row>
        <row r="520">
          <cell r="A520" t="str">
            <v>517 Чипсет</v>
          </cell>
        </row>
        <row r="521">
          <cell r="A521" t="str">
            <v>518 Частота</v>
          </cell>
        </row>
        <row r="522">
          <cell r="A522" t="str">
            <v>519 Чувствительность</v>
          </cell>
        </row>
        <row r="523">
          <cell r="A523" t="str">
            <v>520 Шаг</v>
          </cell>
        </row>
        <row r="524">
          <cell r="A524" t="str">
            <v>521 Шапка</v>
          </cell>
        </row>
        <row r="525">
          <cell r="A525" t="str">
            <v>522 Шестерня</v>
          </cell>
        </row>
        <row r="526">
          <cell r="A526" t="str">
            <v>523 Шипованность</v>
          </cell>
        </row>
        <row r="527">
          <cell r="A527" t="str">
            <v>524 Широта</v>
          </cell>
        </row>
        <row r="528">
          <cell r="A528" t="str">
            <v>525 Эксплуатационный режим</v>
          </cell>
        </row>
        <row r="529">
          <cell r="A529" t="str">
            <v>526 Эксплуатация при t°</v>
          </cell>
        </row>
        <row r="530">
          <cell r="A530" t="str">
            <v>527 Электромагнит</v>
          </cell>
        </row>
        <row r="531">
          <cell r="A531" t="str">
            <v>528 Элемент</v>
          </cell>
        </row>
        <row r="532">
          <cell r="A532" t="str">
            <v>529 Энергия</v>
          </cell>
        </row>
        <row r="533">
          <cell r="A533" t="str">
            <v>530 Этажность</v>
          </cell>
        </row>
        <row r="534">
          <cell r="A534" t="str">
            <v>531 Язык</v>
          </cell>
        </row>
        <row r="535">
          <cell r="A535" t="str">
            <v>532 Яркость</v>
          </cell>
        </row>
      </sheetData>
      <sheetData sheetId="2">
        <row r="3">
          <cell r="B3" t="str">
            <v>004 Сантиметр</v>
          </cell>
        </row>
        <row r="4">
          <cell r="B4" t="str">
            <v>005 Дециметр</v>
          </cell>
        </row>
        <row r="5">
          <cell r="B5" t="str">
            <v>006 Метр</v>
          </cell>
        </row>
        <row r="6">
          <cell r="B6" t="str">
            <v>008 Километр (тысяча метров)</v>
          </cell>
        </row>
        <row r="7">
          <cell r="B7" t="str">
            <v>018 Метр погонный</v>
          </cell>
        </row>
        <row r="8">
          <cell r="B8" t="str">
            <v>051 Сантиметр квадратный</v>
          </cell>
        </row>
        <row r="9">
          <cell r="B9" t="str">
            <v>053 Дециметр квадратный</v>
          </cell>
        </row>
        <row r="10">
          <cell r="B10" t="str">
            <v>055 Метр квадратный</v>
          </cell>
        </row>
        <row r="11">
          <cell r="B11" t="str">
            <v>058 Тысяча метров квадратных</v>
          </cell>
        </row>
        <row r="12">
          <cell r="B12" t="str">
            <v>059 Гектар</v>
          </cell>
        </row>
        <row r="13">
          <cell r="B13" t="str">
            <v>111 Миллилитр (куб. см.)</v>
          </cell>
        </row>
        <row r="14">
          <cell r="B14" t="str">
            <v>112 Литр (куб. дм.)</v>
          </cell>
        </row>
        <row r="15">
          <cell r="B15" t="str">
            <v>113 Метр кубический</v>
          </cell>
        </row>
        <row r="16">
          <cell r="B16" t="str">
            <v>114 Тысяча метров кубических</v>
          </cell>
        </row>
        <row r="17">
          <cell r="B17" t="str">
            <v>116 Декалитр</v>
          </cell>
        </row>
        <row r="18">
          <cell r="B18" t="str">
            <v>161 Миллиграмм</v>
          </cell>
        </row>
        <row r="19">
          <cell r="B19" t="str">
            <v>163 Грамм</v>
          </cell>
        </row>
        <row r="20">
          <cell r="B20" t="str">
            <v>166 Килограмм</v>
          </cell>
        </row>
        <row r="21">
          <cell r="B21" t="str">
            <v>168 Тонна (метрическая)</v>
          </cell>
        </row>
        <row r="22">
          <cell r="B22" t="str">
            <v>169 Тысяча тонн</v>
          </cell>
        </row>
        <row r="23">
          <cell r="B23" t="str">
            <v>212 Ватт</v>
          </cell>
        </row>
        <row r="24">
          <cell r="B24" t="str">
            <v>214 Киловатт</v>
          </cell>
        </row>
        <row r="25">
          <cell r="B25" t="str">
            <v>215 Тысяча киловатт (мегаватт)</v>
          </cell>
        </row>
        <row r="26">
          <cell r="B26" t="str">
            <v>233 Гигакалория</v>
          </cell>
        </row>
        <row r="27">
          <cell r="B27" t="str">
            <v>245 Киловатт-час</v>
          </cell>
        </row>
        <row r="28">
          <cell r="B28" t="str">
            <v>5042 Сто миллилитров</v>
          </cell>
        </row>
        <row r="29">
          <cell r="B29" t="str">
            <v>5108 Один баллон</v>
          </cell>
        </row>
        <row r="30">
          <cell r="B30" t="str">
            <v>5111 Одна пачка</v>
          </cell>
        </row>
        <row r="31">
          <cell r="B31" t="str">
            <v>616 Бобина</v>
          </cell>
        </row>
        <row r="32">
          <cell r="B32" t="str">
            <v>625 Лист</v>
          </cell>
        </row>
        <row r="33">
          <cell r="B33" t="str">
            <v>639 Доза</v>
          </cell>
        </row>
        <row r="34">
          <cell r="B34" t="str">
            <v>704 Набор</v>
          </cell>
        </row>
        <row r="35">
          <cell r="B35" t="str">
            <v>715 Пара</v>
          </cell>
        </row>
        <row r="36">
          <cell r="B36" t="str">
            <v>736 Рулон</v>
          </cell>
        </row>
        <row r="37">
          <cell r="B37" t="str">
            <v>778 Упаковка</v>
          </cell>
        </row>
        <row r="38">
          <cell r="B38" t="str">
            <v>783 Тысяча упаковок</v>
          </cell>
        </row>
        <row r="39">
          <cell r="B39" t="str">
            <v>796 Штука</v>
          </cell>
        </row>
        <row r="40">
          <cell r="B40" t="str">
            <v>797 Сто штук</v>
          </cell>
        </row>
        <row r="41">
          <cell r="B41" t="str">
            <v>798 Тысяча штук</v>
          </cell>
        </row>
        <row r="42">
          <cell r="B42" t="str">
            <v>799 Миллион штук</v>
          </cell>
        </row>
        <row r="43">
          <cell r="B43" t="str">
            <v>812 Ящик</v>
          </cell>
        </row>
        <row r="44">
          <cell r="B44" t="str">
            <v>836 Голова</v>
          </cell>
        </row>
        <row r="45">
          <cell r="B45" t="str">
            <v>839 Комплект</v>
          </cell>
        </row>
        <row r="46">
          <cell r="B46" t="str">
            <v>840 Секция</v>
          </cell>
        </row>
      </sheetData>
      <sheetData sheetId="3"/>
      <sheetData sheetId="4">
        <row r="3">
          <cell r="A3" t="str">
            <v>137-1</v>
          </cell>
        </row>
        <row r="4">
          <cell r="A4" t="str">
            <v>137-2</v>
          </cell>
        </row>
        <row r="5">
          <cell r="A5" t="str">
            <v>137-3</v>
          </cell>
        </row>
        <row r="6">
          <cell r="A6" t="str">
            <v>137-4</v>
          </cell>
        </row>
        <row r="7">
          <cell r="A7" t="str">
            <v>137-5</v>
          </cell>
        </row>
        <row r="8">
          <cell r="A8" t="str">
            <v>137-6</v>
          </cell>
        </row>
        <row r="9">
          <cell r="A9" t="str">
            <v>137-7</v>
          </cell>
        </row>
        <row r="10">
          <cell r="A10" t="str">
            <v>137-8</v>
          </cell>
        </row>
        <row r="11">
          <cell r="A11" t="str">
            <v>137-9</v>
          </cell>
        </row>
        <row r="12">
          <cell r="A12" t="str">
            <v>137-10</v>
          </cell>
        </row>
        <row r="13">
          <cell r="A13" t="str">
            <v>137-11</v>
          </cell>
        </row>
        <row r="14">
          <cell r="A14" t="str">
            <v>137-12</v>
          </cell>
        </row>
        <row r="15">
          <cell r="A15" t="str">
            <v>137-13</v>
          </cell>
        </row>
        <row r="16">
          <cell r="A16" t="str">
            <v>137-14</v>
          </cell>
        </row>
        <row r="17">
          <cell r="A17" t="str">
            <v>137-15</v>
          </cell>
        </row>
        <row r="18">
          <cell r="A18" t="str">
            <v>137-16</v>
          </cell>
        </row>
        <row r="19">
          <cell r="A19" t="str">
            <v>137-17</v>
          </cell>
        </row>
        <row r="20">
          <cell r="A20" t="str">
            <v>137-18</v>
          </cell>
        </row>
        <row r="21">
          <cell r="A21" t="str">
            <v>137-19</v>
          </cell>
        </row>
        <row r="22">
          <cell r="A22" t="str">
            <v>137-20</v>
          </cell>
        </row>
        <row r="23">
          <cell r="A23" t="str">
            <v>137-21</v>
          </cell>
        </row>
        <row r="24">
          <cell r="A24" t="str">
            <v>137-22</v>
          </cell>
        </row>
        <row r="25">
          <cell r="A25" t="str">
            <v>137-23</v>
          </cell>
        </row>
        <row r="26">
          <cell r="A26" t="str">
            <v>137-24</v>
          </cell>
        </row>
        <row r="27">
          <cell r="A27" t="str">
            <v>137-25</v>
          </cell>
        </row>
        <row r="28">
          <cell r="A28" t="str">
            <v>137-26</v>
          </cell>
        </row>
        <row r="29">
          <cell r="A29" t="str">
            <v>137-27</v>
          </cell>
        </row>
        <row r="30">
          <cell r="A30" t="str">
            <v>137-28</v>
          </cell>
        </row>
        <row r="31">
          <cell r="A31" t="str">
            <v>137-29</v>
          </cell>
        </row>
        <row r="32">
          <cell r="A32" t="str">
            <v>137-30</v>
          </cell>
        </row>
        <row r="33">
          <cell r="A33" t="str">
            <v>138-1</v>
          </cell>
        </row>
        <row r="34">
          <cell r="A34" t="str">
            <v>138-2</v>
          </cell>
        </row>
        <row r="35">
          <cell r="A35" t="str">
            <v>138-3</v>
          </cell>
        </row>
        <row r="36">
          <cell r="A36" t="str">
            <v>138-4</v>
          </cell>
        </row>
        <row r="37">
          <cell r="A37" t="str">
            <v>138-5</v>
          </cell>
        </row>
        <row r="38">
          <cell r="A38" t="str">
            <v>138-6</v>
          </cell>
        </row>
        <row r="39">
          <cell r="A39" t="str">
            <v>138-7</v>
          </cell>
        </row>
        <row r="40">
          <cell r="A40" t="str">
            <v>138-8</v>
          </cell>
        </row>
        <row r="41">
          <cell r="A41" t="str">
            <v>138-9</v>
          </cell>
        </row>
        <row r="42">
          <cell r="A42" t="str">
            <v>138-10</v>
          </cell>
        </row>
        <row r="43">
          <cell r="A43">
            <v>139</v>
          </cell>
        </row>
        <row r="44">
          <cell r="A44" t="str">
            <v>140-1</v>
          </cell>
        </row>
        <row r="45">
          <cell r="A45" t="str">
            <v>140-2</v>
          </cell>
        </row>
        <row r="46">
          <cell r="A46" t="str">
            <v>140-3</v>
          </cell>
        </row>
        <row r="47">
          <cell r="A47" t="str">
            <v>140-4</v>
          </cell>
        </row>
        <row r="48">
          <cell r="A48" t="str">
            <v>140-5</v>
          </cell>
        </row>
        <row r="49">
          <cell r="A49" t="str">
            <v>140-6</v>
          </cell>
        </row>
        <row r="50">
          <cell r="A50" t="str">
            <v>140-7</v>
          </cell>
        </row>
        <row r="51">
          <cell r="A51" t="str">
            <v>140-8</v>
          </cell>
        </row>
        <row r="52">
          <cell r="A52" t="str">
            <v>140-9</v>
          </cell>
        </row>
        <row r="53">
          <cell r="A53" t="str">
            <v>140-10</v>
          </cell>
        </row>
        <row r="54">
          <cell r="A54" t="str">
            <v>140-11</v>
          </cell>
        </row>
        <row r="55">
          <cell r="A55" t="str">
            <v>140-12</v>
          </cell>
        </row>
      </sheetData>
      <sheetData sheetId="5">
        <row r="3">
          <cell r="A3" t="str">
            <v>ОВХ</v>
          </cell>
        </row>
        <row r="4">
          <cell r="A4" t="str">
            <v>ОИН</v>
          </cell>
        </row>
        <row r="5">
          <cell r="A5" t="str">
            <v>ТПХ</v>
          </cell>
        </row>
      </sheetData>
      <sheetData sheetId="6"/>
      <sheetData sheetId="7"/>
      <sheetData sheetId="8">
        <row r="2">
          <cell r="B2" t="str">
            <v>Календарные</v>
          </cell>
        </row>
        <row r="3">
          <cell r="B3" t="str">
            <v>Рабочие</v>
          </cell>
        </row>
      </sheetData>
      <sheetData sheetId="9"/>
      <sheetData sheetId="10"/>
      <sheetData sheetId="11">
        <row r="3">
          <cell r="B3" t="str">
            <v>С НДС</v>
          </cell>
        </row>
        <row r="4">
          <cell r="B4" t="str">
            <v>Без НДС</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лан закупок 2019"/>
      <sheetName val="Атрибуты товара"/>
      <sheetName val="Единицы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sheetData sheetId="1"/>
      <sheetData sheetId="2">
        <row r="3">
          <cell r="B3" t="str">
            <v>004 Сантиметр</v>
          </cell>
        </row>
      </sheetData>
      <sheetData sheetId="3">
        <row r="4">
          <cell r="A4" t="str">
            <v>ОТ</v>
          </cell>
        </row>
        <row r="5">
          <cell r="A5" t="str">
            <v>ОТТ</v>
          </cell>
        </row>
        <row r="6">
          <cell r="A6" t="str">
            <v>ДОТ</v>
          </cell>
        </row>
        <row r="7">
          <cell r="A7" t="str">
            <v>ЗЦП</v>
          </cell>
        </row>
        <row r="8">
          <cell r="A8" t="str">
            <v>ЗЦПТ</v>
          </cell>
        </row>
        <row r="9">
          <cell r="A9" t="str">
            <v>ТБ</v>
          </cell>
        </row>
        <row r="10">
          <cell r="A10" t="str">
            <v>ОИ</v>
          </cell>
        </row>
        <row r="11">
          <cell r="A11" t="str">
            <v>ЦТЭ</v>
          </cell>
        </row>
      </sheetData>
      <sheetData sheetId="4"/>
      <sheetData sheetId="5">
        <row r="3">
          <cell r="A3" t="str">
            <v>ОВХ</v>
          </cell>
        </row>
        <row r="4">
          <cell r="A4" t="str">
            <v>ОИН</v>
          </cell>
        </row>
        <row r="5">
          <cell r="A5" t="str">
            <v>ТПХ</v>
          </cell>
        </row>
      </sheetData>
      <sheetData sheetId="6"/>
      <sheetData sheetId="7">
        <row r="4">
          <cell r="A4" t="str">
            <v>EXW</v>
          </cell>
        </row>
        <row r="5">
          <cell r="A5" t="str">
            <v>FCA</v>
          </cell>
        </row>
        <row r="6">
          <cell r="A6" t="str">
            <v>CPT</v>
          </cell>
        </row>
        <row r="7">
          <cell r="A7" t="str">
            <v>CIP</v>
          </cell>
        </row>
        <row r="8">
          <cell r="A8" t="str">
            <v>DAT</v>
          </cell>
        </row>
        <row r="9">
          <cell r="A9" t="str">
            <v>DAP</v>
          </cell>
        </row>
        <row r="10">
          <cell r="A10" t="str">
            <v>DDP</v>
          </cell>
        </row>
        <row r="11">
          <cell r="A11" t="str">
            <v>FAS</v>
          </cell>
        </row>
        <row r="12">
          <cell r="A12" t="str">
            <v>FOB</v>
          </cell>
        </row>
        <row r="13">
          <cell r="A13" t="str">
            <v>CFR</v>
          </cell>
        </row>
        <row r="14">
          <cell r="A14" t="str">
            <v>CIF</v>
          </cell>
        </row>
      </sheetData>
      <sheetData sheetId="8">
        <row r="2">
          <cell r="B2" t="str">
            <v>Календарные</v>
          </cell>
        </row>
      </sheetData>
      <sheetData sheetId="9"/>
      <sheetData sheetId="10"/>
      <sheetData sheetId="11">
        <row r="3">
          <cell r="B3" t="str">
            <v>С НДС</v>
          </cell>
        </row>
        <row r="4">
          <cell r="B4" t="str">
            <v>Без НДС</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
      <sheetName val="Атрибуты товара"/>
      <sheetName val="Единицы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sheetData sheetId="1">
        <row r="4">
          <cell r="A4" t="str">
            <v>1 Доля %</v>
          </cell>
        </row>
      </sheetData>
      <sheetData sheetId="2"/>
      <sheetData sheetId="3"/>
      <sheetData sheetId="4">
        <row r="3">
          <cell r="A3" t="str">
            <v>137-1</v>
          </cell>
        </row>
        <row r="4">
          <cell r="A4" t="str">
            <v>137-2</v>
          </cell>
        </row>
        <row r="5">
          <cell r="A5" t="str">
            <v>137-3</v>
          </cell>
        </row>
        <row r="6">
          <cell r="A6" t="str">
            <v>137-4</v>
          </cell>
        </row>
        <row r="7">
          <cell r="A7" t="str">
            <v>137-5</v>
          </cell>
        </row>
        <row r="8">
          <cell r="A8" t="str">
            <v>137-6</v>
          </cell>
        </row>
        <row r="9">
          <cell r="A9" t="str">
            <v>137-7</v>
          </cell>
        </row>
        <row r="10">
          <cell r="A10" t="str">
            <v>137-8</v>
          </cell>
        </row>
        <row r="11">
          <cell r="A11" t="str">
            <v>137-9</v>
          </cell>
        </row>
        <row r="12">
          <cell r="A12" t="str">
            <v>137-10</v>
          </cell>
        </row>
        <row r="13">
          <cell r="A13" t="str">
            <v>137-11</v>
          </cell>
        </row>
        <row r="14">
          <cell r="A14" t="str">
            <v>137-12</v>
          </cell>
        </row>
        <row r="15">
          <cell r="A15" t="str">
            <v>137-13</v>
          </cell>
        </row>
        <row r="16">
          <cell r="A16" t="str">
            <v>137-14</v>
          </cell>
        </row>
        <row r="17">
          <cell r="A17" t="str">
            <v>137-15</v>
          </cell>
        </row>
        <row r="18">
          <cell r="A18" t="str">
            <v>137-16</v>
          </cell>
        </row>
        <row r="19">
          <cell r="A19" t="str">
            <v>137-17</v>
          </cell>
        </row>
        <row r="20">
          <cell r="A20" t="str">
            <v>137-18</v>
          </cell>
        </row>
        <row r="21">
          <cell r="A21" t="str">
            <v>137-19</v>
          </cell>
        </row>
        <row r="22">
          <cell r="A22" t="str">
            <v>137-20</v>
          </cell>
        </row>
        <row r="23">
          <cell r="A23" t="str">
            <v>137-21</v>
          </cell>
        </row>
        <row r="24">
          <cell r="A24" t="str">
            <v>137-22</v>
          </cell>
        </row>
        <row r="25">
          <cell r="A25" t="str">
            <v>137-23</v>
          </cell>
        </row>
        <row r="26">
          <cell r="A26" t="str">
            <v>137-24</v>
          </cell>
        </row>
        <row r="27">
          <cell r="A27" t="str">
            <v>137-25</v>
          </cell>
        </row>
        <row r="28">
          <cell r="A28" t="str">
            <v>137-26</v>
          </cell>
        </row>
        <row r="29">
          <cell r="A29" t="str">
            <v>137-27</v>
          </cell>
        </row>
        <row r="30">
          <cell r="A30" t="str">
            <v>137-28</v>
          </cell>
        </row>
        <row r="31">
          <cell r="A31" t="str">
            <v>137-29</v>
          </cell>
        </row>
        <row r="32">
          <cell r="A32" t="str">
            <v>137-30</v>
          </cell>
        </row>
        <row r="33">
          <cell r="A33" t="str">
            <v>138-1</v>
          </cell>
        </row>
        <row r="34">
          <cell r="A34" t="str">
            <v>138-2</v>
          </cell>
        </row>
        <row r="35">
          <cell r="A35" t="str">
            <v>138-3</v>
          </cell>
        </row>
        <row r="36">
          <cell r="A36" t="str">
            <v>138-4</v>
          </cell>
        </row>
        <row r="37">
          <cell r="A37" t="str">
            <v>138-5</v>
          </cell>
        </row>
        <row r="38">
          <cell r="A38" t="str">
            <v>138-6</v>
          </cell>
        </row>
        <row r="39">
          <cell r="A39" t="str">
            <v>138-7</v>
          </cell>
        </row>
        <row r="40">
          <cell r="A40" t="str">
            <v>138-8</v>
          </cell>
        </row>
        <row r="41">
          <cell r="A41" t="str">
            <v>138-9</v>
          </cell>
        </row>
        <row r="42">
          <cell r="A42" t="str">
            <v>138-10</v>
          </cell>
        </row>
        <row r="43">
          <cell r="A43">
            <v>139</v>
          </cell>
        </row>
        <row r="44">
          <cell r="A44" t="str">
            <v>140-1</v>
          </cell>
        </row>
        <row r="45">
          <cell r="A45" t="str">
            <v>140-2</v>
          </cell>
        </row>
        <row r="46">
          <cell r="A46" t="str">
            <v>140-3</v>
          </cell>
        </row>
        <row r="47">
          <cell r="A47" t="str">
            <v>140-4</v>
          </cell>
        </row>
        <row r="48">
          <cell r="A48" t="str">
            <v>140-5</v>
          </cell>
        </row>
        <row r="49">
          <cell r="A49" t="str">
            <v>140-6</v>
          </cell>
        </row>
        <row r="50">
          <cell r="A50" t="str">
            <v>140-7</v>
          </cell>
        </row>
        <row r="51">
          <cell r="A51" t="str">
            <v>140-8</v>
          </cell>
        </row>
        <row r="52">
          <cell r="A52" t="str">
            <v>140-9</v>
          </cell>
        </row>
        <row r="53">
          <cell r="A53" t="str">
            <v>140-10</v>
          </cell>
        </row>
        <row r="54">
          <cell r="A54" t="str">
            <v>140-11</v>
          </cell>
        </row>
        <row r="55">
          <cell r="A55" t="str">
            <v>140-12</v>
          </cell>
        </row>
      </sheetData>
      <sheetData sheetId="5"/>
      <sheetData sheetId="6"/>
      <sheetData sheetId="7"/>
      <sheetData sheetId="8"/>
      <sheetData sheetId="9"/>
      <sheetData sheetId="10"/>
      <sheetData sheetId="11">
        <row r="3">
          <cell r="B3" t="str">
            <v>С НДС</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5.03.2020"/>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ow r="4">
          <cell r="A4" t="str">
            <v>EXW</v>
          </cell>
        </row>
        <row r="5">
          <cell r="A5" t="str">
            <v>FCA</v>
          </cell>
        </row>
        <row r="6">
          <cell r="A6" t="str">
            <v>CPT</v>
          </cell>
        </row>
        <row r="7">
          <cell r="A7" t="str">
            <v>CIP</v>
          </cell>
        </row>
        <row r="8">
          <cell r="A8" t="str">
            <v>DAT</v>
          </cell>
        </row>
        <row r="9">
          <cell r="A9" t="str">
            <v>DAP</v>
          </cell>
        </row>
        <row r="10">
          <cell r="A10" t="str">
            <v>DDP</v>
          </cell>
        </row>
        <row r="11">
          <cell r="A11" t="str">
            <v>FAS</v>
          </cell>
        </row>
        <row r="12">
          <cell r="A12" t="str">
            <v>FOB</v>
          </cell>
        </row>
        <row r="13">
          <cell r="A13" t="str">
            <v>CFR</v>
          </cell>
        </row>
        <row r="14">
          <cell r="A14" t="str">
            <v>CIF</v>
          </cell>
        </row>
      </sheetData>
      <sheetData sheetId="2" refreshError="1"/>
      <sheetData sheetId="3" refreshError="1"/>
      <sheetData sheetId="4" refreshError="1"/>
      <sheetData sheetId="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лан закупок 2018"/>
      <sheetName val="Атрибуты товара"/>
      <sheetName val="Единицы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efreshError="1"/>
      <sheetData sheetId="2" refreshError="1"/>
      <sheetData sheetId="3">
        <row r="4">
          <cell r="A4" t="str">
            <v>ОТ</v>
          </cell>
        </row>
        <row r="5">
          <cell r="A5" t="str">
            <v>ОТТ</v>
          </cell>
        </row>
        <row r="6">
          <cell r="A6" t="str">
            <v>ДОТ</v>
          </cell>
        </row>
        <row r="7">
          <cell r="A7" t="str">
            <v>ЗЦП</v>
          </cell>
        </row>
        <row r="8">
          <cell r="A8" t="str">
            <v>ЗЦПТ</v>
          </cell>
        </row>
        <row r="9">
          <cell r="A9" t="str">
            <v>ТБ</v>
          </cell>
        </row>
        <row r="10">
          <cell r="A10" t="str">
            <v>ОИ</v>
          </cell>
        </row>
        <row r="11">
          <cell r="A11" t="str">
            <v>ЦТЭ</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justment_template_annual 17 т"/>
      <sheetName val="Типы действий"/>
      <sheetName val="Атрибуты товара"/>
      <sheetName val="Единицы измерения"/>
      <sheetName val="Способы закупок"/>
      <sheetName val="Основание ОИ, ТКП, ВХК"/>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ow r="1">
          <cell r="A1" t="str">
            <v>добавить</v>
          </cell>
        </row>
        <row r="2">
          <cell r="A2" t="str">
            <v>изменить</v>
          </cell>
        </row>
        <row r="3">
          <cell r="A3" t="str">
            <v>исключить</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52"/>
  <sheetViews>
    <sheetView tabSelected="1" zoomScale="70" zoomScaleNormal="70" workbookViewId="0">
      <pane ySplit="7" topLeftCell="A212" activePane="bottomLeft" state="frozen"/>
      <selection pane="bottomLeft" activeCell="W134" sqref="W134"/>
    </sheetView>
  </sheetViews>
  <sheetFormatPr defaultRowHeight="12.95" customHeight="1" outlineLevelRow="1" x14ac:dyDescent="0.25"/>
  <cols>
    <col min="1" max="1" width="11.28515625" style="70" customWidth="1"/>
    <col min="2" max="2" width="6" style="70" customWidth="1"/>
    <col min="3" max="3" width="13" style="70" customWidth="1"/>
    <col min="4" max="4" width="9.140625" style="70"/>
    <col min="5" max="5" width="9.42578125" style="70" customWidth="1"/>
    <col min="6" max="6" width="7.42578125" style="70" customWidth="1"/>
    <col min="7" max="7" width="18.42578125" style="70" customWidth="1"/>
    <col min="8" max="8" width="29.7109375" style="70" customWidth="1"/>
    <col min="9" max="9" width="32.42578125" style="70" customWidth="1"/>
    <col min="10" max="10" width="8.28515625" style="70" customWidth="1"/>
    <col min="11" max="11" width="9.28515625" style="70" customWidth="1"/>
    <col min="12" max="12" width="6.28515625" style="70" customWidth="1"/>
    <col min="13" max="13" width="5.28515625" style="70" customWidth="1"/>
    <col min="14" max="14" width="10.7109375" style="70" customWidth="1"/>
    <col min="15" max="15" width="6.28515625" style="70" customWidth="1"/>
    <col min="16" max="16" width="8.7109375" style="70" customWidth="1"/>
    <col min="17" max="17" width="3.85546875" style="70" customWidth="1"/>
    <col min="18" max="18" width="10.7109375" style="70" customWidth="1"/>
    <col min="19" max="19" width="50.85546875" style="70" customWidth="1"/>
    <col min="20" max="20" width="7.42578125" style="70" customWidth="1"/>
    <col min="21" max="21" width="4.42578125" style="70" customWidth="1"/>
    <col min="22" max="22" width="8.85546875" style="70" customWidth="1"/>
    <col min="23" max="23" width="7.85546875" style="70" customWidth="1"/>
    <col min="24" max="25" width="8.85546875" style="70" customWidth="1"/>
    <col min="26" max="26" width="6.5703125" style="70" customWidth="1"/>
    <col min="27" max="27" width="4.85546875" style="70" customWidth="1"/>
    <col min="28" max="28" width="4.28515625" style="70" customWidth="1"/>
    <col min="29" max="29" width="6.5703125" style="70" customWidth="1"/>
    <col min="30" max="30" width="9.140625" style="70" customWidth="1"/>
    <col min="31" max="31" width="14.28515625" style="70" customWidth="1"/>
    <col min="32" max="32" width="18.28515625" style="70" customWidth="1"/>
    <col min="33" max="33" width="17.7109375" style="70" customWidth="1"/>
    <col min="34" max="34" width="21.140625" style="70" customWidth="1"/>
    <col min="35" max="35" width="7.140625" style="70" customWidth="1"/>
    <col min="36" max="37" width="15.42578125" style="70" customWidth="1"/>
    <col min="38" max="38" width="14.85546875" style="70" customWidth="1"/>
    <col min="39" max="39" width="4" style="70" customWidth="1"/>
    <col min="40" max="40" width="120.5703125" style="70" customWidth="1"/>
    <col min="41" max="41" width="2.140625" style="70" customWidth="1"/>
    <col min="42" max="42" width="15.28515625" style="70" customWidth="1"/>
    <col min="43" max="43" width="14.28515625" style="70" customWidth="1"/>
    <col min="44" max="44" width="1.28515625" style="70" customWidth="1"/>
    <col min="45" max="49" width="2.140625" style="70" customWidth="1"/>
    <col min="50" max="50" width="10.85546875" style="70" customWidth="1"/>
    <col min="51" max="51" width="35.7109375" style="70" customWidth="1"/>
    <col min="52" max="52" width="9.140625" style="53"/>
    <col min="53" max="53" width="11" style="53" bestFit="1" customWidth="1"/>
    <col min="54" max="54" width="9.140625" style="53"/>
    <col min="55" max="55" width="11" style="53" bestFit="1" customWidth="1"/>
    <col min="56" max="16384" width="9.140625" style="53"/>
  </cols>
  <sheetData>
    <row r="1" spans="1:51" ht="12.95" customHeight="1" x14ac:dyDescent="0.25">
      <c r="A1" s="27"/>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28"/>
      <c r="AH1" s="29" t="s">
        <v>0</v>
      </c>
      <c r="AI1" s="28"/>
      <c r="AJ1" s="28"/>
      <c r="AK1" s="28"/>
      <c r="AL1" s="50"/>
      <c r="AM1" s="27"/>
      <c r="AN1" s="27"/>
      <c r="AO1" s="27"/>
      <c r="AP1" s="27"/>
      <c r="AQ1" s="27"/>
      <c r="AR1" s="27"/>
      <c r="AS1" s="27"/>
      <c r="AT1" s="27"/>
      <c r="AU1" s="27"/>
      <c r="AV1" s="27"/>
      <c r="AW1" s="27"/>
      <c r="AX1" s="51"/>
      <c r="AY1" s="52"/>
    </row>
    <row r="2" spans="1:51" ht="12.95" customHeight="1" x14ac:dyDescent="0.25">
      <c r="A2" s="27"/>
      <c r="B2" s="27"/>
      <c r="C2" s="27"/>
      <c r="D2" s="27"/>
      <c r="E2" s="27"/>
      <c r="F2" s="30" t="s">
        <v>1137</v>
      </c>
      <c r="G2" s="30"/>
      <c r="H2" s="30"/>
      <c r="I2" s="30"/>
      <c r="J2" s="30"/>
      <c r="K2" s="30"/>
      <c r="L2" s="30"/>
      <c r="M2" s="30"/>
      <c r="N2" s="30"/>
      <c r="O2" s="30"/>
      <c r="P2" s="30"/>
      <c r="Q2" s="30"/>
      <c r="R2" s="30"/>
      <c r="S2" s="30"/>
      <c r="T2" s="30"/>
      <c r="U2" s="30"/>
      <c r="V2" s="30"/>
      <c r="W2" s="30"/>
      <c r="X2" s="30"/>
      <c r="Y2" s="30"/>
      <c r="Z2" s="30"/>
      <c r="AA2" s="30"/>
      <c r="AB2" s="30"/>
      <c r="AC2" s="30"/>
      <c r="AD2" s="30"/>
      <c r="AE2" s="30"/>
      <c r="AF2" s="30"/>
      <c r="AG2" s="31"/>
      <c r="AH2" s="29" t="s">
        <v>110</v>
      </c>
      <c r="AI2" s="31"/>
      <c r="AJ2" s="31"/>
      <c r="AK2" s="31"/>
      <c r="AL2" s="30"/>
      <c r="AM2" s="27"/>
      <c r="AN2" s="27"/>
      <c r="AO2" s="27"/>
      <c r="AP2" s="27"/>
      <c r="AQ2" s="27"/>
      <c r="AR2" s="27"/>
      <c r="AS2" s="27"/>
      <c r="AT2" s="27"/>
      <c r="AU2" s="27"/>
      <c r="AV2" s="27"/>
      <c r="AW2" s="27"/>
      <c r="AX2" s="27"/>
      <c r="AY2" s="52"/>
    </row>
    <row r="3" spans="1:51" ht="12.95" customHeight="1" x14ac:dyDescent="0.25">
      <c r="A3" s="27"/>
      <c r="B3" s="27"/>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8"/>
      <c r="AH3" s="28"/>
      <c r="AI3" s="28"/>
      <c r="AJ3" s="28"/>
      <c r="AK3" s="28"/>
      <c r="AL3" s="50"/>
      <c r="AM3" s="27"/>
      <c r="AN3" s="27"/>
      <c r="AO3" s="27"/>
      <c r="AP3" s="27"/>
      <c r="AQ3" s="27"/>
      <c r="AR3" s="27"/>
      <c r="AS3" s="27"/>
      <c r="AT3" s="27"/>
      <c r="AU3" s="27"/>
      <c r="AV3" s="27"/>
      <c r="AW3" s="27"/>
      <c r="AX3" s="27"/>
      <c r="AY3" s="52"/>
    </row>
    <row r="4" spans="1:51" ht="12.95" customHeight="1" x14ac:dyDescent="0.25">
      <c r="A4" s="32" t="s">
        <v>1</v>
      </c>
      <c r="B4" s="32" t="s">
        <v>109</v>
      </c>
      <c r="C4" s="32" t="s">
        <v>2</v>
      </c>
      <c r="D4" s="32" t="s">
        <v>3</v>
      </c>
      <c r="E4" s="32" t="s">
        <v>4</v>
      </c>
      <c r="F4" s="32" t="s">
        <v>5</v>
      </c>
      <c r="G4" s="32" t="s">
        <v>6</v>
      </c>
      <c r="H4" s="32" t="s">
        <v>7</v>
      </c>
      <c r="I4" s="32" t="s">
        <v>8</v>
      </c>
      <c r="J4" s="32" t="s">
        <v>9</v>
      </c>
      <c r="K4" s="32" t="s">
        <v>10</v>
      </c>
      <c r="L4" s="32" t="s">
        <v>11</v>
      </c>
      <c r="M4" s="32" t="s">
        <v>12</v>
      </c>
      <c r="N4" s="32" t="s">
        <v>13</v>
      </c>
      <c r="O4" s="32" t="s">
        <v>14</v>
      </c>
      <c r="P4" s="32" t="s">
        <v>15</v>
      </c>
      <c r="Q4" s="32" t="s">
        <v>16</v>
      </c>
      <c r="R4" s="32" t="s">
        <v>17</v>
      </c>
      <c r="S4" s="32" t="s">
        <v>18</v>
      </c>
      <c r="T4" s="32" t="s">
        <v>19</v>
      </c>
      <c r="U4" s="32" t="s">
        <v>20</v>
      </c>
      <c r="V4" s="32"/>
      <c r="W4" s="32"/>
      <c r="X4" s="32"/>
      <c r="Y4" s="32"/>
      <c r="Z4" s="32" t="s">
        <v>21</v>
      </c>
      <c r="AA4" s="32"/>
      <c r="AB4" s="32"/>
      <c r="AC4" s="32" t="s">
        <v>22</v>
      </c>
      <c r="AD4" s="32" t="s">
        <v>23</v>
      </c>
      <c r="AE4" s="32" t="s">
        <v>24</v>
      </c>
      <c r="AF4" s="32"/>
      <c r="AG4" s="32"/>
      <c r="AH4" s="32"/>
      <c r="AI4" s="33" t="s">
        <v>25</v>
      </c>
      <c r="AJ4" s="33"/>
      <c r="AK4" s="33"/>
      <c r="AL4" s="34" t="s">
        <v>26</v>
      </c>
      <c r="AM4" s="32" t="s">
        <v>27</v>
      </c>
      <c r="AN4" s="32"/>
      <c r="AO4" s="32" t="s">
        <v>28</v>
      </c>
      <c r="AP4" s="32"/>
      <c r="AQ4" s="32"/>
      <c r="AR4" s="32"/>
      <c r="AS4" s="32"/>
      <c r="AT4" s="32"/>
      <c r="AU4" s="32"/>
      <c r="AV4" s="32"/>
      <c r="AW4" s="32"/>
      <c r="AX4" s="32" t="s">
        <v>29</v>
      </c>
      <c r="AY4" s="54" t="s">
        <v>30</v>
      </c>
    </row>
    <row r="5" spans="1:51" ht="12.95" customHeight="1" x14ac:dyDescent="0.25">
      <c r="A5" s="32"/>
      <c r="B5" s="32"/>
      <c r="C5" s="32"/>
      <c r="D5" s="32"/>
      <c r="E5" s="32"/>
      <c r="F5" s="32"/>
      <c r="G5" s="32"/>
      <c r="H5" s="32"/>
      <c r="I5" s="32"/>
      <c r="J5" s="32"/>
      <c r="K5" s="32"/>
      <c r="L5" s="32"/>
      <c r="M5" s="32"/>
      <c r="N5" s="32"/>
      <c r="O5" s="32"/>
      <c r="P5" s="32"/>
      <c r="Q5" s="32"/>
      <c r="R5" s="32"/>
      <c r="S5" s="32"/>
      <c r="T5" s="32"/>
      <c r="U5" s="32" t="s">
        <v>31</v>
      </c>
      <c r="V5" s="32"/>
      <c r="W5" s="32" t="s">
        <v>32</v>
      </c>
      <c r="X5" s="32" t="s">
        <v>33</v>
      </c>
      <c r="Y5" s="32"/>
      <c r="Z5" s="32"/>
      <c r="AA5" s="32"/>
      <c r="AB5" s="32"/>
      <c r="AC5" s="32"/>
      <c r="AD5" s="32"/>
      <c r="AE5" s="32" t="s">
        <v>34</v>
      </c>
      <c r="AF5" s="32" t="s">
        <v>35</v>
      </c>
      <c r="AG5" s="33" t="s">
        <v>36</v>
      </c>
      <c r="AH5" s="33" t="s">
        <v>37</v>
      </c>
      <c r="AI5" s="33" t="s">
        <v>34</v>
      </c>
      <c r="AJ5" s="33" t="s">
        <v>36</v>
      </c>
      <c r="AK5" s="33" t="s">
        <v>37</v>
      </c>
      <c r="AL5" s="34"/>
      <c r="AM5" s="32" t="s">
        <v>38</v>
      </c>
      <c r="AN5" s="32" t="s">
        <v>39</v>
      </c>
      <c r="AO5" s="32" t="s">
        <v>40</v>
      </c>
      <c r="AP5" s="32"/>
      <c r="AQ5" s="32"/>
      <c r="AR5" s="32" t="s">
        <v>41</v>
      </c>
      <c r="AS5" s="32"/>
      <c r="AT5" s="32"/>
      <c r="AU5" s="32" t="s">
        <v>42</v>
      </c>
      <c r="AV5" s="32"/>
      <c r="AW5" s="32"/>
      <c r="AX5" s="32"/>
      <c r="AY5" s="55"/>
    </row>
    <row r="6" spans="1:51" ht="12.95" customHeight="1" x14ac:dyDescent="0.25">
      <c r="A6" s="32"/>
      <c r="B6" s="32"/>
      <c r="C6" s="32"/>
      <c r="D6" s="32"/>
      <c r="E6" s="32"/>
      <c r="F6" s="32"/>
      <c r="G6" s="32"/>
      <c r="H6" s="32"/>
      <c r="I6" s="32"/>
      <c r="J6" s="32"/>
      <c r="K6" s="32"/>
      <c r="L6" s="32"/>
      <c r="M6" s="32"/>
      <c r="N6" s="32"/>
      <c r="O6" s="32"/>
      <c r="P6" s="32"/>
      <c r="Q6" s="32"/>
      <c r="R6" s="32"/>
      <c r="S6" s="32"/>
      <c r="T6" s="32"/>
      <c r="U6" s="32" t="s">
        <v>43</v>
      </c>
      <c r="V6" s="32" t="s">
        <v>44</v>
      </c>
      <c r="W6" s="32" t="s">
        <v>45</v>
      </c>
      <c r="X6" s="32" t="s">
        <v>46</v>
      </c>
      <c r="Y6" s="32" t="s">
        <v>45</v>
      </c>
      <c r="Z6" s="32" t="s">
        <v>47</v>
      </c>
      <c r="AA6" s="32" t="s">
        <v>48</v>
      </c>
      <c r="AB6" s="32" t="s">
        <v>49</v>
      </c>
      <c r="AC6" s="32"/>
      <c r="AD6" s="32"/>
      <c r="AE6" s="32"/>
      <c r="AF6" s="32"/>
      <c r="AG6" s="33"/>
      <c r="AH6" s="33"/>
      <c r="AI6" s="33"/>
      <c r="AJ6" s="33"/>
      <c r="AK6" s="33"/>
      <c r="AL6" s="34"/>
      <c r="AM6" s="32"/>
      <c r="AN6" s="32"/>
      <c r="AO6" s="32" t="s">
        <v>50</v>
      </c>
      <c r="AP6" s="32" t="s">
        <v>51</v>
      </c>
      <c r="AQ6" s="32" t="s">
        <v>52</v>
      </c>
      <c r="AR6" s="32" t="s">
        <v>50</v>
      </c>
      <c r="AS6" s="32" t="s">
        <v>51</v>
      </c>
      <c r="AT6" s="32" t="s">
        <v>52</v>
      </c>
      <c r="AU6" s="32" t="s">
        <v>50</v>
      </c>
      <c r="AV6" s="32" t="s">
        <v>51</v>
      </c>
      <c r="AW6" s="32" t="s">
        <v>52</v>
      </c>
      <c r="AX6" s="32"/>
      <c r="AY6" s="56"/>
    </row>
    <row r="7" spans="1:51" ht="12.95" customHeight="1" x14ac:dyDescent="0.25">
      <c r="A7" s="32"/>
      <c r="B7" s="32"/>
      <c r="C7" s="32"/>
      <c r="D7" s="32"/>
      <c r="E7" s="32"/>
      <c r="F7" s="32" t="s">
        <v>53</v>
      </c>
      <c r="G7" s="32" t="s">
        <v>54</v>
      </c>
      <c r="H7" s="32" t="s">
        <v>55</v>
      </c>
      <c r="I7" s="32" t="s">
        <v>56</v>
      </c>
      <c r="J7" s="32" t="s">
        <v>57</v>
      </c>
      <c r="K7" s="32" t="s">
        <v>58</v>
      </c>
      <c r="L7" s="32" t="s">
        <v>59</v>
      </c>
      <c r="M7" s="32" t="s">
        <v>60</v>
      </c>
      <c r="N7" s="32" t="s">
        <v>61</v>
      </c>
      <c r="O7" s="32" t="s">
        <v>62</v>
      </c>
      <c r="P7" s="32" t="s">
        <v>63</v>
      </c>
      <c r="Q7" s="32" t="s">
        <v>64</v>
      </c>
      <c r="R7" s="32" t="s">
        <v>65</v>
      </c>
      <c r="S7" s="32" t="s">
        <v>66</v>
      </c>
      <c r="T7" s="32" t="s">
        <v>67</v>
      </c>
      <c r="U7" s="32" t="s">
        <v>68</v>
      </c>
      <c r="V7" s="32" t="s">
        <v>69</v>
      </c>
      <c r="W7" s="32" t="s">
        <v>70</v>
      </c>
      <c r="X7" s="32" t="s">
        <v>71</v>
      </c>
      <c r="Y7" s="32" t="s">
        <v>72</v>
      </c>
      <c r="Z7" s="32" t="s">
        <v>73</v>
      </c>
      <c r="AA7" s="32" t="s">
        <v>74</v>
      </c>
      <c r="AB7" s="32" t="s">
        <v>75</v>
      </c>
      <c r="AC7" s="32" t="s">
        <v>76</v>
      </c>
      <c r="AD7" s="32" t="s">
        <v>77</v>
      </c>
      <c r="AE7" s="32" t="s">
        <v>78</v>
      </c>
      <c r="AF7" s="32" t="s">
        <v>79</v>
      </c>
      <c r="AG7" s="33" t="s">
        <v>80</v>
      </c>
      <c r="AH7" s="33" t="s">
        <v>81</v>
      </c>
      <c r="AI7" s="33" t="s">
        <v>82</v>
      </c>
      <c r="AJ7" s="33" t="s">
        <v>83</v>
      </c>
      <c r="AK7" s="33" t="s">
        <v>84</v>
      </c>
      <c r="AL7" s="34" t="s">
        <v>85</v>
      </c>
      <c r="AM7" s="32" t="s">
        <v>86</v>
      </c>
      <c r="AN7" s="32" t="s">
        <v>87</v>
      </c>
      <c r="AO7" s="32" t="s">
        <v>88</v>
      </c>
      <c r="AP7" s="32" t="s">
        <v>89</v>
      </c>
      <c r="AQ7" s="32" t="s">
        <v>90</v>
      </c>
      <c r="AR7" s="32" t="s">
        <v>91</v>
      </c>
      <c r="AS7" s="32" t="s">
        <v>92</v>
      </c>
      <c r="AT7" s="32" t="s">
        <v>93</v>
      </c>
      <c r="AU7" s="32" t="s">
        <v>94</v>
      </c>
      <c r="AV7" s="32" t="s">
        <v>95</v>
      </c>
      <c r="AW7" s="32" t="s">
        <v>96</v>
      </c>
      <c r="AX7" s="32" t="s">
        <v>97</v>
      </c>
      <c r="AY7" s="56"/>
    </row>
    <row r="8" spans="1:51" s="52" customFormat="1" ht="12.95" customHeight="1" outlineLevel="1" x14ac:dyDescent="0.25">
      <c r="A8" s="35"/>
      <c r="B8" s="35"/>
      <c r="C8" s="35"/>
      <c r="D8" s="35"/>
      <c r="E8" s="36"/>
      <c r="F8" s="32" t="s">
        <v>98</v>
      </c>
      <c r="G8" s="35"/>
      <c r="H8" s="35"/>
      <c r="I8" s="35"/>
      <c r="J8" s="35"/>
      <c r="K8" s="35"/>
      <c r="L8" s="36"/>
      <c r="M8" s="35"/>
      <c r="N8" s="35"/>
      <c r="O8" s="37"/>
      <c r="P8" s="36"/>
      <c r="Q8" s="36"/>
      <c r="R8" s="35"/>
      <c r="S8" s="37"/>
      <c r="T8" s="36"/>
      <c r="U8" s="36"/>
      <c r="V8" s="36"/>
      <c r="W8" s="36"/>
      <c r="X8" s="36"/>
      <c r="Y8" s="36"/>
      <c r="Z8" s="38"/>
      <c r="AA8" s="36"/>
      <c r="AB8" s="38"/>
      <c r="AC8" s="36"/>
      <c r="AD8" s="36"/>
      <c r="AE8" s="39"/>
      <c r="AF8" s="40"/>
      <c r="AG8" s="41"/>
      <c r="AH8" s="42"/>
      <c r="AI8" s="42"/>
      <c r="AJ8" s="42"/>
      <c r="AK8" s="42"/>
      <c r="AL8" s="43"/>
      <c r="AM8" s="44"/>
      <c r="AN8" s="44"/>
      <c r="AO8" s="36"/>
      <c r="AP8" s="36"/>
      <c r="AQ8" s="36"/>
      <c r="AR8" s="36"/>
      <c r="AS8" s="36"/>
      <c r="AT8" s="36"/>
      <c r="AU8" s="36"/>
      <c r="AV8" s="36"/>
      <c r="AW8" s="36"/>
      <c r="AX8" s="36"/>
      <c r="AY8" s="55"/>
    </row>
    <row r="9" spans="1:51" s="52" customFormat="1" ht="12.95" customHeight="1" outlineLevel="1" x14ac:dyDescent="0.25">
      <c r="A9" s="35"/>
      <c r="B9" s="35"/>
      <c r="C9" s="35"/>
      <c r="D9" s="35"/>
      <c r="E9" s="36"/>
      <c r="F9" s="32" t="s">
        <v>99</v>
      </c>
      <c r="G9" s="35"/>
      <c r="H9" s="35"/>
      <c r="I9" s="35"/>
      <c r="J9" s="35"/>
      <c r="K9" s="35"/>
      <c r="L9" s="36"/>
      <c r="M9" s="35"/>
      <c r="N9" s="35"/>
      <c r="O9" s="37"/>
      <c r="P9" s="36"/>
      <c r="Q9" s="36"/>
      <c r="R9" s="35"/>
      <c r="S9" s="37"/>
      <c r="T9" s="36"/>
      <c r="U9" s="36"/>
      <c r="V9" s="36"/>
      <c r="W9" s="36"/>
      <c r="X9" s="36"/>
      <c r="Y9" s="36"/>
      <c r="Z9" s="38"/>
      <c r="AA9" s="36"/>
      <c r="AB9" s="38"/>
      <c r="AC9" s="36"/>
      <c r="AD9" s="36"/>
      <c r="AE9" s="39"/>
      <c r="AF9" s="40"/>
      <c r="AG9" s="41"/>
      <c r="AH9" s="42"/>
      <c r="AI9" s="42"/>
      <c r="AJ9" s="42"/>
      <c r="AK9" s="42"/>
      <c r="AL9" s="43"/>
      <c r="AM9" s="44"/>
      <c r="AN9" s="44"/>
      <c r="AO9" s="36"/>
      <c r="AP9" s="36"/>
      <c r="AQ9" s="36"/>
      <c r="AR9" s="36"/>
      <c r="AS9" s="36"/>
      <c r="AT9" s="36"/>
      <c r="AU9" s="36"/>
      <c r="AV9" s="36"/>
      <c r="AW9" s="36"/>
      <c r="AX9" s="36"/>
      <c r="AY9" s="55"/>
    </row>
    <row r="10" spans="1:51" s="384" customFormat="1" ht="12.95" customHeight="1" x14ac:dyDescent="0.2">
      <c r="A10" s="82" t="s">
        <v>125</v>
      </c>
      <c r="B10" s="82"/>
      <c r="C10" s="82" t="s">
        <v>985</v>
      </c>
      <c r="D10" s="83" t="s">
        <v>986</v>
      </c>
      <c r="E10" s="82" t="s">
        <v>992</v>
      </c>
      <c r="F10" s="83"/>
      <c r="G10" s="83" t="s">
        <v>987</v>
      </c>
      <c r="H10" s="83" t="s">
        <v>988</v>
      </c>
      <c r="I10" s="83" t="s">
        <v>989</v>
      </c>
      <c r="J10" s="83" t="s">
        <v>355</v>
      </c>
      <c r="K10" s="84" t="s">
        <v>393</v>
      </c>
      <c r="L10" s="83" t="s">
        <v>990</v>
      </c>
      <c r="M10" s="84" t="s">
        <v>82</v>
      </c>
      <c r="N10" s="84" t="s">
        <v>117</v>
      </c>
      <c r="O10" s="83" t="s">
        <v>394</v>
      </c>
      <c r="P10" s="84" t="s">
        <v>416</v>
      </c>
      <c r="Q10" s="83" t="s">
        <v>113</v>
      </c>
      <c r="R10" s="84" t="s">
        <v>117</v>
      </c>
      <c r="S10" s="83" t="s">
        <v>382</v>
      </c>
      <c r="T10" s="83" t="s">
        <v>383</v>
      </c>
      <c r="U10" s="85">
        <v>60</v>
      </c>
      <c r="V10" s="83" t="s">
        <v>384</v>
      </c>
      <c r="W10" s="84"/>
      <c r="X10" s="84"/>
      <c r="Y10" s="84"/>
      <c r="Z10" s="165">
        <v>30</v>
      </c>
      <c r="AA10" s="83">
        <v>60</v>
      </c>
      <c r="AB10" s="83">
        <v>10</v>
      </c>
      <c r="AC10" s="86" t="s">
        <v>429</v>
      </c>
      <c r="AD10" s="83" t="s">
        <v>114</v>
      </c>
      <c r="AE10" s="86">
        <v>1175</v>
      </c>
      <c r="AF10" s="87">
        <v>609</v>
      </c>
      <c r="AG10" s="88">
        <v>715575</v>
      </c>
      <c r="AH10" s="88">
        <v>801444</v>
      </c>
      <c r="AI10" s="89"/>
      <c r="AJ10" s="88"/>
      <c r="AK10" s="88"/>
      <c r="AL10" s="82" t="s">
        <v>115</v>
      </c>
      <c r="AM10" s="83"/>
      <c r="AN10" s="83"/>
      <c r="AO10" s="83"/>
      <c r="AP10" s="83"/>
      <c r="AQ10" s="83" t="s">
        <v>991</v>
      </c>
      <c r="AR10" s="83"/>
      <c r="AS10" s="83"/>
      <c r="AT10" s="83"/>
      <c r="AU10" s="83"/>
      <c r="AV10" s="83"/>
      <c r="AW10" s="83"/>
      <c r="AX10" s="82" t="s">
        <v>99</v>
      </c>
      <c r="AY10" s="82" t="s">
        <v>397</v>
      </c>
    </row>
    <row r="11" spans="1:51" s="384" customFormat="1" ht="12.95" customHeight="1" x14ac:dyDescent="0.2">
      <c r="A11" s="82" t="s">
        <v>133</v>
      </c>
      <c r="B11" s="82"/>
      <c r="C11" s="82" t="s">
        <v>377</v>
      </c>
      <c r="D11" s="83" t="s">
        <v>378</v>
      </c>
      <c r="E11" s="82" t="s">
        <v>388</v>
      </c>
      <c r="F11" s="83"/>
      <c r="G11" s="83" t="s">
        <v>379</v>
      </c>
      <c r="H11" s="83" t="s">
        <v>146</v>
      </c>
      <c r="I11" s="83" t="s">
        <v>380</v>
      </c>
      <c r="J11" s="83" t="s">
        <v>314</v>
      </c>
      <c r="K11" s="84" t="s">
        <v>315</v>
      </c>
      <c r="L11" s="83"/>
      <c r="M11" s="84" t="s">
        <v>82</v>
      </c>
      <c r="N11" s="84" t="s">
        <v>316</v>
      </c>
      <c r="O11" s="83" t="s">
        <v>317</v>
      </c>
      <c r="P11" s="84" t="s">
        <v>381</v>
      </c>
      <c r="Q11" s="83" t="s">
        <v>113</v>
      </c>
      <c r="R11" s="84" t="s">
        <v>117</v>
      </c>
      <c r="S11" s="83" t="s">
        <v>382</v>
      </c>
      <c r="T11" s="83" t="s">
        <v>383</v>
      </c>
      <c r="U11" s="85">
        <v>60</v>
      </c>
      <c r="V11" s="83" t="s">
        <v>384</v>
      </c>
      <c r="W11" s="84"/>
      <c r="X11" s="84"/>
      <c r="Y11" s="84"/>
      <c r="Z11" s="165">
        <v>30</v>
      </c>
      <c r="AA11" s="83">
        <v>60</v>
      </c>
      <c r="AB11" s="83">
        <v>10</v>
      </c>
      <c r="AC11" s="86" t="s">
        <v>385</v>
      </c>
      <c r="AD11" s="83" t="s">
        <v>114</v>
      </c>
      <c r="AE11" s="86">
        <v>1040</v>
      </c>
      <c r="AF11" s="87">
        <v>5509.5</v>
      </c>
      <c r="AG11" s="88">
        <v>5729880</v>
      </c>
      <c r="AH11" s="88">
        <v>6417465.5999999996</v>
      </c>
      <c r="AI11" s="89"/>
      <c r="AJ11" s="88"/>
      <c r="AK11" s="88"/>
      <c r="AL11" s="82" t="s">
        <v>115</v>
      </c>
      <c r="AM11" s="83"/>
      <c r="AN11" s="83"/>
      <c r="AO11" s="83"/>
      <c r="AP11" s="83"/>
      <c r="AQ11" s="83" t="s">
        <v>386</v>
      </c>
      <c r="AR11" s="83"/>
      <c r="AS11" s="83"/>
      <c r="AT11" s="83"/>
      <c r="AU11" s="83"/>
      <c r="AV11" s="83"/>
      <c r="AW11" s="83"/>
      <c r="AX11" s="82" t="s">
        <v>99</v>
      </c>
      <c r="AY11" s="82" t="s">
        <v>387</v>
      </c>
    </row>
    <row r="12" spans="1:51" s="384" customFormat="1" ht="12.95" customHeight="1" x14ac:dyDescent="0.2">
      <c r="A12" s="82" t="s">
        <v>133</v>
      </c>
      <c r="B12" s="82"/>
      <c r="C12" s="82" t="s">
        <v>389</v>
      </c>
      <c r="D12" s="83" t="s">
        <v>154</v>
      </c>
      <c r="E12" s="82" t="s">
        <v>398</v>
      </c>
      <c r="F12" s="83"/>
      <c r="G12" s="83" t="s">
        <v>390</v>
      </c>
      <c r="H12" s="83" t="s">
        <v>391</v>
      </c>
      <c r="I12" s="83" t="s">
        <v>392</v>
      </c>
      <c r="J12" s="83" t="s">
        <v>355</v>
      </c>
      <c r="K12" s="84" t="s">
        <v>393</v>
      </c>
      <c r="L12" s="83"/>
      <c r="M12" s="84" t="s">
        <v>356</v>
      </c>
      <c r="N12" s="84" t="s">
        <v>117</v>
      </c>
      <c r="O12" s="83" t="s">
        <v>394</v>
      </c>
      <c r="P12" s="84" t="s">
        <v>140</v>
      </c>
      <c r="Q12" s="83" t="s">
        <v>113</v>
      </c>
      <c r="R12" s="84" t="s">
        <v>117</v>
      </c>
      <c r="S12" s="83" t="s">
        <v>382</v>
      </c>
      <c r="T12" s="83" t="s">
        <v>383</v>
      </c>
      <c r="U12" s="85">
        <v>60</v>
      </c>
      <c r="V12" s="83" t="s">
        <v>384</v>
      </c>
      <c r="W12" s="84"/>
      <c r="X12" s="84"/>
      <c r="Y12" s="84"/>
      <c r="Z12" s="165"/>
      <c r="AA12" s="83">
        <v>90</v>
      </c>
      <c r="AB12" s="83">
        <v>10</v>
      </c>
      <c r="AC12" s="86" t="s">
        <v>395</v>
      </c>
      <c r="AD12" s="83" t="s">
        <v>114</v>
      </c>
      <c r="AE12" s="86">
        <v>1</v>
      </c>
      <c r="AF12" s="87">
        <v>63640.89</v>
      </c>
      <c r="AG12" s="88">
        <v>63640.89</v>
      </c>
      <c r="AH12" s="88">
        <v>71277.8</v>
      </c>
      <c r="AI12" s="89"/>
      <c r="AJ12" s="88"/>
      <c r="AK12" s="88"/>
      <c r="AL12" s="82" t="s">
        <v>115</v>
      </c>
      <c r="AM12" s="83"/>
      <c r="AN12" s="83"/>
      <c r="AO12" s="83"/>
      <c r="AP12" s="83"/>
      <c r="AQ12" s="83" t="s">
        <v>396</v>
      </c>
      <c r="AR12" s="83"/>
      <c r="AS12" s="83"/>
      <c r="AT12" s="83"/>
      <c r="AU12" s="83"/>
      <c r="AV12" s="83"/>
      <c r="AW12" s="83"/>
      <c r="AX12" s="82" t="s">
        <v>99</v>
      </c>
      <c r="AY12" s="82" t="s">
        <v>397</v>
      </c>
    </row>
    <row r="13" spans="1:51" s="384" customFormat="1" ht="12.95" customHeight="1" x14ac:dyDescent="0.2">
      <c r="A13" s="82" t="s">
        <v>133</v>
      </c>
      <c r="B13" s="82"/>
      <c r="C13" s="82" t="s">
        <v>399</v>
      </c>
      <c r="D13" s="83" t="s">
        <v>155</v>
      </c>
      <c r="E13" s="82" t="s">
        <v>404</v>
      </c>
      <c r="F13" s="83"/>
      <c r="G13" s="83" t="s">
        <v>400</v>
      </c>
      <c r="H13" s="83" t="s">
        <v>401</v>
      </c>
      <c r="I13" s="83" t="s">
        <v>402</v>
      </c>
      <c r="J13" s="83" t="s">
        <v>355</v>
      </c>
      <c r="K13" s="84" t="s">
        <v>393</v>
      </c>
      <c r="L13" s="83"/>
      <c r="M13" s="84" t="s">
        <v>356</v>
      </c>
      <c r="N13" s="84" t="s">
        <v>117</v>
      </c>
      <c r="O13" s="83" t="s">
        <v>394</v>
      </c>
      <c r="P13" s="84" t="s">
        <v>140</v>
      </c>
      <c r="Q13" s="83" t="s">
        <v>113</v>
      </c>
      <c r="R13" s="84" t="s">
        <v>117</v>
      </c>
      <c r="S13" s="83" t="s">
        <v>382</v>
      </c>
      <c r="T13" s="83" t="s">
        <v>383</v>
      </c>
      <c r="U13" s="85">
        <v>90</v>
      </c>
      <c r="V13" s="83" t="s">
        <v>384</v>
      </c>
      <c r="W13" s="84"/>
      <c r="X13" s="84"/>
      <c r="Y13" s="84"/>
      <c r="Z13" s="165"/>
      <c r="AA13" s="83">
        <v>90</v>
      </c>
      <c r="AB13" s="83">
        <v>10</v>
      </c>
      <c r="AC13" s="86" t="s">
        <v>385</v>
      </c>
      <c r="AD13" s="83" t="s">
        <v>114</v>
      </c>
      <c r="AE13" s="86">
        <v>0.1</v>
      </c>
      <c r="AF13" s="87">
        <v>150807.79999999999</v>
      </c>
      <c r="AG13" s="88">
        <v>15080.78</v>
      </c>
      <c r="AH13" s="88">
        <v>16890.47</v>
      </c>
      <c r="AI13" s="89"/>
      <c r="AJ13" s="88"/>
      <c r="AK13" s="88"/>
      <c r="AL13" s="82" t="s">
        <v>115</v>
      </c>
      <c r="AM13" s="83"/>
      <c r="AN13" s="83"/>
      <c r="AO13" s="83"/>
      <c r="AP13" s="83"/>
      <c r="AQ13" s="83" t="s">
        <v>403</v>
      </c>
      <c r="AR13" s="83"/>
      <c r="AS13" s="83"/>
      <c r="AT13" s="83"/>
      <c r="AU13" s="83"/>
      <c r="AV13" s="83"/>
      <c r="AW13" s="83"/>
      <c r="AX13" s="82" t="s">
        <v>99</v>
      </c>
      <c r="AY13" s="82" t="s">
        <v>397</v>
      </c>
    </row>
    <row r="14" spans="1:51" s="384" customFormat="1" ht="12.95" customHeight="1" x14ac:dyDescent="0.2">
      <c r="A14" s="82" t="s">
        <v>133</v>
      </c>
      <c r="B14" s="82"/>
      <c r="C14" s="82" t="s">
        <v>405</v>
      </c>
      <c r="D14" s="83" t="s">
        <v>156</v>
      </c>
      <c r="E14" s="82" t="s">
        <v>410</v>
      </c>
      <c r="F14" s="83"/>
      <c r="G14" s="83" t="s">
        <v>406</v>
      </c>
      <c r="H14" s="83" t="s">
        <v>407</v>
      </c>
      <c r="I14" s="83" t="s">
        <v>408</v>
      </c>
      <c r="J14" s="83" t="s">
        <v>355</v>
      </c>
      <c r="K14" s="84" t="s">
        <v>393</v>
      </c>
      <c r="L14" s="83"/>
      <c r="M14" s="84" t="s">
        <v>356</v>
      </c>
      <c r="N14" s="84" t="s">
        <v>117</v>
      </c>
      <c r="O14" s="83" t="s">
        <v>394</v>
      </c>
      <c r="P14" s="84" t="s">
        <v>140</v>
      </c>
      <c r="Q14" s="83" t="s">
        <v>113</v>
      </c>
      <c r="R14" s="84" t="s">
        <v>117</v>
      </c>
      <c r="S14" s="83" t="s">
        <v>382</v>
      </c>
      <c r="T14" s="83" t="s">
        <v>383</v>
      </c>
      <c r="U14" s="85">
        <v>90</v>
      </c>
      <c r="V14" s="83" t="s">
        <v>384</v>
      </c>
      <c r="W14" s="84"/>
      <c r="X14" s="84"/>
      <c r="Y14" s="84"/>
      <c r="Z14" s="165"/>
      <c r="AA14" s="83">
        <v>90</v>
      </c>
      <c r="AB14" s="83">
        <v>10</v>
      </c>
      <c r="AC14" s="86" t="s">
        <v>385</v>
      </c>
      <c r="AD14" s="83" t="s">
        <v>114</v>
      </c>
      <c r="AE14" s="86">
        <v>0.1</v>
      </c>
      <c r="AF14" s="87">
        <v>159000.73000000001</v>
      </c>
      <c r="AG14" s="88">
        <v>15900.07</v>
      </c>
      <c r="AH14" s="88">
        <v>17808.080000000002</v>
      </c>
      <c r="AI14" s="89"/>
      <c r="AJ14" s="88"/>
      <c r="AK14" s="88"/>
      <c r="AL14" s="82" t="s">
        <v>115</v>
      </c>
      <c r="AM14" s="83"/>
      <c r="AN14" s="83"/>
      <c r="AO14" s="83"/>
      <c r="AP14" s="83"/>
      <c r="AQ14" s="83" t="s">
        <v>409</v>
      </c>
      <c r="AR14" s="83"/>
      <c r="AS14" s="83"/>
      <c r="AT14" s="83"/>
      <c r="AU14" s="83"/>
      <c r="AV14" s="83"/>
      <c r="AW14" s="83"/>
      <c r="AX14" s="82" t="s">
        <v>99</v>
      </c>
      <c r="AY14" s="82" t="s">
        <v>397</v>
      </c>
    </row>
    <row r="15" spans="1:51" s="384" customFormat="1" ht="12.95" customHeight="1" x14ac:dyDescent="0.2">
      <c r="A15" s="82" t="s">
        <v>133</v>
      </c>
      <c r="B15" s="82"/>
      <c r="C15" s="82" t="s">
        <v>411</v>
      </c>
      <c r="D15" s="83" t="s">
        <v>412</v>
      </c>
      <c r="E15" s="82" t="s">
        <v>419</v>
      </c>
      <c r="F15" s="83"/>
      <c r="G15" s="83" t="s">
        <v>413</v>
      </c>
      <c r="H15" s="83" t="s">
        <v>414</v>
      </c>
      <c r="I15" s="83" t="s">
        <v>415</v>
      </c>
      <c r="J15" s="83" t="s">
        <v>355</v>
      </c>
      <c r="K15" s="84" t="s">
        <v>393</v>
      </c>
      <c r="L15" s="83"/>
      <c r="M15" s="84" t="s">
        <v>356</v>
      </c>
      <c r="N15" s="84" t="s">
        <v>117</v>
      </c>
      <c r="O15" s="83" t="s">
        <v>394</v>
      </c>
      <c r="P15" s="84" t="s">
        <v>416</v>
      </c>
      <c r="Q15" s="83" t="s">
        <v>113</v>
      </c>
      <c r="R15" s="84" t="s">
        <v>117</v>
      </c>
      <c r="S15" s="83" t="s">
        <v>382</v>
      </c>
      <c r="T15" s="83" t="s">
        <v>383</v>
      </c>
      <c r="U15" s="85">
        <v>90</v>
      </c>
      <c r="V15" s="83" t="s">
        <v>384</v>
      </c>
      <c r="W15" s="84"/>
      <c r="X15" s="84"/>
      <c r="Y15" s="84"/>
      <c r="Z15" s="165"/>
      <c r="AA15" s="83">
        <v>90</v>
      </c>
      <c r="AB15" s="83">
        <v>10</v>
      </c>
      <c r="AC15" s="86" t="s">
        <v>417</v>
      </c>
      <c r="AD15" s="83" t="s">
        <v>114</v>
      </c>
      <c r="AE15" s="86">
        <v>6</v>
      </c>
      <c r="AF15" s="87">
        <v>12729.53</v>
      </c>
      <c r="AG15" s="88">
        <v>76377.179999999993</v>
      </c>
      <c r="AH15" s="88">
        <v>85542.44</v>
      </c>
      <c r="AI15" s="89"/>
      <c r="AJ15" s="88"/>
      <c r="AK15" s="88"/>
      <c r="AL15" s="82" t="s">
        <v>115</v>
      </c>
      <c r="AM15" s="83"/>
      <c r="AN15" s="83"/>
      <c r="AO15" s="83"/>
      <c r="AP15" s="83"/>
      <c r="AQ15" s="83" t="s">
        <v>418</v>
      </c>
      <c r="AR15" s="83"/>
      <c r="AS15" s="83"/>
      <c r="AT15" s="83"/>
      <c r="AU15" s="83"/>
      <c r="AV15" s="83"/>
      <c r="AW15" s="83"/>
      <c r="AX15" s="82" t="s">
        <v>99</v>
      </c>
      <c r="AY15" s="82" t="s">
        <v>397</v>
      </c>
    </row>
    <row r="16" spans="1:51" s="384" customFormat="1" ht="12.95" customHeight="1" x14ac:dyDescent="0.2">
      <c r="A16" s="82" t="s">
        <v>133</v>
      </c>
      <c r="B16" s="82"/>
      <c r="C16" s="82" t="s">
        <v>420</v>
      </c>
      <c r="D16" s="83" t="s">
        <v>421</v>
      </c>
      <c r="E16" s="82" t="s">
        <v>423</v>
      </c>
      <c r="F16" s="83"/>
      <c r="G16" s="83" t="s">
        <v>413</v>
      </c>
      <c r="H16" s="83" t="s">
        <v>414</v>
      </c>
      <c r="I16" s="83" t="s">
        <v>415</v>
      </c>
      <c r="J16" s="83" t="s">
        <v>355</v>
      </c>
      <c r="K16" s="84" t="s">
        <v>393</v>
      </c>
      <c r="L16" s="83"/>
      <c r="M16" s="84" t="s">
        <v>356</v>
      </c>
      <c r="N16" s="84" t="s">
        <v>117</v>
      </c>
      <c r="O16" s="83" t="s">
        <v>394</v>
      </c>
      <c r="P16" s="84" t="s">
        <v>416</v>
      </c>
      <c r="Q16" s="83" t="s">
        <v>113</v>
      </c>
      <c r="R16" s="84" t="s">
        <v>117</v>
      </c>
      <c r="S16" s="83" t="s">
        <v>382</v>
      </c>
      <c r="T16" s="83" t="s">
        <v>383</v>
      </c>
      <c r="U16" s="85">
        <v>90</v>
      </c>
      <c r="V16" s="83" t="s">
        <v>384</v>
      </c>
      <c r="W16" s="84"/>
      <c r="X16" s="84"/>
      <c r="Y16" s="84"/>
      <c r="Z16" s="165"/>
      <c r="AA16" s="83">
        <v>90</v>
      </c>
      <c r="AB16" s="83">
        <v>10</v>
      </c>
      <c r="AC16" s="86" t="s">
        <v>417</v>
      </c>
      <c r="AD16" s="83" t="s">
        <v>114</v>
      </c>
      <c r="AE16" s="86">
        <v>6</v>
      </c>
      <c r="AF16" s="87">
        <v>12729.53</v>
      </c>
      <c r="AG16" s="88">
        <v>76377.179999999993</v>
      </c>
      <c r="AH16" s="88">
        <v>85542.44</v>
      </c>
      <c r="AI16" s="89"/>
      <c r="AJ16" s="88"/>
      <c r="AK16" s="88"/>
      <c r="AL16" s="82" t="s">
        <v>115</v>
      </c>
      <c r="AM16" s="83"/>
      <c r="AN16" s="83"/>
      <c r="AO16" s="83"/>
      <c r="AP16" s="83"/>
      <c r="AQ16" s="83" t="s">
        <v>422</v>
      </c>
      <c r="AR16" s="83"/>
      <c r="AS16" s="83"/>
      <c r="AT16" s="83"/>
      <c r="AU16" s="83"/>
      <c r="AV16" s="83"/>
      <c r="AW16" s="83"/>
      <c r="AX16" s="82" t="s">
        <v>99</v>
      </c>
      <c r="AY16" s="82" t="s">
        <v>397</v>
      </c>
    </row>
    <row r="17" spans="1:51" s="384" customFormat="1" ht="12.95" customHeight="1" x14ac:dyDescent="0.2">
      <c r="A17" s="82" t="s">
        <v>126</v>
      </c>
      <c r="B17" s="82"/>
      <c r="C17" s="82" t="s">
        <v>424</v>
      </c>
      <c r="D17" s="83" t="s">
        <v>425</v>
      </c>
      <c r="E17" s="82" t="s">
        <v>431</v>
      </c>
      <c r="F17" s="83"/>
      <c r="G17" s="83" t="s">
        <v>426</v>
      </c>
      <c r="H17" s="83" t="s">
        <v>427</v>
      </c>
      <c r="I17" s="83" t="s">
        <v>428</v>
      </c>
      <c r="J17" s="83" t="s">
        <v>116</v>
      </c>
      <c r="K17" s="84" t="s">
        <v>393</v>
      </c>
      <c r="L17" s="83"/>
      <c r="M17" s="84" t="s">
        <v>356</v>
      </c>
      <c r="N17" s="84" t="s">
        <v>117</v>
      </c>
      <c r="O17" s="83" t="s">
        <v>394</v>
      </c>
      <c r="P17" s="84" t="s">
        <v>140</v>
      </c>
      <c r="Q17" s="83" t="s">
        <v>113</v>
      </c>
      <c r="R17" s="84" t="s">
        <v>117</v>
      </c>
      <c r="S17" s="83" t="s">
        <v>382</v>
      </c>
      <c r="T17" s="83" t="s">
        <v>383</v>
      </c>
      <c r="U17" s="85">
        <v>60</v>
      </c>
      <c r="V17" s="83" t="s">
        <v>384</v>
      </c>
      <c r="W17" s="84"/>
      <c r="X17" s="84"/>
      <c r="Y17" s="84"/>
      <c r="Z17" s="165"/>
      <c r="AA17" s="83">
        <v>90</v>
      </c>
      <c r="AB17" s="83">
        <v>10</v>
      </c>
      <c r="AC17" s="86" t="s">
        <v>429</v>
      </c>
      <c r="AD17" s="83" t="s">
        <v>114</v>
      </c>
      <c r="AE17" s="86">
        <v>10</v>
      </c>
      <c r="AF17" s="87">
        <v>89010</v>
      </c>
      <c r="AG17" s="88">
        <v>890100</v>
      </c>
      <c r="AH17" s="88">
        <v>996912</v>
      </c>
      <c r="AI17" s="89"/>
      <c r="AJ17" s="88"/>
      <c r="AK17" s="88"/>
      <c r="AL17" s="82" t="s">
        <v>115</v>
      </c>
      <c r="AM17" s="83"/>
      <c r="AN17" s="83"/>
      <c r="AO17" s="83"/>
      <c r="AP17" s="83"/>
      <c r="AQ17" s="83" t="s">
        <v>430</v>
      </c>
      <c r="AR17" s="83"/>
      <c r="AS17" s="83"/>
      <c r="AT17" s="83"/>
      <c r="AU17" s="83"/>
      <c r="AV17" s="83"/>
      <c r="AW17" s="83"/>
      <c r="AX17" s="82" t="s">
        <v>99</v>
      </c>
      <c r="AY17" s="82" t="s">
        <v>397</v>
      </c>
    </row>
    <row r="18" spans="1:51" s="384" customFormat="1" ht="12.95" customHeight="1" x14ac:dyDescent="0.2">
      <c r="A18" s="82" t="s">
        <v>126</v>
      </c>
      <c r="B18" s="82"/>
      <c r="C18" s="82" t="s">
        <v>432</v>
      </c>
      <c r="D18" s="83" t="s">
        <v>433</v>
      </c>
      <c r="E18" s="82" t="s">
        <v>439</v>
      </c>
      <c r="F18" s="83"/>
      <c r="G18" s="83" t="s">
        <v>434</v>
      </c>
      <c r="H18" s="83" t="s">
        <v>435</v>
      </c>
      <c r="I18" s="83" t="s">
        <v>436</v>
      </c>
      <c r="J18" s="83" t="s">
        <v>355</v>
      </c>
      <c r="K18" s="84" t="s">
        <v>393</v>
      </c>
      <c r="L18" s="83"/>
      <c r="M18" s="84" t="s">
        <v>356</v>
      </c>
      <c r="N18" s="84" t="s">
        <v>117</v>
      </c>
      <c r="O18" s="83" t="s">
        <v>394</v>
      </c>
      <c r="P18" s="84" t="s">
        <v>437</v>
      </c>
      <c r="Q18" s="83" t="s">
        <v>113</v>
      </c>
      <c r="R18" s="84" t="s">
        <v>117</v>
      </c>
      <c r="S18" s="83" t="s">
        <v>382</v>
      </c>
      <c r="T18" s="83" t="s">
        <v>383</v>
      </c>
      <c r="U18" s="85">
        <v>60</v>
      </c>
      <c r="V18" s="83" t="s">
        <v>384</v>
      </c>
      <c r="W18" s="84"/>
      <c r="X18" s="84"/>
      <c r="Y18" s="84"/>
      <c r="Z18" s="165"/>
      <c r="AA18" s="83">
        <v>90</v>
      </c>
      <c r="AB18" s="83">
        <v>10</v>
      </c>
      <c r="AC18" s="86" t="s">
        <v>429</v>
      </c>
      <c r="AD18" s="83" t="s">
        <v>114</v>
      </c>
      <c r="AE18" s="86">
        <v>35</v>
      </c>
      <c r="AF18" s="87">
        <v>346</v>
      </c>
      <c r="AG18" s="88">
        <v>12110</v>
      </c>
      <c r="AH18" s="88">
        <v>13563.2</v>
      </c>
      <c r="AI18" s="89"/>
      <c r="AJ18" s="88"/>
      <c r="AK18" s="88"/>
      <c r="AL18" s="82" t="s">
        <v>115</v>
      </c>
      <c r="AM18" s="83"/>
      <c r="AN18" s="83"/>
      <c r="AO18" s="83"/>
      <c r="AP18" s="83"/>
      <c r="AQ18" s="83" t="s">
        <v>438</v>
      </c>
      <c r="AR18" s="83"/>
      <c r="AS18" s="83"/>
      <c r="AT18" s="83"/>
      <c r="AU18" s="83"/>
      <c r="AV18" s="83"/>
      <c r="AW18" s="83"/>
      <c r="AX18" s="82" t="s">
        <v>99</v>
      </c>
      <c r="AY18" s="82" t="s">
        <v>397</v>
      </c>
    </row>
    <row r="19" spans="1:51" s="384" customFormat="1" ht="12.95" customHeight="1" x14ac:dyDescent="0.2">
      <c r="A19" s="82" t="s">
        <v>126</v>
      </c>
      <c r="B19" s="82"/>
      <c r="C19" s="82" t="s">
        <v>440</v>
      </c>
      <c r="D19" s="83" t="s">
        <v>441</v>
      </c>
      <c r="E19" s="82" t="s">
        <v>445</v>
      </c>
      <c r="F19" s="83"/>
      <c r="G19" s="83" t="s">
        <v>442</v>
      </c>
      <c r="H19" s="83" t="s">
        <v>137</v>
      </c>
      <c r="I19" s="83" t="s">
        <v>443</v>
      </c>
      <c r="J19" s="83" t="s">
        <v>355</v>
      </c>
      <c r="K19" s="84" t="s">
        <v>393</v>
      </c>
      <c r="L19" s="83"/>
      <c r="M19" s="84" t="s">
        <v>356</v>
      </c>
      <c r="N19" s="84" t="s">
        <v>117</v>
      </c>
      <c r="O19" s="83" t="s">
        <v>394</v>
      </c>
      <c r="P19" s="84" t="s">
        <v>437</v>
      </c>
      <c r="Q19" s="83" t="s">
        <v>113</v>
      </c>
      <c r="R19" s="84" t="s">
        <v>117</v>
      </c>
      <c r="S19" s="83" t="s">
        <v>382</v>
      </c>
      <c r="T19" s="83" t="s">
        <v>383</v>
      </c>
      <c r="U19" s="85">
        <v>60</v>
      </c>
      <c r="V19" s="83" t="s">
        <v>384</v>
      </c>
      <c r="W19" s="84"/>
      <c r="X19" s="84"/>
      <c r="Y19" s="84"/>
      <c r="Z19" s="165"/>
      <c r="AA19" s="83">
        <v>90</v>
      </c>
      <c r="AB19" s="83">
        <v>10</v>
      </c>
      <c r="AC19" s="86" t="s">
        <v>429</v>
      </c>
      <c r="AD19" s="83" t="s">
        <v>114</v>
      </c>
      <c r="AE19" s="86">
        <v>5</v>
      </c>
      <c r="AF19" s="87">
        <v>5063</v>
      </c>
      <c r="AG19" s="88">
        <v>25315</v>
      </c>
      <c r="AH19" s="88">
        <v>28352.799999999999</v>
      </c>
      <c r="AI19" s="89"/>
      <c r="AJ19" s="88"/>
      <c r="AK19" s="88"/>
      <c r="AL19" s="82" t="s">
        <v>115</v>
      </c>
      <c r="AM19" s="83"/>
      <c r="AN19" s="83"/>
      <c r="AO19" s="83"/>
      <c r="AP19" s="83"/>
      <c r="AQ19" s="83" t="s">
        <v>444</v>
      </c>
      <c r="AR19" s="83"/>
      <c r="AS19" s="83"/>
      <c r="AT19" s="83"/>
      <c r="AU19" s="83"/>
      <c r="AV19" s="83"/>
      <c r="AW19" s="83"/>
      <c r="AX19" s="82" t="s">
        <v>99</v>
      </c>
      <c r="AY19" s="82" t="s">
        <v>397</v>
      </c>
    </row>
    <row r="20" spans="1:51" s="384" customFormat="1" ht="12.95" customHeight="1" x14ac:dyDescent="0.2">
      <c r="A20" s="82" t="s">
        <v>122</v>
      </c>
      <c r="B20" s="82"/>
      <c r="C20" s="82" t="s">
        <v>993</v>
      </c>
      <c r="D20" s="83" t="s">
        <v>994</v>
      </c>
      <c r="E20" s="82" t="s">
        <v>999</v>
      </c>
      <c r="F20" s="83"/>
      <c r="G20" s="83" t="s">
        <v>995</v>
      </c>
      <c r="H20" s="83" t="s">
        <v>996</v>
      </c>
      <c r="I20" s="83" t="s">
        <v>997</v>
      </c>
      <c r="J20" s="83" t="s">
        <v>355</v>
      </c>
      <c r="K20" s="84" t="s">
        <v>393</v>
      </c>
      <c r="L20" s="83" t="s">
        <v>493</v>
      </c>
      <c r="M20" s="84" t="s">
        <v>82</v>
      </c>
      <c r="N20" s="84" t="s">
        <v>117</v>
      </c>
      <c r="O20" s="83" t="s">
        <v>394</v>
      </c>
      <c r="P20" s="84" t="s">
        <v>140</v>
      </c>
      <c r="Q20" s="83" t="s">
        <v>113</v>
      </c>
      <c r="R20" s="84" t="s">
        <v>117</v>
      </c>
      <c r="S20" s="83" t="s">
        <v>382</v>
      </c>
      <c r="T20" s="83" t="s">
        <v>383</v>
      </c>
      <c r="U20" s="85">
        <v>60</v>
      </c>
      <c r="V20" s="83" t="s">
        <v>384</v>
      </c>
      <c r="W20" s="84"/>
      <c r="X20" s="84"/>
      <c r="Y20" s="84"/>
      <c r="Z20" s="165">
        <v>30</v>
      </c>
      <c r="AA20" s="83">
        <v>60</v>
      </c>
      <c r="AB20" s="83">
        <v>10</v>
      </c>
      <c r="AC20" s="86" t="s">
        <v>429</v>
      </c>
      <c r="AD20" s="83" t="s">
        <v>114</v>
      </c>
      <c r="AE20" s="86">
        <v>114</v>
      </c>
      <c r="AF20" s="87">
        <v>23870</v>
      </c>
      <c r="AG20" s="88">
        <v>2721180</v>
      </c>
      <c r="AH20" s="88">
        <v>3047721.6</v>
      </c>
      <c r="AI20" s="89"/>
      <c r="AJ20" s="88"/>
      <c r="AK20" s="88"/>
      <c r="AL20" s="82" t="s">
        <v>115</v>
      </c>
      <c r="AM20" s="83"/>
      <c r="AN20" s="83"/>
      <c r="AO20" s="83"/>
      <c r="AP20" s="83"/>
      <c r="AQ20" s="83" t="s">
        <v>998</v>
      </c>
      <c r="AR20" s="83"/>
      <c r="AS20" s="83"/>
      <c r="AT20" s="83"/>
      <c r="AU20" s="83"/>
      <c r="AV20" s="83"/>
      <c r="AW20" s="83"/>
      <c r="AX20" s="82" t="s">
        <v>99</v>
      </c>
      <c r="AY20" s="82" t="s">
        <v>397</v>
      </c>
    </row>
    <row r="21" spans="1:51" s="384" customFormat="1" ht="12.95" customHeight="1" x14ac:dyDescent="0.2">
      <c r="A21" s="82" t="s">
        <v>126</v>
      </c>
      <c r="B21" s="82"/>
      <c r="C21" s="82" t="s">
        <v>446</v>
      </c>
      <c r="D21" s="83" t="s">
        <v>447</v>
      </c>
      <c r="E21" s="82" t="s">
        <v>453</v>
      </c>
      <c r="F21" s="83"/>
      <c r="G21" s="83" t="s">
        <v>448</v>
      </c>
      <c r="H21" s="83" t="s">
        <v>449</v>
      </c>
      <c r="I21" s="83" t="s">
        <v>450</v>
      </c>
      <c r="J21" s="83" t="s">
        <v>355</v>
      </c>
      <c r="K21" s="84" t="s">
        <v>393</v>
      </c>
      <c r="L21" s="83"/>
      <c r="M21" s="84" t="s">
        <v>356</v>
      </c>
      <c r="N21" s="84" t="s">
        <v>117</v>
      </c>
      <c r="O21" s="83" t="s">
        <v>394</v>
      </c>
      <c r="P21" s="84" t="s">
        <v>140</v>
      </c>
      <c r="Q21" s="83" t="s">
        <v>113</v>
      </c>
      <c r="R21" s="84" t="s">
        <v>117</v>
      </c>
      <c r="S21" s="83" t="s">
        <v>382</v>
      </c>
      <c r="T21" s="83" t="s">
        <v>383</v>
      </c>
      <c r="U21" s="85">
        <v>60</v>
      </c>
      <c r="V21" s="83" t="s">
        <v>384</v>
      </c>
      <c r="W21" s="84"/>
      <c r="X21" s="84"/>
      <c r="Y21" s="84"/>
      <c r="Z21" s="165"/>
      <c r="AA21" s="83">
        <v>90</v>
      </c>
      <c r="AB21" s="83">
        <v>10</v>
      </c>
      <c r="AC21" s="86" t="s">
        <v>451</v>
      </c>
      <c r="AD21" s="83" t="s">
        <v>114</v>
      </c>
      <c r="AE21" s="86">
        <v>0.48799999999999999</v>
      </c>
      <c r="AF21" s="87">
        <v>346466.25</v>
      </c>
      <c r="AG21" s="88">
        <v>169075.53</v>
      </c>
      <c r="AH21" s="88">
        <v>189364.59</v>
      </c>
      <c r="AI21" s="89"/>
      <c r="AJ21" s="88"/>
      <c r="AK21" s="88"/>
      <c r="AL21" s="82" t="s">
        <v>115</v>
      </c>
      <c r="AM21" s="83"/>
      <c r="AN21" s="83"/>
      <c r="AO21" s="83"/>
      <c r="AP21" s="83"/>
      <c r="AQ21" s="83" t="s">
        <v>452</v>
      </c>
      <c r="AR21" s="83"/>
      <c r="AS21" s="83"/>
      <c r="AT21" s="83"/>
      <c r="AU21" s="83"/>
      <c r="AV21" s="83"/>
      <c r="AW21" s="83"/>
      <c r="AX21" s="82" t="s">
        <v>99</v>
      </c>
      <c r="AY21" s="82" t="s">
        <v>397</v>
      </c>
    </row>
    <row r="22" spans="1:51" s="384" customFormat="1" ht="12.95" customHeight="1" x14ac:dyDescent="0.2">
      <c r="A22" s="82" t="s">
        <v>126</v>
      </c>
      <c r="B22" s="82"/>
      <c r="C22" s="82" t="s">
        <v>454</v>
      </c>
      <c r="D22" s="83" t="s">
        <v>455</v>
      </c>
      <c r="E22" s="82" t="s">
        <v>460</v>
      </c>
      <c r="F22" s="83"/>
      <c r="G22" s="83" t="s">
        <v>456</v>
      </c>
      <c r="H22" s="83" t="s">
        <v>457</v>
      </c>
      <c r="I22" s="83" t="s">
        <v>458</v>
      </c>
      <c r="J22" s="83" t="s">
        <v>355</v>
      </c>
      <c r="K22" s="84" t="s">
        <v>393</v>
      </c>
      <c r="L22" s="83"/>
      <c r="M22" s="84" t="s">
        <v>356</v>
      </c>
      <c r="N22" s="84" t="s">
        <v>117</v>
      </c>
      <c r="O22" s="83" t="s">
        <v>394</v>
      </c>
      <c r="P22" s="84" t="s">
        <v>381</v>
      </c>
      <c r="Q22" s="83" t="s">
        <v>113</v>
      </c>
      <c r="R22" s="84" t="s">
        <v>117</v>
      </c>
      <c r="S22" s="83" t="s">
        <v>382</v>
      </c>
      <c r="T22" s="83" t="s">
        <v>383</v>
      </c>
      <c r="U22" s="85">
        <v>60</v>
      </c>
      <c r="V22" s="83" t="s">
        <v>384</v>
      </c>
      <c r="W22" s="84"/>
      <c r="X22" s="84"/>
      <c r="Y22" s="84"/>
      <c r="Z22" s="165"/>
      <c r="AA22" s="83">
        <v>90</v>
      </c>
      <c r="AB22" s="83">
        <v>10</v>
      </c>
      <c r="AC22" s="86" t="s">
        <v>429</v>
      </c>
      <c r="AD22" s="83" t="s">
        <v>114</v>
      </c>
      <c r="AE22" s="86">
        <v>2</v>
      </c>
      <c r="AF22" s="87">
        <v>472500</v>
      </c>
      <c r="AG22" s="88">
        <v>945000</v>
      </c>
      <c r="AH22" s="88">
        <v>1058400</v>
      </c>
      <c r="AI22" s="89"/>
      <c r="AJ22" s="88"/>
      <c r="AK22" s="88"/>
      <c r="AL22" s="82" t="s">
        <v>115</v>
      </c>
      <c r="AM22" s="83"/>
      <c r="AN22" s="83"/>
      <c r="AO22" s="83"/>
      <c r="AP22" s="83"/>
      <c r="AQ22" s="83" t="s">
        <v>459</v>
      </c>
      <c r="AR22" s="83"/>
      <c r="AS22" s="83"/>
      <c r="AT22" s="83"/>
      <c r="AU22" s="83"/>
      <c r="AV22" s="83"/>
      <c r="AW22" s="83"/>
      <c r="AX22" s="82" t="s">
        <v>99</v>
      </c>
      <c r="AY22" s="82" t="s">
        <v>397</v>
      </c>
    </row>
    <row r="23" spans="1:51" s="384" customFormat="1" ht="12.95" customHeight="1" x14ac:dyDescent="0.2">
      <c r="A23" s="82" t="s">
        <v>125</v>
      </c>
      <c r="B23" s="82"/>
      <c r="C23" s="82" t="s">
        <v>1000</v>
      </c>
      <c r="D23" s="83" t="s">
        <v>1001</v>
      </c>
      <c r="E23" s="82" t="s">
        <v>1006</v>
      </c>
      <c r="F23" s="83"/>
      <c r="G23" s="83" t="s">
        <v>1002</v>
      </c>
      <c r="H23" s="83" t="s">
        <v>1003</v>
      </c>
      <c r="I23" s="83" t="s">
        <v>1004</v>
      </c>
      <c r="J23" s="83" t="s">
        <v>355</v>
      </c>
      <c r="K23" s="84" t="s">
        <v>393</v>
      </c>
      <c r="L23" s="83"/>
      <c r="M23" s="84" t="s">
        <v>356</v>
      </c>
      <c r="N23" s="84" t="s">
        <v>117</v>
      </c>
      <c r="O23" s="83" t="s">
        <v>394</v>
      </c>
      <c r="P23" s="84" t="s">
        <v>183</v>
      </c>
      <c r="Q23" s="83" t="s">
        <v>113</v>
      </c>
      <c r="R23" s="84" t="s">
        <v>117</v>
      </c>
      <c r="S23" s="83" t="s">
        <v>382</v>
      </c>
      <c r="T23" s="83" t="s">
        <v>383</v>
      </c>
      <c r="U23" s="85">
        <v>60</v>
      </c>
      <c r="V23" s="83" t="s">
        <v>384</v>
      </c>
      <c r="W23" s="84"/>
      <c r="X23" s="84"/>
      <c r="Y23" s="84"/>
      <c r="Z23" s="165"/>
      <c r="AA23" s="83">
        <v>90</v>
      </c>
      <c r="AB23" s="83">
        <v>10</v>
      </c>
      <c r="AC23" s="86" t="s">
        <v>429</v>
      </c>
      <c r="AD23" s="83" t="s">
        <v>114</v>
      </c>
      <c r="AE23" s="86">
        <v>48</v>
      </c>
      <c r="AF23" s="87">
        <v>9975</v>
      </c>
      <c r="AG23" s="88">
        <v>478800</v>
      </c>
      <c r="AH23" s="88">
        <v>536256</v>
      </c>
      <c r="AI23" s="89"/>
      <c r="AJ23" s="88"/>
      <c r="AK23" s="88"/>
      <c r="AL23" s="82" t="s">
        <v>115</v>
      </c>
      <c r="AM23" s="83"/>
      <c r="AN23" s="83"/>
      <c r="AO23" s="83"/>
      <c r="AP23" s="83"/>
      <c r="AQ23" s="83" t="s">
        <v>1005</v>
      </c>
      <c r="AR23" s="83"/>
      <c r="AS23" s="83"/>
      <c r="AT23" s="83"/>
      <c r="AU23" s="83"/>
      <c r="AV23" s="83"/>
      <c r="AW23" s="83"/>
      <c r="AX23" s="82" t="s">
        <v>99</v>
      </c>
      <c r="AY23" s="82" t="s">
        <v>397</v>
      </c>
    </row>
    <row r="24" spans="1:51" s="384" customFormat="1" ht="12.95" customHeight="1" x14ac:dyDescent="0.2">
      <c r="A24" s="82" t="s">
        <v>126</v>
      </c>
      <c r="B24" s="82"/>
      <c r="C24" s="82" t="s">
        <v>461</v>
      </c>
      <c r="D24" s="83" t="s">
        <v>462</v>
      </c>
      <c r="E24" s="82" t="s">
        <v>467</v>
      </c>
      <c r="F24" s="83"/>
      <c r="G24" s="83" t="s">
        <v>463</v>
      </c>
      <c r="H24" s="83" t="s">
        <v>464</v>
      </c>
      <c r="I24" s="83" t="s">
        <v>465</v>
      </c>
      <c r="J24" s="83" t="s">
        <v>355</v>
      </c>
      <c r="K24" s="84" t="s">
        <v>393</v>
      </c>
      <c r="L24" s="83"/>
      <c r="M24" s="84" t="s">
        <v>356</v>
      </c>
      <c r="N24" s="84" t="s">
        <v>117</v>
      </c>
      <c r="O24" s="83" t="s">
        <v>394</v>
      </c>
      <c r="P24" s="84" t="s">
        <v>140</v>
      </c>
      <c r="Q24" s="83" t="s">
        <v>113</v>
      </c>
      <c r="R24" s="84" t="s">
        <v>117</v>
      </c>
      <c r="S24" s="83" t="s">
        <v>382</v>
      </c>
      <c r="T24" s="83" t="s">
        <v>383</v>
      </c>
      <c r="U24" s="85">
        <v>60</v>
      </c>
      <c r="V24" s="83" t="s">
        <v>384</v>
      </c>
      <c r="W24" s="84"/>
      <c r="X24" s="84"/>
      <c r="Y24" s="84"/>
      <c r="Z24" s="165"/>
      <c r="AA24" s="83">
        <v>90</v>
      </c>
      <c r="AB24" s="83">
        <v>10</v>
      </c>
      <c r="AC24" s="86" t="s">
        <v>429</v>
      </c>
      <c r="AD24" s="83" t="s">
        <v>114</v>
      </c>
      <c r="AE24" s="86">
        <v>1</v>
      </c>
      <c r="AF24" s="87">
        <v>2603000.4</v>
      </c>
      <c r="AG24" s="88">
        <v>2603000.4</v>
      </c>
      <c r="AH24" s="88">
        <v>2915360.45</v>
      </c>
      <c r="AI24" s="89"/>
      <c r="AJ24" s="88"/>
      <c r="AK24" s="88"/>
      <c r="AL24" s="82" t="s">
        <v>115</v>
      </c>
      <c r="AM24" s="83"/>
      <c r="AN24" s="83"/>
      <c r="AO24" s="83"/>
      <c r="AP24" s="83"/>
      <c r="AQ24" s="83" t="s">
        <v>466</v>
      </c>
      <c r="AR24" s="83"/>
      <c r="AS24" s="83"/>
      <c r="AT24" s="83"/>
      <c r="AU24" s="83"/>
      <c r="AV24" s="83"/>
      <c r="AW24" s="83"/>
      <c r="AX24" s="82" t="s">
        <v>99</v>
      </c>
      <c r="AY24" s="82" t="s">
        <v>397</v>
      </c>
    </row>
    <row r="25" spans="1:51" s="384" customFormat="1" ht="12.95" customHeight="1" x14ac:dyDescent="0.2">
      <c r="A25" s="82" t="s">
        <v>127</v>
      </c>
      <c r="B25" s="82"/>
      <c r="C25" s="82" t="s">
        <v>1007</v>
      </c>
      <c r="D25" s="83" t="s">
        <v>1008</v>
      </c>
      <c r="E25" s="82" t="s">
        <v>1013</v>
      </c>
      <c r="F25" s="83"/>
      <c r="G25" s="83" t="s">
        <v>1009</v>
      </c>
      <c r="H25" s="83" t="s">
        <v>1010</v>
      </c>
      <c r="I25" s="83" t="s">
        <v>1011</v>
      </c>
      <c r="J25" s="83" t="s">
        <v>116</v>
      </c>
      <c r="K25" s="84" t="s">
        <v>393</v>
      </c>
      <c r="L25" s="83" t="s">
        <v>493</v>
      </c>
      <c r="M25" s="84" t="s">
        <v>82</v>
      </c>
      <c r="N25" s="84" t="s">
        <v>117</v>
      </c>
      <c r="O25" s="83" t="s">
        <v>394</v>
      </c>
      <c r="P25" s="84" t="s">
        <v>140</v>
      </c>
      <c r="Q25" s="83" t="s">
        <v>113</v>
      </c>
      <c r="R25" s="84" t="s">
        <v>117</v>
      </c>
      <c r="S25" s="83" t="s">
        <v>382</v>
      </c>
      <c r="T25" s="83" t="s">
        <v>383</v>
      </c>
      <c r="U25" s="85">
        <v>60</v>
      </c>
      <c r="V25" s="83" t="s">
        <v>384</v>
      </c>
      <c r="W25" s="84"/>
      <c r="X25" s="84"/>
      <c r="Y25" s="84"/>
      <c r="Z25" s="165">
        <v>30</v>
      </c>
      <c r="AA25" s="83">
        <v>60</v>
      </c>
      <c r="AB25" s="83">
        <v>10</v>
      </c>
      <c r="AC25" s="86" t="s">
        <v>429</v>
      </c>
      <c r="AD25" s="83" t="s">
        <v>114</v>
      </c>
      <c r="AE25" s="86">
        <v>12</v>
      </c>
      <c r="AF25" s="87">
        <v>1054.33</v>
      </c>
      <c r="AG25" s="88">
        <v>12651.96</v>
      </c>
      <c r="AH25" s="88">
        <v>14170.2</v>
      </c>
      <c r="AI25" s="89"/>
      <c r="AJ25" s="88"/>
      <c r="AK25" s="88"/>
      <c r="AL25" s="82" t="s">
        <v>115</v>
      </c>
      <c r="AM25" s="83"/>
      <c r="AN25" s="83"/>
      <c r="AO25" s="83"/>
      <c r="AP25" s="83"/>
      <c r="AQ25" s="83" t="s">
        <v>1012</v>
      </c>
      <c r="AR25" s="83"/>
      <c r="AS25" s="83"/>
      <c r="AT25" s="83"/>
      <c r="AU25" s="83"/>
      <c r="AV25" s="83"/>
      <c r="AW25" s="83"/>
      <c r="AX25" s="82" t="s">
        <v>99</v>
      </c>
      <c r="AY25" s="82" t="s">
        <v>397</v>
      </c>
    </row>
    <row r="26" spans="1:51" s="384" customFormat="1" ht="12.95" customHeight="1" x14ac:dyDescent="0.2">
      <c r="A26" s="82" t="s">
        <v>127</v>
      </c>
      <c r="B26" s="82"/>
      <c r="C26" s="82" t="s">
        <v>1014</v>
      </c>
      <c r="D26" s="83" t="s">
        <v>1015</v>
      </c>
      <c r="E26" s="82" t="s">
        <v>1019</v>
      </c>
      <c r="F26" s="83"/>
      <c r="G26" s="83" t="s">
        <v>1016</v>
      </c>
      <c r="H26" s="83" t="s">
        <v>1010</v>
      </c>
      <c r="I26" s="83" t="s">
        <v>1017</v>
      </c>
      <c r="J26" s="83" t="s">
        <v>116</v>
      </c>
      <c r="K26" s="84" t="s">
        <v>393</v>
      </c>
      <c r="L26" s="83" t="s">
        <v>493</v>
      </c>
      <c r="M26" s="84" t="s">
        <v>82</v>
      </c>
      <c r="N26" s="84" t="s">
        <v>117</v>
      </c>
      <c r="O26" s="83" t="s">
        <v>394</v>
      </c>
      <c r="P26" s="84" t="s">
        <v>140</v>
      </c>
      <c r="Q26" s="83" t="s">
        <v>113</v>
      </c>
      <c r="R26" s="84" t="s">
        <v>117</v>
      </c>
      <c r="S26" s="83" t="s">
        <v>382</v>
      </c>
      <c r="T26" s="83" t="s">
        <v>383</v>
      </c>
      <c r="U26" s="85">
        <v>60</v>
      </c>
      <c r="V26" s="83" t="s">
        <v>384</v>
      </c>
      <c r="W26" s="84"/>
      <c r="X26" s="84"/>
      <c r="Y26" s="84"/>
      <c r="Z26" s="165">
        <v>30</v>
      </c>
      <c r="AA26" s="83">
        <v>60</v>
      </c>
      <c r="AB26" s="83">
        <v>10</v>
      </c>
      <c r="AC26" s="86" t="s">
        <v>429</v>
      </c>
      <c r="AD26" s="83" t="s">
        <v>114</v>
      </c>
      <c r="AE26" s="86">
        <v>33</v>
      </c>
      <c r="AF26" s="87">
        <v>8887.5</v>
      </c>
      <c r="AG26" s="88">
        <v>293287.5</v>
      </c>
      <c r="AH26" s="88">
        <v>328482</v>
      </c>
      <c r="AI26" s="89"/>
      <c r="AJ26" s="88"/>
      <c r="AK26" s="88"/>
      <c r="AL26" s="82" t="s">
        <v>115</v>
      </c>
      <c r="AM26" s="83"/>
      <c r="AN26" s="83"/>
      <c r="AO26" s="83"/>
      <c r="AP26" s="83"/>
      <c r="AQ26" s="83" t="s">
        <v>1018</v>
      </c>
      <c r="AR26" s="83"/>
      <c r="AS26" s="83"/>
      <c r="AT26" s="83"/>
      <c r="AU26" s="83"/>
      <c r="AV26" s="83"/>
      <c r="AW26" s="83"/>
      <c r="AX26" s="82" t="s">
        <v>99</v>
      </c>
      <c r="AY26" s="82" t="s">
        <v>397</v>
      </c>
    </row>
    <row r="27" spans="1:51" s="384" customFormat="1" ht="12.95" customHeight="1" x14ac:dyDescent="0.2">
      <c r="A27" s="82" t="s">
        <v>126</v>
      </c>
      <c r="B27" s="82"/>
      <c r="C27" s="82" t="s">
        <v>468</v>
      </c>
      <c r="D27" s="83" t="s">
        <v>469</v>
      </c>
      <c r="E27" s="82" t="s">
        <v>475</v>
      </c>
      <c r="F27" s="83"/>
      <c r="G27" s="83" t="s">
        <v>470</v>
      </c>
      <c r="H27" s="83" t="s">
        <v>471</v>
      </c>
      <c r="I27" s="83" t="s">
        <v>472</v>
      </c>
      <c r="J27" s="83" t="s">
        <v>355</v>
      </c>
      <c r="K27" s="84" t="s">
        <v>393</v>
      </c>
      <c r="L27" s="83"/>
      <c r="M27" s="84" t="s">
        <v>356</v>
      </c>
      <c r="N27" s="84" t="s">
        <v>117</v>
      </c>
      <c r="O27" s="83" t="s">
        <v>394</v>
      </c>
      <c r="P27" s="84" t="s">
        <v>140</v>
      </c>
      <c r="Q27" s="83" t="s">
        <v>113</v>
      </c>
      <c r="R27" s="84" t="s">
        <v>117</v>
      </c>
      <c r="S27" s="83" t="s">
        <v>382</v>
      </c>
      <c r="T27" s="83" t="s">
        <v>383</v>
      </c>
      <c r="U27" s="85">
        <v>60</v>
      </c>
      <c r="V27" s="83" t="s">
        <v>384</v>
      </c>
      <c r="W27" s="84"/>
      <c r="X27" s="84"/>
      <c r="Y27" s="84"/>
      <c r="Z27" s="165"/>
      <c r="AA27" s="83">
        <v>90</v>
      </c>
      <c r="AB27" s="83">
        <v>10</v>
      </c>
      <c r="AC27" s="86" t="s">
        <v>473</v>
      </c>
      <c r="AD27" s="83" t="s">
        <v>114</v>
      </c>
      <c r="AE27" s="86">
        <v>8</v>
      </c>
      <c r="AF27" s="87">
        <v>79876.13</v>
      </c>
      <c r="AG27" s="88">
        <v>639009.04</v>
      </c>
      <c r="AH27" s="88">
        <v>715690.12</v>
      </c>
      <c r="AI27" s="89"/>
      <c r="AJ27" s="88"/>
      <c r="AK27" s="88"/>
      <c r="AL27" s="82" t="s">
        <v>115</v>
      </c>
      <c r="AM27" s="83"/>
      <c r="AN27" s="83"/>
      <c r="AO27" s="83"/>
      <c r="AP27" s="83"/>
      <c r="AQ27" s="83" t="s">
        <v>474</v>
      </c>
      <c r="AR27" s="83"/>
      <c r="AS27" s="83"/>
      <c r="AT27" s="83"/>
      <c r="AU27" s="83"/>
      <c r="AV27" s="83"/>
      <c r="AW27" s="83"/>
      <c r="AX27" s="82" t="s">
        <v>99</v>
      </c>
      <c r="AY27" s="82" t="s">
        <v>397</v>
      </c>
    </row>
    <row r="28" spans="1:51" s="384" customFormat="1" ht="12.95" customHeight="1" x14ac:dyDescent="0.2">
      <c r="A28" s="82" t="s">
        <v>125</v>
      </c>
      <c r="B28" s="82"/>
      <c r="C28" s="82" t="s">
        <v>1020</v>
      </c>
      <c r="D28" s="83" t="s">
        <v>1021</v>
      </c>
      <c r="E28" s="82" t="s">
        <v>1025</v>
      </c>
      <c r="F28" s="83"/>
      <c r="G28" s="83" t="s">
        <v>1022</v>
      </c>
      <c r="H28" s="83" t="s">
        <v>1023</v>
      </c>
      <c r="I28" s="83" t="s">
        <v>1024</v>
      </c>
      <c r="J28" s="83" t="s">
        <v>355</v>
      </c>
      <c r="K28" s="84" t="s">
        <v>393</v>
      </c>
      <c r="L28" s="83"/>
      <c r="M28" s="84" t="s">
        <v>356</v>
      </c>
      <c r="N28" s="84" t="s">
        <v>117</v>
      </c>
      <c r="O28" s="83" t="s">
        <v>394</v>
      </c>
      <c r="P28" s="84" t="s">
        <v>416</v>
      </c>
      <c r="Q28" s="83" t="s">
        <v>113</v>
      </c>
      <c r="R28" s="84" t="s">
        <v>117</v>
      </c>
      <c r="S28" s="83" t="s">
        <v>382</v>
      </c>
      <c r="T28" s="83" t="s">
        <v>383</v>
      </c>
      <c r="U28" s="85">
        <v>60</v>
      </c>
      <c r="V28" s="83" t="s">
        <v>384</v>
      </c>
      <c r="W28" s="84"/>
      <c r="X28" s="84"/>
      <c r="Y28" s="84"/>
      <c r="Z28" s="165"/>
      <c r="AA28" s="83">
        <v>90</v>
      </c>
      <c r="AB28" s="83">
        <v>10</v>
      </c>
      <c r="AC28" s="86" t="s">
        <v>429</v>
      </c>
      <c r="AD28" s="83" t="s">
        <v>114</v>
      </c>
      <c r="AE28" s="86">
        <v>6</v>
      </c>
      <c r="AF28" s="87">
        <v>275000</v>
      </c>
      <c r="AG28" s="88">
        <v>1650000</v>
      </c>
      <c r="AH28" s="88">
        <v>1848000</v>
      </c>
      <c r="AI28" s="89"/>
      <c r="AJ28" s="88"/>
      <c r="AK28" s="88"/>
      <c r="AL28" s="82" t="s">
        <v>115</v>
      </c>
      <c r="AM28" s="83"/>
      <c r="AN28" s="83"/>
      <c r="AO28" s="83"/>
      <c r="AP28" s="83"/>
      <c r="AQ28" s="83"/>
      <c r="AR28" s="83"/>
      <c r="AS28" s="83"/>
      <c r="AT28" s="83"/>
      <c r="AU28" s="83"/>
      <c r="AV28" s="83"/>
      <c r="AW28" s="83"/>
      <c r="AX28" s="82" t="s">
        <v>99</v>
      </c>
      <c r="AY28" s="82" t="s">
        <v>397</v>
      </c>
    </row>
    <row r="29" spans="1:51" s="384" customFormat="1" ht="12.95" customHeight="1" x14ac:dyDescent="0.2">
      <c r="A29" s="82" t="s">
        <v>125</v>
      </c>
      <c r="B29" s="82"/>
      <c r="C29" s="82" t="s">
        <v>1026</v>
      </c>
      <c r="D29" s="83" t="s">
        <v>1027</v>
      </c>
      <c r="E29" s="82" t="s">
        <v>1032</v>
      </c>
      <c r="F29" s="83"/>
      <c r="G29" s="83" t="s">
        <v>1028</v>
      </c>
      <c r="H29" s="83" t="s">
        <v>1029</v>
      </c>
      <c r="I29" s="83" t="s">
        <v>1030</v>
      </c>
      <c r="J29" s="83" t="s">
        <v>355</v>
      </c>
      <c r="K29" s="84" t="s">
        <v>393</v>
      </c>
      <c r="L29" s="83"/>
      <c r="M29" s="84" t="s">
        <v>356</v>
      </c>
      <c r="N29" s="84" t="s">
        <v>117</v>
      </c>
      <c r="O29" s="83" t="s">
        <v>394</v>
      </c>
      <c r="P29" s="84" t="s">
        <v>140</v>
      </c>
      <c r="Q29" s="83" t="s">
        <v>113</v>
      </c>
      <c r="R29" s="84" t="s">
        <v>117</v>
      </c>
      <c r="S29" s="83" t="s">
        <v>382</v>
      </c>
      <c r="T29" s="83" t="s">
        <v>383</v>
      </c>
      <c r="U29" s="85">
        <v>60</v>
      </c>
      <c r="V29" s="83" t="s">
        <v>384</v>
      </c>
      <c r="W29" s="84"/>
      <c r="X29" s="84"/>
      <c r="Y29" s="84"/>
      <c r="Z29" s="165"/>
      <c r="AA29" s="83">
        <v>90</v>
      </c>
      <c r="AB29" s="83">
        <v>10</v>
      </c>
      <c r="AC29" s="86" t="s">
        <v>429</v>
      </c>
      <c r="AD29" s="83" t="s">
        <v>114</v>
      </c>
      <c r="AE29" s="86">
        <v>76</v>
      </c>
      <c r="AF29" s="87">
        <v>16712.5</v>
      </c>
      <c r="AG29" s="88">
        <v>1270150</v>
      </c>
      <c r="AH29" s="88">
        <v>1422568</v>
      </c>
      <c r="AI29" s="89"/>
      <c r="AJ29" s="88"/>
      <c r="AK29" s="88"/>
      <c r="AL29" s="82" t="s">
        <v>115</v>
      </c>
      <c r="AM29" s="83"/>
      <c r="AN29" s="83"/>
      <c r="AO29" s="83"/>
      <c r="AP29" s="83"/>
      <c r="AQ29" s="83" t="s">
        <v>1031</v>
      </c>
      <c r="AR29" s="83"/>
      <c r="AS29" s="83"/>
      <c r="AT29" s="83"/>
      <c r="AU29" s="83"/>
      <c r="AV29" s="83"/>
      <c r="AW29" s="83"/>
      <c r="AX29" s="82" t="s">
        <v>99</v>
      </c>
      <c r="AY29" s="82" t="s">
        <v>397</v>
      </c>
    </row>
    <row r="30" spans="1:51" s="384" customFormat="1" ht="12.95" customHeight="1" x14ac:dyDescent="0.2">
      <c r="A30" s="82" t="s">
        <v>122</v>
      </c>
      <c r="B30" s="82"/>
      <c r="C30" s="82" t="s">
        <v>1033</v>
      </c>
      <c r="D30" s="83" t="s">
        <v>1034</v>
      </c>
      <c r="E30" s="82" t="s">
        <v>1039</v>
      </c>
      <c r="F30" s="83"/>
      <c r="G30" s="83" t="s">
        <v>1035</v>
      </c>
      <c r="H30" s="83" t="s">
        <v>1036</v>
      </c>
      <c r="I30" s="83" t="s">
        <v>1037</v>
      </c>
      <c r="J30" s="83" t="s">
        <v>355</v>
      </c>
      <c r="K30" s="84" t="s">
        <v>393</v>
      </c>
      <c r="L30" s="83"/>
      <c r="M30" s="84" t="s">
        <v>356</v>
      </c>
      <c r="N30" s="84" t="s">
        <v>117</v>
      </c>
      <c r="O30" s="83" t="s">
        <v>394</v>
      </c>
      <c r="P30" s="84" t="s">
        <v>140</v>
      </c>
      <c r="Q30" s="83" t="s">
        <v>113</v>
      </c>
      <c r="R30" s="84" t="s">
        <v>117</v>
      </c>
      <c r="S30" s="83" t="s">
        <v>382</v>
      </c>
      <c r="T30" s="83" t="s">
        <v>383</v>
      </c>
      <c r="U30" s="85">
        <v>60</v>
      </c>
      <c r="V30" s="83" t="s">
        <v>384</v>
      </c>
      <c r="W30" s="84"/>
      <c r="X30" s="84"/>
      <c r="Y30" s="84"/>
      <c r="Z30" s="165"/>
      <c r="AA30" s="83">
        <v>90</v>
      </c>
      <c r="AB30" s="83">
        <v>10</v>
      </c>
      <c r="AC30" s="86" t="s">
        <v>429</v>
      </c>
      <c r="AD30" s="83" t="s">
        <v>114</v>
      </c>
      <c r="AE30" s="86">
        <v>170</v>
      </c>
      <c r="AF30" s="87">
        <v>1638</v>
      </c>
      <c r="AG30" s="88">
        <v>278460</v>
      </c>
      <c r="AH30" s="88">
        <v>311875.20000000001</v>
      </c>
      <c r="AI30" s="89"/>
      <c r="AJ30" s="88"/>
      <c r="AK30" s="88"/>
      <c r="AL30" s="82" t="s">
        <v>115</v>
      </c>
      <c r="AM30" s="83"/>
      <c r="AN30" s="83"/>
      <c r="AO30" s="83"/>
      <c r="AP30" s="83"/>
      <c r="AQ30" s="83" t="s">
        <v>1038</v>
      </c>
      <c r="AR30" s="83"/>
      <c r="AS30" s="83"/>
      <c r="AT30" s="83"/>
      <c r="AU30" s="83"/>
      <c r="AV30" s="83"/>
      <c r="AW30" s="83"/>
      <c r="AX30" s="82" t="s">
        <v>99</v>
      </c>
      <c r="AY30" s="82" t="s">
        <v>397</v>
      </c>
    </row>
    <row r="31" spans="1:51" s="384" customFormat="1" ht="12.95" customHeight="1" x14ac:dyDescent="0.2">
      <c r="A31" s="82" t="s">
        <v>125</v>
      </c>
      <c r="B31" s="82"/>
      <c r="C31" s="82" t="s">
        <v>1040</v>
      </c>
      <c r="D31" s="83" t="s">
        <v>1041</v>
      </c>
      <c r="E31" s="82" t="s">
        <v>1046</v>
      </c>
      <c r="F31" s="83"/>
      <c r="G31" s="83" t="s">
        <v>1042</v>
      </c>
      <c r="H31" s="83" t="s">
        <v>1043</v>
      </c>
      <c r="I31" s="83" t="s">
        <v>1044</v>
      </c>
      <c r="J31" s="83" t="s">
        <v>355</v>
      </c>
      <c r="K31" s="84" t="s">
        <v>393</v>
      </c>
      <c r="L31" s="83"/>
      <c r="M31" s="84" t="s">
        <v>356</v>
      </c>
      <c r="N31" s="84" t="s">
        <v>117</v>
      </c>
      <c r="O31" s="83" t="s">
        <v>394</v>
      </c>
      <c r="P31" s="84" t="s">
        <v>416</v>
      </c>
      <c r="Q31" s="83" t="s">
        <v>113</v>
      </c>
      <c r="R31" s="84" t="s">
        <v>117</v>
      </c>
      <c r="S31" s="83" t="s">
        <v>382</v>
      </c>
      <c r="T31" s="83" t="s">
        <v>383</v>
      </c>
      <c r="U31" s="85">
        <v>60</v>
      </c>
      <c r="V31" s="83" t="s">
        <v>384</v>
      </c>
      <c r="W31" s="84"/>
      <c r="X31" s="84"/>
      <c r="Y31" s="84"/>
      <c r="Z31" s="165"/>
      <c r="AA31" s="83">
        <v>90</v>
      </c>
      <c r="AB31" s="83">
        <v>10</v>
      </c>
      <c r="AC31" s="86" t="s">
        <v>429</v>
      </c>
      <c r="AD31" s="83" t="s">
        <v>114</v>
      </c>
      <c r="AE31" s="86">
        <v>46</v>
      </c>
      <c r="AF31" s="87">
        <v>63027.5</v>
      </c>
      <c r="AG31" s="88">
        <v>2899265</v>
      </c>
      <c r="AH31" s="88">
        <v>3247176.8</v>
      </c>
      <c r="AI31" s="89"/>
      <c r="AJ31" s="88"/>
      <c r="AK31" s="88"/>
      <c r="AL31" s="82" t="s">
        <v>115</v>
      </c>
      <c r="AM31" s="83"/>
      <c r="AN31" s="83"/>
      <c r="AO31" s="83"/>
      <c r="AP31" s="83"/>
      <c r="AQ31" s="83" t="s">
        <v>1045</v>
      </c>
      <c r="AR31" s="83"/>
      <c r="AS31" s="83"/>
      <c r="AT31" s="83"/>
      <c r="AU31" s="83"/>
      <c r="AV31" s="83"/>
      <c r="AW31" s="83"/>
      <c r="AX31" s="82" t="s">
        <v>99</v>
      </c>
      <c r="AY31" s="82" t="s">
        <v>397</v>
      </c>
    </row>
    <row r="32" spans="1:51" s="384" customFormat="1" ht="12.95" customHeight="1" x14ac:dyDescent="0.2">
      <c r="A32" s="82" t="s">
        <v>125</v>
      </c>
      <c r="B32" s="82"/>
      <c r="C32" s="82" t="s">
        <v>1047</v>
      </c>
      <c r="D32" s="83" t="s">
        <v>1048</v>
      </c>
      <c r="E32" s="82" t="s">
        <v>1050</v>
      </c>
      <c r="F32" s="83"/>
      <c r="G32" s="83" t="s">
        <v>1042</v>
      </c>
      <c r="H32" s="83" t="s">
        <v>1043</v>
      </c>
      <c r="I32" s="83" t="s">
        <v>1044</v>
      </c>
      <c r="J32" s="83" t="s">
        <v>355</v>
      </c>
      <c r="K32" s="84" t="s">
        <v>393</v>
      </c>
      <c r="L32" s="83"/>
      <c r="M32" s="84" t="s">
        <v>356</v>
      </c>
      <c r="N32" s="84" t="s">
        <v>117</v>
      </c>
      <c r="O32" s="83" t="s">
        <v>394</v>
      </c>
      <c r="P32" s="84" t="s">
        <v>416</v>
      </c>
      <c r="Q32" s="83" t="s">
        <v>113</v>
      </c>
      <c r="R32" s="84" t="s">
        <v>117</v>
      </c>
      <c r="S32" s="83" t="s">
        <v>382</v>
      </c>
      <c r="T32" s="83" t="s">
        <v>383</v>
      </c>
      <c r="U32" s="85">
        <v>60</v>
      </c>
      <c r="V32" s="83" t="s">
        <v>384</v>
      </c>
      <c r="W32" s="84"/>
      <c r="X32" s="84"/>
      <c r="Y32" s="84"/>
      <c r="Z32" s="165"/>
      <c r="AA32" s="83">
        <v>90</v>
      </c>
      <c r="AB32" s="83">
        <v>10</v>
      </c>
      <c r="AC32" s="86" t="s">
        <v>429</v>
      </c>
      <c r="AD32" s="83" t="s">
        <v>114</v>
      </c>
      <c r="AE32" s="86">
        <v>18</v>
      </c>
      <c r="AF32" s="87">
        <v>79410</v>
      </c>
      <c r="AG32" s="88">
        <v>1429380</v>
      </c>
      <c r="AH32" s="88">
        <v>1600905.6</v>
      </c>
      <c r="AI32" s="89"/>
      <c r="AJ32" s="88"/>
      <c r="AK32" s="88"/>
      <c r="AL32" s="82" t="s">
        <v>115</v>
      </c>
      <c r="AM32" s="83"/>
      <c r="AN32" s="83"/>
      <c r="AO32" s="83"/>
      <c r="AP32" s="83"/>
      <c r="AQ32" s="83" t="s">
        <v>1049</v>
      </c>
      <c r="AR32" s="83"/>
      <c r="AS32" s="83"/>
      <c r="AT32" s="83"/>
      <c r="AU32" s="83"/>
      <c r="AV32" s="83"/>
      <c r="AW32" s="83"/>
      <c r="AX32" s="82" t="s">
        <v>99</v>
      </c>
      <c r="AY32" s="82" t="s">
        <v>397</v>
      </c>
    </row>
    <row r="33" spans="1:51" s="384" customFormat="1" ht="12.95" customHeight="1" x14ac:dyDescent="0.2">
      <c r="A33" s="82" t="s">
        <v>125</v>
      </c>
      <c r="B33" s="82"/>
      <c r="C33" s="82" t="s">
        <v>1051</v>
      </c>
      <c r="D33" s="83" t="s">
        <v>1052</v>
      </c>
      <c r="E33" s="82" t="s">
        <v>1057</v>
      </c>
      <c r="F33" s="83"/>
      <c r="G33" s="83" t="s">
        <v>1053</v>
      </c>
      <c r="H33" s="83" t="s">
        <v>1054</v>
      </c>
      <c r="I33" s="83" t="s">
        <v>1055</v>
      </c>
      <c r="J33" s="83" t="s">
        <v>355</v>
      </c>
      <c r="K33" s="84" t="s">
        <v>393</v>
      </c>
      <c r="L33" s="83"/>
      <c r="M33" s="84" t="s">
        <v>356</v>
      </c>
      <c r="N33" s="84" t="s">
        <v>117</v>
      </c>
      <c r="O33" s="83" t="s">
        <v>394</v>
      </c>
      <c r="P33" s="84" t="s">
        <v>140</v>
      </c>
      <c r="Q33" s="83" t="s">
        <v>113</v>
      </c>
      <c r="R33" s="84" t="s">
        <v>117</v>
      </c>
      <c r="S33" s="83" t="s">
        <v>382</v>
      </c>
      <c r="T33" s="83" t="s">
        <v>383</v>
      </c>
      <c r="U33" s="85">
        <v>60</v>
      </c>
      <c r="V33" s="83" t="s">
        <v>384</v>
      </c>
      <c r="W33" s="84"/>
      <c r="X33" s="84"/>
      <c r="Y33" s="84"/>
      <c r="Z33" s="165"/>
      <c r="AA33" s="83">
        <v>90</v>
      </c>
      <c r="AB33" s="83">
        <v>10</v>
      </c>
      <c r="AC33" s="86" t="s">
        <v>429</v>
      </c>
      <c r="AD33" s="83" t="s">
        <v>114</v>
      </c>
      <c r="AE33" s="86">
        <v>753</v>
      </c>
      <c r="AF33" s="87">
        <v>229</v>
      </c>
      <c r="AG33" s="88">
        <v>172437</v>
      </c>
      <c r="AH33" s="88">
        <v>193129.44</v>
      </c>
      <c r="AI33" s="89"/>
      <c r="AJ33" s="88"/>
      <c r="AK33" s="88"/>
      <c r="AL33" s="82" t="s">
        <v>115</v>
      </c>
      <c r="AM33" s="83"/>
      <c r="AN33" s="83"/>
      <c r="AO33" s="83"/>
      <c r="AP33" s="83"/>
      <c r="AQ33" s="83" t="s">
        <v>1056</v>
      </c>
      <c r="AR33" s="83"/>
      <c r="AS33" s="83"/>
      <c r="AT33" s="83"/>
      <c r="AU33" s="83"/>
      <c r="AV33" s="83"/>
      <c r="AW33" s="83"/>
      <c r="AX33" s="82" t="s">
        <v>99</v>
      </c>
      <c r="AY33" s="82" t="s">
        <v>397</v>
      </c>
    </row>
    <row r="34" spans="1:51" s="384" customFormat="1" ht="12.95" customHeight="1" x14ac:dyDescent="0.2">
      <c r="A34" s="82" t="s">
        <v>125</v>
      </c>
      <c r="B34" s="82"/>
      <c r="C34" s="82" t="s">
        <v>1058</v>
      </c>
      <c r="D34" s="83" t="s">
        <v>1059</v>
      </c>
      <c r="E34" s="82" t="s">
        <v>1065</v>
      </c>
      <c r="F34" s="83"/>
      <c r="G34" s="83" t="s">
        <v>1060</v>
      </c>
      <c r="H34" s="83" t="s">
        <v>1061</v>
      </c>
      <c r="I34" s="83" t="s">
        <v>1062</v>
      </c>
      <c r="J34" s="83" t="s">
        <v>355</v>
      </c>
      <c r="K34" s="84" t="s">
        <v>393</v>
      </c>
      <c r="L34" s="83" t="s">
        <v>493</v>
      </c>
      <c r="M34" s="84" t="s">
        <v>82</v>
      </c>
      <c r="N34" s="84" t="s">
        <v>117</v>
      </c>
      <c r="O34" s="83" t="s">
        <v>394</v>
      </c>
      <c r="P34" s="84" t="s">
        <v>140</v>
      </c>
      <c r="Q34" s="83" t="s">
        <v>113</v>
      </c>
      <c r="R34" s="84" t="s">
        <v>117</v>
      </c>
      <c r="S34" s="83" t="s">
        <v>382</v>
      </c>
      <c r="T34" s="83" t="s">
        <v>383</v>
      </c>
      <c r="U34" s="85">
        <v>60</v>
      </c>
      <c r="V34" s="83" t="s">
        <v>384</v>
      </c>
      <c r="W34" s="84"/>
      <c r="X34" s="84"/>
      <c r="Y34" s="84"/>
      <c r="Z34" s="165">
        <v>30</v>
      </c>
      <c r="AA34" s="83">
        <v>60</v>
      </c>
      <c r="AB34" s="83">
        <v>10</v>
      </c>
      <c r="AC34" s="86" t="s">
        <v>1063</v>
      </c>
      <c r="AD34" s="83" t="s">
        <v>114</v>
      </c>
      <c r="AE34" s="86">
        <v>80</v>
      </c>
      <c r="AF34" s="87">
        <v>1450</v>
      </c>
      <c r="AG34" s="88">
        <v>116000</v>
      </c>
      <c r="AH34" s="88">
        <v>129920</v>
      </c>
      <c r="AI34" s="89"/>
      <c r="AJ34" s="88"/>
      <c r="AK34" s="88"/>
      <c r="AL34" s="82" t="s">
        <v>115</v>
      </c>
      <c r="AM34" s="83"/>
      <c r="AN34" s="83"/>
      <c r="AO34" s="83"/>
      <c r="AP34" s="83"/>
      <c r="AQ34" s="83" t="s">
        <v>1064</v>
      </c>
      <c r="AR34" s="83"/>
      <c r="AS34" s="83"/>
      <c r="AT34" s="83"/>
      <c r="AU34" s="83"/>
      <c r="AV34" s="83"/>
      <c r="AW34" s="83"/>
      <c r="AX34" s="82" t="s">
        <v>99</v>
      </c>
      <c r="AY34" s="82" t="s">
        <v>397</v>
      </c>
    </row>
    <row r="35" spans="1:51" s="384" customFormat="1" ht="12.95" customHeight="1" x14ac:dyDescent="0.2">
      <c r="A35" s="82" t="s">
        <v>125</v>
      </c>
      <c r="B35" s="82"/>
      <c r="C35" s="82" t="s">
        <v>1066</v>
      </c>
      <c r="D35" s="83" t="s">
        <v>1067</v>
      </c>
      <c r="E35" s="82" t="s">
        <v>1071</v>
      </c>
      <c r="F35" s="83"/>
      <c r="G35" s="83" t="s">
        <v>1068</v>
      </c>
      <c r="H35" s="83" t="s">
        <v>136</v>
      </c>
      <c r="I35" s="83" t="s">
        <v>1069</v>
      </c>
      <c r="J35" s="83" t="s">
        <v>355</v>
      </c>
      <c r="K35" s="84" t="s">
        <v>393</v>
      </c>
      <c r="L35" s="83" t="s">
        <v>493</v>
      </c>
      <c r="M35" s="84" t="s">
        <v>82</v>
      </c>
      <c r="N35" s="84" t="s">
        <v>117</v>
      </c>
      <c r="O35" s="83" t="s">
        <v>394</v>
      </c>
      <c r="P35" s="84" t="s">
        <v>140</v>
      </c>
      <c r="Q35" s="83" t="s">
        <v>113</v>
      </c>
      <c r="R35" s="84" t="s">
        <v>117</v>
      </c>
      <c r="S35" s="83" t="s">
        <v>382</v>
      </c>
      <c r="T35" s="83" t="s">
        <v>383</v>
      </c>
      <c r="U35" s="85">
        <v>60</v>
      </c>
      <c r="V35" s="83" t="s">
        <v>384</v>
      </c>
      <c r="W35" s="84"/>
      <c r="X35" s="84"/>
      <c r="Y35" s="84"/>
      <c r="Z35" s="165">
        <v>30</v>
      </c>
      <c r="AA35" s="83">
        <v>60</v>
      </c>
      <c r="AB35" s="83">
        <v>10</v>
      </c>
      <c r="AC35" s="86" t="s">
        <v>429</v>
      </c>
      <c r="AD35" s="83" t="s">
        <v>114</v>
      </c>
      <c r="AE35" s="86">
        <v>2000</v>
      </c>
      <c r="AF35" s="87">
        <v>15.5</v>
      </c>
      <c r="AG35" s="88">
        <v>31000</v>
      </c>
      <c r="AH35" s="88">
        <v>34720</v>
      </c>
      <c r="AI35" s="89"/>
      <c r="AJ35" s="88"/>
      <c r="AK35" s="88"/>
      <c r="AL35" s="82" t="s">
        <v>115</v>
      </c>
      <c r="AM35" s="83"/>
      <c r="AN35" s="83"/>
      <c r="AO35" s="83"/>
      <c r="AP35" s="83"/>
      <c r="AQ35" s="83" t="s">
        <v>1070</v>
      </c>
      <c r="AR35" s="83"/>
      <c r="AS35" s="83"/>
      <c r="AT35" s="83"/>
      <c r="AU35" s="83"/>
      <c r="AV35" s="83"/>
      <c r="AW35" s="83"/>
      <c r="AX35" s="82" t="s">
        <v>99</v>
      </c>
      <c r="AY35" s="82" t="s">
        <v>397</v>
      </c>
    </row>
    <row r="36" spans="1:51" s="384" customFormat="1" ht="12.95" customHeight="1" x14ac:dyDescent="0.2">
      <c r="A36" s="82" t="s">
        <v>125</v>
      </c>
      <c r="B36" s="82"/>
      <c r="C36" s="82" t="s">
        <v>1072</v>
      </c>
      <c r="D36" s="83" t="s">
        <v>1073</v>
      </c>
      <c r="E36" s="82" t="s">
        <v>1078</v>
      </c>
      <c r="F36" s="83"/>
      <c r="G36" s="83" t="s">
        <v>1074</v>
      </c>
      <c r="H36" s="83" t="s">
        <v>1075</v>
      </c>
      <c r="I36" s="83" t="s">
        <v>1076</v>
      </c>
      <c r="J36" s="83" t="s">
        <v>355</v>
      </c>
      <c r="K36" s="84" t="s">
        <v>393</v>
      </c>
      <c r="L36" s="83" t="s">
        <v>493</v>
      </c>
      <c r="M36" s="84" t="s">
        <v>82</v>
      </c>
      <c r="N36" s="84" t="s">
        <v>117</v>
      </c>
      <c r="O36" s="83" t="s">
        <v>394</v>
      </c>
      <c r="P36" s="84" t="s">
        <v>140</v>
      </c>
      <c r="Q36" s="83" t="s">
        <v>113</v>
      </c>
      <c r="R36" s="84" t="s">
        <v>117</v>
      </c>
      <c r="S36" s="83" t="s">
        <v>382</v>
      </c>
      <c r="T36" s="83" t="s">
        <v>383</v>
      </c>
      <c r="U36" s="85">
        <v>60</v>
      </c>
      <c r="V36" s="83" t="s">
        <v>384</v>
      </c>
      <c r="W36" s="84"/>
      <c r="X36" s="84"/>
      <c r="Y36" s="84"/>
      <c r="Z36" s="165">
        <v>30</v>
      </c>
      <c r="AA36" s="83">
        <v>60</v>
      </c>
      <c r="AB36" s="83">
        <v>10</v>
      </c>
      <c r="AC36" s="86" t="s">
        <v>429</v>
      </c>
      <c r="AD36" s="83" t="s">
        <v>114</v>
      </c>
      <c r="AE36" s="86">
        <v>150</v>
      </c>
      <c r="AF36" s="87">
        <v>685</v>
      </c>
      <c r="AG36" s="88">
        <v>102750</v>
      </c>
      <c r="AH36" s="88">
        <v>115080</v>
      </c>
      <c r="AI36" s="89"/>
      <c r="AJ36" s="88"/>
      <c r="AK36" s="88"/>
      <c r="AL36" s="82" t="s">
        <v>115</v>
      </c>
      <c r="AM36" s="83"/>
      <c r="AN36" s="83"/>
      <c r="AO36" s="83"/>
      <c r="AP36" s="83"/>
      <c r="AQ36" s="83" t="s">
        <v>1077</v>
      </c>
      <c r="AR36" s="83"/>
      <c r="AS36" s="83"/>
      <c r="AT36" s="83"/>
      <c r="AU36" s="83"/>
      <c r="AV36" s="83"/>
      <c r="AW36" s="83"/>
      <c r="AX36" s="82" t="s">
        <v>99</v>
      </c>
      <c r="AY36" s="82" t="s">
        <v>397</v>
      </c>
    </row>
    <row r="37" spans="1:51" s="384" customFormat="1" ht="12.95" customHeight="1" x14ac:dyDescent="0.2">
      <c r="A37" s="82" t="s">
        <v>126</v>
      </c>
      <c r="B37" s="82"/>
      <c r="C37" s="82" t="s">
        <v>476</v>
      </c>
      <c r="D37" s="83" t="s">
        <v>477</v>
      </c>
      <c r="E37" s="82" t="s">
        <v>481</v>
      </c>
      <c r="F37" s="83"/>
      <c r="G37" s="83" t="s">
        <v>478</v>
      </c>
      <c r="H37" s="83" t="s">
        <v>135</v>
      </c>
      <c r="I37" s="83" t="s">
        <v>479</v>
      </c>
      <c r="J37" s="83" t="s">
        <v>355</v>
      </c>
      <c r="K37" s="84" t="s">
        <v>393</v>
      </c>
      <c r="L37" s="83"/>
      <c r="M37" s="84" t="s">
        <v>356</v>
      </c>
      <c r="N37" s="84" t="s">
        <v>117</v>
      </c>
      <c r="O37" s="83" t="s">
        <v>394</v>
      </c>
      <c r="P37" s="84" t="s">
        <v>437</v>
      </c>
      <c r="Q37" s="83" t="s">
        <v>113</v>
      </c>
      <c r="R37" s="84" t="s">
        <v>117</v>
      </c>
      <c r="S37" s="83" t="s">
        <v>382</v>
      </c>
      <c r="T37" s="83" t="s">
        <v>383</v>
      </c>
      <c r="U37" s="85">
        <v>60</v>
      </c>
      <c r="V37" s="83" t="s">
        <v>384</v>
      </c>
      <c r="W37" s="84"/>
      <c r="X37" s="84"/>
      <c r="Y37" s="84"/>
      <c r="Z37" s="165"/>
      <c r="AA37" s="83">
        <v>90</v>
      </c>
      <c r="AB37" s="83">
        <v>10</v>
      </c>
      <c r="AC37" s="86" t="s">
        <v>429</v>
      </c>
      <c r="AD37" s="83" t="s">
        <v>114</v>
      </c>
      <c r="AE37" s="86">
        <v>10</v>
      </c>
      <c r="AF37" s="87">
        <v>1638.41</v>
      </c>
      <c r="AG37" s="88">
        <v>16384.099999999999</v>
      </c>
      <c r="AH37" s="88">
        <v>18350.189999999999</v>
      </c>
      <c r="AI37" s="89"/>
      <c r="AJ37" s="88"/>
      <c r="AK37" s="88"/>
      <c r="AL37" s="82" t="s">
        <v>115</v>
      </c>
      <c r="AM37" s="83"/>
      <c r="AN37" s="83"/>
      <c r="AO37" s="83"/>
      <c r="AP37" s="83"/>
      <c r="AQ37" s="83" t="s">
        <v>480</v>
      </c>
      <c r="AR37" s="83"/>
      <c r="AS37" s="83"/>
      <c r="AT37" s="83"/>
      <c r="AU37" s="83"/>
      <c r="AV37" s="83"/>
      <c r="AW37" s="83"/>
      <c r="AX37" s="82" t="s">
        <v>99</v>
      </c>
      <c r="AY37" s="82" t="s">
        <v>397</v>
      </c>
    </row>
    <row r="38" spans="1:51" s="384" customFormat="1" ht="12.95" customHeight="1" x14ac:dyDescent="0.2">
      <c r="A38" s="82" t="s">
        <v>126</v>
      </c>
      <c r="B38" s="82"/>
      <c r="C38" s="82" t="s">
        <v>482</v>
      </c>
      <c r="D38" s="83" t="s">
        <v>483</v>
      </c>
      <c r="E38" s="82" t="s">
        <v>487</v>
      </c>
      <c r="F38" s="83"/>
      <c r="G38" s="83" t="s">
        <v>484</v>
      </c>
      <c r="H38" s="83" t="s">
        <v>135</v>
      </c>
      <c r="I38" s="83" t="s">
        <v>485</v>
      </c>
      <c r="J38" s="83" t="s">
        <v>355</v>
      </c>
      <c r="K38" s="84" t="s">
        <v>393</v>
      </c>
      <c r="L38" s="83"/>
      <c r="M38" s="84" t="s">
        <v>356</v>
      </c>
      <c r="N38" s="84" t="s">
        <v>117</v>
      </c>
      <c r="O38" s="83" t="s">
        <v>394</v>
      </c>
      <c r="P38" s="84" t="s">
        <v>437</v>
      </c>
      <c r="Q38" s="83" t="s">
        <v>113</v>
      </c>
      <c r="R38" s="84" t="s">
        <v>117</v>
      </c>
      <c r="S38" s="83" t="s">
        <v>382</v>
      </c>
      <c r="T38" s="83" t="s">
        <v>383</v>
      </c>
      <c r="U38" s="85">
        <v>60</v>
      </c>
      <c r="V38" s="83" t="s">
        <v>384</v>
      </c>
      <c r="W38" s="84"/>
      <c r="X38" s="84"/>
      <c r="Y38" s="84"/>
      <c r="Z38" s="165"/>
      <c r="AA38" s="83">
        <v>90</v>
      </c>
      <c r="AB38" s="83">
        <v>10</v>
      </c>
      <c r="AC38" s="86" t="s">
        <v>429</v>
      </c>
      <c r="AD38" s="83" t="s">
        <v>114</v>
      </c>
      <c r="AE38" s="86">
        <v>9</v>
      </c>
      <c r="AF38" s="87">
        <v>1106.42</v>
      </c>
      <c r="AG38" s="88">
        <v>9957.7800000000007</v>
      </c>
      <c r="AH38" s="88">
        <v>11152.71</v>
      </c>
      <c r="AI38" s="89"/>
      <c r="AJ38" s="88"/>
      <c r="AK38" s="88"/>
      <c r="AL38" s="82" t="s">
        <v>115</v>
      </c>
      <c r="AM38" s="83"/>
      <c r="AN38" s="83"/>
      <c r="AO38" s="83"/>
      <c r="AP38" s="83"/>
      <c r="AQ38" s="83" t="s">
        <v>486</v>
      </c>
      <c r="AR38" s="83"/>
      <c r="AS38" s="83"/>
      <c r="AT38" s="83"/>
      <c r="AU38" s="83"/>
      <c r="AV38" s="83"/>
      <c r="AW38" s="83"/>
      <c r="AX38" s="82" t="s">
        <v>99</v>
      </c>
      <c r="AY38" s="82" t="s">
        <v>397</v>
      </c>
    </row>
    <row r="39" spans="1:51" s="384" customFormat="1" ht="12.95" customHeight="1" x14ac:dyDescent="0.2">
      <c r="A39" s="82" t="s">
        <v>122</v>
      </c>
      <c r="B39" s="82"/>
      <c r="C39" s="82" t="s">
        <v>1079</v>
      </c>
      <c r="D39" s="83" t="s">
        <v>1080</v>
      </c>
      <c r="E39" s="82" t="s">
        <v>1085</v>
      </c>
      <c r="F39" s="83"/>
      <c r="G39" s="83" t="s">
        <v>1081</v>
      </c>
      <c r="H39" s="83" t="s">
        <v>1082</v>
      </c>
      <c r="I39" s="83" t="s">
        <v>1083</v>
      </c>
      <c r="J39" s="83" t="s">
        <v>355</v>
      </c>
      <c r="K39" s="84" t="s">
        <v>393</v>
      </c>
      <c r="L39" s="83" t="s">
        <v>493</v>
      </c>
      <c r="M39" s="84" t="s">
        <v>82</v>
      </c>
      <c r="N39" s="84" t="s">
        <v>117</v>
      </c>
      <c r="O39" s="83" t="s">
        <v>394</v>
      </c>
      <c r="P39" s="84" t="s">
        <v>140</v>
      </c>
      <c r="Q39" s="83" t="s">
        <v>113</v>
      </c>
      <c r="R39" s="84" t="s">
        <v>117</v>
      </c>
      <c r="S39" s="83" t="s">
        <v>382</v>
      </c>
      <c r="T39" s="83" t="s">
        <v>383</v>
      </c>
      <c r="U39" s="85">
        <v>60</v>
      </c>
      <c r="V39" s="83" t="s">
        <v>384</v>
      </c>
      <c r="W39" s="84"/>
      <c r="X39" s="84"/>
      <c r="Y39" s="84"/>
      <c r="Z39" s="165">
        <v>30</v>
      </c>
      <c r="AA39" s="83">
        <v>60</v>
      </c>
      <c r="AB39" s="83">
        <v>10</v>
      </c>
      <c r="AC39" s="86" t="s">
        <v>429</v>
      </c>
      <c r="AD39" s="83" t="s">
        <v>114</v>
      </c>
      <c r="AE39" s="86">
        <v>8</v>
      </c>
      <c r="AF39" s="87">
        <v>53227.9</v>
      </c>
      <c r="AG39" s="88">
        <v>425823.2</v>
      </c>
      <c r="AH39" s="88">
        <v>476921.98</v>
      </c>
      <c r="AI39" s="89"/>
      <c r="AJ39" s="88"/>
      <c r="AK39" s="88"/>
      <c r="AL39" s="82" t="s">
        <v>115</v>
      </c>
      <c r="AM39" s="83"/>
      <c r="AN39" s="83"/>
      <c r="AO39" s="83"/>
      <c r="AP39" s="83"/>
      <c r="AQ39" s="83" t="s">
        <v>1084</v>
      </c>
      <c r="AR39" s="83"/>
      <c r="AS39" s="83"/>
      <c r="AT39" s="83"/>
      <c r="AU39" s="83"/>
      <c r="AV39" s="83"/>
      <c r="AW39" s="83"/>
      <c r="AX39" s="82" t="s">
        <v>99</v>
      </c>
      <c r="AY39" s="82" t="s">
        <v>397</v>
      </c>
    </row>
    <row r="40" spans="1:51" s="384" customFormat="1" ht="12.95" customHeight="1" x14ac:dyDescent="0.2">
      <c r="A40" s="82" t="s">
        <v>126</v>
      </c>
      <c r="B40" s="82"/>
      <c r="C40" s="82" t="s">
        <v>488</v>
      </c>
      <c r="D40" s="83" t="s">
        <v>489</v>
      </c>
      <c r="E40" s="82" t="s">
        <v>495</v>
      </c>
      <c r="F40" s="83"/>
      <c r="G40" s="83" t="s">
        <v>490</v>
      </c>
      <c r="H40" s="83" t="s">
        <v>491</v>
      </c>
      <c r="I40" s="83" t="s">
        <v>492</v>
      </c>
      <c r="J40" s="83" t="s">
        <v>116</v>
      </c>
      <c r="K40" s="84" t="s">
        <v>393</v>
      </c>
      <c r="L40" s="83" t="s">
        <v>493</v>
      </c>
      <c r="M40" s="84" t="s">
        <v>82</v>
      </c>
      <c r="N40" s="84" t="s">
        <v>117</v>
      </c>
      <c r="O40" s="83" t="s">
        <v>394</v>
      </c>
      <c r="P40" s="84" t="s">
        <v>437</v>
      </c>
      <c r="Q40" s="83" t="s">
        <v>113</v>
      </c>
      <c r="R40" s="84" t="s">
        <v>117</v>
      </c>
      <c r="S40" s="83" t="s">
        <v>382</v>
      </c>
      <c r="T40" s="83" t="s">
        <v>383</v>
      </c>
      <c r="U40" s="85">
        <v>90</v>
      </c>
      <c r="V40" s="83" t="s">
        <v>384</v>
      </c>
      <c r="W40" s="84"/>
      <c r="X40" s="84"/>
      <c r="Y40" s="84"/>
      <c r="Z40" s="165">
        <v>30</v>
      </c>
      <c r="AA40" s="83">
        <v>60</v>
      </c>
      <c r="AB40" s="83">
        <v>10</v>
      </c>
      <c r="AC40" s="86" t="s">
        <v>451</v>
      </c>
      <c r="AD40" s="83" t="s">
        <v>114</v>
      </c>
      <c r="AE40" s="86">
        <v>4</v>
      </c>
      <c r="AF40" s="87">
        <v>480240</v>
      </c>
      <c r="AG40" s="88">
        <v>1920960</v>
      </c>
      <c r="AH40" s="88">
        <v>2151475.2000000002</v>
      </c>
      <c r="AI40" s="89"/>
      <c r="AJ40" s="88"/>
      <c r="AK40" s="88"/>
      <c r="AL40" s="82" t="s">
        <v>115</v>
      </c>
      <c r="AM40" s="83"/>
      <c r="AN40" s="83"/>
      <c r="AO40" s="83"/>
      <c r="AP40" s="83"/>
      <c r="AQ40" s="83" t="s">
        <v>494</v>
      </c>
      <c r="AR40" s="83"/>
      <c r="AS40" s="83"/>
      <c r="AT40" s="83"/>
      <c r="AU40" s="83"/>
      <c r="AV40" s="83"/>
      <c r="AW40" s="83"/>
      <c r="AX40" s="82" t="s">
        <v>99</v>
      </c>
      <c r="AY40" s="82" t="s">
        <v>397</v>
      </c>
    </row>
    <row r="41" spans="1:51" s="384" customFormat="1" ht="12.95" customHeight="1" x14ac:dyDescent="0.2">
      <c r="A41" s="82" t="s">
        <v>126</v>
      </c>
      <c r="B41" s="82"/>
      <c r="C41" s="82" t="s">
        <v>496</v>
      </c>
      <c r="D41" s="83" t="s">
        <v>497</v>
      </c>
      <c r="E41" s="82" t="s">
        <v>501</v>
      </c>
      <c r="F41" s="83"/>
      <c r="G41" s="83" t="s">
        <v>498</v>
      </c>
      <c r="H41" s="83" t="s">
        <v>449</v>
      </c>
      <c r="I41" s="83" t="s">
        <v>499</v>
      </c>
      <c r="J41" s="83" t="s">
        <v>355</v>
      </c>
      <c r="K41" s="84" t="s">
        <v>393</v>
      </c>
      <c r="L41" s="83"/>
      <c r="M41" s="84" t="s">
        <v>356</v>
      </c>
      <c r="N41" s="84" t="s">
        <v>117</v>
      </c>
      <c r="O41" s="83" t="s">
        <v>394</v>
      </c>
      <c r="P41" s="84" t="s">
        <v>140</v>
      </c>
      <c r="Q41" s="83" t="s">
        <v>113</v>
      </c>
      <c r="R41" s="84" t="s">
        <v>117</v>
      </c>
      <c r="S41" s="83" t="s">
        <v>382</v>
      </c>
      <c r="T41" s="83" t="s">
        <v>383</v>
      </c>
      <c r="U41" s="85">
        <v>60</v>
      </c>
      <c r="V41" s="83" t="s">
        <v>384</v>
      </c>
      <c r="W41" s="84"/>
      <c r="X41" s="84"/>
      <c r="Y41" s="84"/>
      <c r="Z41" s="165"/>
      <c r="AA41" s="83">
        <v>90</v>
      </c>
      <c r="AB41" s="83">
        <v>10</v>
      </c>
      <c r="AC41" s="86" t="s">
        <v>451</v>
      </c>
      <c r="AD41" s="83" t="s">
        <v>114</v>
      </c>
      <c r="AE41" s="86">
        <v>0.13300000000000001</v>
      </c>
      <c r="AF41" s="87">
        <v>337979.25</v>
      </c>
      <c r="AG41" s="88">
        <v>44951.24</v>
      </c>
      <c r="AH41" s="88">
        <v>50345.39</v>
      </c>
      <c r="AI41" s="89"/>
      <c r="AJ41" s="88"/>
      <c r="AK41" s="88"/>
      <c r="AL41" s="82" t="s">
        <v>115</v>
      </c>
      <c r="AM41" s="83"/>
      <c r="AN41" s="83"/>
      <c r="AO41" s="83"/>
      <c r="AP41" s="83"/>
      <c r="AQ41" s="83" t="s">
        <v>500</v>
      </c>
      <c r="AR41" s="83"/>
      <c r="AS41" s="83"/>
      <c r="AT41" s="83"/>
      <c r="AU41" s="83"/>
      <c r="AV41" s="83"/>
      <c r="AW41" s="83"/>
      <c r="AX41" s="82" t="s">
        <v>99</v>
      </c>
      <c r="AY41" s="82" t="s">
        <v>397</v>
      </c>
    </row>
    <row r="42" spans="1:51" s="384" customFormat="1" ht="12.95" customHeight="1" x14ac:dyDescent="0.2">
      <c r="A42" s="82" t="s">
        <v>125</v>
      </c>
      <c r="B42" s="82"/>
      <c r="C42" s="82" t="s">
        <v>1086</v>
      </c>
      <c r="D42" s="83" t="s">
        <v>1087</v>
      </c>
      <c r="E42" s="82" t="s">
        <v>1092</v>
      </c>
      <c r="F42" s="83"/>
      <c r="G42" s="83" t="s">
        <v>1088</v>
      </c>
      <c r="H42" s="83" t="s">
        <v>1089</v>
      </c>
      <c r="I42" s="83" t="s">
        <v>1090</v>
      </c>
      <c r="J42" s="83" t="s">
        <v>355</v>
      </c>
      <c r="K42" s="84" t="s">
        <v>393</v>
      </c>
      <c r="L42" s="83"/>
      <c r="M42" s="84" t="s">
        <v>356</v>
      </c>
      <c r="N42" s="84" t="s">
        <v>117</v>
      </c>
      <c r="O42" s="83" t="s">
        <v>394</v>
      </c>
      <c r="P42" s="84" t="s">
        <v>416</v>
      </c>
      <c r="Q42" s="83" t="s">
        <v>113</v>
      </c>
      <c r="R42" s="84" t="s">
        <v>117</v>
      </c>
      <c r="S42" s="83" t="s">
        <v>382</v>
      </c>
      <c r="T42" s="83" t="s">
        <v>383</v>
      </c>
      <c r="U42" s="85">
        <v>60</v>
      </c>
      <c r="V42" s="83" t="s">
        <v>384</v>
      </c>
      <c r="W42" s="84"/>
      <c r="X42" s="84"/>
      <c r="Y42" s="84"/>
      <c r="Z42" s="165"/>
      <c r="AA42" s="83">
        <v>90</v>
      </c>
      <c r="AB42" s="83">
        <v>10</v>
      </c>
      <c r="AC42" s="86" t="s">
        <v>429</v>
      </c>
      <c r="AD42" s="83" t="s">
        <v>114</v>
      </c>
      <c r="AE42" s="86">
        <v>143</v>
      </c>
      <c r="AF42" s="87">
        <v>13125</v>
      </c>
      <c r="AG42" s="88">
        <v>1876875</v>
      </c>
      <c r="AH42" s="88">
        <v>2102100</v>
      </c>
      <c r="AI42" s="89"/>
      <c r="AJ42" s="88"/>
      <c r="AK42" s="88"/>
      <c r="AL42" s="82" t="s">
        <v>115</v>
      </c>
      <c r="AM42" s="83"/>
      <c r="AN42" s="83"/>
      <c r="AO42" s="83"/>
      <c r="AP42" s="83"/>
      <c r="AQ42" s="83" t="s">
        <v>1091</v>
      </c>
      <c r="AR42" s="83"/>
      <c r="AS42" s="83"/>
      <c r="AT42" s="83"/>
      <c r="AU42" s="83"/>
      <c r="AV42" s="83"/>
      <c r="AW42" s="83"/>
      <c r="AX42" s="82" t="s">
        <v>99</v>
      </c>
      <c r="AY42" s="82" t="s">
        <v>397</v>
      </c>
    </row>
    <row r="43" spans="1:51" s="384" customFormat="1" ht="12.95" customHeight="1" x14ac:dyDescent="0.2">
      <c r="A43" s="82" t="s">
        <v>125</v>
      </c>
      <c r="B43" s="82"/>
      <c r="C43" s="82" t="s">
        <v>1093</v>
      </c>
      <c r="D43" s="83" t="s">
        <v>1094</v>
      </c>
      <c r="E43" s="82" t="s">
        <v>1099</v>
      </c>
      <c r="F43" s="83"/>
      <c r="G43" s="83" t="s">
        <v>1095</v>
      </c>
      <c r="H43" s="83" t="s">
        <v>1096</v>
      </c>
      <c r="I43" s="83" t="s">
        <v>1097</v>
      </c>
      <c r="J43" s="83" t="s">
        <v>355</v>
      </c>
      <c r="K43" s="84" t="s">
        <v>393</v>
      </c>
      <c r="L43" s="83"/>
      <c r="M43" s="84" t="s">
        <v>356</v>
      </c>
      <c r="N43" s="84" t="s">
        <v>117</v>
      </c>
      <c r="O43" s="83" t="s">
        <v>394</v>
      </c>
      <c r="P43" s="84" t="s">
        <v>140</v>
      </c>
      <c r="Q43" s="83" t="s">
        <v>113</v>
      </c>
      <c r="R43" s="84" t="s">
        <v>117</v>
      </c>
      <c r="S43" s="83" t="s">
        <v>382</v>
      </c>
      <c r="T43" s="83" t="s">
        <v>383</v>
      </c>
      <c r="U43" s="85">
        <v>60</v>
      </c>
      <c r="V43" s="83" t="s">
        <v>384</v>
      </c>
      <c r="W43" s="84"/>
      <c r="X43" s="84"/>
      <c r="Y43" s="84"/>
      <c r="Z43" s="165"/>
      <c r="AA43" s="83">
        <v>90</v>
      </c>
      <c r="AB43" s="83">
        <v>10</v>
      </c>
      <c r="AC43" s="86" t="s">
        <v>429</v>
      </c>
      <c r="AD43" s="83" t="s">
        <v>114</v>
      </c>
      <c r="AE43" s="86">
        <v>51</v>
      </c>
      <c r="AF43" s="87">
        <v>12140</v>
      </c>
      <c r="AG43" s="88">
        <v>619140</v>
      </c>
      <c r="AH43" s="88">
        <v>693436.8</v>
      </c>
      <c r="AI43" s="89"/>
      <c r="AJ43" s="88"/>
      <c r="AK43" s="88"/>
      <c r="AL43" s="82" t="s">
        <v>115</v>
      </c>
      <c r="AM43" s="83"/>
      <c r="AN43" s="83"/>
      <c r="AO43" s="83"/>
      <c r="AP43" s="83"/>
      <c r="AQ43" s="83" t="s">
        <v>1098</v>
      </c>
      <c r="AR43" s="83"/>
      <c r="AS43" s="83"/>
      <c r="AT43" s="83"/>
      <c r="AU43" s="83"/>
      <c r="AV43" s="83"/>
      <c r="AW43" s="83"/>
      <c r="AX43" s="82" t="s">
        <v>99</v>
      </c>
      <c r="AY43" s="82" t="s">
        <v>397</v>
      </c>
    </row>
    <row r="44" spans="1:51" s="384" customFormat="1" ht="12.95" customHeight="1" x14ac:dyDescent="0.2">
      <c r="A44" s="82" t="s">
        <v>125</v>
      </c>
      <c r="B44" s="82"/>
      <c r="C44" s="82" t="s">
        <v>1100</v>
      </c>
      <c r="D44" s="83" t="s">
        <v>1101</v>
      </c>
      <c r="E44" s="82" t="s">
        <v>1105</v>
      </c>
      <c r="F44" s="83"/>
      <c r="G44" s="83" t="s">
        <v>1102</v>
      </c>
      <c r="H44" s="83" t="s">
        <v>1103</v>
      </c>
      <c r="I44" s="83" t="s">
        <v>1097</v>
      </c>
      <c r="J44" s="83" t="s">
        <v>355</v>
      </c>
      <c r="K44" s="84" t="s">
        <v>393</v>
      </c>
      <c r="L44" s="83"/>
      <c r="M44" s="84" t="s">
        <v>356</v>
      </c>
      <c r="N44" s="84" t="s">
        <v>117</v>
      </c>
      <c r="O44" s="83" t="s">
        <v>394</v>
      </c>
      <c r="P44" s="84" t="s">
        <v>140</v>
      </c>
      <c r="Q44" s="83" t="s">
        <v>113</v>
      </c>
      <c r="R44" s="84" t="s">
        <v>117</v>
      </c>
      <c r="S44" s="83" t="s">
        <v>382</v>
      </c>
      <c r="T44" s="83" t="s">
        <v>383</v>
      </c>
      <c r="U44" s="85">
        <v>60</v>
      </c>
      <c r="V44" s="83" t="s">
        <v>384</v>
      </c>
      <c r="W44" s="84"/>
      <c r="X44" s="84"/>
      <c r="Y44" s="84"/>
      <c r="Z44" s="165"/>
      <c r="AA44" s="83">
        <v>90</v>
      </c>
      <c r="AB44" s="83">
        <v>10</v>
      </c>
      <c r="AC44" s="86" t="s">
        <v>429</v>
      </c>
      <c r="AD44" s="83" t="s">
        <v>114</v>
      </c>
      <c r="AE44" s="86">
        <v>180</v>
      </c>
      <c r="AF44" s="87">
        <v>1774.5</v>
      </c>
      <c r="AG44" s="88">
        <v>319410</v>
      </c>
      <c r="AH44" s="88">
        <v>357739.2</v>
      </c>
      <c r="AI44" s="89"/>
      <c r="AJ44" s="88"/>
      <c r="AK44" s="88"/>
      <c r="AL44" s="82" t="s">
        <v>115</v>
      </c>
      <c r="AM44" s="83"/>
      <c r="AN44" s="83"/>
      <c r="AO44" s="83"/>
      <c r="AP44" s="83"/>
      <c r="AQ44" s="83" t="s">
        <v>1104</v>
      </c>
      <c r="AR44" s="83"/>
      <c r="AS44" s="83"/>
      <c r="AT44" s="83"/>
      <c r="AU44" s="83"/>
      <c r="AV44" s="83"/>
      <c r="AW44" s="83"/>
      <c r="AX44" s="82" t="s">
        <v>99</v>
      </c>
      <c r="AY44" s="82" t="s">
        <v>397</v>
      </c>
    </row>
    <row r="45" spans="1:51" s="384" customFormat="1" ht="12.95" customHeight="1" x14ac:dyDescent="0.2">
      <c r="A45" s="82" t="s">
        <v>132</v>
      </c>
      <c r="B45" s="82"/>
      <c r="C45" s="82" t="s">
        <v>502</v>
      </c>
      <c r="D45" s="83" t="s">
        <v>503</v>
      </c>
      <c r="E45" s="82" t="s">
        <v>508</v>
      </c>
      <c r="F45" s="83"/>
      <c r="G45" s="83" t="s">
        <v>504</v>
      </c>
      <c r="H45" s="83" t="s">
        <v>505</v>
      </c>
      <c r="I45" s="83" t="s">
        <v>506</v>
      </c>
      <c r="J45" s="83" t="s">
        <v>355</v>
      </c>
      <c r="K45" s="84" t="s">
        <v>393</v>
      </c>
      <c r="L45" s="83" t="s">
        <v>493</v>
      </c>
      <c r="M45" s="84" t="s">
        <v>82</v>
      </c>
      <c r="N45" s="84" t="s">
        <v>117</v>
      </c>
      <c r="O45" s="83" t="s">
        <v>394</v>
      </c>
      <c r="P45" s="84" t="s">
        <v>381</v>
      </c>
      <c r="Q45" s="83" t="s">
        <v>113</v>
      </c>
      <c r="R45" s="84" t="s">
        <v>117</v>
      </c>
      <c r="S45" s="83" t="s">
        <v>382</v>
      </c>
      <c r="T45" s="83" t="s">
        <v>383</v>
      </c>
      <c r="U45" s="85">
        <v>60</v>
      </c>
      <c r="V45" s="83" t="s">
        <v>384</v>
      </c>
      <c r="W45" s="84"/>
      <c r="X45" s="84"/>
      <c r="Y45" s="84"/>
      <c r="Z45" s="165">
        <v>30</v>
      </c>
      <c r="AA45" s="83">
        <v>60</v>
      </c>
      <c r="AB45" s="83">
        <v>10</v>
      </c>
      <c r="AC45" s="86" t="s">
        <v>429</v>
      </c>
      <c r="AD45" s="83" t="s">
        <v>114</v>
      </c>
      <c r="AE45" s="86">
        <v>1</v>
      </c>
      <c r="AF45" s="87">
        <v>229120.67</v>
      </c>
      <c r="AG45" s="88">
        <v>229120.67</v>
      </c>
      <c r="AH45" s="88">
        <v>256615.15</v>
      </c>
      <c r="AI45" s="89"/>
      <c r="AJ45" s="88"/>
      <c r="AK45" s="88"/>
      <c r="AL45" s="82" t="s">
        <v>115</v>
      </c>
      <c r="AM45" s="83"/>
      <c r="AN45" s="83"/>
      <c r="AO45" s="83"/>
      <c r="AP45" s="83"/>
      <c r="AQ45" s="83" t="s">
        <v>507</v>
      </c>
      <c r="AR45" s="83"/>
      <c r="AS45" s="83"/>
      <c r="AT45" s="83"/>
      <c r="AU45" s="83"/>
      <c r="AV45" s="83"/>
      <c r="AW45" s="83"/>
      <c r="AX45" s="82" t="s">
        <v>99</v>
      </c>
      <c r="AY45" s="82" t="s">
        <v>397</v>
      </c>
    </row>
    <row r="46" spans="1:51" s="384" customFormat="1" ht="12.95" customHeight="1" x14ac:dyDescent="0.2">
      <c r="A46" s="82" t="s">
        <v>124</v>
      </c>
      <c r="B46" s="82"/>
      <c r="C46" s="82" t="s">
        <v>1106</v>
      </c>
      <c r="D46" s="83" t="s">
        <v>1107</v>
      </c>
      <c r="E46" s="82" t="s">
        <v>1111</v>
      </c>
      <c r="F46" s="83"/>
      <c r="G46" s="83" t="s">
        <v>1108</v>
      </c>
      <c r="H46" s="83" t="s">
        <v>145</v>
      </c>
      <c r="I46" s="83" t="s">
        <v>1109</v>
      </c>
      <c r="J46" s="83" t="s">
        <v>355</v>
      </c>
      <c r="K46" s="84" t="s">
        <v>393</v>
      </c>
      <c r="L46" s="83" t="s">
        <v>493</v>
      </c>
      <c r="M46" s="84" t="s">
        <v>82</v>
      </c>
      <c r="N46" s="84" t="s">
        <v>117</v>
      </c>
      <c r="O46" s="83" t="s">
        <v>394</v>
      </c>
      <c r="P46" s="84" t="s">
        <v>140</v>
      </c>
      <c r="Q46" s="83" t="s">
        <v>113</v>
      </c>
      <c r="R46" s="84" t="s">
        <v>117</v>
      </c>
      <c r="S46" s="83" t="s">
        <v>382</v>
      </c>
      <c r="T46" s="83" t="s">
        <v>383</v>
      </c>
      <c r="U46" s="85">
        <v>60</v>
      </c>
      <c r="V46" s="83" t="s">
        <v>384</v>
      </c>
      <c r="W46" s="84"/>
      <c r="X46" s="84"/>
      <c r="Y46" s="84"/>
      <c r="Z46" s="165">
        <v>30</v>
      </c>
      <c r="AA46" s="83">
        <v>60</v>
      </c>
      <c r="AB46" s="83">
        <v>10</v>
      </c>
      <c r="AC46" s="86" t="s">
        <v>429</v>
      </c>
      <c r="AD46" s="83" t="s">
        <v>114</v>
      </c>
      <c r="AE46" s="86">
        <v>190</v>
      </c>
      <c r="AF46" s="87">
        <v>4675</v>
      </c>
      <c r="AG46" s="88">
        <v>888250</v>
      </c>
      <c r="AH46" s="88">
        <v>994840</v>
      </c>
      <c r="AI46" s="89"/>
      <c r="AJ46" s="88"/>
      <c r="AK46" s="88"/>
      <c r="AL46" s="82" t="s">
        <v>115</v>
      </c>
      <c r="AM46" s="83"/>
      <c r="AN46" s="83"/>
      <c r="AO46" s="83"/>
      <c r="AP46" s="83"/>
      <c r="AQ46" s="83" t="s">
        <v>1110</v>
      </c>
      <c r="AR46" s="83"/>
      <c r="AS46" s="83"/>
      <c r="AT46" s="83"/>
      <c r="AU46" s="83"/>
      <c r="AV46" s="83"/>
      <c r="AW46" s="83"/>
      <c r="AX46" s="82" t="s">
        <v>99</v>
      </c>
      <c r="AY46" s="82" t="s">
        <v>397</v>
      </c>
    </row>
    <row r="47" spans="1:51" s="384" customFormat="1" ht="12.95" customHeight="1" x14ac:dyDescent="0.2">
      <c r="A47" s="82" t="s">
        <v>125</v>
      </c>
      <c r="B47" s="82"/>
      <c r="C47" s="82" t="s">
        <v>1112</v>
      </c>
      <c r="D47" s="83" t="s">
        <v>1113</v>
      </c>
      <c r="E47" s="82" t="s">
        <v>1118</v>
      </c>
      <c r="F47" s="83"/>
      <c r="G47" s="83" t="s">
        <v>1114</v>
      </c>
      <c r="H47" s="83" t="s">
        <v>1115</v>
      </c>
      <c r="I47" s="83" t="s">
        <v>1116</v>
      </c>
      <c r="J47" s="83" t="s">
        <v>355</v>
      </c>
      <c r="K47" s="84" t="s">
        <v>393</v>
      </c>
      <c r="L47" s="83"/>
      <c r="M47" s="84" t="s">
        <v>356</v>
      </c>
      <c r="N47" s="84" t="s">
        <v>117</v>
      </c>
      <c r="O47" s="83" t="s">
        <v>394</v>
      </c>
      <c r="P47" s="84" t="s">
        <v>140</v>
      </c>
      <c r="Q47" s="83" t="s">
        <v>113</v>
      </c>
      <c r="R47" s="84" t="s">
        <v>117</v>
      </c>
      <c r="S47" s="83" t="s">
        <v>382</v>
      </c>
      <c r="T47" s="83" t="s">
        <v>383</v>
      </c>
      <c r="U47" s="85">
        <v>60</v>
      </c>
      <c r="V47" s="83" t="s">
        <v>384</v>
      </c>
      <c r="W47" s="84"/>
      <c r="X47" s="84"/>
      <c r="Y47" s="84"/>
      <c r="Z47" s="165"/>
      <c r="AA47" s="83">
        <v>90</v>
      </c>
      <c r="AB47" s="83">
        <v>10</v>
      </c>
      <c r="AC47" s="86" t="s">
        <v>429</v>
      </c>
      <c r="AD47" s="83" t="s">
        <v>114</v>
      </c>
      <c r="AE47" s="86">
        <v>778</v>
      </c>
      <c r="AF47" s="87">
        <v>613.5</v>
      </c>
      <c r="AG47" s="88">
        <v>477303</v>
      </c>
      <c r="AH47" s="88">
        <v>534579.36</v>
      </c>
      <c r="AI47" s="89"/>
      <c r="AJ47" s="88"/>
      <c r="AK47" s="88"/>
      <c r="AL47" s="82" t="s">
        <v>115</v>
      </c>
      <c r="AM47" s="83"/>
      <c r="AN47" s="83"/>
      <c r="AO47" s="83"/>
      <c r="AP47" s="83"/>
      <c r="AQ47" s="83" t="s">
        <v>1117</v>
      </c>
      <c r="AR47" s="83"/>
      <c r="AS47" s="83"/>
      <c r="AT47" s="83"/>
      <c r="AU47" s="83"/>
      <c r="AV47" s="83"/>
      <c r="AW47" s="83"/>
      <c r="AX47" s="82" t="s">
        <v>99</v>
      </c>
      <c r="AY47" s="82" t="s">
        <v>397</v>
      </c>
    </row>
    <row r="48" spans="1:51" s="384" customFormat="1" ht="12.95" customHeight="1" x14ac:dyDescent="0.2">
      <c r="A48" s="82" t="s">
        <v>125</v>
      </c>
      <c r="B48" s="82"/>
      <c r="C48" s="82" t="s">
        <v>1119</v>
      </c>
      <c r="D48" s="83" t="s">
        <v>1120</v>
      </c>
      <c r="E48" s="82" t="s">
        <v>1124</v>
      </c>
      <c r="F48" s="83"/>
      <c r="G48" s="83" t="s">
        <v>1121</v>
      </c>
      <c r="H48" s="83" t="s">
        <v>1089</v>
      </c>
      <c r="I48" s="83" t="s">
        <v>1122</v>
      </c>
      <c r="J48" s="83" t="s">
        <v>355</v>
      </c>
      <c r="K48" s="84" t="s">
        <v>393</v>
      </c>
      <c r="L48" s="83"/>
      <c r="M48" s="84" t="s">
        <v>356</v>
      </c>
      <c r="N48" s="84" t="s">
        <v>117</v>
      </c>
      <c r="O48" s="83" t="s">
        <v>394</v>
      </c>
      <c r="P48" s="84" t="s">
        <v>416</v>
      </c>
      <c r="Q48" s="83" t="s">
        <v>113</v>
      </c>
      <c r="R48" s="84" t="s">
        <v>117</v>
      </c>
      <c r="S48" s="83" t="s">
        <v>382</v>
      </c>
      <c r="T48" s="83" t="s">
        <v>383</v>
      </c>
      <c r="U48" s="85">
        <v>60</v>
      </c>
      <c r="V48" s="83" t="s">
        <v>384</v>
      </c>
      <c r="W48" s="84"/>
      <c r="X48" s="84"/>
      <c r="Y48" s="84"/>
      <c r="Z48" s="165"/>
      <c r="AA48" s="83">
        <v>90</v>
      </c>
      <c r="AB48" s="83">
        <v>10</v>
      </c>
      <c r="AC48" s="86" t="s">
        <v>429</v>
      </c>
      <c r="AD48" s="83" t="s">
        <v>114</v>
      </c>
      <c r="AE48" s="86">
        <v>30</v>
      </c>
      <c r="AF48" s="87">
        <v>27600</v>
      </c>
      <c r="AG48" s="88">
        <v>828000</v>
      </c>
      <c r="AH48" s="88">
        <v>927360</v>
      </c>
      <c r="AI48" s="89"/>
      <c r="AJ48" s="88"/>
      <c r="AK48" s="88"/>
      <c r="AL48" s="82" t="s">
        <v>115</v>
      </c>
      <c r="AM48" s="83"/>
      <c r="AN48" s="83"/>
      <c r="AO48" s="83"/>
      <c r="AP48" s="83"/>
      <c r="AQ48" s="83" t="s">
        <v>1123</v>
      </c>
      <c r="AR48" s="83"/>
      <c r="AS48" s="83"/>
      <c r="AT48" s="83"/>
      <c r="AU48" s="83"/>
      <c r="AV48" s="83"/>
      <c r="AW48" s="83"/>
      <c r="AX48" s="82" t="s">
        <v>99</v>
      </c>
      <c r="AY48" s="82" t="s">
        <v>397</v>
      </c>
    </row>
    <row r="49" spans="1:256" s="384" customFormat="1" ht="12.95" customHeight="1" x14ac:dyDescent="0.2">
      <c r="A49" s="82" t="s">
        <v>349</v>
      </c>
      <c r="B49" s="82"/>
      <c r="C49" s="82" t="s">
        <v>1125</v>
      </c>
      <c r="D49" s="83" t="s">
        <v>1126</v>
      </c>
      <c r="E49" s="82" t="s">
        <v>1131</v>
      </c>
      <c r="F49" s="83"/>
      <c r="G49" s="83" t="s">
        <v>1127</v>
      </c>
      <c r="H49" s="83" t="s">
        <v>1128</v>
      </c>
      <c r="I49" s="83" t="s">
        <v>1129</v>
      </c>
      <c r="J49" s="83" t="s">
        <v>355</v>
      </c>
      <c r="K49" s="84" t="s">
        <v>393</v>
      </c>
      <c r="L49" s="83" t="s">
        <v>493</v>
      </c>
      <c r="M49" s="84" t="s">
        <v>82</v>
      </c>
      <c r="N49" s="84" t="s">
        <v>117</v>
      </c>
      <c r="O49" s="83" t="s">
        <v>394</v>
      </c>
      <c r="P49" s="84" t="s">
        <v>416</v>
      </c>
      <c r="Q49" s="83" t="s">
        <v>113</v>
      </c>
      <c r="R49" s="84" t="s">
        <v>117</v>
      </c>
      <c r="S49" s="83" t="s">
        <v>382</v>
      </c>
      <c r="T49" s="83" t="s">
        <v>383</v>
      </c>
      <c r="U49" s="85">
        <v>60</v>
      </c>
      <c r="V49" s="83" t="s">
        <v>384</v>
      </c>
      <c r="W49" s="84"/>
      <c r="X49" s="84"/>
      <c r="Y49" s="84"/>
      <c r="Z49" s="165">
        <v>30</v>
      </c>
      <c r="AA49" s="83">
        <v>60</v>
      </c>
      <c r="AB49" s="83">
        <v>10</v>
      </c>
      <c r="AC49" s="86" t="s">
        <v>451</v>
      </c>
      <c r="AD49" s="83" t="s">
        <v>114</v>
      </c>
      <c r="AE49" s="86">
        <v>1.2</v>
      </c>
      <c r="AF49" s="87">
        <v>650000</v>
      </c>
      <c r="AG49" s="88">
        <v>780000</v>
      </c>
      <c r="AH49" s="88">
        <v>873600</v>
      </c>
      <c r="AI49" s="89"/>
      <c r="AJ49" s="88"/>
      <c r="AK49" s="88"/>
      <c r="AL49" s="82" t="s">
        <v>115</v>
      </c>
      <c r="AM49" s="83"/>
      <c r="AN49" s="83"/>
      <c r="AO49" s="83"/>
      <c r="AP49" s="83"/>
      <c r="AQ49" s="83" t="s">
        <v>1130</v>
      </c>
      <c r="AR49" s="83"/>
      <c r="AS49" s="83"/>
      <c r="AT49" s="83"/>
      <c r="AU49" s="83"/>
      <c r="AV49" s="83"/>
      <c r="AW49" s="83"/>
      <c r="AX49" s="82" t="s">
        <v>99</v>
      </c>
      <c r="AY49" s="82" t="s">
        <v>397</v>
      </c>
    </row>
    <row r="50" spans="1:256" s="384" customFormat="1" ht="12.95" customHeight="1" x14ac:dyDescent="0.2">
      <c r="A50" s="82" t="s">
        <v>133</v>
      </c>
      <c r="B50" s="82"/>
      <c r="C50" s="82" t="s">
        <v>509</v>
      </c>
      <c r="D50" s="83" t="s">
        <v>510</v>
      </c>
      <c r="E50" s="82" t="s">
        <v>515</v>
      </c>
      <c r="F50" s="83"/>
      <c r="G50" s="83" t="s">
        <v>511</v>
      </c>
      <c r="H50" s="83" t="s">
        <v>512</v>
      </c>
      <c r="I50" s="83" t="s">
        <v>513</v>
      </c>
      <c r="J50" s="83" t="s">
        <v>355</v>
      </c>
      <c r="K50" s="84" t="s">
        <v>393</v>
      </c>
      <c r="L50" s="83" t="s">
        <v>493</v>
      </c>
      <c r="M50" s="84" t="s">
        <v>82</v>
      </c>
      <c r="N50" s="84" t="s">
        <v>117</v>
      </c>
      <c r="O50" s="83" t="s">
        <v>394</v>
      </c>
      <c r="P50" s="84" t="s">
        <v>381</v>
      </c>
      <c r="Q50" s="83" t="s">
        <v>113</v>
      </c>
      <c r="R50" s="84" t="s">
        <v>117</v>
      </c>
      <c r="S50" s="83" t="s">
        <v>382</v>
      </c>
      <c r="T50" s="83" t="s">
        <v>383</v>
      </c>
      <c r="U50" s="85">
        <v>120</v>
      </c>
      <c r="V50" s="83" t="s">
        <v>384</v>
      </c>
      <c r="W50" s="84"/>
      <c r="X50" s="84"/>
      <c r="Y50" s="84"/>
      <c r="Z50" s="165">
        <v>30</v>
      </c>
      <c r="AA50" s="83">
        <v>60</v>
      </c>
      <c r="AB50" s="83">
        <v>10</v>
      </c>
      <c r="AC50" s="86" t="s">
        <v>451</v>
      </c>
      <c r="AD50" s="83" t="s">
        <v>114</v>
      </c>
      <c r="AE50" s="86">
        <v>1.55</v>
      </c>
      <c r="AF50" s="87">
        <v>563866.69999999995</v>
      </c>
      <c r="AG50" s="88">
        <v>873993.39</v>
      </c>
      <c r="AH50" s="88">
        <v>978872.6</v>
      </c>
      <c r="AI50" s="89"/>
      <c r="AJ50" s="88"/>
      <c r="AK50" s="88"/>
      <c r="AL50" s="82" t="s">
        <v>115</v>
      </c>
      <c r="AM50" s="83"/>
      <c r="AN50" s="83"/>
      <c r="AO50" s="83"/>
      <c r="AP50" s="83"/>
      <c r="AQ50" s="83" t="s">
        <v>514</v>
      </c>
      <c r="AR50" s="83"/>
      <c r="AS50" s="83"/>
      <c r="AT50" s="83"/>
      <c r="AU50" s="83"/>
      <c r="AV50" s="83"/>
      <c r="AW50" s="83"/>
      <c r="AX50" s="82" t="s">
        <v>99</v>
      </c>
      <c r="AY50" s="82" t="s">
        <v>397</v>
      </c>
    </row>
    <row r="51" spans="1:256" s="384" customFormat="1" ht="12.95" customHeight="1" x14ac:dyDescent="0.2">
      <c r="A51" s="82" t="s">
        <v>133</v>
      </c>
      <c r="B51" s="82"/>
      <c r="C51" s="82" t="s">
        <v>516</v>
      </c>
      <c r="D51" s="83" t="s">
        <v>517</v>
      </c>
      <c r="E51" s="82" t="s">
        <v>522</v>
      </c>
      <c r="F51" s="83"/>
      <c r="G51" s="83" t="s">
        <v>518</v>
      </c>
      <c r="H51" s="83" t="s">
        <v>519</v>
      </c>
      <c r="I51" s="83" t="s">
        <v>520</v>
      </c>
      <c r="J51" s="83" t="s">
        <v>355</v>
      </c>
      <c r="K51" s="84" t="s">
        <v>393</v>
      </c>
      <c r="L51" s="83" t="s">
        <v>493</v>
      </c>
      <c r="M51" s="84" t="s">
        <v>82</v>
      </c>
      <c r="N51" s="84" t="s">
        <v>117</v>
      </c>
      <c r="O51" s="83" t="s">
        <v>394</v>
      </c>
      <c r="P51" s="84" t="s">
        <v>381</v>
      </c>
      <c r="Q51" s="83" t="s">
        <v>113</v>
      </c>
      <c r="R51" s="84" t="s">
        <v>117</v>
      </c>
      <c r="S51" s="83" t="s">
        <v>382</v>
      </c>
      <c r="T51" s="83" t="s">
        <v>383</v>
      </c>
      <c r="U51" s="85">
        <v>60</v>
      </c>
      <c r="V51" s="83" t="s">
        <v>384</v>
      </c>
      <c r="W51" s="84"/>
      <c r="X51" s="84"/>
      <c r="Y51" s="84"/>
      <c r="Z51" s="165">
        <v>30</v>
      </c>
      <c r="AA51" s="83">
        <v>60</v>
      </c>
      <c r="AB51" s="83">
        <v>10</v>
      </c>
      <c r="AC51" s="86" t="s">
        <v>473</v>
      </c>
      <c r="AD51" s="83" t="s">
        <v>114</v>
      </c>
      <c r="AE51" s="86">
        <v>1</v>
      </c>
      <c r="AF51" s="87">
        <v>477422.32</v>
      </c>
      <c r="AG51" s="88">
        <v>477422.32</v>
      </c>
      <c r="AH51" s="88">
        <v>534713</v>
      </c>
      <c r="AI51" s="89"/>
      <c r="AJ51" s="88"/>
      <c r="AK51" s="88"/>
      <c r="AL51" s="82" t="s">
        <v>115</v>
      </c>
      <c r="AM51" s="83"/>
      <c r="AN51" s="83"/>
      <c r="AO51" s="83"/>
      <c r="AP51" s="83"/>
      <c r="AQ51" s="83" t="s">
        <v>521</v>
      </c>
      <c r="AR51" s="83"/>
      <c r="AS51" s="83"/>
      <c r="AT51" s="83"/>
      <c r="AU51" s="83"/>
      <c r="AV51" s="83"/>
      <c r="AW51" s="83"/>
      <c r="AX51" s="82" t="s">
        <v>99</v>
      </c>
      <c r="AY51" s="82" t="s">
        <v>397</v>
      </c>
    </row>
    <row r="52" spans="1:256" s="394" customFormat="1" ht="13.5" customHeight="1" x14ac:dyDescent="0.25">
      <c r="A52" s="395" t="s">
        <v>125</v>
      </c>
      <c r="B52" s="396"/>
      <c r="C52" s="396">
        <v>150001470</v>
      </c>
      <c r="D52" s="397" t="s">
        <v>157</v>
      </c>
      <c r="E52" s="395" t="s">
        <v>1136</v>
      </c>
      <c r="F52" s="397"/>
      <c r="G52" s="397" t="s">
        <v>1132</v>
      </c>
      <c r="H52" s="397" t="s">
        <v>1133</v>
      </c>
      <c r="I52" s="397" t="s">
        <v>1134</v>
      </c>
      <c r="J52" s="397" t="s">
        <v>355</v>
      </c>
      <c r="K52" s="398" t="s">
        <v>393</v>
      </c>
      <c r="L52" s="397"/>
      <c r="M52" s="398" t="s">
        <v>356</v>
      </c>
      <c r="N52" s="398" t="s">
        <v>117</v>
      </c>
      <c r="O52" s="397" t="s">
        <v>394</v>
      </c>
      <c r="P52" s="398" t="s">
        <v>183</v>
      </c>
      <c r="Q52" s="397" t="s">
        <v>113</v>
      </c>
      <c r="R52" s="398" t="s">
        <v>117</v>
      </c>
      <c r="S52" s="397" t="s">
        <v>382</v>
      </c>
      <c r="T52" s="397" t="s">
        <v>383</v>
      </c>
      <c r="U52" s="398">
        <v>60</v>
      </c>
      <c r="V52" s="397" t="s">
        <v>384</v>
      </c>
      <c r="W52" s="398"/>
      <c r="X52" s="398"/>
      <c r="Y52" s="398"/>
      <c r="Z52" s="399"/>
      <c r="AA52" s="397">
        <v>90</v>
      </c>
      <c r="AB52" s="397">
        <v>10</v>
      </c>
      <c r="AC52" s="400" t="s">
        <v>429</v>
      </c>
      <c r="AD52" s="397" t="s">
        <v>114</v>
      </c>
      <c r="AE52" s="400">
        <v>104</v>
      </c>
      <c r="AF52" s="401">
        <v>23378.25</v>
      </c>
      <c r="AG52" s="402">
        <v>2431338</v>
      </c>
      <c r="AH52" s="402">
        <v>2723098.56</v>
      </c>
      <c r="AI52" s="403"/>
      <c r="AJ52" s="404"/>
      <c r="AK52" s="402"/>
      <c r="AL52" s="395" t="s">
        <v>115</v>
      </c>
      <c r="AM52" s="397"/>
      <c r="AN52" s="397"/>
      <c r="AO52" s="397"/>
      <c r="AP52" s="397"/>
      <c r="AQ52" s="397" t="s">
        <v>1135</v>
      </c>
      <c r="AR52" s="397"/>
      <c r="AS52" s="397"/>
      <c r="AT52" s="397"/>
      <c r="AU52" s="397"/>
      <c r="AV52" s="397"/>
      <c r="AW52" s="397"/>
      <c r="AX52" s="395" t="s">
        <v>99</v>
      </c>
      <c r="AY52" s="395" t="s">
        <v>397</v>
      </c>
      <c r="BA52" s="405"/>
      <c r="BB52" s="405"/>
      <c r="BC52" s="405"/>
      <c r="BD52" s="405"/>
      <c r="BE52" s="405"/>
      <c r="BF52" s="405"/>
      <c r="BG52" s="405"/>
      <c r="BH52" s="405"/>
      <c r="BI52" s="405"/>
      <c r="BJ52" s="405"/>
      <c r="BK52" s="405"/>
      <c r="BL52" s="405"/>
      <c r="BM52" s="405"/>
      <c r="BN52" s="405"/>
      <c r="BO52" s="405"/>
      <c r="BP52" s="405"/>
      <c r="BQ52" s="405"/>
      <c r="BR52" s="405"/>
      <c r="BS52" s="405"/>
      <c r="BT52" s="405"/>
      <c r="BU52" s="405"/>
      <c r="BV52" s="405"/>
      <c r="BW52" s="405"/>
      <c r="BX52" s="405"/>
      <c r="BY52" s="405"/>
      <c r="BZ52" s="405"/>
      <c r="CA52" s="405"/>
      <c r="CB52" s="405"/>
      <c r="CC52" s="405"/>
      <c r="CD52" s="405"/>
      <c r="CE52" s="405"/>
      <c r="CF52" s="405"/>
      <c r="CG52" s="405"/>
      <c r="CH52" s="405"/>
      <c r="CI52" s="405"/>
      <c r="CJ52" s="405"/>
      <c r="CK52" s="405"/>
      <c r="CL52" s="405"/>
      <c r="CM52" s="405"/>
      <c r="CN52" s="405"/>
      <c r="CO52" s="405"/>
      <c r="CP52" s="405"/>
      <c r="CQ52" s="405"/>
      <c r="CR52" s="405"/>
      <c r="CS52" s="405"/>
      <c r="CT52" s="405"/>
      <c r="CU52" s="405"/>
      <c r="CV52" s="405"/>
      <c r="CW52" s="405"/>
      <c r="CX52" s="405"/>
      <c r="CY52" s="405"/>
      <c r="CZ52" s="405"/>
      <c r="DA52" s="405"/>
      <c r="DB52" s="405"/>
      <c r="DC52" s="405"/>
      <c r="DD52" s="405"/>
      <c r="DE52" s="405"/>
      <c r="DF52" s="405"/>
      <c r="DG52" s="405"/>
      <c r="DH52" s="405"/>
      <c r="DI52" s="405"/>
      <c r="DJ52" s="405"/>
      <c r="DK52" s="405"/>
      <c r="DL52" s="405"/>
      <c r="DM52" s="405"/>
      <c r="DN52" s="405"/>
      <c r="DO52" s="405"/>
      <c r="DP52" s="405"/>
      <c r="DQ52" s="405"/>
      <c r="DR52" s="405"/>
      <c r="DS52" s="405"/>
      <c r="DT52" s="405"/>
      <c r="DU52" s="405"/>
      <c r="DV52" s="405"/>
      <c r="DW52" s="405"/>
      <c r="DX52" s="405"/>
      <c r="DY52" s="405"/>
      <c r="DZ52" s="405"/>
      <c r="EA52" s="405"/>
      <c r="EB52" s="405"/>
      <c r="EC52" s="405"/>
      <c r="ED52" s="405"/>
      <c r="EE52" s="405"/>
      <c r="EF52" s="405"/>
      <c r="EG52" s="405"/>
      <c r="EH52" s="405"/>
      <c r="EI52" s="405"/>
      <c r="EJ52" s="405"/>
      <c r="EK52" s="405"/>
      <c r="EL52" s="405"/>
      <c r="EM52" s="405"/>
      <c r="EN52" s="405"/>
      <c r="EO52" s="405"/>
      <c r="EP52" s="405"/>
      <c r="EQ52" s="405"/>
      <c r="ER52" s="405"/>
      <c r="ES52" s="405"/>
      <c r="ET52" s="405"/>
      <c r="EU52" s="405"/>
      <c r="EV52" s="405"/>
      <c r="EW52" s="405"/>
      <c r="EX52" s="405"/>
      <c r="EY52" s="405"/>
      <c r="EZ52" s="405"/>
      <c r="FA52" s="405"/>
      <c r="FB52" s="405"/>
      <c r="FC52" s="405"/>
      <c r="FD52" s="405"/>
      <c r="FE52" s="405"/>
      <c r="FF52" s="405"/>
      <c r="FG52" s="405"/>
      <c r="FH52" s="405"/>
      <c r="FI52" s="405"/>
      <c r="FJ52" s="405"/>
      <c r="FK52" s="405"/>
      <c r="FL52" s="405"/>
      <c r="FM52" s="405"/>
      <c r="FN52" s="405"/>
      <c r="FO52" s="405"/>
      <c r="FP52" s="405"/>
      <c r="FQ52" s="405"/>
      <c r="FR52" s="405"/>
      <c r="FS52" s="405"/>
      <c r="FT52" s="405"/>
      <c r="FU52" s="405"/>
      <c r="FV52" s="405"/>
      <c r="FW52" s="405"/>
      <c r="FX52" s="405"/>
      <c r="FY52" s="405"/>
      <c r="FZ52" s="405"/>
      <c r="GA52" s="405"/>
      <c r="GB52" s="405"/>
      <c r="GC52" s="405"/>
      <c r="GD52" s="405"/>
      <c r="GE52" s="405"/>
      <c r="GF52" s="405"/>
      <c r="GG52" s="405"/>
      <c r="GH52" s="405"/>
      <c r="GI52" s="405"/>
      <c r="GJ52" s="405"/>
      <c r="GK52" s="405"/>
      <c r="GL52" s="405"/>
      <c r="GM52" s="405"/>
      <c r="GN52" s="405"/>
      <c r="GO52" s="405"/>
      <c r="GP52" s="405"/>
      <c r="GQ52" s="405"/>
      <c r="GR52" s="405"/>
      <c r="GS52" s="405"/>
      <c r="GT52" s="405"/>
      <c r="GU52" s="405"/>
      <c r="GV52" s="405"/>
      <c r="GW52" s="405"/>
      <c r="GX52" s="405"/>
      <c r="GY52" s="405"/>
      <c r="GZ52" s="405"/>
      <c r="HA52" s="405"/>
      <c r="HB52" s="405"/>
      <c r="HC52" s="405"/>
      <c r="HD52" s="405"/>
      <c r="HE52" s="405"/>
      <c r="HF52" s="405"/>
      <c r="HG52" s="405"/>
      <c r="HH52" s="405"/>
      <c r="HI52" s="405"/>
      <c r="HJ52" s="405"/>
      <c r="HK52" s="405"/>
      <c r="HL52" s="405"/>
      <c r="HM52" s="405"/>
      <c r="HN52" s="405"/>
      <c r="HO52" s="405"/>
      <c r="HP52" s="405"/>
      <c r="HQ52" s="405"/>
      <c r="HR52" s="405"/>
      <c r="HS52" s="405"/>
      <c r="HT52" s="405"/>
      <c r="HU52" s="405"/>
      <c r="HV52" s="405"/>
      <c r="HW52" s="405"/>
      <c r="HX52" s="405"/>
      <c r="HY52" s="405"/>
      <c r="HZ52" s="405"/>
      <c r="IA52" s="405"/>
      <c r="IB52" s="405"/>
      <c r="IC52" s="405"/>
      <c r="ID52" s="405"/>
      <c r="IE52" s="405"/>
      <c r="IF52" s="405"/>
      <c r="IG52" s="405"/>
      <c r="IH52" s="405"/>
      <c r="II52" s="405"/>
      <c r="IJ52" s="405"/>
      <c r="IK52" s="405"/>
      <c r="IL52" s="405"/>
      <c r="IM52" s="405"/>
      <c r="IN52" s="405"/>
      <c r="IO52" s="405"/>
      <c r="IP52" s="405"/>
      <c r="IQ52" s="405"/>
      <c r="IR52" s="405"/>
      <c r="IS52" s="405"/>
      <c r="IT52" s="405"/>
      <c r="IU52" s="405"/>
      <c r="IV52" s="405"/>
    </row>
    <row r="53" spans="1:256" s="52" customFormat="1" ht="12.95" customHeight="1" outlineLevel="1" x14ac:dyDescent="0.25">
      <c r="A53" s="16"/>
      <c r="B53" s="16"/>
      <c r="C53" s="16"/>
      <c r="D53" s="16"/>
      <c r="E53" s="4"/>
      <c r="F53" s="212"/>
      <c r="G53" s="16"/>
      <c r="H53" s="16"/>
      <c r="I53" s="16"/>
      <c r="J53" s="16"/>
      <c r="K53" s="16"/>
      <c r="L53" s="4"/>
      <c r="M53" s="16"/>
      <c r="N53" s="16"/>
      <c r="O53" s="167"/>
      <c r="P53" s="4"/>
      <c r="Q53" s="4"/>
      <c r="R53" s="16"/>
      <c r="S53" s="167"/>
      <c r="T53" s="4"/>
      <c r="U53" s="4"/>
      <c r="V53" s="4"/>
      <c r="W53" s="4"/>
      <c r="X53" s="4"/>
      <c r="Y53" s="4"/>
      <c r="Z53" s="166"/>
      <c r="AA53" s="4"/>
      <c r="AB53" s="166"/>
      <c r="AC53" s="4"/>
      <c r="AD53" s="4"/>
      <c r="AE53" s="168"/>
      <c r="AF53" s="169"/>
      <c r="AG53" s="136"/>
      <c r="AH53" s="180"/>
      <c r="AI53" s="180"/>
      <c r="AJ53" s="180"/>
      <c r="AK53" s="180"/>
      <c r="AL53" s="213"/>
      <c r="AM53" s="214"/>
      <c r="AN53" s="214"/>
      <c r="AO53" s="4"/>
      <c r="AP53" s="4"/>
      <c r="AQ53" s="4"/>
      <c r="AR53" s="4"/>
      <c r="AS53" s="4"/>
      <c r="AT53" s="4"/>
      <c r="AU53" s="4"/>
      <c r="AV53" s="4"/>
      <c r="AW53" s="4"/>
      <c r="AX53" s="4"/>
      <c r="AY53" s="215"/>
    </row>
    <row r="54" spans="1:256" s="52" customFormat="1" ht="12.95" customHeight="1" outlineLevel="1" x14ac:dyDescent="0.25">
      <c r="A54" s="16"/>
      <c r="B54" s="16"/>
      <c r="C54" s="16"/>
      <c r="D54" s="16"/>
      <c r="E54" s="4"/>
      <c r="F54" s="212"/>
      <c r="G54" s="16"/>
      <c r="H54" s="16"/>
      <c r="I54" s="16"/>
      <c r="J54" s="16"/>
      <c r="K54" s="16"/>
      <c r="L54" s="4"/>
      <c r="M54" s="16"/>
      <c r="N54" s="16"/>
      <c r="O54" s="167"/>
      <c r="P54" s="4"/>
      <c r="Q54" s="4"/>
      <c r="R54" s="16"/>
      <c r="S54" s="167"/>
      <c r="T54" s="4"/>
      <c r="U54" s="4"/>
      <c r="V54" s="4"/>
      <c r="W54" s="4"/>
      <c r="X54" s="4"/>
      <c r="Y54" s="4"/>
      <c r="Z54" s="166"/>
      <c r="AA54" s="4"/>
      <c r="AB54" s="166"/>
      <c r="AC54" s="4"/>
      <c r="AD54" s="4"/>
      <c r="AE54" s="168"/>
      <c r="AF54" s="169"/>
      <c r="AG54" s="136"/>
      <c r="AH54" s="180"/>
      <c r="AI54" s="180"/>
      <c r="AJ54" s="180"/>
      <c r="AK54" s="180"/>
      <c r="AL54" s="213"/>
      <c r="AM54" s="214"/>
      <c r="AN54" s="214"/>
      <c r="AO54" s="4"/>
      <c r="AP54" s="4"/>
      <c r="AQ54" s="4"/>
      <c r="AR54" s="4"/>
      <c r="AS54" s="4"/>
      <c r="AT54" s="4"/>
      <c r="AU54" s="4"/>
      <c r="AV54" s="4"/>
      <c r="AW54" s="4"/>
      <c r="AX54" s="4"/>
      <c r="AY54" s="215"/>
    </row>
    <row r="55" spans="1:256" s="52" customFormat="1" ht="12.95" customHeight="1" outlineLevel="1" x14ac:dyDescent="0.25">
      <c r="A55" s="16"/>
      <c r="B55" s="16"/>
      <c r="C55" s="16"/>
      <c r="D55" s="16"/>
      <c r="E55" s="4"/>
      <c r="F55" s="212"/>
      <c r="G55" s="16"/>
      <c r="H55" s="16"/>
      <c r="I55" s="16"/>
      <c r="J55" s="16"/>
      <c r="K55" s="16"/>
      <c r="L55" s="4"/>
      <c r="M55" s="16"/>
      <c r="N55" s="16"/>
      <c r="O55" s="167"/>
      <c r="P55" s="4"/>
      <c r="Q55" s="4"/>
      <c r="R55" s="16"/>
      <c r="S55" s="167"/>
      <c r="T55" s="4"/>
      <c r="U55" s="4"/>
      <c r="V55" s="4"/>
      <c r="W55" s="4"/>
      <c r="X55" s="4"/>
      <c r="Y55" s="4"/>
      <c r="Z55" s="166"/>
      <c r="AA55" s="4"/>
      <c r="AB55" s="166"/>
      <c r="AC55" s="4"/>
      <c r="AD55" s="4"/>
      <c r="AE55" s="168"/>
      <c r="AF55" s="169"/>
      <c r="AG55" s="136"/>
      <c r="AH55" s="180"/>
      <c r="AI55" s="180"/>
      <c r="AJ55" s="180"/>
      <c r="AK55" s="180"/>
      <c r="AL55" s="213"/>
      <c r="AM55" s="214"/>
      <c r="AN55" s="214"/>
      <c r="AO55" s="4"/>
      <c r="AP55" s="4"/>
      <c r="AQ55" s="4"/>
      <c r="AR55" s="4"/>
      <c r="AS55" s="4"/>
      <c r="AT55" s="4"/>
      <c r="AU55" s="4"/>
      <c r="AV55" s="4"/>
      <c r="AW55" s="4"/>
      <c r="AX55" s="4"/>
      <c r="AY55" s="215"/>
    </row>
    <row r="56" spans="1:256" s="52" customFormat="1" ht="12.95" customHeight="1" outlineLevel="1" x14ac:dyDescent="0.25">
      <c r="A56" s="16"/>
      <c r="B56" s="16"/>
      <c r="C56" s="16"/>
      <c r="D56" s="16"/>
      <c r="E56" s="4"/>
      <c r="F56" s="212"/>
      <c r="G56" s="16"/>
      <c r="H56" s="16"/>
      <c r="I56" s="16"/>
      <c r="J56" s="16"/>
      <c r="K56" s="16"/>
      <c r="L56" s="4"/>
      <c r="M56" s="16"/>
      <c r="N56" s="16"/>
      <c r="O56" s="167"/>
      <c r="P56" s="4"/>
      <c r="Q56" s="4"/>
      <c r="R56" s="16"/>
      <c r="S56" s="167"/>
      <c r="T56" s="4"/>
      <c r="U56" s="4"/>
      <c r="V56" s="4"/>
      <c r="W56" s="4"/>
      <c r="X56" s="4"/>
      <c r="Y56" s="4"/>
      <c r="Z56" s="166"/>
      <c r="AA56" s="4"/>
      <c r="AB56" s="166"/>
      <c r="AC56" s="4"/>
      <c r="AD56" s="4"/>
      <c r="AE56" s="168"/>
      <c r="AF56" s="169"/>
      <c r="AG56" s="136"/>
      <c r="AH56" s="180"/>
      <c r="AI56" s="180"/>
      <c r="AJ56" s="180"/>
      <c r="AK56" s="180"/>
      <c r="AL56" s="213"/>
      <c r="AM56" s="214"/>
      <c r="AN56" s="214"/>
      <c r="AO56" s="4"/>
      <c r="AP56" s="4"/>
      <c r="AQ56" s="4"/>
      <c r="AR56" s="4"/>
      <c r="AS56" s="4"/>
      <c r="AT56" s="4"/>
      <c r="AU56" s="4"/>
      <c r="AV56" s="4"/>
      <c r="AW56" s="4"/>
      <c r="AX56" s="4"/>
      <c r="AY56" s="215"/>
    </row>
    <row r="57" spans="1:256" s="52" customFormat="1" ht="12.95" customHeight="1" outlineLevel="1" x14ac:dyDescent="0.25">
      <c r="A57" s="16"/>
      <c r="B57" s="16"/>
      <c r="C57" s="16"/>
      <c r="D57" s="16"/>
      <c r="E57" s="4"/>
      <c r="F57" s="212"/>
      <c r="G57" s="16"/>
      <c r="H57" s="16"/>
      <c r="I57" s="16"/>
      <c r="J57" s="16"/>
      <c r="K57" s="16"/>
      <c r="L57" s="4"/>
      <c r="M57" s="16"/>
      <c r="N57" s="16"/>
      <c r="O57" s="167"/>
      <c r="P57" s="4"/>
      <c r="Q57" s="4"/>
      <c r="R57" s="16"/>
      <c r="S57" s="167"/>
      <c r="T57" s="4"/>
      <c r="U57" s="4"/>
      <c r="V57" s="4"/>
      <c r="W57" s="4"/>
      <c r="X57" s="4"/>
      <c r="Y57" s="4"/>
      <c r="Z57" s="166"/>
      <c r="AA57" s="4"/>
      <c r="AB57" s="166"/>
      <c r="AC57" s="4"/>
      <c r="AD57" s="4"/>
      <c r="AE57" s="168"/>
      <c r="AF57" s="169"/>
      <c r="AG57" s="136"/>
      <c r="AH57" s="180"/>
      <c r="AI57" s="180"/>
      <c r="AJ57" s="180"/>
      <c r="AK57" s="180"/>
      <c r="AL57" s="213"/>
      <c r="AM57" s="214"/>
      <c r="AN57" s="214"/>
      <c r="AO57" s="4"/>
      <c r="AP57" s="4"/>
      <c r="AQ57" s="4"/>
      <c r="AR57" s="4"/>
      <c r="AS57" s="4"/>
      <c r="AT57" s="4"/>
      <c r="AU57" s="4"/>
      <c r="AV57" s="4"/>
      <c r="AW57" s="4"/>
      <c r="AX57" s="4"/>
      <c r="AY57" s="215"/>
    </row>
    <row r="58" spans="1:256" s="52" customFormat="1" ht="12.95" customHeight="1" outlineLevel="1" x14ac:dyDescent="0.25">
      <c r="A58" s="16"/>
      <c r="B58" s="16"/>
      <c r="C58" s="16"/>
      <c r="D58" s="16"/>
      <c r="E58" s="4"/>
      <c r="F58" s="212"/>
      <c r="G58" s="16"/>
      <c r="H58" s="16"/>
      <c r="I58" s="16"/>
      <c r="J58" s="16"/>
      <c r="K58" s="16"/>
      <c r="L58" s="4"/>
      <c r="M58" s="16"/>
      <c r="N58" s="16"/>
      <c r="O58" s="167"/>
      <c r="P58" s="4"/>
      <c r="Q58" s="4"/>
      <c r="R58" s="16"/>
      <c r="S58" s="167"/>
      <c r="T58" s="4"/>
      <c r="U58" s="4"/>
      <c r="V58" s="4"/>
      <c r="W58" s="4"/>
      <c r="X58" s="4"/>
      <c r="Y58" s="4"/>
      <c r="Z58" s="166"/>
      <c r="AA58" s="4"/>
      <c r="AB58" s="166"/>
      <c r="AC58" s="4"/>
      <c r="AD58" s="4"/>
      <c r="AE58" s="168"/>
      <c r="AF58" s="169"/>
      <c r="AG58" s="136"/>
      <c r="AH58" s="180"/>
      <c r="AI58" s="180"/>
      <c r="AJ58" s="180"/>
      <c r="AK58" s="180"/>
      <c r="AL58" s="213"/>
      <c r="AM58" s="214"/>
      <c r="AN58" s="214"/>
      <c r="AO58" s="4"/>
      <c r="AP58" s="4"/>
      <c r="AQ58" s="4"/>
      <c r="AR58" s="4"/>
      <c r="AS58" s="4"/>
      <c r="AT58" s="4"/>
      <c r="AU58" s="4"/>
      <c r="AV58" s="4"/>
      <c r="AW58" s="4"/>
      <c r="AX58" s="4"/>
      <c r="AY58" s="215"/>
    </row>
    <row r="59" spans="1:256" s="121" customFormat="1" ht="12.95" customHeight="1" x14ac:dyDescent="0.2">
      <c r="A59" s="123"/>
      <c r="B59" s="123"/>
      <c r="C59" s="123"/>
      <c r="D59" s="124"/>
      <c r="E59" s="123"/>
      <c r="F59" s="124"/>
      <c r="G59" s="124"/>
      <c r="H59" s="124"/>
      <c r="I59" s="124"/>
      <c r="J59" s="124"/>
      <c r="K59" s="125"/>
      <c r="L59" s="124"/>
      <c r="M59" s="125"/>
      <c r="N59" s="125"/>
      <c r="O59" s="124"/>
      <c r="P59" s="125"/>
      <c r="Q59" s="124"/>
      <c r="R59" s="125"/>
      <c r="S59" s="124"/>
      <c r="T59" s="124"/>
      <c r="U59" s="126"/>
      <c r="V59" s="124"/>
      <c r="W59" s="125"/>
      <c r="X59" s="125"/>
      <c r="Y59" s="125"/>
      <c r="Z59" s="122"/>
      <c r="AA59" s="124"/>
      <c r="AB59" s="124"/>
      <c r="AC59" s="127"/>
      <c r="AD59" s="124"/>
      <c r="AE59" s="127"/>
      <c r="AF59" s="128"/>
      <c r="AG59" s="129"/>
      <c r="AH59" s="129"/>
      <c r="AI59" s="130"/>
      <c r="AJ59" s="129"/>
      <c r="AK59" s="129"/>
      <c r="AL59" s="123"/>
      <c r="AM59" s="124"/>
      <c r="AN59" s="124"/>
      <c r="AO59" s="124"/>
      <c r="AP59" s="124"/>
      <c r="AQ59" s="124"/>
      <c r="AR59" s="124"/>
      <c r="AS59" s="124"/>
      <c r="AT59" s="124"/>
      <c r="AU59" s="124"/>
      <c r="AV59" s="124"/>
      <c r="AW59" s="124"/>
      <c r="AX59" s="123"/>
      <c r="AY59" s="123"/>
    </row>
    <row r="60" spans="1:256" s="52" customFormat="1" ht="12.95" customHeight="1" outlineLevel="1" x14ac:dyDescent="0.25">
      <c r="A60" s="35"/>
      <c r="B60" s="35"/>
      <c r="C60" s="35"/>
      <c r="D60" s="35"/>
      <c r="E60" s="36"/>
      <c r="F60" s="32" t="s">
        <v>100</v>
      </c>
      <c r="G60" s="35"/>
      <c r="H60" s="35"/>
      <c r="I60" s="35"/>
      <c r="J60" s="35"/>
      <c r="K60" s="35"/>
      <c r="L60" s="36"/>
      <c r="M60" s="35"/>
      <c r="N60" s="35"/>
      <c r="O60" s="37"/>
      <c r="P60" s="36"/>
      <c r="Q60" s="36"/>
      <c r="R60" s="35"/>
      <c r="S60" s="37"/>
      <c r="T60" s="36"/>
      <c r="U60" s="36"/>
      <c r="V60" s="36"/>
      <c r="W60" s="36"/>
      <c r="X60" s="36"/>
      <c r="Y60" s="36"/>
      <c r="Z60" s="38"/>
      <c r="AA60" s="36"/>
      <c r="AB60" s="38"/>
      <c r="AC60" s="36"/>
      <c r="AD60" s="36"/>
      <c r="AE60" s="45"/>
      <c r="AF60" s="46"/>
      <c r="AG60" s="47">
        <f>SUM(AG9:AG59)</f>
        <v>35650731.230000004</v>
      </c>
      <c r="AH60" s="47">
        <f>SUM(AH9:AH59)</f>
        <v>39928818.970000006</v>
      </c>
      <c r="AI60" s="48"/>
      <c r="AJ60" s="48"/>
      <c r="AK60" s="48"/>
      <c r="AL60" s="44"/>
      <c r="AM60" s="44"/>
      <c r="AN60" s="44"/>
      <c r="AO60" s="36"/>
      <c r="AP60" s="36"/>
      <c r="AQ60" s="36"/>
      <c r="AR60" s="36"/>
      <c r="AS60" s="36"/>
      <c r="AT60" s="36"/>
      <c r="AU60" s="36"/>
      <c r="AV60" s="36"/>
      <c r="AW60" s="36"/>
      <c r="AX60" s="36"/>
      <c r="AY60" s="55"/>
    </row>
    <row r="61" spans="1:256" s="52" customFormat="1" ht="12.95" customHeight="1" outlineLevel="1" x14ac:dyDescent="0.25">
      <c r="A61" s="35"/>
      <c r="B61" s="35"/>
      <c r="C61" s="35"/>
      <c r="D61" s="35"/>
      <c r="E61" s="36"/>
      <c r="F61" s="32" t="s">
        <v>101</v>
      </c>
      <c r="G61" s="35"/>
      <c r="H61" s="35"/>
      <c r="I61" s="35"/>
      <c r="J61" s="35"/>
      <c r="K61" s="35"/>
      <c r="L61" s="36"/>
      <c r="M61" s="35"/>
      <c r="N61" s="35"/>
      <c r="O61" s="37"/>
      <c r="P61" s="36"/>
      <c r="Q61" s="36"/>
      <c r="R61" s="35"/>
      <c r="S61" s="37"/>
      <c r="T61" s="36"/>
      <c r="U61" s="36"/>
      <c r="V61" s="36"/>
      <c r="W61" s="36"/>
      <c r="X61" s="36"/>
      <c r="Y61" s="36"/>
      <c r="Z61" s="38"/>
      <c r="AA61" s="36"/>
      <c r="AB61" s="38"/>
      <c r="AC61" s="36"/>
      <c r="AD61" s="36"/>
      <c r="AE61" s="39"/>
      <c r="AF61" s="40"/>
      <c r="AG61" s="48"/>
      <c r="AH61" s="48"/>
      <c r="AI61" s="42"/>
      <c r="AJ61" s="48"/>
      <c r="AK61" s="48"/>
      <c r="AL61" s="44"/>
      <c r="AM61" s="44"/>
      <c r="AN61" s="44"/>
      <c r="AO61" s="36"/>
      <c r="AP61" s="36"/>
      <c r="AQ61" s="36"/>
      <c r="AR61" s="36"/>
      <c r="AS61" s="36"/>
      <c r="AT61" s="36"/>
      <c r="AU61" s="36"/>
      <c r="AV61" s="36"/>
      <c r="AW61" s="36"/>
      <c r="AX61" s="36"/>
      <c r="AY61" s="55"/>
    </row>
    <row r="62" spans="1:256" s="429" customFormat="1" ht="12.95" customHeight="1" x14ac:dyDescent="0.2">
      <c r="A62" s="419" t="s">
        <v>126</v>
      </c>
      <c r="B62" s="419"/>
      <c r="C62" s="419" t="s">
        <v>523</v>
      </c>
      <c r="D62" s="420" t="s">
        <v>1202</v>
      </c>
      <c r="E62" s="419" t="s">
        <v>528</v>
      </c>
      <c r="F62" s="420"/>
      <c r="G62" s="420" t="s">
        <v>524</v>
      </c>
      <c r="H62" s="420" t="s">
        <v>525</v>
      </c>
      <c r="I62" s="420" t="s">
        <v>526</v>
      </c>
      <c r="J62" s="420" t="s">
        <v>116</v>
      </c>
      <c r="K62" s="421" t="s">
        <v>393</v>
      </c>
      <c r="L62" s="420" t="s">
        <v>493</v>
      </c>
      <c r="M62" s="421" t="s">
        <v>82</v>
      </c>
      <c r="N62" s="421" t="s">
        <v>117</v>
      </c>
      <c r="O62" s="420" t="s">
        <v>394</v>
      </c>
      <c r="P62" s="421" t="s">
        <v>129</v>
      </c>
      <c r="Q62" s="420" t="s">
        <v>113</v>
      </c>
      <c r="R62" s="421" t="s">
        <v>117</v>
      </c>
      <c r="S62" s="420" t="s">
        <v>382</v>
      </c>
      <c r="T62" s="420" t="s">
        <v>383</v>
      </c>
      <c r="U62" s="422">
        <v>90</v>
      </c>
      <c r="V62" s="420" t="s">
        <v>384</v>
      </c>
      <c r="W62" s="421"/>
      <c r="X62" s="421"/>
      <c r="Y62" s="421"/>
      <c r="Z62" s="423">
        <v>30</v>
      </c>
      <c r="AA62" s="420">
        <v>60</v>
      </c>
      <c r="AB62" s="420">
        <v>10</v>
      </c>
      <c r="AC62" s="424" t="s">
        <v>451</v>
      </c>
      <c r="AD62" s="420" t="s">
        <v>114</v>
      </c>
      <c r="AE62" s="424">
        <v>502.71899999999999</v>
      </c>
      <c r="AF62" s="425">
        <v>468856.5</v>
      </c>
      <c r="AG62" s="426">
        <v>235703070.81999999</v>
      </c>
      <c r="AH62" s="426">
        <v>263987439.31999999</v>
      </c>
      <c r="AI62" s="427"/>
      <c r="AJ62" s="428"/>
      <c r="AK62" s="426"/>
      <c r="AL62" s="419" t="s">
        <v>115</v>
      </c>
      <c r="AM62" s="420"/>
      <c r="AN62" s="420">
        <f>AE62*AF62</f>
        <v>235703070.82350001</v>
      </c>
      <c r="AO62" s="420"/>
      <c r="AP62" s="420"/>
      <c r="AQ62" s="420" t="s">
        <v>527</v>
      </c>
      <c r="AR62" s="420"/>
      <c r="AS62" s="420"/>
      <c r="AT62" s="420"/>
      <c r="AU62" s="420"/>
      <c r="AV62" s="420"/>
      <c r="AW62" s="420"/>
      <c r="AX62" s="419" t="s">
        <v>393</v>
      </c>
      <c r="AY62" s="419" t="s">
        <v>393</v>
      </c>
    </row>
    <row r="63" spans="1:256" s="429" customFormat="1" ht="12.95" customHeight="1" x14ac:dyDescent="0.2">
      <c r="A63" s="419" t="s">
        <v>126</v>
      </c>
      <c r="B63" s="419"/>
      <c r="C63" s="419" t="s">
        <v>799</v>
      </c>
      <c r="D63" s="420" t="s">
        <v>1203</v>
      </c>
      <c r="E63" s="419" t="s">
        <v>733</v>
      </c>
      <c r="F63" s="420"/>
      <c r="G63" s="420" t="s">
        <v>729</v>
      </c>
      <c r="H63" s="420" t="s">
        <v>730</v>
      </c>
      <c r="I63" s="420" t="s">
        <v>731</v>
      </c>
      <c r="J63" s="420" t="s">
        <v>116</v>
      </c>
      <c r="K63" s="421" t="s">
        <v>393</v>
      </c>
      <c r="L63" s="420" t="s">
        <v>493</v>
      </c>
      <c r="M63" s="421" t="s">
        <v>82</v>
      </c>
      <c r="N63" s="421" t="s">
        <v>117</v>
      </c>
      <c r="O63" s="420" t="s">
        <v>394</v>
      </c>
      <c r="P63" s="421" t="s">
        <v>129</v>
      </c>
      <c r="Q63" s="420" t="s">
        <v>113</v>
      </c>
      <c r="R63" s="421" t="s">
        <v>117</v>
      </c>
      <c r="S63" s="420" t="s">
        <v>382</v>
      </c>
      <c r="T63" s="420" t="s">
        <v>383</v>
      </c>
      <c r="U63" s="422">
        <v>60</v>
      </c>
      <c r="V63" s="420" t="s">
        <v>384</v>
      </c>
      <c r="W63" s="421"/>
      <c r="X63" s="421"/>
      <c r="Y63" s="421"/>
      <c r="Z63" s="423">
        <v>30</v>
      </c>
      <c r="AA63" s="420">
        <v>60</v>
      </c>
      <c r="AB63" s="420">
        <v>10</v>
      </c>
      <c r="AC63" s="424" t="s">
        <v>429</v>
      </c>
      <c r="AD63" s="420" t="s">
        <v>114</v>
      </c>
      <c r="AE63" s="424">
        <v>10</v>
      </c>
      <c r="AF63" s="425">
        <v>756000</v>
      </c>
      <c r="AG63" s="426">
        <v>7560000</v>
      </c>
      <c r="AH63" s="426">
        <v>8467200</v>
      </c>
      <c r="AI63" s="427"/>
      <c r="AJ63" s="428"/>
      <c r="AK63" s="426"/>
      <c r="AL63" s="419" t="s">
        <v>115</v>
      </c>
      <c r="AM63" s="420"/>
      <c r="AN63" s="420"/>
      <c r="AO63" s="420"/>
      <c r="AP63" s="420"/>
      <c r="AQ63" s="420" t="s">
        <v>732</v>
      </c>
      <c r="AR63" s="420"/>
      <c r="AS63" s="420"/>
      <c r="AT63" s="420"/>
      <c r="AU63" s="420"/>
      <c r="AV63" s="420"/>
      <c r="AW63" s="420"/>
      <c r="AX63" s="419" t="s">
        <v>393</v>
      </c>
      <c r="AY63" s="419" t="s">
        <v>393</v>
      </c>
    </row>
    <row r="64" spans="1:256" s="429" customFormat="1" ht="12.95" customHeight="1" x14ac:dyDescent="0.2">
      <c r="A64" s="419" t="s">
        <v>748</v>
      </c>
      <c r="B64" s="419"/>
      <c r="C64" s="419" t="s">
        <v>800</v>
      </c>
      <c r="D64" s="420" t="s">
        <v>1204</v>
      </c>
      <c r="E64" s="419" t="s">
        <v>753</v>
      </c>
      <c r="F64" s="420"/>
      <c r="G64" s="420" t="s">
        <v>749</v>
      </c>
      <c r="H64" s="420" t="s">
        <v>750</v>
      </c>
      <c r="I64" s="420" t="s">
        <v>751</v>
      </c>
      <c r="J64" s="420" t="s">
        <v>355</v>
      </c>
      <c r="K64" s="421" t="s">
        <v>393</v>
      </c>
      <c r="L64" s="420"/>
      <c r="M64" s="421" t="s">
        <v>356</v>
      </c>
      <c r="N64" s="421" t="s">
        <v>117</v>
      </c>
      <c r="O64" s="420" t="s">
        <v>394</v>
      </c>
      <c r="P64" s="421" t="s">
        <v>129</v>
      </c>
      <c r="Q64" s="420" t="s">
        <v>113</v>
      </c>
      <c r="R64" s="421" t="s">
        <v>117</v>
      </c>
      <c r="S64" s="420" t="s">
        <v>382</v>
      </c>
      <c r="T64" s="420" t="s">
        <v>383</v>
      </c>
      <c r="U64" s="422">
        <v>60</v>
      </c>
      <c r="V64" s="420" t="s">
        <v>384</v>
      </c>
      <c r="W64" s="421"/>
      <c r="X64" s="421"/>
      <c r="Y64" s="421"/>
      <c r="Z64" s="423"/>
      <c r="AA64" s="420">
        <v>90</v>
      </c>
      <c r="AB64" s="420">
        <v>10</v>
      </c>
      <c r="AC64" s="424" t="s">
        <v>429</v>
      </c>
      <c r="AD64" s="420" t="s">
        <v>114</v>
      </c>
      <c r="AE64" s="424">
        <v>7</v>
      </c>
      <c r="AF64" s="425">
        <v>163799.99</v>
      </c>
      <c r="AG64" s="426">
        <v>1146599.93</v>
      </c>
      <c r="AH64" s="426">
        <v>1284191.92</v>
      </c>
      <c r="AI64" s="427"/>
      <c r="AJ64" s="428"/>
      <c r="AK64" s="426"/>
      <c r="AL64" s="419" t="s">
        <v>115</v>
      </c>
      <c r="AM64" s="420"/>
      <c r="AN64" s="420"/>
      <c r="AO64" s="420"/>
      <c r="AP64" s="420"/>
      <c r="AQ64" s="420" t="s">
        <v>752</v>
      </c>
      <c r="AR64" s="420"/>
      <c r="AS64" s="420"/>
      <c r="AT64" s="420"/>
      <c r="AU64" s="420"/>
      <c r="AV64" s="420"/>
      <c r="AW64" s="420"/>
      <c r="AX64" s="419" t="s">
        <v>393</v>
      </c>
      <c r="AY64" s="419" t="s">
        <v>393</v>
      </c>
    </row>
    <row r="65" spans="1:51" s="429" customFormat="1" ht="12.95" customHeight="1" x14ac:dyDescent="0.2">
      <c r="A65" s="419" t="s">
        <v>748</v>
      </c>
      <c r="B65" s="419"/>
      <c r="C65" s="419" t="s">
        <v>801</v>
      </c>
      <c r="D65" s="420" t="s">
        <v>1205</v>
      </c>
      <c r="E65" s="419" t="s">
        <v>758</v>
      </c>
      <c r="F65" s="420"/>
      <c r="G65" s="420" t="s">
        <v>754</v>
      </c>
      <c r="H65" s="420" t="s">
        <v>755</v>
      </c>
      <c r="I65" s="420" t="s">
        <v>756</v>
      </c>
      <c r="J65" s="420" t="s">
        <v>116</v>
      </c>
      <c r="K65" s="421" t="s">
        <v>393</v>
      </c>
      <c r="L65" s="420"/>
      <c r="M65" s="421" t="s">
        <v>356</v>
      </c>
      <c r="N65" s="421" t="s">
        <v>117</v>
      </c>
      <c r="O65" s="420" t="s">
        <v>394</v>
      </c>
      <c r="P65" s="421" t="s">
        <v>129</v>
      </c>
      <c r="Q65" s="420" t="s">
        <v>113</v>
      </c>
      <c r="R65" s="421" t="s">
        <v>117</v>
      </c>
      <c r="S65" s="420" t="s">
        <v>382</v>
      </c>
      <c r="T65" s="420" t="s">
        <v>383</v>
      </c>
      <c r="U65" s="422">
        <v>60</v>
      </c>
      <c r="V65" s="420" t="s">
        <v>384</v>
      </c>
      <c r="W65" s="421"/>
      <c r="X65" s="421"/>
      <c r="Y65" s="421"/>
      <c r="Z65" s="423"/>
      <c r="AA65" s="420">
        <v>90</v>
      </c>
      <c r="AB65" s="420">
        <v>10</v>
      </c>
      <c r="AC65" s="424" t="s">
        <v>429</v>
      </c>
      <c r="AD65" s="420" t="s">
        <v>114</v>
      </c>
      <c r="AE65" s="424">
        <v>6</v>
      </c>
      <c r="AF65" s="425">
        <v>452360</v>
      </c>
      <c r="AG65" s="426">
        <v>2714160</v>
      </c>
      <c r="AH65" s="426">
        <v>3039859.2</v>
      </c>
      <c r="AI65" s="427"/>
      <c r="AJ65" s="428"/>
      <c r="AK65" s="426"/>
      <c r="AL65" s="419" t="s">
        <v>115</v>
      </c>
      <c r="AM65" s="420"/>
      <c r="AN65" s="420"/>
      <c r="AO65" s="420"/>
      <c r="AP65" s="420"/>
      <c r="AQ65" s="420" t="s">
        <v>757</v>
      </c>
      <c r="AR65" s="420"/>
      <c r="AS65" s="420"/>
      <c r="AT65" s="420"/>
      <c r="AU65" s="420"/>
      <c r="AV65" s="420"/>
      <c r="AW65" s="420"/>
      <c r="AX65" s="419" t="s">
        <v>393</v>
      </c>
      <c r="AY65" s="419" t="s">
        <v>393</v>
      </c>
    </row>
    <row r="66" spans="1:51" s="429" customFormat="1" ht="12.95" customHeight="1" x14ac:dyDescent="0.2">
      <c r="A66" s="419" t="s">
        <v>147</v>
      </c>
      <c r="B66" s="419"/>
      <c r="C66" s="419" t="s">
        <v>802</v>
      </c>
      <c r="D66" s="420" t="s">
        <v>1206</v>
      </c>
      <c r="E66" s="419" t="s">
        <v>762</v>
      </c>
      <c r="F66" s="420"/>
      <c r="G66" s="420" t="s">
        <v>759</v>
      </c>
      <c r="H66" s="420" t="s">
        <v>760</v>
      </c>
      <c r="I66" s="420" t="s">
        <v>756</v>
      </c>
      <c r="J66" s="420" t="s">
        <v>355</v>
      </c>
      <c r="K66" s="421" t="s">
        <v>393</v>
      </c>
      <c r="L66" s="420"/>
      <c r="M66" s="421" t="s">
        <v>356</v>
      </c>
      <c r="N66" s="421" t="s">
        <v>117</v>
      </c>
      <c r="O66" s="420" t="s">
        <v>394</v>
      </c>
      <c r="P66" s="421" t="s">
        <v>129</v>
      </c>
      <c r="Q66" s="420" t="s">
        <v>113</v>
      </c>
      <c r="R66" s="421" t="s">
        <v>117</v>
      </c>
      <c r="S66" s="420" t="s">
        <v>382</v>
      </c>
      <c r="T66" s="420" t="s">
        <v>383</v>
      </c>
      <c r="U66" s="422">
        <v>60</v>
      </c>
      <c r="V66" s="420" t="s">
        <v>384</v>
      </c>
      <c r="W66" s="421"/>
      <c r="X66" s="421"/>
      <c r="Y66" s="421"/>
      <c r="Z66" s="423"/>
      <c r="AA66" s="420">
        <v>90</v>
      </c>
      <c r="AB66" s="420">
        <v>10</v>
      </c>
      <c r="AC66" s="424" t="s">
        <v>429</v>
      </c>
      <c r="AD66" s="420" t="s">
        <v>114</v>
      </c>
      <c r="AE66" s="424">
        <v>1</v>
      </c>
      <c r="AF66" s="425">
        <v>1239142.5</v>
      </c>
      <c r="AG66" s="426">
        <v>1239142.5</v>
      </c>
      <c r="AH66" s="426">
        <v>1387839.6</v>
      </c>
      <c r="AI66" s="427"/>
      <c r="AJ66" s="428"/>
      <c r="AK66" s="426"/>
      <c r="AL66" s="419" t="s">
        <v>115</v>
      </c>
      <c r="AM66" s="420"/>
      <c r="AN66" s="420"/>
      <c r="AO66" s="420"/>
      <c r="AP66" s="420"/>
      <c r="AQ66" s="420" t="s">
        <v>761</v>
      </c>
      <c r="AR66" s="420"/>
      <c r="AS66" s="420"/>
      <c r="AT66" s="420"/>
      <c r="AU66" s="420"/>
      <c r="AV66" s="420"/>
      <c r="AW66" s="420"/>
      <c r="AX66" s="419" t="s">
        <v>393</v>
      </c>
      <c r="AY66" s="419" t="s">
        <v>393</v>
      </c>
    </row>
    <row r="67" spans="1:51" s="429" customFormat="1" ht="12.95" customHeight="1" x14ac:dyDescent="0.2">
      <c r="A67" s="419" t="s">
        <v>147</v>
      </c>
      <c r="B67" s="419"/>
      <c r="C67" s="419" t="s">
        <v>803</v>
      </c>
      <c r="D67" s="420" t="s">
        <v>1207</v>
      </c>
      <c r="E67" s="419" t="s">
        <v>767</v>
      </c>
      <c r="F67" s="420"/>
      <c r="G67" s="420" t="s">
        <v>763</v>
      </c>
      <c r="H67" s="420" t="s">
        <v>764</v>
      </c>
      <c r="I67" s="420" t="s">
        <v>765</v>
      </c>
      <c r="J67" s="420" t="s">
        <v>355</v>
      </c>
      <c r="K67" s="421" t="s">
        <v>393</v>
      </c>
      <c r="L67" s="420"/>
      <c r="M67" s="421" t="s">
        <v>356</v>
      </c>
      <c r="N67" s="421" t="s">
        <v>117</v>
      </c>
      <c r="O67" s="420" t="s">
        <v>394</v>
      </c>
      <c r="P67" s="421" t="s">
        <v>129</v>
      </c>
      <c r="Q67" s="420" t="s">
        <v>113</v>
      </c>
      <c r="R67" s="421" t="s">
        <v>117</v>
      </c>
      <c r="S67" s="420" t="s">
        <v>382</v>
      </c>
      <c r="T67" s="420" t="s">
        <v>383</v>
      </c>
      <c r="U67" s="422">
        <v>60</v>
      </c>
      <c r="V67" s="420" t="s">
        <v>384</v>
      </c>
      <c r="W67" s="421"/>
      <c r="X67" s="421"/>
      <c r="Y67" s="421"/>
      <c r="Z67" s="423"/>
      <c r="AA67" s="420">
        <v>90</v>
      </c>
      <c r="AB67" s="420">
        <v>10</v>
      </c>
      <c r="AC67" s="424" t="s">
        <v>429</v>
      </c>
      <c r="AD67" s="420" t="s">
        <v>114</v>
      </c>
      <c r="AE67" s="424">
        <v>1</v>
      </c>
      <c r="AF67" s="425">
        <v>351931.5</v>
      </c>
      <c r="AG67" s="426">
        <v>351931.5</v>
      </c>
      <c r="AH67" s="426">
        <v>394163.28</v>
      </c>
      <c r="AI67" s="427"/>
      <c r="AJ67" s="428"/>
      <c r="AK67" s="426"/>
      <c r="AL67" s="419" t="s">
        <v>115</v>
      </c>
      <c r="AM67" s="420"/>
      <c r="AN67" s="420"/>
      <c r="AO67" s="420"/>
      <c r="AP67" s="420"/>
      <c r="AQ67" s="420" t="s">
        <v>766</v>
      </c>
      <c r="AR67" s="420"/>
      <c r="AS67" s="420"/>
      <c r="AT67" s="420"/>
      <c r="AU67" s="420"/>
      <c r="AV67" s="420"/>
      <c r="AW67" s="420"/>
      <c r="AX67" s="419" t="s">
        <v>393</v>
      </c>
      <c r="AY67" s="419" t="s">
        <v>393</v>
      </c>
    </row>
    <row r="68" spans="1:51" s="429" customFormat="1" ht="12.95" customHeight="1" x14ac:dyDescent="0.2">
      <c r="A68" s="419" t="s">
        <v>132</v>
      </c>
      <c r="B68" s="419"/>
      <c r="C68" s="419" t="s">
        <v>804</v>
      </c>
      <c r="D68" s="420" t="s">
        <v>1208</v>
      </c>
      <c r="E68" s="419" t="s">
        <v>737</v>
      </c>
      <c r="F68" s="420"/>
      <c r="G68" s="420" t="s">
        <v>734</v>
      </c>
      <c r="H68" s="420" t="s">
        <v>139</v>
      </c>
      <c r="I68" s="420" t="s">
        <v>735</v>
      </c>
      <c r="J68" s="420" t="s">
        <v>355</v>
      </c>
      <c r="K68" s="421" t="s">
        <v>393</v>
      </c>
      <c r="L68" s="420"/>
      <c r="M68" s="421" t="s">
        <v>356</v>
      </c>
      <c r="N68" s="421" t="s">
        <v>117</v>
      </c>
      <c r="O68" s="420" t="s">
        <v>394</v>
      </c>
      <c r="P68" s="421" t="s">
        <v>129</v>
      </c>
      <c r="Q68" s="420" t="s">
        <v>113</v>
      </c>
      <c r="R68" s="421" t="s">
        <v>117</v>
      </c>
      <c r="S68" s="420" t="s">
        <v>382</v>
      </c>
      <c r="T68" s="420" t="s">
        <v>383</v>
      </c>
      <c r="U68" s="422">
        <v>60</v>
      </c>
      <c r="V68" s="420" t="s">
        <v>384</v>
      </c>
      <c r="W68" s="421"/>
      <c r="X68" s="421"/>
      <c r="Y68" s="421"/>
      <c r="Z68" s="423"/>
      <c r="AA68" s="420">
        <v>90</v>
      </c>
      <c r="AB68" s="420">
        <v>10</v>
      </c>
      <c r="AC68" s="424" t="s">
        <v>429</v>
      </c>
      <c r="AD68" s="420" t="s">
        <v>114</v>
      </c>
      <c r="AE68" s="424">
        <v>19</v>
      </c>
      <c r="AF68" s="425">
        <v>178064</v>
      </c>
      <c r="AG68" s="426">
        <v>3383216</v>
      </c>
      <c r="AH68" s="426">
        <v>3789201.92</v>
      </c>
      <c r="AI68" s="427"/>
      <c r="AJ68" s="428"/>
      <c r="AK68" s="426"/>
      <c r="AL68" s="419" t="s">
        <v>115</v>
      </c>
      <c r="AM68" s="420"/>
      <c r="AN68" s="420"/>
      <c r="AO68" s="420"/>
      <c r="AP68" s="420"/>
      <c r="AQ68" s="420" t="s">
        <v>736</v>
      </c>
      <c r="AR68" s="420"/>
      <c r="AS68" s="420"/>
      <c r="AT68" s="420"/>
      <c r="AU68" s="420"/>
      <c r="AV68" s="420"/>
      <c r="AW68" s="420"/>
      <c r="AX68" s="419" t="s">
        <v>393</v>
      </c>
      <c r="AY68" s="419" t="s">
        <v>393</v>
      </c>
    </row>
    <row r="69" spans="1:51" s="429" customFormat="1" ht="12.95" customHeight="1" x14ac:dyDescent="0.2">
      <c r="A69" s="419" t="s">
        <v>748</v>
      </c>
      <c r="B69" s="419"/>
      <c r="C69" s="419" t="s">
        <v>805</v>
      </c>
      <c r="D69" s="420" t="s">
        <v>1209</v>
      </c>
      <c r="E69" s="419" t="s">
        <v>771</v>
      </c>
      <c r="F69" s="420"/>
      <c r="G69" s="420" t="s">
        <v>768</v>
      </c>
      <c r="H69" s="420" t="s">
        <v>141</v>
      </c>
      <c r="I69" s="420" t="s">
        <v>769</v>
      </c>
      <c r="J69" s="420" t="s">
        <v>116</v>
      </c>
      <c r="K69" s="421" t="s">
        <v>393</v>
      </c>
      <c r="L69" s="420" t="s">
        <v>493</v>
      </c>
      <c r="M69" s="421" t="s">
        <v>82</v>
      </c>
      <c r="N69" s="421" t="s">
        <v>117</v>
      </c>
      <c r="O69" s="420" t="s">
        <v>394</v>
      </c>
      <c r="P69" s="421" t="s">
        <v>129</v>
      </c>
      <c r="Q69" s="420" t="s">
        <v>113</v>
      </c>
      <c r="R69" s="421" t="s">
        <v>117</v>
      </c>
      <c r="S69" s="420" t="s">
        <v>382</v>
      </c>
      <c r="T69" s="420" t="s">
        <v>383</v>
      </c>
      <c r="U69" s="422">
        <v>60</v>
      </c>
      <c r="V69" s="420" t="s">
        <v>384</v>
      </c>
      <c r="W69" s="421"/>
      <c r="X69" s="421"/>
      <c r="Y69" s="421"/>
      <c r="Z69" s="423">
        <v>30</v>
      </c>
      <c r="AA69" s="420">
        <v>60</v>
      </c>
      <c r="AB69" s="420">
        <v>10</v>
      </c>
      <c r="AC69" s="424" t="s">
        <v>429</v>
      </c>
      <c r="AD69" s="420" t="s">
        <v>114</v>
      </c>
      <c r="AE69" s="424">
        <v>580</v>
      </c>
      <c r="AF69" s="425">
        <v>5345.18</v>
      </c>
      <c r="AG69" s="426">
        <v>3100204.4</v>
      </c>
      <c r="AH69" s="426">
        <v>3472228.93</v>
      </c>
      <c r="AI69" s="427"/>
      <c r="AJ69" s="428"/>
      <c r="AK69" s="426"/>
      <c r="AL69" s="419" t="s">
        <v>115</v>
      </c>
      <c r="AM69" s="420"/>
      <c r="AN69" s="420"/>
      <c r="AO69" s="420"/>
      <c r="AP69" s="420"/>
      <c r="AQ69" s="420" t="s">
        <v>770</v>
      </c>
      <c r="AR69" s="420"/>
      <c r="AS69" s="420"/>
      <c r="AT69" s="420"/>
      <c r="AU69" s="420"/>
      <c r="AV69" s="420"/>
      <c r="AW69" s="420"/>
      <c r="AX69" s="419" t="s">
        <v>393</v>
      </c>
      <c r="AY69" s="419" t="s">
        <v>393</v>
      </c>
    </row>
    <row r="70" spans="1:51" s="429" customFormat="1" ht="12.95" customHeight="1" x14ac:dyDescent="0.2">
      <c r="A70" s="419" t="s">
        <v>126</v>
      </c>
      <c r="B70" s="419"/>
      <c r="C70" s="419" t="s">
        <v>806</v>
      </c>
      <c r="D70" s="420" t="s">
        <v>1210</v>
      </c>
      <c r="E70" s="419" t="s">
        <v>811</v>
      </c>
      <c r="F70" s="420"/>
      <c r="G70" s="420" t="s">
        <v>807</v>
      </c>
      <c r="H70" s="420" t="s">
        <v>808</v>
      </c>
      <c r="I70" s="420" t="s">
        <v>809</v>
      </c>
      <c r="J70" s="420" t="s">
        <v>355</v>
      </c>
      <c r="K70" s="421" t="s">
        <v>393</v>
      </c>
      <c r="L70" s="420" t="s">
        <v>493</v>
      </c>
      <c r="M70" s="421" t="s">
        <v>82</v>
      </c>
      <c r="N70" s="421" t="s">
        <v>117</v>
      </c>
      <c r="O70" s="420" t="s">
        <v>394</v>
      </c>
      <c r="P70" s="421" t="s">
        <v>129</v>
      </c>
      <c r="Q70" s="420" t="s">
        <v>113</v>
      </c>
      <c r="R70" s="421" t="s">
        <v>117</v>
      </c>
      <c r="S70" s="420" t="s">
        <v>382</v>
      </c>
      <c r="T70" s="420" t="s">
        <v>383</v>
      </c>
      <c r="U70" s="422">
        <v>60</v>
      </c>
      <c r="V70" s="420" t="s">
        <v>384</v>
      </c>
      <c r="W70" s="421"/>
      <c r="X70" s="421"/>
      <c r="Y70" s="421"/>
      <c r="Z70" s="423">
        <v>30</v>
      </c>
      <c r="AA70" s="420">
        <v>60</v>
      </c>
      <c r="AB70" s="420">
        <v>10</v>
      </c>
      <c r="AC70" s="424" t="s">
        <v>429</v>
      </c>
      <c r="AD70" s="420" t="s">
        <v>114</v>
      </c>
      <c r="AE70" s="424">
        <v>60</v>
      </c>
      <c r="AF70" s="425">
        <v>26789.7</v>
      </c>
      <c r="AG70" s="426">
        <v>1607382</v>
      </c>
      <c r="AH70" s="426">
        <v>1800267.84</v>
      </c>
      <c r="AI70" s="427"/>
      <c r="AJ70" s="428"/>
      <c r="AK70" s="426"/>
      <c r="AL70" s="419" t="s">
        <v>115</v>
      </c>
      <c r="AM70" s="420"/>
      <c r="AN70" s="420"/>
      <c r="AO70" s="420"/>
      <c r="AP70" s="420"/>
      <c r="AQ70" s="420" t="s">
        <v>810</v>
      </c>
      <c r="AR70" s="420"/>
      <c r="AS70" s="420"/>
      <c r="AT70" s="420"/>
      <c r="AU70" s="420"/>
      <c r="AV70" s="420"/>
      <c r="AW70" s="420"/>
      <c r="AX70" s="419" t="s">
        <v>393</v>
      </c>
      <c r="AY70" s="419" t="s">
        <v>393</v>
      </c>
    </row>
    <row r="71" spans="1:51" s="429" customFormat="1" ht="12.95" customHeight="1" x14ac:dyDescent="0.2">
      <c r="A71" s="419" t="s">
        <v>126</v>
      </c>
      <c r="B71" s="419"/>
      <c r="C71" s="419" t="s">
        <v>812</v>
      </c>
      <c r="D71" s="420" t="s">
        <v>1211</v>
      </c>
      <c r="E71" s="419" t="s">
        <v>814</v>
      </c>
      <c r="F71" s="420"/>
      <c r="G71" s="420" t="s">
        <v>807</v>
      </c>
      <c r="H71" s="420" t="s">
        <v>808</v>
      </c>
      <c r="I71" s="420" t="s">
        <v>809</v>
      </c>
      <c r="J71" s="420" t="s">
        <v>355</v>
      </c>
      <c r="K71" s="421" t="s">
        <v>393</v>
      </c>
      <c r="L71" s="420" t="s">
        <v>493</v>
      </c>
      <c r="M71" s="421" t="s">
        <v>82</v>
      </c>
      <c r="N71" s="421" t="s">
        <v>117</v>
      </c>
      <c r="O71" s="420" t="s">
        <v>394</v>
      </c>
      <c r="P71" s="421" t="s">
        <v>129</v>
      </c>
      <c r="Q71" s="420" t="s">
        <v>113</v>
      </c>
      <c r="R71" s="421" t="s">
        <v>117</v>
      </c>
      <c r="S71" s="420" t="s">
        <v>382</v>
      </c>
      <c r="T71" s="420" t="s">
        <v>383</v>
      </c>
      <c r="U71" s="422">
        <v>60</v>
      </c>
      <c r="V71" s="420" t="s">
        <v>384</v>
      </c>
      <c r="W71" s="421"/>
      <c r="X71" s="421"/>
      <c r="Y71" s="421"/>
      <c r="Z71" s="423">
        <v>30</v>
      </c>
      <c r="AA71" s="420">
        <v>60</v>
      </c>
      <c r="AB71" s="420">
        <v>10</v>
      </c>
      <c r="AC71" s="424" t="s">
        <v>429</v>
      </c>
      <c r="AD71" s="420" t="s">
        <v>114</v>
      </c>
      <c r="AE71" s="424">
        <v>108</v>
      </c>
      <c r="AF71" s="425">
        <v>27123.99</v>
      </c>
      <c r="AG71" s="426">
        <v>2929390.92</v>
      </c>
      <c r="AH71" s="426">
        <v>3280917.83</v>
      </c>
      <c r="AI71" s="427"/>
      <c r="AJ71" s="428"/>
      <c r="AK71" s="426"/>
      <c r="AL71" s="419" t="s">
        <v>115</v>
      </c>
      <c r="AM71" s="420"/>
      <c r="AN71" s="420"/>
      <c r="AO71" s="420"/>
      <c r="AP71" s="420"/>
      <c r="AQ71" s="420" t="s">
        <v>813</v>
      </c>
      <c r="AR71" s="420"/>
      <c r="AS71" s="420"/>
      <c r="AT71" s="420"/>
      <c r="AU71" s="420"/>
      <c r="AV71" s="420"/>
      <c r="AW71" s="420"/>
      <c r="AX71" s="419" t="s">
        <v>393</v>
      </c>
      <c r="AY71" s="419" t="s">
        <v>393</v>
      </c>
    </row>
    <row r="72" spans="1:51" s="429" customFormat="1" ht="13.5" customHeight="1" x14ac:dyDescent="0.2">
      <c r="A72" s="419" t="s">
        <v>133</v>
      </c>
      <c r="C72" s="419" t="s">
        <v>377</v>
      </c>
      <c r="D72" s="453" t="s">
        <v>1201</v>
      </c>
      <c r="E72" s="419" t="s">
        <v>1146</v>
      </c>
      <c r="F72" s="420"/>
      <c r="G72" s="420" t="s">
        <v>529</v>
      </c>
      <c r="H72" s="420" t="s">
        <v>146</v>
      </c>
      <c r="I72" s="420" t="s">
        <v>380</v>
      </c>
      <c r="J72" s="420" t="s">
        <v>116</v>
      </c>
      <c r="K72" s="421" t="s">
        <v>393</v>
      </c>
      <c r="L72" s="420"/>
      <c r="M72" s="421" t="s">
        <v>356</v>
      </c>
      <c r="N72" s="421" t="s">
        <v>117</v>
      </c>
      <c r="O72" s="420" t="s">
        <v>394</v>
      </c>
      <c r="P72" s="421" t="s">
        <v>129</v>
      </c>
      <c r="Q72" s="420" t="s">
        <v>113</v>
      </c>
      <c r="R72" s="421" t="s">
        <v>117</v>
      </c>
      <c r="S72" s="420" t="s">
        <v>382</v>
      </c>
      <c r="T72" s="420" t="s">
        <v>383</v>
      </c>
      <c r="U72" s="422">
        <v>60</v>
      </c>
      <c r="V72" s="420" t="s">
        <v>384</v>
      </c>
      <c r="W72" s="421"/>
      <c r="X72" s="421"/>
      <c r="Y72" s="421"/>
      <c r="Z72" s="423"/>
      <c r="AA72" s="420">
        <v>90</v>
      </c>
      <c r="AB72" s="420">
        <v>10</v>
      </c>
      <c r="AC72" s="424" t="s">
        <v>385</v>
      </c>
      <c r="AD72" s="420" t="s">
        <v>114</v>
      </c>
      <c r="AE72" s="424">
        <v>1040</v>
      </c>
      <c r="AF72" s="425">
        <v>5509.5</v>
      </c>
      <c r="AG72" s="426">
        <v>5729880</v>
      </c>
      <c r="AH72" s="426">
        <v>6417465.5999999996</v>
      </c>
      <c r="AI72" s="427"/>
      <c r="AJ72" s="426"/>
      <c r="AK72" s="426"/>
      <c r="AL72" s="419" t="s">
        <v>115</v>
      </c>
      <c r="AM72" s="420"/>
      <c r="AN72" s="420"/>
      <c r="AO72" s="420"/>
      <c r="AP72" s="420"/>
      <c r="AQ72" s="420" t="s">
        <v>386</v>
      </c>
      <c r="AR72" s="420"/>
      <c r="AS72" s="420"/>
      <c r="AT72" s="420"/>
      <c r="AU72" s="420"/>
      <c r="AV72" s="420"/>
      <c r="AW72" s="420"/>
      <c r="AX72" s="419" t="s">
        <v>393</v>
      </c>
      <c r="AY72" s="419" t="s">
        <v>393</v>
      </c>
    </row>
    <row r="73" spans="1:51" s="384" customFormat="1" ht="12.95" customHeight="1" x14ac:dyDescent="0.2">
      <c r="A73" s="82" t="s">
        <v>128</v>
      </c>
      <c r="B73" s="82"/>
      <c r="C73" s="82" t="s">
        <v>815</v>
      </c>
      <c r="D73" s="83" t="s">
        <v>816</v>
      </c>
      <c r="E73" s="82" t="s">
        <v>823</v>
      </c>
      <c r="F73" s="83"/>
      <c r="G73" s="83" t="s">
        <v>817</v>
      </c>
      <c r="H73" s="83" t="s">
        <v>818</v>
      </c>
      <c r="I73" s="83" t="s">
        <v>819</v>
      </c>
      <c r="J73" s="83" t="s">
        <v>355</v>
      </c>
      <c r="K73" s="84" t="s">
        <v>393</v>
      </c>
      <c r="L73" s="83"/>
      <c r="M73" s="84" t="s">
        <v>356</v>
      </c>
      <c r="N73" s="84" t="s">
        <v>117</v>
      </c>
      <c r="O73" s="83" t="s">
        <v>394</v>
      </c>
      <c r="P73" s="84" t="s">
        <v>129</v>
      </c>
      <c r="Q73" s="83" t="s">
        <v>113</v>
      </c>
      <c r="R73" s="84" t="s">
        <v>117</v>
      </c>
      <c r="S73" s="83" t="s">
        <v>382</v>
      </c>
      <c r="T73" s="83" t="s">
        <v>383</v>
      </c>
      <c r="U73" s="85">
        <v>60</v>
      </c>
      <c r="V73" s="83" t="s">
        <v>384</v>
      </c>
      <c r="W73" s="84"/>
      <c r="X73" s="84"/>
      <c r="Y73" s="84"/>
      <c r="Z73" s="165"/>
      <c r="AA73" s="83">
        <v>90</v>
      </c>
      <c r="AB73" s="83">
        <v>10</v>
      </c>
      <c r="AC73" s="86" t="s">
        <v>820</v>
      </c>
      <c r="AD73" s="83" t="s">
        <v>114</v>
      </c>
      <c r="AE73" s="86">
        <v>1030</v>
      </c>
      <c r="AF73" s="87">
        <v>60</v>
      </c>
      <c r="AG73" s="88">
        <v>61800</v>
      </c>
      <c r="AH73" s="88">
        <v>69216</v>
      </c>
      <c r="AI73" s="89"/>
      <c r="AJ73" s="407"/>
      <c r="AK73" s="88"/>
      <c r="AL73" s="82" t="s">
        <v>115</v>
      </c>
      <c r="AM73" s="83"/>
      <c r="AN73" s="83"/>
      <c r="AO73" s="83"/>
      <c r="AP73" s="83"/>
      <c r="AQ73" s="83" t="s">
        <v>821</v>
      </c>
      <c r="AR73" s="83"/>
      <c r="AS73" s="83"/>
      <c r="AT73" s="83"/>
      <c r="AU73" s="83"/>
      <c r="AV73" s="83"/>
      <c r="AW73" s="83"/>
      <c r="AX73" s="82" t="s">
        <v>822</v>
      </c>
      <c r="AY73" s="82" t="s">
        <v>393</v>
      </c>
    </row>
    <row r="74" spans="1:51" s="384" customFormat="1" ht="12.95" customHeight="1" x14ac:dyDescent="0.2">
      <c r="A74" s="82" t="s">
        <v>133</v>
      </c>
      <c r="B74" s="82"/>
      <c r="C74" s="82" t="s">
        <v>530</v>
      </c>
      <c r="D74" s="83" t="s">
        <v>531</v>
      </c>
      <c r="E74" s="82" t="s">
        <v>536</v>
      </c>
      <c r="F74" s="83"/>
      <c r="G74" s="83" t="s">
        <v>532</v>
      </c>
      <c r="H74" s="83" t="s">
        <v>533</v>
      </c>
      <c r="I74" s="83" t="s">
        <v>534</v>
      </c>
      <c r="J74" s="83" t="s">
        <v>355</v>
      </c>
      <c r="K74" s="84" t="s">
        <v>393</v>
      </c>
      <c r="L74" s="83"/>
      <c r="M74" s="84" t="s">
        <v>356</v>
      </c>
      <c r="N74" s="84" t="s">
        <v>117</v>
      </c>
      <c r="O74" s="83" t="s">
        <v>394</v>
      </c>
      <c r="P74" s="84" t="s">
        <v>294</v>
      </c>
      <c r="Q74" s="83" t="s">
        <v>113</v>
      </c>
      <c r="R74" s="84" t="s">
        <v>117</v>
      </c>
      <c r="S74" s="83" t="s">
        <v>382</v>
      </c>
      <c r="T74" s="83" t="s">
        <v>383</v>
      </c>
      <c r="U74" s="85">
        <v>90</v>
      </c>
      <c r="V74" s="83" t="s">
        <v>384</v>
      </c>
      <c r="W74" s="84"/>
      <c r="X74" s="84"/>
      <c r="Y74" s="84"/>
      <c r="Z74" s="165"/>
      <c r="AA74" s="83">
        <v>90</v>
      </c>
      <c r="AB74" s="83">
        <v>10</v>
      </c>
      <c r="AC74" s="86" t="s">
        <v>385</v>
      </c>
      <c r="AD74" s="83" t="s">
        <v>114</v>
      </c>
      <c r="AE74" s="86">
        <v>30</v>
      </c>
      <c r="AF74" s="87">
        <v>5581.44</v>
      </c>
      <c r="AG74" s="88">
        <v>167443.20000000001</v>
      </c>
      <c r="AH74" s="88">
        <v>187536.38</v>
      </c>
      <c r="AI74" s="89"/>
      <c r="AJ74" s="407"/>
      <c r="AK74" s="88"/>
      <c r="AL74" s="82" t="s">
        <v>115</v>
      </c>
      <c r="AM74" s="83"/>
      <c r="AN74" s="83"/>
      <c r="AO74" s="83"/>
      <c r="AP74" s="83"/>
      <c r="AQ74" s="83" t="s">
        <v>535</v>
      </c>
      <c r="AR74" s="83"/>
      <c r="AS74" s="83"/>
      <c r="AT74" s="83"/>
      <c r="AU74" s="83"/>
      <c r="AV74" s="83"/>
      <c r="AW74" s="83"/>
      <c r="AX74" s="82" t="s">
        <v>63</v>
      </c>
      <c r="AY74" s="82" t="s">
        <v>393</v>
      </c>
    </row>
    <row r="75" spans="1:51" s="384" customFormat="1" ht="12.95" customHeight="1" x14ac:dyDescent="0.2">
      <c r="A75" s="82" t="s">
        <v>133</v>
      </c>
      <c r="B75" s="82"/>
      <c r="C75" s="82" t="s">
        <v>537</v>
      </c>
      <c r="D75" s="83" t="s">
        <v>538</v>
      </c>
      <c r="E75" s="82" t="s">
        <v>543</v>
      </c>
      <c r="F75" s="83"/>
      <c r="G75" s="83" t="s">
        <v>539</v>
      </c>
      <c r="H75" s="83" t="s">
        <v>540</v>
      </c>
      <c r="I75" s="83" t="s">
        <v>541</v>
      </c>
      <c r="J75" s="83" t="s">
        <v>355</v>
      </c>
      <c r="K75" s="84" t="s">
        <v>393</v>
      </c>
      <c r="L75" s="83"/>
      <c r="M75" s="84" t="s">
        <v>356</v>
      </c>
      <c r="N75" s="84" t="s">
        <v>117</v>
      </c>
      <c r="O75" s="83" t="s">
        <v>394</v>
      </c>
      <c r="P75" s="84" t="s">
        <v>294</v>
      </c>
      <c r="Q75" s="83" t="s">
        <v>113</v>
      </c>
      <c r="R75" s="84" t="s">
        <v>117</v>
      </c>
      <c r="S75" s="83" t="s">
        <v>382</v>
      </c>
      <c r="T75" s="83" t="s">
        <v>383</v>
      </c>
      <c r="U75" s="85">
        <v>90</v>
      </c>
      <c r="V75" s="83" t="s">
        <v>384</v>
      </c>
      <c r="W75" s="84"/>
      <c r="X75" s="84"/>
      <c r="Y75" s="84"/>
      <c r="Z75" s="165"/>
      <c r="AA75" s="83">
        <v>90</v>
      </c>
      <c r="AB75" s="83">
        <v>10</v>
      </c>
      <c r="AC75" s="86" t="s">
        <v>385</v>
      </c>
      <c r="AD75" s="83" t="s">
        <v>114</v>
      </c>
      <c r="AE75" s="86">
        <v>1</v>
      </c>
      <c r="AF75" s="87">
        <v>2469.7199999999998</v>
      </c>
      <c r="AG75" s="88">
        <v>2469.7199999999998</v>
      </c>
      <c r="AH75" s="88">
        <v>2766.09</v>
      </c>
      <c r="AI75" s="89"/>
      <c r="AJ75" s="407"/>
      <c r="AK75" s="88"/>
      <c r="AL75" s="82" t="s">
        <v>115</v>
      </c>
      <c r="AM75" s="83"/>
      <c r="AN75" s="83"/>
      <c r="AO75" s="83"/>
      <c r="AP75" s="83"/>
      <c r="AQ75" s="83" t="s">
        <v>542</v>
      </c>
      <c r="AR75" s="83"/>
      <c r="AS75" s="83"/>
      <c r="AT75" s="83"/>
      <c r="AU75" s="83"/>
      <c r="AV75" s="83"/>
      <c r="AW75" s="83"/>
      <c r="AX75" s="82" t="s">
        <v>63</v>
      </c>
      <c r="AY75" s="82" t="s">
        <v>393</v>
      </c>
    </row>
    <row r="76" spans="1:51" s="384" customFormat="1" ht="12.95" customHeight="1" x14ac:dyDescent="0.2">
      <c r="A76" s="82" t="s">
        <v>133</v>
      </c>
      <c r="B76" s="82"/>
      <c r="C76" s="82" t="s">
        <v>544</v>
      </c>
      <c r="D76" s="83" t="s">
        <v>545</v>
      </c>
      <c r="E76" s="82" t="s">
        <v>549</v>
      </c>
      <c r="F76" s="83"/>
      <c r="G76" s="83" t="s">
        <v>529</v>
      </c>
      <c r="H76" s="83" t="s">
        <v>146</v>
      </c>
      <c r="I76" s="83" t="s">
        <v>380</v>
      </c>
      <c r="J76" s="83" t="s">
        <v>116</v>
      </c>
      <c r="K76" s="84" t="s">
        <v>393</v>
      </c>
      <c r="L76" s="83"/>
      <c r="M76" s="84" t="s">
        <v>356</v>
      </c>
      <c r="N76" s="84" t="s">
        <v>316</v>
      </c>
      <c r="O76" s="83" t="s">
        <v>317</v>
      </c>
      <c r="P76" s="84" t="s">
        <v>129</v>
      </c>
      <c r="Q76" s="83" t="s">
        <v>113</v>
      </c>
      <c r="R76" s="84" t="s">
        <v>117</v>
      </c>
      <c r="S76" s="83" t="s">
        <v>382</v>
      </c>
      <c r="T76" s="83" t="s">
        <v>383</v>
      </c>
      <c r="U76" s="85">
        <v>60</v>
      </c>
      <c r="V76" s="83" t="s">
        <v>384</v>
      </c>
      <c r="W76" s="84"/>
      <c r="X76" s="84"/>
      <c r="Y76" s="84"/>
      <c r="Z76" s="165"/>
      <c r="AA76" s="83">
        <v>90</v>
      </c>
      <c r="AB76" s="83">
        <v>10</v>
      </c>
      <c r="AC76" s="86" t="s">
        <v>546</v>
      </c>
      <c r="AD76" s="83" t="s">
        <v>114</v>
      </c>
      <c r="AE76" s="86">
        <v>5000</v>
      </c>
      <c r="AF76" s="87">
        <v>4161.3900000000003</v>
      </c>
      <c r="AG76" s="88">
        <v>20806950</v>
      </c>
      <c r="AH76" s="88">
        <v>23303784</v>
      </c>
      <c r="AI76" s="89"/>
      <c r="AJ76" s="407"/>
      <c r="AK76" s="88"/>
      <c r="AL76" s="82" t="s">
        <v>115</v>
      </c>
      <c r="AM76" s="83"/>
      <c r="AN76" s="83"/>
      <c r="AO76" s="83"/>
      <c r="AP76" s="83"/>
      <c r="AQ76" s="83" t="s">
        <v>547</v>
      </c>
      <c r="AR76" s="83"/>
      <c r="AS76" s="83"/>
      <c r="AT76" s="83"/>
      <c r="AU76" s="83"/>
      <c r="AV76" s="83"/>
      <c r="AW76" s="83"/>
      <c r="AX76" s="82" t="s">
        <v>548</v>
      </c>
      <c r="AY76" s="82" t="s">
        <v>393</v>
      </c>
    </row>
    <row r="77" spans="1:51" s="384" customFormat="1" ht="12.95" customHeight="1" x14ac:dyDescent="0.2">
      <c r="A77" s="82" t="s">
        <v>133</v>
      </c>
      <c r="B77" s="82"/>
      <c r="C77" s="82" t="s">
        <v>550</v>
      </c>
      <c r="D77" s="83" t="s">
        <v>551</v>
      </c>
      <c r="E77" s="82" t="s">
        <v>556</v>
      </c>
      <c r="F77" s="83"/>
      <c r="G77" s="83" t="s">
        <v>552</v>
      </c>
      <c r="H77" s="83" t="s">
        <v>553</v>
      </c>
      <c r="I77" s="83" t="s">
        <v>554</v>
      </c>
      <c r="J77" s="83" t="s">
        <v>116</v>
      </c>
      <c r="K77" s="84" t="s">
        <v>393</v>
      </c>
      <c r="L77" s="83"/>
      <c r="M77" s="84" t="s">
        <v>356</v>
      </c>
      <c r="N77" s="84" t="s">
        <v>316</v>
      </c>
      <c r="O77" s="83" t="s">
        <v>317</v>
      </c>
      <c r="P77" s="84" t="s">
        <v>129</v>
      </c>
      <c r="Q77" s="83" t="s">
        <v>113</v>
      </c>
      <c r="R77" s="84" t="s">
        <v>117</v>
      </c>
      <c r="S77" s="83" t="s">
        <v>382</v>
      </c>
      <c r="T77" s="83" t="s">
        <v>383</v>
      </c>
      <c r="U77" s="85">
        <v>60</v>
      </c>
      <c r="V77" s="83" t="s">
        <v>384</v>
      </c>
      <c r="W77" s="84"/>
      <c r="X77" s="84"/>
      <c r="Y77" s="84"/>
      <c r="Z77" s="165"/>
      <c r="AA77" s="83">
        <v>90</v>
      </c>
      <c r="AB77" s="83">
        <v>10</v>
      </c>
      <c r="AC77" s="86" t="s">
        <v>385</v>
      </c>
      <c r="AD77" s="83" t="s">
        <v>114</v>
      </c>
      <c r="AE77" s="86">
        <v>400</v>
      </c>
      <c r="AF77" s="87">
        <v>11138.88</v>
      </c>
      <c r="AG77" s="88">
        <v>4455552</v>
      </c>
      <c r="AH77" s="88">
        <v>4990218.2400000002</v>
      </c>
      <c r="AI77" s="89"/>
      <c r="AJ77" s="407"/>
      <c r="AK77" s="88"/>
      <c r="AL77" s="82" t="s">
        <v>115</v>
      </c>
      <c r="AM77" s="83"/>
      <c r="AN77" s="83"/>
      <c r="AO77" s="83"/>
      <c r="AP77" s="83"/>
      <c r="AQ77" s="83" t="s">
        <v>555</v>
      </c>
      <c r="AR77" s="83"/>
      <c r="AS77" s="83"/>
      <c r="AT77" s="83"/>
      <c r="AU77" s="83"/>
      <c r="AV77" s="83"/>
      <c r="AW77" s="83"/>
      <c r="AX77" s="82" t="s">
        <v>548</v>
      </c>
      <c r="AY77" s="82" t="s">
        <v>393</v>
      </c>
    </row>
    <row r="78" spans="1:51" s="384" customFormat="1" ht="12.95" customHeight="1" x14ac:dyDescent="0.2">
      <c r="A78" s="82" t="s">
        <v>133</v>
      </c>
      <c r="B78" s="82"/>
      <c r="C78" s="82" t="s">
        <v>557</v>
      </c>
      <c r="D78" s="83" t="s">
        <v>558</v>
      </c>
      <c r="E78" s="82" t="s">
        <v>563</v>
      </c>
      <c r="F78" s="83"/>
      <c r="G78" s="83" t="s">
        <v>559</v>
      </c>
      <c r="H78" s="83" t="s">
        <v>560</v>
      </c>
      <c r="I78" s="83" t="s">
        <v>561</v>
      </c>
      <c r="J78" s="83" t="s">
        <v>355</v>
      </c>
      <c r="K78" s="84" t="s">
        <v>393</v>
      </c>
      <c r="L78" s="83"/>
      <c r="M78" s="84" t="s">
        <v>356</v>
      </c>
      <c r="N78" s="84" t="s">
        <v>117</v>
      </c>
      <c r="O78" s="83" t="s">
        <v>394</v>
      </c>
      <c r="P78" s="84" t="s">
        <v>294</v>
      </c>
      <c r="Q78" s="83" t="s">
        <v>113</v>
      </c>
      <c r="R78" s="84" t="s">
        <v>117</v>
      </c>
      <c r="S78" s="83" t="s">
        <v>382</v>
      </c>
      <c r="T78" s="83" t="s">
        <v>383</v>
      </c>
      <c r="U78" s="85">
        <v>90</v>
      </c>
      <c r="V78" s="83" t="s">
        <v>384</v>
      </c>
      <c r="W78" s="84"/>
      <c r="X78" s="84"/>
      <c r="Y78" s="84"/>
      <c r="Z78" s="165"/>
      <c r="AA78" s="83">
        <v>90</v>
      </c>
      <c r="AB78" s="83">
        <v>10</v>
      </c>
      <c r="AC78" s="86" t="s">
        <v>385</v>
      </c>
      <c r="AD78" s="83" t="s">
        <v>114</v>
      </c>
      <c r="AE78" s="86">
        <v>1</v>
      </c>
      <c r="AF78" s="87">
        <v>3145.07</v>
      </c>
      <c r="AG78" s="88">
        <v>3145.07</v>
      </c>
      <c r="AH78" s="88">
        <v>3522.48</v>
      </c>
      <c r="AI78" s="89"/>
      <c r="AJ78" s="407"/>
      <c r="AK78" s="88"/>
      <c r="AL78" s="82" t="s">
        <v>115</v>
      </c>
      <c r="AM78" s="83"/>
      <c r="AN78" s="83"/>
      <c r="AO78" s="83"/>
      <c r="AP78" s="83"/>
      <c r="AQ78" s="83" t="s">
        <v>562</v>
      </c>
      <c r="AR78" s="83"/>
      <c r="AS78" s="83"/>
      <c r="AT78" s="83"/>
      <c r="AU78" s="83"/>
      <c r="AV78" s="83"/>
      <c r="AW78" s="83"/>
      <c r="AX78" s="82" t="s">
        <v>63</v>
      </c>
      <c r="AY78" s="82" t="s">
        <v>393</v>
      </c>
    </row>
    <row r="79" spans="1:51" s="384" customFormat="1" ht="12.95" customHeight="1" x14ac:dyDescent="0.2">
      <c r="A79" s="82" t="s">
        <v>132</v>
      </c>
      <c r="B79" s="82"/>
      <c r="C79" s="82" t="s">
        <v>564</v>
      </c>
      <c r="D79" s="83" t="s">
        <v>565</v>
      </c>
      <c r="E79" s="82" t="s">
        <v>570</v>
      </c>
      <c r="F79" s="83"/>
      <c r="G79" s="83" t="s">
        <v>566</v>
      </c>
      <c r="H79" s="83" t="s">
        <v>567</v>
      </c>
      <c r="I79" s="83" t="s">
        <v>568</v>
      </c>
      <c r="J79" s="83" t="s">
        <v>116</v>
      </c>
      <c r="K79" s="84" t="s">
        <v>393</v>
      </c>
      <c r="L79" s="83"/>
      <c r="M79" s="84" t="s">
        <v>356</v>
      </c>
      <c r="N79" s="84" t="s">
        <v>117</v>
      </c>
      <c r="O79" s="83" t="s">
        <v>394</v>
      </c>
      <c r="P79" s="84" t="s">
        <v>294</v>
      </c>
      <c r="Q79" s="83" t="s">
        <v>113</v>
      </c>
      <c r="R79" s="84" t="s">
        <v>117</v>
      </c>
      <c r="S79" s="83" t="s">
        <v>382</v>
      </c>
      <c r="T79" s="83" t="s">
        <v>383</v>
      </c>
      <c r="U79" s="85">
        <v>60</v>
      </c>
      <c r="V79" s="83" t="s">
        <v>384</v>
      </c>
      <c r="W79" s="84"/>
      <c r="X79" s="84"/>
      <c r="Y79" s="84"/>
      <c r="Z79" s="165"/>
      <c r="AA79" s="83">
        <v>90</v>
      </c>
      <c r="AB79" s="83">
        <v>10</v>
      </c>
      <c r="AC79" s="86" t="s">
        <v>429</v>
      </c>
      <c r="AD79" s="83" t="s">
        <v>114</v>
      </c>
      <c r="AE79" s="86">
        <v>10</v>
      </c>
      <c r="AF79" s="87">
        <v>21819.55</v>
      </c>
      <c r="AG79" s="88">
        <v>218195.5</v>
      </c>
      <c r="AH79" s="88">
        <v>244378.96</v>
      </c>
      <c r="AI79" s="89"/>
      <c r="AJ79" s="407"/>
      <c r="AK79" s="88"/>
      <c r="AL79" s="82" t="s">
        <v>115</v>
      </c>
      <c r="AM79" s="83"/>
      <c r="AN79" s="83"/>
      <c r="AO79" s="83"/>
      <c r="AP79" s="83"/>
      <c r="AQ79" s="83" t="s">
        <v>569</v>
      </c>
      <c r="AR79" s="83"/>
      <c r="AS79" s="83"/>
      <c r="AT79" s="83"/>
      <c r="AU79" s="83"/>
      <c r="AV79" s="83"/>
      <c r="AW79" s="83"/>
      <c r="AX79" s="82" t="s">
        <v>63</v>
      </c>
      <c r="AY79" s="82" t="s">
        <v>393</v>
      </c>
    </row>
    <row r="80" spans="1:51" s="384" customFormat="1" ht="12.95" customHeight="1" x14ac:dyDescent="0.2">
      <c r="A80" s="82" t="s">
        <v>132</v>
      </c>
      <c r="B80" s="82"/>
      <c r="C80" s="82" t="s">
        <v>571</v>
      </c>
      <c r="D80" s="83" t="s">
        <v>572</v>
      </c>
      <c r="E80" s="82" t="s">
        <v>576</v>
      </c>
      <c r="F80" s="83"/>
      <c r="G80" s="83" t="s">
        <v>573</v>
      </c>
      <c r="H80" s="83" t="s">
        <v>567</v>
      </c>
      <c r="I80" s="83" t="s">
        <v>574</v>
      </c>
      <c r="J80" s="83" t="s">
        <v>116</v>
      </c>
      <c r="K80" s="84" t="s">
        <v>393</v>
      </c>
      <c r="L80" s="83"/>
      <c r="M80" s="84" t="s">
        <v>356</v>
      </c>
      <c r="N80" s="84" t="s">
        <v>117</v>
      </c>
      <c r="O80" s="83" t="s">
        <v>394</v>
      </c>
      <c r="P80" s="84" t="s">
        <v>294</v>
      </c>
      <c r="Q80" s="83" t="s">
        <v>113</v>
      </c>
      <c r="R80" s="84" t="s">
        <v>117</v>
      </c>
      <c r="S80" s="83" t="s">
        <v>382</v>
      </c>
      <c r="T80" s="83" t="s">
        <v>383</v>
      </c>
      <c r="U80" s="85">
        <v>60</v>
      </c>
      <c r="V80" s="83" t="s">
        <v>384</v>
      </c>
      <c r="W80" s="84"/>
      <c r="X80" s="84"/>
      <c r="Y80" s="84"/>
      <c r="Z80" s="165"/>
      <c r="AA80" s="83">
        <v>90</v>
      </c>
      <c r="AB80" s="83">
        <v>10</v>
      </c>
      <c r="AC80" s="86" t="s">
        <v>429</v>
      </c>
      <c r="AD80" s="83" t="s">
        <v>114</v>
      </c>
      <c r="AE80" s="86">
        <v>10</v>
      </c>
      <c r="AF80" s="87">
        <v>27945</v>
      </c>
      <c r="AG80" s="88">
        <v>279450</v>
      </c>
      <c r="AH80" s="88">
        <v>312984</v>
      </c>
      <c r="AI80" s="89"/>
      <c r="AJ80" s="407"/>
      <c r="AK80" s="88"/>
      <c r="AL80" s="82" t="s">
        <v>115</v>
      </c>
      <c r="AM80" s="83"/>
      <c r="AN80" s="83"/>
      <c r="AO80" s="83"/>
      <c r="AP80" s="83"/>
      <c r="AQ80" s="83" t="s">
        <v>575</v>
      </c>
      <c r="AR80" s="83"/>
      <c r="AS80" s="83"/>
      <c r="AT80" s="83"/>
      <c r="AU80" s="83"/>
      <c r="AV80" s="83"/>
      <c r="AW80" s="83"/>
      <c r="AX80" s="82" t="s">
        <v>63</v>
      </c>
      <c r="AY80" s="82" t="s">
        <v>393</v>
      </c>
    </row>
    <row r="81" spans="1:51" s="384" customFormat="1" ht="12.95" customHeight="1" x14ac:dyDescent="0.2">
      <c r="A81" s="82" t="s">
        <v>132</v>
      </c>
      <c r="B81" s="82"/>
      <c r="C81" s="82" t="s">
        <v>577</v>
      </c>
      <c r="D81" s="83" t="s">
        <v>578</v>
      </c>
      <c r="E81" s="82" t="s">
        <v>580</v>
      </c>
      <c r="F81" s="83"/>
      <c r="G81" s="83" t="s">
        <v>573</v>
      </c>
      <c r="H81" s="83" t="s">
        <v>567</v>
      </c>
      <c r="I81" s="83" t="s">
        <v>574</v>
      </c>
      <c r="J81" s="83" t="s">
        <v>116</v>
      </c>
      <c r="K81" s="84" t="s">
        <v>393</v>
      </c>
      <c r="L81" s="83"/>
      <c r="M81" s="84" t="s">
        <v>356</v>
      </c>
      <c r="N81" s="84" t="s">
        <v>117</v>
      </c>
      <c r="O81" s="83" t="s">
        <v>394</v>
      </c>
      <c r="P81" s="84" t="s">
        <v>294</v>
      </c>
      <c r="Q81" s="83" t="s">
        <v>113</v>
      </c>
      <c r="R81" s="84" t="s">
        <v>117</v>
      </c>
      <c r="S81" s="83" t="s">
        <v>382</v>
      </c>
      <c r="T81" s="83" t="s">
        <v>383</v>
      </c>
      <c r="U81" s="85">
        <v>60</v>
      </c>
      <c r="V81" s="83" t="s">
        <v>384</v>
      </c>
      <c r="W81" s="84"/>
      <c r="X81" s="84"/>
      <c r="Y81" s="84"/>
      <c r="Z81" s="165"/>
      <c r="AA81" s="83">
        <v>90</v>
      </c>
      <c r="AB81" s="83">
        <v>10</v>
      </c>
      <c r="AC81" s="86" t="s">
        <v>429</v>
      </c>
      <c r="AD81" s="83" t="s">
        <v>114</v>
      </c>
      <c r="AE81" s="86">
        <v>40</v>
      </c>
      <c r="AF81" s="87">
        <v>105148.95</v>
      </c>
      <c r="AG81" s="88">
        <v>4205958</v>
      </c>
      <c r="AH81" s="88">
        <v>4710672.96</v>
      </c>
      <c r="AI81" s="89"/>
      <c r="AJ81" s="407"/>
      <c r="AK81" s="88"/>
      <c r="AL81" s="82" t="s">
        <v>115</v>
      </c>
      <c r="AM81" s="83"/>
      <c r="AN81" s="83"/>
      <c r="AO81" s="83"/>
      <c r="AP81" s="83"/>
      <c r="AQ81" s="83" t="s">
        <v>579</v>
      </c>
      <c r="AR81" s="83"/>
      <c r="AS81" s="83"/>
      <c r="AT81" s="83"/>
      <c r="AU81" s="83"/>
      <c r="AV81" s="83"/>
      <c r="AW81" s="83"/>
      <c r="AX81" s="82" t="s">
        <v>63</v>
      </c>
      <c r="AY81" s="82" t="s">
        <v>393</v>
      </c>
    </row>
    <row r="82" spans="1:51" s="384" customFormat="1" ht="12.95" customHeight="1" x14ac:dyDescent="0.2">
      <c r="A82" s="82" t="s">
        <v>132</v>
      </c>
      <c r="B82" s="82"/>
      <c r="C82" s="82" t="s">
        <v>581</v>
      </c>
      <c r="D82" s="83" t="s">
        <v>582</v>
      </c>
      <c r="E82" s="82" t="s">
        <v>584</v>
      </c>
      <c r="F82" s="83"/>
      <c r="G82" s="83" t="s">
        <v>573</v>
      </c>
      <c r="H82" s="83" t="s">
        <v>567</v>
      </c>
      <c r="I82" s="83" t="s">
        <v>574</v>
      </c>
      <c r="J82" s="83" t="s">
        <v>116</v>
      </c>
      <c r="K82" s="84" t="s">
        <v>393</v>
      </c>
      <c r="L82" s="83"/>
      <c r="M82" s="84" t="s">
        <v>356</v>
      </c>
      <c r="N82" s="84" t="s">
        <v>117</v>
      </c>
      <c r="O82" s="83" t="s">
        <v>394</v>
      </c>
      <c r="P82" s="84" t="s">
        <v>294</v>
      </c>
      <c r="Q82" s="83" t="s">
        <v>113</v>
      </c>
      <c r="R82" s="84" t="s">
        <v>117</v>
      </c>
      <c r="S82" s="83" t="s">
        <v>382</v>
      </c>
      <c r="T82" s="83" t="s">
        <v>383</v>
      </c>
      <c r="U82" s="85">
        <v>60</v>
      </c>
      <c r="V82" s="83" t="s">
        <v>384</v>
      </c>
      <c r="W82" s="84"/>
      <c r="X82" s="84"/>
      <c r="Y82" s="84"/>
      <c r="Z82" s="165"/>
      <c r="AA82" s="83">
        <v>90</v>
      </c>
      <c r="AB82" s="83">
        <v>10</v>
      </c>
      <c r="AC82" s="86" t="s">
        <v>429</v>
      </c>
      <c r="AD82" s="83" t="s">
        <v>114</v>
      </c>
      <c r="AE82" s="86">
        <v>33</v>
      </c>
      <c r="AF82" s="87">
        <v>85387.5</v>
      </c>
      <c r="AG82" s="88">
        <v>2817787.5</v>
      </c>
      <c r="AH82" s="88">
        <v>3155922</v>
      </c>
      <c r="AI82" s="89"/>
      <c r="AJ82" s="407"/>
      <c r="AK82" s="88"/>
      <c r="AL82" s="82" t="s">
        <v>115</v>
      </c>
      <c r="AM82" s="83"/>
      <c r="AN82" s="83"/>
      <c r="AO82" s="83"/>
      <c r="AP82" s="83"/>
      <c r="AQ82" s="83" t="s">
        <v>583</v>
      </c>
      <c r="AR82" s="83"/>
      <c r="AS82" s="83"/>
      <c r="AT82" s="83"/>
      <c r="AU82" s="83"/>
      <c r="AV82" s="83"/>
      <c r="AW82" s="83"/>
      <c r="AX82" s="82" t="s">
        <v>63</v>
      </c>
      <c r="AY82" s="82" t="s">
        <v>393</v>
      </c>
    </row>
    <row r="83" spans="1:51" s="384" customFormat="1" ht="12.95" customHeight="1" x14ac:dyDescent="0.2">
      <c r="A83" s="82" t="s">
        <v>132</v>
      </c>
      <c r="B83" s="82"/>
      <c r="C83" s="82" t="s">
        <v>585</v>
      </c>
      <c r="D83" s="83" t="s">
        <v>586</v>
      </c>
      <c r="E83" s="82" t="s">
        <v>590</v>
      </c>
      <c r="F83" s="83"/>
      <c r="G83" s="83" t="s">
        <v>587</v>
      </c>
      <c r="H83" s="83" t="s">
        <v>567</v>
      </c>
      <c r="I83" s="83" t="s">
        <v>588</v>
      </c>
      <c r="J83" s="83" t="s">
        <v>116</v>
      </c>
      <c r="K83" s="84" t="s">
        <v>393</v>
      </c>
      <c r="L83" s="83"/>
      <c r="M83" s="84" t="s">
        <v>356</v>
      </c>
      <c r="N83" s="84" t="s">
        <v>117</v>
      </c>
      <c r="O83" s="83" t="s">
        <v>394</v>
      </c>
      <c r="P83" s="84" t="s">
        <v>294</v>
      </c>
      <c r="Q83" s="83" t="s">
        <v>113</v>
      </c>
      <c r="R83" s="84" t="s">
        <v>117</v>
      </c>
      <c r="S83" s="83" t="s">
        <v>382</v>
      </c>
      <c r="T83" s="83" t="s">
        <v>383</v>
      </c>
      <c r="U83" s="85">
        <v>60</v>
      </c>
      <c r="V83" s="83" t="s">
        <v>384</v>
      </c>
      <c r="W83" s="84"/>
      <c r="X83" s="84"/>
      <c r="Y83" s="84"/>
      <c r="Z83" s="165"/>
      <c r="AA83" s="83">
        <v>90</v>
      </c>
      <c r="AB83" s="83">
        <v>10</v>
      </c>
      <c r="AC83" s="86" t="s">
        <v>429</v>
      </c>
      <c r="AD83" s="83" t="s">
        <v>114</v>
      </c>
      <c r="AE83" s="86">
        <v>1</v>
      </c>
      <c r="AF83" s="87">
        <v>84686.13</v>
      </c>
      <c r="AG83" s="88">
        <v>84686.13</v>
      </c>
      <c r="AH83" s="88">
        <v>94848.47</v>
      </c>
      <c r="AI83" s="89"/>
      <c r="AJ83" s="407"/>
      <c r="AK83" s="88"/>
      <c r="AL83" s="82" t="s">
        <v>115</v>
      </c>
      <c r="AM83" s="83"/>
      <c r="AN83" s="83"/>
      <c r="AO83" s="83"/>
      <c r="AP83" s="83"/>
      <c r="AQ83" s="83" t="s">
        <v>589</v>
      </c>
      <c r="AR83" s="83"/>
      <c r="AS83" s="83"/>
      <c r="AT83" s="83"/>
      <c r="AU83" s="83"/>
      <c r="AV83" s="83"/>
      <c r="AW83" s="83"/>
      <c r="AX83" s="82" t="s">
        <v>63</v>
      </c>
      <c r="AY83" s="82" t="s">
        <v>393</v>
      </c>
    </row>
    <row r="84" spans="1:51" s="384" customFormat="1" ht="12.95" customHeight="1" x14ac:dyDescent="0.2">
      <c r="A84" s="82" t="s">
        <v>132</v>
      </c>
      <c r="B84" s="82"/>
      <c r="C84" s="82" t="s">
        <v>591</v>
      </c>
      <c r="D84" s="83" t="s">
        <v>592</v>
      </c>
      <c r="E84" s="82" t="s">
        <v>596</v>
      </c>
      <c r="F84" s="83"/>
      <c r="G84" s="83" t="s">
        <v>593</v>
      </c>
      <c r="H84" s="83" t="s">
        <v>567</v>
      </c>
      <c r="I84" s="83" t="s">
        <v>594</v>
      </c>
      <c r="J84" s="83" t="s">
        <v>116</v>
      </c>
      <c r="K84" s="84" t="s">
        <v>393</v>
      </c>
      <c r="L84" s="83"/>
      <c r="M84" s="84" t="s">
        <v>356</v>
      </c>
      <c r="N84" s="84" t="s">
        <v>117</v>
      </c>
      <c r="O84" s="83" t="s">
        <v>394</v>
      </c>
      <c r="P84" s="84" t="s">
        <v>294</v>
      </c>
      <c r="Q84" s="83" t="s">
        <v>113</v>
      </c>
      <c r="R84" s="84" t="s">
        <v>117</v>
      </c>
      <c r="S84" s="83" t="s">
        <v>382</v>
      </c>
      <c r="T84" s="83" t="s">
        <v>383</v>
      </c>
      <c r="U84" s="85">
        <v>60</v>
      </c>
      <c r="V84" s="83" t="s">
        <v>384</v>
      </c>
      <c r="W84" s="84"/>
      <c r="X84" s="84"/>
      <c r="Y84" s="84"/>
      <c r="Z84" s="165"/>
      <c r="AA84" s="83">
        <v>90</v>
      </c>
      <c r="AB84" s="83">
        <v>10</v>
      </c>
      <c r="AC84" s="86" t="s">
        <v>429</v>
      </c>
      <c r="AD84" s="83" t="s">
        <v>114</v>
      </c>
      <c r="AE84" s="86">
        <v>9</v>
      </c>
      <c r="AF84" s="87">
        <v>267990.48</v>
      </c>
      <c r="AG84" s="88">
        <v>2411914.3199999998</v>
      </c>
      <c r="AH84" s="88">
        <v>2701344.04</v>
      </c>
      <c r="AI84" s="89"/>
      <c r="AJ84" s="407"/>
      <c r="AK84" s="88"/>
      <c r="AL84" s="82" t="s">
        <v>115</v>
      </c>
      <c r="AM84" s="83"/>
      <c r="AN84" s="83"/>
      <c r="AO84" s="83"/>
      <c r="AP84" s="83"/>
      <c r="AQ84" s="83" t="s">
        <v>595</v>
      </c>
      <c r="AR84" s="83"/>
      <c r="AS84" s="83"/>
      <c r="AT84" s="83"/>
      <c r="AU84" s="83"/>
      <c r="AV84" s="83"/>
      <c r="AW84" s="83"/>
      <c r="AX84" s="82" t="s">
        <v>63</v>
      </c>
      <c r="AY84" s="82" t="s">
        <v>393</v>
      </c>
    </row>
    <row r="85" spans="1:51" s="384" customFormat="1" ht="12.95" customHeight="1" x14ac:dyDescent="0.2">
      <c r="A85" s="82" t="s">
        <v>132</v>
      </c>
      <c r="B85" s="82"/>
      <c r="C85" s="82" t="s">
        <v>597</v>
      </c>
      <c r="D85" s="83" t="s">
        <v>598</v>
      </c>
      <c r="E85" s="82" t="s">
        <v>603</v>
      </c>
      <c r="F85" s="83"/>
      <c r="G85" s="83" t="s">
        <v>599</v>
      </c>
      <c r="H85" s="83" t="s">
        <v>600</v>
      </c>
      <c r="I85" s="83" t="s">
        <v>601</v>
      </c>
      <c r="J85" s="83" t="s">
        <v>116</v>
      </c>
      <c r="K85" s="84" t="s">
        <v>393</v>
      </c>
      <c r="L85" s="83"/>
      <c r="M85" s="84" t="s">
        <v>356</v>
      </c>
      <c r="N85" s="84" t="s">
        <v>117</v>
      </c>
      <c r="O85" s="83" t="s">
        <v>394</v>
      </c>
      <c r="P85" s="84" t="s">
        <v>294</v>
      </c>
      <c r="Q85" s="83" t="s">
        <v>113</v>
      </c>
      <c r="R85" s="84" t="s">
        <v>117</v>
      </c>
      <c r="S85" s="83" t="s">
        <v>382</v>
      </c>
      <c r="T85" s="83" t="s">
        <v>383</v>
      </c>
      <c r="U85" s="85">
        <v>60</v>
      </c>
      <c r="V85" s="83" t="s">
        <v>384</v>
      </c>
      <c r="W85" s="84"/>
      <c r="X85" s="84"/>
      <c r="Y85" s="84"/>
      <c r="Z85" s="165"/>
      <c r="AA85" s="83">
        <v>90</v>
      </c>
      <c r="AB85" s="83">
        <v>10</v>
      </c>
      <c r="AC85" s="86" t="s">
        <v>429</v>
      </c>
      <c r="AD85" s="83" t="s">
        <v>114</v>
      </c>
      <c r="AE85" s="86">
        <v>36</v>
      </c>
      <c r="AF85" s="87">
        <v>1150</v>
      </c>
      <c r="AG85" s="88">
        <v>41400</v>
      </c>
      <c r="AH85" s="88">
        <v>46368</v>
      </c>
      <c r="AI85" s="89"/>
      <c r="AJ85" s="407"/>
      <c r="AK85" s="88"/>
      <c r="AL85" s="82" t="s">
        <v>115</v>
      </c>
      <c r="AM85" s="83"/>
      <c r="AN85" s="83"/>
      <c r="AO85" s="83"/>
      <c r="AP85" s="83"/>
      <c r="AQ85" s="83" t="s">
        <v>602</v>
      </c>
      <c r="AR85" s="83"/>
      <c r="AS85" s="83"/>
      <c r="AT85" s="83"/>
      <c r="AU85" s="83"/>
      <c r="AV85" s="83"/>
      <c r="AW85" s="83"/>
      <c r="AX85" s="82" t="s">
        <v>63</v>
      </c>
      <c r="AY85" s="82" t="s">
        <v>393</v>
      </c>
    </row>
    <row r="86" spans="1:51" s="384" customFormat="1" ht="12.95" customHeight="1" x14ac:dyDescent="0.2">
      <c r="A86" s="82" t="s">
        <v>126</v>
      </c>
      <c r="B86" s="82"/>
      <c r="C86" s="82" t="s">
        <v>604</v>
      </c>
      <c r="D86" s="83" t="s">
        <v>605</v>
      </c>
      <c r="E86" s="82" t="s">
        <v>610</v>
      </c>
      <c r="F86" s="83"/>
      <c r="G86" s="83" t="s">
        <v>606</v>
      </c>
      <c r="H86" s="83" t="s">
        <v>607</v>
      </c>
      <c r="I86" s="83" t="s">
        <v>608</v>
      </c>
      <c r="J86" s="83" t="s">
        <v>355</v>
      </c>
      <c r="K86" s="84" t="s">
        <v>393</v>
      </c>
      <c r="L86" s="83"/>
      <c r="M86" s="84" t="s">
        <v>356</v>
      </c>
      <c r="N86" s="84" t="s">
        <v>117</v>
      </c>
      <c r="O86" s="83" t="s">
        <v>394</v>
      </c>
      <c r="P86" s="84" t="s">
        <v>294</v>
      </c>
      <c r="Q86" s="83" t="s">
        <v>113</v>
      </c>
      <c r="R86" s="84" t="s">
        <v>117</v>
      </c>
      <c r="S86" s="83" t="s">
        <v>382</v>
      </c>
      <c r="T86" s="83" t="s">
        <v>383</v>
      </c>
      <c r="U86" s="85">
        <v>60</v>
      </c>
      <c r="V86" s="83" t="s">
        <v>384</v>
      </c>
      <c r="W86" s="84"/>
      <c r="X86" s="84"/>
      <c r="Y86" s="84"/>
      <c r="Z86" s="165"/>
      <c r="AA86" s="83">
        <v>90</v>
      </c>
      <c r="AB86" s="83">
        <v>10</v>
      </c>
      <c r="AC86" s="86" t="s">
        <v>429</v>
      </c>
      <c r="AD86" s="83" t="s">
        <v>114</v>
      </c>
      <c r="AE86" s="86">
        <v>21</v>
      </c>
      <c r="AF86" s="87">
        <v>2633.67</v>
      </c>
      <c r="AG86" s="88">
        <v>55307.07</v>
      </c>
      <c r="AH86" s="88">
        <v>61943.92</v>
      </c>
      <c r="AI86" s="89"/>
      <c r="AJ86" s="407"/>
      <c r="AK86" s="88"/>
      <c r="AL86" s="82" t="s">
        <v>115</v>
      </c>
      <c r="AM86" s="83"/>
      <c r="AN86" s="83"/>
      <c r="AO86" s="83"/>
      <c r="AP86" s="83"/>
      <c r="AQ86" s="83" t="s">
        <v>609</v>
      </c>
      <c r="AR86" s="83"/>
      <c r="AS86" s="83"/>
      <c r="AT86" s="83"/>
      <c r="AU86" s="83"/>
      <c r="AV86" s="83"/>
      <c r="AW86" s="83"/>
      <c r="AX86" s="82" t="s">
        <v>63</v>
      </c>
      <c r="AY86" s="82" t="s">
        <v>393</v>
      </c>
    </row>
    <row r="87" spans="1:51" s="121" customFormat="1" ht="12.95" customHeight="1" x14ac:dyDescent="0.2">
      <c r="A87" s="123" t="s">
        <v>127</v>
      </c>
      <c r="B87" s="123"/>
      <c r="C87" s="123" t="s">
        <v>824</v>
      </c>
      <c r="D87" s="124" t="s">
        <v>825</v>
      </c>
      <c r="E87" s="123" t="s">
        <v>832</v>
      </c>
      <c r="F87" s="124"/>
      <c r="G87" s="124" t="s">
        <v>826</v>
      </c>
      <c r="H87" s="124" t="s">
        <v>827</v>
      </c>
      <c r="I87" s="124" t="s">
        <v>828</v>
      </c>
      <c r="J87" s="124" t="s">
        <v>355</v>
      </c>
      <c r="K87" s="125" t="s">
        <v>393</v>
      </c>
      <c r="L87" s="124" t="s">
        <v>493</v>
      </c>
      <c r="M87" s="125" t="s">
        <v>82</v>
      </c>
      <c r="N87" s="125" t="s">
        <v>117</v>
      </c>
      <c r="O87" s="124" t="s">
        <v>394</v>
      </c>
      <c r="P87" s="125" t="s">
        <v>129</v>
      </c>
      <c r="Q87" s="124" t="s">
        <v>113</v>
      </c>
      <c r="R87" s="125" t="s">
        <v>117</v>
      </c>
      <c r="S87" s="124" t="s">
        <v>829</v>
      </c>
      <c r="T87" s="124" t="s">
        <v>383</v>
      </c>
      <c r="U87" s="126">
        <v>60</v>
      </c>
      <c r="V87" s="124" t="s">
        <v>384</v>
      </c>
      <c r="W87" s="125"/>
      <c r="X87" s="125"/>
      <c r="Y87" s="125"/>
      <c r="Z87" s="131">
        <v>30</v>
      </c>
      <c r="AA87" s="124">
        <v>60</v>
      </c>
      <c r="AB87" s="124">
        <v>10</v>
      </c>
      <c r="AC87" s="127" t="s">
        <v>429</v>
      </c>
      <c r="AD87" s="124" t="s">
        <v>114</v>
      </c>
      <c r="AE87" s="127">
        <v>695</v>
      </c>
      <c r="AF87" s="128">
        <v>589</v>
      </c>
      <c r="AG87" s="129">
        <v>409355</v>
      </c>
      <c r="AH87" s="129">
        <v>458477.6</v>
      </c>
      <c r="AI87" s="130"/>
      <c r="AJ87" s="407"/>
      <c r="AK87" s="129"/>
      <c r="AL87" s="123" t="s">
        <v>115</v>
      </c>
      <c r="AM87" s="124"/>
      <c r="AN87" s="124"/>
      <c r="AO87" s="124"/>
      <c r="AP87" s="124"/>
      <c r="AQ87" s="124" t="s">
        <v>830</v>
      </c>
      <c r="AR87" s="124"/>
      <c r="AS87" s="124"/>
      <c r="AT87" s="124"/>
      <c r="AU87" s="124"/>
      <c r="AV87" s="124"/>
      <c r="AW87" s="124"/>
      <c r="AX87" s="123" t="s">
        <v>831</v>
      </c>
      <c r="AY87" s="123" t="s">
        <v>393</v>
      </c>
    </row>
    <row r="88" spans="1:51" s="121" customFormat="1" ht="12.95" customHeight="1" x14ac:dyDescent="0.2">
      <c r="A88" s="123" t="s">
        <v>127</v>
      </c>
      <c r="B88" s="123"/>
      <c r="C88" s="123" t="s">
        <v>833</v>
      </c>
      <c r="D88" s="124" t="s">
        <v>834</v>
      </c>
      <c r="E88" s="123" t="s">
        <v>839</v>
      </c>
      <c r="F88" s="124"/>
      <c r="G88" s="124" t="s">
        <v>835</v>
      </c>
      <c r="H88" s="124" t="s">
        <v>836</v>
      </c>
      <c r="I88" s="124" t="s">
        <v>837</v>
      </c>
      <c r="J88" s="124" t="s">
        <v>355</v>
      </c>
      <c r="K88" s="125" t="s">
        <v>393</v>
      </c>
      <c r="L88" s="124"/>
      <c r="M88" s="125" t="s">
        <v>356</v>
      </c>
      <c r="N88" s="125" t="s">
        <v>117</v>
      </c>
      <c r="O88" s="124" t="s">
        <v>394</v>
      </c>
      <c r="P88" s="125" t="s">
        <v>129</v>
      </c>
      <c r="Q88" s="124" t="s">
        <v>113</v>
      </c>
      <c r="R88" s="125" t="s">
        <v>117</v>
      </c>
      <c r="S88" s="124" t="s">
        <v>829</v>
      </c>
      <c r="T88" s="124" t="s">
        <v>383</v>
      </c>
      <c r="U88" s="126">
        <v>60</v>
      </c>
      <c r="V88" s="124" t="s">
        <v>384</v>
      </c>
      <c r="W88" s="125"/>
      <c r="X88" s="125"/>
      <c r="Y88" s="125"/>
      <c r="Z88" s="131"/>
      <c r="AA88" s="124">
        <v>90</v>
      </c>
      <c r="AB88" s="124">
        <v>10</v>
      </c>
      <c r="AC88" s="127" t="s">
        <v>451</v>
      </c>
      <c r="AD88" s="124" t="s">
        <v>114</v>
      </c>
      <c r="AE88" s="127">
        <v>2</v>
      </c>
      <c r="AF88" s="128">
        <v>240000</v>
      </c>
      <c r="AG88" s="129">
        <v>480000</v>
      </c>
      <c r="AH88" s="129">
        <v>537600</v>
      </c>
      <c r="AI88" s="130"/>
      <c r="AJ88" s="407"/>
      <c r="AK88" s="129"/>
      <c r="AL88" s="123" t="s">
        <v>115</v>
      </c>
      <c r="AM88" s="124"/>
      <c r="AN88" s="124"/>
      <c r="AO88" s="124"/>
      <c r="AP88" s="124"/>
      <c r="AQ88" s="124" t="s">
        <v>838</v>
      </c>
      <c r="AR88" s="124"/>
      <c r="AS88" s="124"/>
      <c r="AT88" s="124"/>
      <c r="AU88" s="124"/>
      <c r="AV88" s="124"/>
      <c r="AW88" s="124"/>
      <c r="AX88" s="123" t="s">
        <v>63</v>
      </c>
      <c r="AY88" s="123" t="s">
        <v>393</v>
      </c>
    </row>
    <row r="89" spans="1:51" s="121" customFormat="1" ht="12.95" customHeight="1" x14ac:dyDescent="0.2">
      <c r="A89" s="123" t="s">
        <v>127</v>
      </c>
      <c r="B89" s="123"/>
      <c r="C89" s="123" t="s">
        <v>840</v>
      </c>
      <c r="D89" s="124" t="s">
        <v>841</v>
      </c>
      <c r="E89" s="123" t="s">
        <v>845</v>
      </c>
      <c r="F89" s="124"/>
      <c r="G89" s="124" t="s">
        <v>842</v>
      </c>
      <c r="H89" s="124" t="s">
        <v>827</v>
      </c>
      <c r="I89" s="124" t="s">
        <v>843</v>
      </c>
      <c r="J89" s="124" t="s">
        <v>355</v>
      </c>
      <c r="K89" s="125" t="s">
        <v>393</v>
      </c>
      <c r="L89" s="124"/>
      <c r="M89" s="125" t="s">
        <v>356</v>
      </c>
      <c r="N89" s="125" t="s">
        <v>117</v>
      </c>
      <c r="O89" s="124" t="s">
        <v>394</v>
      </c>
      <c r="P89" s="125" t="s">
        <v>129</v>
      </c>
      <c r="Q89" s="124" t="s">
        <v>113</v>
      </c>
      <c r="R89" s="125" t="s">
        <v>117</v>
      </c>
      <c r="S89" s="124" t="s">
        <v>829</v>
      </c>
      <c r="T89" s="124" t="s">
        <v>383</v>
      </c>
      <c r="U89" s="126">
        <v>60</v>
      </c>
      <c r="V89" s="124" t="s">
        <v>384</v>
      </c>
      <c r="W89" s="125"/>
      <c r="X89" s="125"/>
      <c r="Y89" s="125"/>
      <c r="Z89" s="131"/>
      <c r="AA89" s="124">
        <v>90</v>
      </c>
      <c r="AB89" s="124">
        <v>10</v>
      </c>
      <c r="AC89" s="127" t="s">
        <v>451</v>
      </c>
      <c r="AD89" s="124" t="s">
        <v>114</v>
      </c>
      <c r="AE89" s="127">
        <v>2.6</v>
      </c>
      <c r="AF89" s="128">
        <v>255906.75</v>
      </c>
      <c r="AG89" s="129">
        <v>665357.55000000005</v>
      </c>
      <c r="AH89" s="129">
        <v>745200.46</v>
      </c>
      <c r="AI89" s="130"/>
      <c r="AJ89" s="407"/>
      <c r="AK89" s="129"/>
      <c r="AL89" s="123" t="s">
        <v>115</v>
      </c>
      <c r="AM89" s="124"/>
      <c r="AN89" s="124"/>
      <c r="AO89" s="124"/>
      <c r="AP89" s="124"/>
      <c r="AQ89" s="124" t="s">
        <v>844</v>
      </c>
      <c r="AR89" s="124"/>
      <c r="AS89" s="124"/>
      <c r="AT89" s="124"/>
      <c r="AU89" s="124"/>
      <c r="AV89" s="124"/>
      <c r="AW89" s="124"/>
      <c r="AX89" s="123" t="s">
        <v>831</v>
      </c>
      <c r="AY89" s="123" t="s">
        <v>393</v>
      </c>
    </row>
    <row r="90" spans="1:51" s="121" customFormat="1" ht="12.95" customHeight="1" x14ac:dyDescent="0.2">
      <c r="A90" s="123" t="s">
        <v>127</v>
      </c>
      <c r="B90" s="123"/>
      <c r="C90" s="123" t="s">
        <v>846</v>
      </c>
      <c r="D90" s="124" t="s">
        <v>847</v>
      </c>
      <c r="E90" s="123" t="s">
        <v>851</v>
      </c>
      <c r="F90" s="124"/>
      <c r="G90" s="124" t="s">
        <v>848</v>
      </c>
      <c r="H90" s="124" t="s">
        <v>143</v>
      </c>
      <c r="I90" s="124" t="s">
        <v>849</v>
      </c>
      <c r="J90" s="124" t="s">
        <v>355</v>
      </c>
      <c r="K90" s="125" t="s">
        <v>393</v>
      </c>
      <c r="L90" s="124"/>
      <c r="M90" s="125" t="s">
        <v>356</v>
      </c>
      <c r="N90" s="125" t="s">
        <v>117</v>
      </c>
      <c r="O90" s="124" t="s">
        <v>394</v>
      </c>
      <c r="P90" s="125" t="s">
        <v>129</v>
      </c>
      <c r="Q90" s="124" t="s">
        <v>113</v>
      </c>
      <c r="R90" s="125" t="s">
        <v>117</v>
      </c>
      <c r="S90" s="124" t="s">
        <v>829</v>
      </c>
      <c r="T90" s="124" t="s">
        <v>383</v>
      </c>
      <c r="U90" s="126">
        <v>60</v>
      </c>
      <c r="V90" s="124" t="s">
        <v>384</v>
      </c>
      <c r="W90" s="125"/>
      <c r="X90" s="125"/>
      <c r="Y90" s="125"/>
      <c r="Z90" s="131"/>
      <c r="AA90" s="124">
        <v>90</v>
      </c>
      <c r="AB90" s="124">
        <v>10</v>
      </c>
      <c r="AC90" s="127" t="s">
        <v>451</v>
      </c>
      <c r="AD90" s="124" t="s">
        <v>114</v>
      </c>
      <c r="AE90" s="127">
        <v>2.9</v>
      </c>
      <c r="AF90" s="128">
        <v>280000</v>
      </c>
      <c r="AG90" s="129">
        <v>812000</v>
      </c>
      <c r="AH90" s="129">
        <v>909440</v>
      </c>
      <c r="AI90" s="130"/>
      <c r="AJ90" s="407"/>
      <c r="AK90" s="129"/>
      <c r="AL90" s="123" t="s">
        <v>115</v>
      </c>
      <c r="AM90" s="124"/>
      <c r="AN90" s="124"/>
      <c r="AO90" s="124"/>
      <c r="AP90" s="124"/>
      <c r="AQ90" s="124" t="s">
        <v>850</v>
      </c>
      <c r="AR90" s="124"/>
      <c r="AS90" s="124"/>
      <c r="AT90" s="124"/>
      <c r="AU90" s="124"/>
      <c r="AV90" s="124"/>
      <c r="AW90" s="124"/>
      <c r="AX90" s="123" t="s">
        <v>63</v>
      </c>
      <c r="AY90" s="123" t="s">
        <v>393</v>
      </c>
    </row>
    <row r="91" spans="1:51" s="121" customFormat="1" ht="12.95" customHeight="1" x14ac:dyDescent="0.2">
      <c r="A91" s="123" t="s">
        <v>127</v>
      </c>
      <c r="B91" s="123"/>
      <c r="C91" s="123" t="s">
        <v>852</v>
      </c>
      <c r="D91" s="124" t="s">
        <v>853</v>
      </c>
      <c r="E91" s="123" t="s">
        <v>857</v>
      </c>
      <c r="F91" s="124"/>
      <c r="G91" s="124" t="s">
        <v>854</v>
      </c>
      <c r="H91" s="124" t="s">
        <v>143</v>
      </c>
      <c r="I91" s="124" t="s">
        <v>855</v>
      </c>
      <c r="J91" s="124" t="s">
        <v>355</v>
      </c>
      <c r="K91" s="125" t="s">
        <v>393</v>
      </c>
      <c r="L91" s="124"/>
      <c r="M91" s="125" t="s">
        <v>356</v>
      </c>
      <c r="N91" s="125" t="s">
        <v>117</v>
      </c>
      <c r="O91" s="124" t="s">
        <v>394</v>
      </c>
      <c r="P91" s="125" t="s">
        <v>129</v>
      </c>
      <c r="Q91" s="124" t="s">
        <v>113</v>
      </c>
      <c r="R91" s="125" t="s">
        <v>117</v>
      </c>
      <c r="S91" s="124" t="s">
        <v>829</v>
      </c>
      <c r="T91" s="124" t="s">
        <v>383</v>
      </c>
      <c r="U91" s="126">
        <v>60</v>
      </c>
      <c r="V91" s="124" t="s">
        <v>384</v>
      </c>
      <c r="W91" s="125"/>
      <c r="X91" s="125"/>
      <c r="Y91" s="125"/>
      <c r="Z91" s="131"/>
      <c r="AA91" s="124">
        <v>90</v>
      </c>
      <c r="AB91" s="124">
        <v>10</v>
      </c>
      <c r="AC91" s="127" t="s">
        <v>451</v>
      </c>
      <c r="AD91" s="124" t="s">
        <v>114</v>
      </c>
      <c r="AE91" s="127">
        <v>8.6999999999999993</v>
      </c>
      <c r="AF91" s="128">
        <v>280000</v>
      </c>
      <c r="AG91" s="129">
        <v>2436000</v>
      </c>
      <c r="AH91" s="129">
        <v>2728320</v>
      </c>
      <c r="AI91" s="130"/>
      <c r="AJ91" s="407"/>
      <c r="AK91" s="129"/>
      <c r="AL91" s="123" t="s">
        <v>115</v>
      </c>
      <c r="AM91" s="124"/>
      <c r="AN91" s="124"/>
      <c r="AO91" s="124"/>
      <c r="AP91" s="124"/>
      <c r="AQ91" s="124" t="s">
        <v>856</v>
      </c>
      <c r="AR91" s="124"/>
      <c r="AS91" s="124"/>
      <c r="AT91" s="124"/>
      <c r="AU91" s="124"/>
      <c r="AV91" s="124"/>
      <c r="AW91" s="124"/>
      <c r="AX91" s="123" t="s">
        <v>63</v>
      </c>
      <c r="AY91" s="123" t="s">
        <v>393</v>
      </c>
    </row>
    <row r="92" spans="1:51" s="121" customFormat="1" ht="12.95" customHeight="1" x14ac:dyDescent="0.2">
      <c r="A92" s="123" t="s">
        <v>127</v>
      </c>
      <c r="B92" s="123"/>
      <c r="C92" s="123" t="s">
        <v>858</v>
      </c>
      <c r="D92" s="124" t="s">
        <v>859</v>
      </c>
      <c r="E92" s="123" t="s">
        <v>863</v>
      </c>
      <c r="F92" s="124"/>
      <c r="G92" s="124" t="s">
        <v>860</v>
      </c>
      <c r="H92" s="124" t="s">
        <v>143</v>
      </c>
      <c r="I92" s="124" t="s">
        <v>861</v>
      </c>
      <c r="J92" s="124" t="s">
        <v>355</v>
      </c>
      <c r="K92" s="125" t="s">
        <v>393</v>
      </c>
      <c r="L92" s="124"/>
      <c r="M92" s="125" t="s">
        <v>356</v>
      </c>
      <c r="N92" s="125" t="s">
        <v>117</v>
      </c>
      <c r="O92" s="124" t="s">
        <v>394</v>
      </c>
      <c r="P92" s="125" t="s">
        <v>129</v>
      </c>
      <c r="Q92" s="124" t="s">
        <v>113</v>
      </c>
      <c r="R92" s="125" t="s">
        <v>117</v>
      </c>
      <c r="S92" s="124" t="s">
        <v>829</v>
      </c>
      <c r="T92" s="124" t="s">
        <v>383</v>
      </c>
      <c r="U92" s="126">
        <v>60</v>
      </c>
      <c r="V92" s="124" t="s">
        <v>384</v>
      </c>
      <c r="W92" s="125"/>
      <c r="X92" s="125"/>
      <c r="Y92" s="125"/>
      <c r="Z92" s="131"/>
      <c r="AA92" s="124">
        <v>90</v>
      </c>
      <c r="AB92" s="124">
        <v>10</v>
      </c>
      <c r="AC92" s="127" t="s">
        <v>451</v>
      </c>
      <c r="AD92" s="124" t="s">
        <v>114</v>
      </c>
      <c r="AE92" s="127">
        <v>4.75</v>
      </c>
      <c r="AF92" s="128">
        <v>280000</v>
      </c>
      <c r="AG92" s="129">
        <v>1330000</v>
      </c>
      <c r="AH92" s="129">
        <v>1489600</v>
      </c>
      <c r="AI92" s="130"/>
      <c r="AJ92" s="407"/>
      <c r="AK92" s="129"/>
      <c r="AL92" s="123" t="s">
        <v>115</v>
      </c>
      <c r="AM92" s="124"/>
      <c r="AN92" s="124"/>
      <c r="AO92" s="124"/>
      <c r="AP92" s="124"/>
      <c r="AQ92" s="124" t="s">
        <v>862</v>
      </c>
      <c r="AR92" s="124"/>
      <c r="AS92" s="124"/>
      <c r="AT92" s="124"/>
      <c r="AU92" s="124"/>
      <c r="AV92" s="124"/>
      <c r="AW92" s="124"/>
      <c r="AX92" s="123" t="s">
        <v>63</v>
      </c>
      <c r="AY92" s="123" t="s">
        <v>393</v>
      </c>
    </row>
    <row r="93" spans="1:51" s="121" customFormat="1" ht="12.95" customHeight="1" x14ac:dyDescent="0.2">
      <c r="A93" s="123" t="s">
        <v>126</v>
      </c>
      <c r="B93" s="123"/>
      <c r="C93" s="123" t="s">
        <v>611</v>
      </c>
      <c r="D93" s="124" t="s">
        <v>612</v>
      </c>
      <c r="E93" s="123" t="s">
        <v>618</v>
      </c>
      <c r="F93" s="124"/>
      <c r="G93" s="124" t="s">
        <v>613</v>
      </c>
      <c r="H93" s="124" t="s">
        <v>614</v>
      </c>
      <c r="I93" s="124" t="s">
        <v>615</v>
      </c>
      <c r="J93" s="124" t="s">
        <v>116</v>
      </c>
      <c r="K93" s="125" t="s">
        <v>393</v>
      </c>
      <c r="L93" s="124" t="s">
        <v>493</v>
      </c>
      <c r="M93" s="125" t="s">
        <v>82</v>
      </c>
      <c r="N93" s="125" t="s">
        <v>117</v>
      </c>
      <c r="O93" s="124" t="s">
        <v>394</v>
      </c>
      <c r="P93" s="125" t="s">
        <v>294</v>
      </c>
      <c r="Q93" s="124" t="s">
        <v>113</v>
      </c>
      <c r="R93" s="125" t="s">
        <v>117</v>
      </c>
      <c r="S93" s="124" t="s">
        <v>382</v>
      </c>
      <c r="T93" s="124" t="s">
        <v>383</v>
      </c>
      <c r="U93" s="126">
        <v>60</v>
      </c>
      <c r="V93" s="124" t="s">
        <v>384</v>
      </c>
      <c r="W93" s="125"/>
      <c r="X93" s="125"/>
      <c r="Y93" s="125"/>
      <c r="Z93" s="131">
        <v>30</v>
      </c>
      <c r="AA93" s="124">
        <v>60</v>
      </c>
      <c r="AB93" s="124">
        <v>10</v>
      </c>
      <c r="AC93" s="127" t="s">
        <v>451</v>
      </c>
      <c r="AD93" s="124" t="s">
        <v>114</v>
      </c>
      <c r="AE93" s="127">
        <v>0.9</v>
      </c>
      <c r="AF93" s="128">
        <v>415552.5</v>
      </c>
      <c r="AG93" s="129">
        <v>373997.25</v>
      </c>
      <c r="AH93" s="129">
        <v>418876.92</v>
      </c>
      <c r="AI93" s="130"/>
      <c r="AJ93" s="407"/>
      <c r="AK93" s="129"/>
      <c r="AL93" s="123" t="s">
        <v>115</v>
      </c>
      <c r="AM93" s="124"/>
      <c r="AN93" s="124"/>
      <c r="AO93" s="124"/>
      <c r="AP93" s="124"/>
      <c r="AQ93" s="124" t="s">
        <v>616</v>
      </c>
      <c r="AR93" s="124"/>
      <c r="AS93" s="124"/>
      <c r="AT93" s="124"/>
      <c r="AU93" s="124"/>
      <c r="AV93" s="124"/>
      <c r="AW93" s="124"/>
      <c r="AX93" s="123" t="s">
        <v>617</v>
      </c>
      <c r="AY93" s="123" t="s">
        <v>393</v>
      </c>
    </row>
    <row r="94" spans="1:51" s="121" customFormat="1" ht="12.95" customHeight="1" x14ac:dyDescent="0.2">
      <c r="A94" s="123" t="s">
        <v>748</v>
      </c>
      <c r="B94" s="123"/>
      <c r="C94" s="123" t="s">
        <v>864</v>
      </c>
      <c r="D94" s="124" t="s">
        <v>772</v>
      </c>
      <c r="E94" s="123" t="s">
        <v>777</v>
      </c>
      <c r="F94" s="124"/>
      <c r="G94" s="124" t="s">
        <v>773</v>
      </c>
      <c r="H94" s="124" t="s">
        <v>774</v>
      </c>
      <c r="I94" s="124" t="s">
        <v>775</v>
      </c>
      <c r="J94" s="124" t="s">
        <v>355</v>
      </c>
      <c r="K94" s="125" t="s">
        <v>393</v>
      </c>
      <c r="L94" s="124"/>
      <c r="M94" s="125" t="s">
        <v>356</v>
      </c>
      <c r="N94" s="125" t="s">
        <v>117</v>
      </c>
      <c r="O94" s="124" t="s">
        <v>394</v>
      </c>
      <c r="P94" s="125" t="s">
        <v>129</v>
      </c>
      <c r="Q94" s="124" t="s">
        <v>113</v>
      </c>
      <c r="R94" s="125" t="s">
        <v>117</v>
      </c>
      <c r="S94" s="124" t="s">
        <v>382</v>
      </c>
      <c r="T94" s="124" t="s">
        <v>383</v>
      </c>
      <c r="U94" s="126">
        <v>90</v>
      </c>
      <c r="V94" s="124" t="s">
        <v>384</v>
      </c>
      <c r="W94" s="125"/>
      <c r="X94" s="125"/>
      <c r="Y94" s="125"/>
      <c r="Z94" s="131"/>
      <c r="AA94" s="124">
        <v>90</v>
      </c>
      <c r="AB94" s="124">
        <v>10</v>
      </c>
      <c r="AC94" s="127" t="s">
        <v>473</v>
      </c>
      <c r="AD94" s="124" t="s">
        <v>114</v>
      </c>
      <c r="AE94" s="127">
        <v>30</v>
      </c>
      <c r="AF94" s="128">
        <v>411885</v>
      </c>
      <c r="AG94" s="129">
        <v>12356550</v>
      </c>
      <c r="AH94" s="129">
        <v>13839336</v>
      </c>
      <c r="AI94" s="130"/>
      <c r="AJ94" s="407"/>
      <c r="AK94" s="129"/>
      <c r="AL94" s="123" t="s">
        <v>115</v>
      </c>
      <c r="AM94" s="124"/>
      <c r="AN94" s="124"/>
      <c r="AO94" s="124"/>
      <c r="AP94" s="124"/>
      <c r="AQ94" s="124" t="s">
        <v>776</v>
      </c>
      <c r="AR94" s="124"/>
      <c r="AS94" s="124"/>
      <c r="AT94" s="124"/>
      <c r="AU94" s="124"/>
      <c r="AV94" s="124"/>
      <c r="AW94" s="124"/>
      <c r="AX94" s="123" t="s">
        <v>63</v>
      </c>
      <c r="AY94" s="123" t="s">
        <v>393</v>
      </c>
    </row>
    <row r="95" spans="1:51" s="121" customFormat="1" ht="12.95" customHeight="1" x14ac:dyDescent="0.2">
      <c r="A95" s="123" t="s">
        <v>126</v>
      </c>
      <c r="B95" s="123"/>
      <c r="C95" s="123" t="s">
        <v>619</v>
      </c>
      <c r="D95" s="124" t="s">
        <v>620</v>
      </c>
      <c r="E95" s="123" t="s">
        <v>624</v>
      </c>
      <c r="F95" s="124"/>
      <c r="G95" s="124" t="s">
        <v>621</v>
      </c>
      <c r="H95" s="124" t="s">
        <v>138</v>
      </c>
      <c r="I95" s="124" t="s">
        <v>622</v>
      </c>
      <c r="J95" s="124" t="s">
        <v>116</v>
      </c>
      <c r="K95" s="125" t="s">
        <v>393</v>
      </c>
      <c r="L95" s="124"/>
      <c r="M95" s="125" t="s">
        <v>356</v>
      </c>
      <c r="N95" s="125" t="s">
        <v>117</v>
      </c>
      <c r="O95" s="124" t="s">
        <v>394</v>
      </c>
      <c r="P95" s="125" t="s">
        <v>294</v>
      </c>
      <c r="Q95" s="124" t="s">
        <v>113</v>
      </c>
      <c r="R95" s="125" t="s">
        <v>117</v>
      </c>
      <c r="S95" s="124" t="s">
        <v>382</v>
      </c>
      <c r="T95" s="124" t="s">
        <v>383</v>
      </c>
      <c r="U95" s="126">
        <v>60</v>
      </c>
      <c r="V95" s="124" t="s">
        <v>384</v>
      </c>
      <c r="W95" s="125"/>
      <c r="X95" s="125"/>
      <c r="Y95" s="125"/>
      <c r="Z95" s="131"/>
      <c r="AA95" s="124">
        <v>90</v>
      </c>
      <c r="AB95" s="124">
        <v>10</v>
      </c>
      <c r="AC95" s="127" t="s">
        <v>429</v>
      </c>
      <c r="AD95" s="124" t="s">
        <v>114</v>
      </c>
      <c r="AE95" s="127">
        <v>2</v>
      </c>
      <c r="AF95" s="128">
        <v>43625.25</v>
      </c>
      <c r="AG95" s="129">
        <v>87250.5</v>
      </c>
      <c r="AH95" s="129">
        <v>97720.56</v>
      </c>
      <c r="AI95" s="130"/>
      <c r="AJ95" s="407"/>
      <c r="AK95" s="129"/>
      <c r="AL95" s="123" t="s">
        <v>115</v>
      </c>
      <c r="AM95" s="124"/>
      <c r="AN95" s="124"/>
      <c r="AO95" s="124"/>
      <c r="AP95" s="124"/>
      <c r="AQ95" s="124" t="s">
        <v>623</v>
      </c>
      <c r="AR95" s="124"/>
      <c r="AS95" s="124"/>
      <c r="AT95" s="124"/>
      <c r="AU95" s="124"/>
      <c r="AV95" s="124"/>
      <c r="AW95" s="124"/>
      <c r="AX95" s="123" t="s">
        <v>63</v>
      </c>
      <c r="AY95" s="123" t="s">
        <v>393</v>
      </c>
    </row>
    <row r="96" spans="1:51" s="121" customFormat="1" ht="12.95" customHeight="1" x14ac:dyDescent="0.2">
      <c r="A96" s="123" t="s">
        <v>147</v>
      </c>
      <c r="B96" s="123"/>
      <c r="C96" s="123" t="s">
        <v>865</v>
      </c>
      <c r="D96" s="124" t="s">
        <v>778</v>
      </c>
      <c r="E96" s="123" t="s">
        <v>784</v>
      </c>
      <c r="F96" s="124"/>
      <c r="G96" s="124" t="s">
        <v>779</v>
      </c>
      <c r="H96" s="124" t="s">
        <v>780</v>
      </c>
      <c r="I96" s="124" t="s">
        <v>781</v>
      </c>
      <c r="J96" s="124" t="s">
        <v>355</v>
      </c>
      <c r="K96" s="125" t="s">
        <v>393</v>
      </c>
      <c r="L96" s="124"/>
      <c r="M96" s="125" t="s">
        <v>356</v>
      </c>
      <c r="N96" s="125" t="s">
        <v>117</v>
      </c>
      <c r="O96" s="124" t="s">
        <v>394</v>
      </c>
      <c r="P96" s="125" t="s">
        <v>129</v>
      </c>
      <c r="Q96" s="124" t="s">
        <v>113</v>
      </c>
      <c r="R96" s="125" t="s">
        <v>117</v>
      </c>
      <c r="S96" s="124" t="s">
        <v>382</v>
      </c>
      <c r="T96" s="124" t="s">
        <v>383</v>
      </c>
      <c r="U96" s="126">
        <v>70</v>
      </c>
      <c r="V96" s="124" t="s">
        <v>384</v>
      </c>
      <c r="W96" s="125"/>
      <c r="X96" s="125"/>
      <c r="Y96" s="125"/>
      <c r="Z96" s="131"/>
      <c r="AA96" s="124">
        <v>90</v>
      </c>
      <c r="AB96" s="124">
        <v>10</v>
      </c>
      <c r="AC96" s="127" t="s">
        <v>429</v>
      </c>
      <c r="AD96" s="124" t="s">
        <v>114</v>
      </c>
      <c r="AE96" s="127">
        <v>10</v>
      </c>
      <c r="AF96" s="128">
        <v>109850</v>
      </c>
      <c r="AG96" s="129">
        <v>1098500</v>
      </c>
      <c r="AH96" s="129">
        <v>1230320</v>
      </c>
      <c r="AI96" s="130"/>
      <c r="AJ96" s="407"/>
      <c r="AK96" s="129"/>
      <c r="AL96" s="123" t="s">
        <v>115</v>
      </c>
      <c r="AM96" s="124"/>
      <c r="AN96" s="124"/>
      <c r="AO96" s="124"/>
      <c r="AP96" s="124"/>
      <c r="AQ96" s="124" t="s">
        <v>782</v>
      </c>
      <c r="AR96" s="124"/>
      <c r="AS96" s="124"/>
      <c r="AT96" s="124"/>
      <c r="AU96" s="124"/>
      <c r="AV96" s="124"/>
      <c r="AW96" s="124"/>
      <c r="AX96" s="123" t="s">
        <v>783</v>
      </c>
      <c r="AY96" s="123" t="s">
        <v>393</v>
      </c>
    </row>
    <row r="97" spans="1:51" s="121" customFormat="1" ht="12.95" customHeight="1" x14ac:dyDescent="0.2">
      <c r="A97" s="123" t="s">
        <v>126</v>
      </c>
      <c r="B97" s="123"/>
      <c r="C97" s="123" t="s">
        <v>625</v>
      </c>
      <c r="D97" s="124" t="s">
        <v>626</v>
      </c>
      <c r="E97" s="123" t="s">
        <v>630</v>
      </c>
      <c r="F97" s="124"/>
      <c r="G97" s="124" t="s">
        <v>627</v>
      </c>
      <c r="H97" s="124" t="s">
        <v>138</v>
      </c>
      <c r="I97" s="124" t="s">
        <v>628</v>
      </c>
      <c r="J97" s="124" t="s">
        <v>116</v>
      </c>
      <c r="K97" s="125" t="s">
        <v>393</v>
      </c>
      <c r="L97" s="124"/>
      <c r="M97" s="125" t="s">
        <v>356</v>
      </c>
      <c r="N97" s="125" t="s">
        <v>117</v>
      </c>
      <c r="O97" s="124" t="s">
        <v>394</v>
      </c>
      <c r="P97" s="125" t="s">
        <v>294</v>
      </c>
      <c r="Q97" s="124" t="s">
        <v>113</v>
      </c>
      <c r="R97" s="125" t="s">
        <v>117</v>
      </c>
      <c r="S97" s="124" t="s">
        <v>382</v>
      </c>
      <c r="T97" s="124" t="s">
        <v>383</v>
      </c>
      <c r="U97" s="126">
        <v>60</v>
      </c>
      <c r="V97" s="124" t="s">
        <v>384</v>
      </c>
      <c r="W97" s="125"/>
      <c r="X97" s="125"/>
      <c r="Y97" s="125"/>
      <c r="Z97" s="131"/>
      <c r="AA97" s="124">
        <v>90</v>
      </c>
      <c r="AB97" s="124">
        <v>10</v>
      </c>
      <c r="AC97" s="127" t="s">
        <v>429</v>
      </c>
      <c r="AD97" s="124" t="s">
        <v>114</v>
      </c>
      <c r="AE97" s="127">
        <v>2</v>
      </c>
      <c r="AF97" s="128">
        <v>19558</v>
      </c>
      <c r="AG97" s="129">
        <v>39116</v>
      </c>
      <c r="AH97" s="129">
        <v>43809.919999999998</v>
      </c>
      <c r="AI97" s="130"/>
      <c r="AJ97" s="407"/>
      <c r="AK97" s="129"/>
      <c r="AL97" s="123" t="s">
        <v>115</v>
      </c>
      <c r="AM97" s="124"/>
      <c r="AN97" s="124"/>
      <c r="AO97" s="124"/>
      <c r="AP97" s="124"/>
      <c r="AQ97" s="124" t="s">
        <v>629</v>
      </c>
      <c r="AR97" s="124"/>
      <c r="AS97" s="124"/>
      <c r="AT97" s="124"/>
      <c r="AU97" s="124"/>
      <c r="AV97" s="124"/>
      <c r="AW97" s="124"/>
      <c r="AX97" s="123" t="s">
        <v>63</v>
      </c>
      <c r="AY97" s="123" t="s">
        <v>393</v>
      </c>
    </row>
    <row r="98" spans="1:51" s="121" customFormat="1" ht="12.95" customHeight="1" x14ac:dyDescent="0.2">
      <c r="A98" s="123" t="s">
        <v>126</v>
      </c>
      <c r="B98" s="123"/>
      <c r="C98" s="123" t="s">
        <v>631</v>
      </c>
      <c r="D98" s="124" t="s">
        <v>632</v>
      </c>
      <c r="E98" s="123" t="s">
        <v>636</v>
      </c>
      <c r="F98" s="124"/>
      <c r="G98" s="124" t="s">
        <v>633</v>
      </c>
      <c r="H98" s="124" t="s">
        <v>138</v>
      </c>
      <c r="I98" s="124" t="s">
        <v>634</v>
      </c>
      <c r="J98" s="124" t="s">
        <v>116</v>
      </c>
      <c r="K98" s="125" t="s">
        <v>393</v>
      </c>
      <c r="L98" s="124"/>
      <c r="M98" s="125" t="s">
        <v>356</v>
      </c>
      <c r="N98" s="125" t="s">
        <v>117</v>
      </c>
      <c r="O98" s="124" t="s">
        <v>394</v>
      </c>
      <c r="P98" s="125" t="s">
        <v>294</v>
      </c>
      <c r="Q98" s="124" t="s">
        <v>113</v>
      </c>
      <c r="R98" s="125" t="s">
        <v>117</v>
      </c>
      <c r="S98" s="124" t="s">
        <v>382</v>
      </c>
      <c r="T98" s="124" t="s">
        <v>383</v>
      </c>
      <c r="U98" s="126">
        <v>60</v>
      </c>
      <c r="V98" s="124" t="s">
        <v>384</v>
      </c>
      <c r="W98" s="125"/>
      <c r="X98" s="125"/>
      <c r="Y98" s="125"/>
      <c r="Z98" s="131"/>
      <c r="AA98" s="124">
        <v>90</v>
      </c>
      <c r="AB98" s="124">
        <v>10</v>
      </c>
      <c r="AC98" s="127" t="s">
        <v>429</v>
      </c>
      <c r="AD98" s="124" t="s">
        <v>114</v>
      </c>
      <c r="AE98" s="127">
        <v>9</v>
      </c>
      <c r="AF98" s="128">
        <v>24477.75</v>
      </c>
      <c r="AG98" s="129">
        <v>220299.75</v>
      </c>
      <c r="AH98" s="129">
        <v>246735.72</v>
      </c>
      <c r="AI98" s="130"/>
      <c r="AJ98" s="407"/>
      <c r="AK98" s="129"/>
      <c r="AL98" s="123" t="s">
        <v>115</v>
      </c>
      <c r="AM98" s="124"/>
      <c r="AN98" s="124"/>
      <c r="AO98" s="124"/>
      <c r="AP98" s="124"/>
      <c r="AQ98" s="124" t="s">
        <v>635</v>
      </c>
      <c r="AR98" s="124"/>
      <c r="AS98" s="124"/>
      <c r="AT98" s="124"/>
      <c r="AU98" s="124"/>
      <c r="AV98" s="124"/>
      <c r="AW98" s="124"/>
      <c r="AX98" s="123" t="s">
        <v>63</v>
      </c>
      <c r="AY98" s="123" t="s">
        <v>393</v>
      </c>
    </row>
    <row r="99" spans="1:51" s="121" customFormat="1" ht="12.95" customHeight="1" x14ac:dyDescent="0.2">
      <c r="A99" s="123" t="s">
        <v>126</v>
      </c>
      <c r="B99" s="123"/>
      <c r="C99" s="123" t="s">
        <v>637</v>
      </c>
      <c r="D99" s="124" t="s">
        <v>638</v>
      </c>
      <c r="E99" s="123" t="s">
        <v>642</v>
      </c>
      <c r="F99" s="124"/>
      <c r="G99" s="124" t="s">
        <v>639</v>
      </c>
      <c r="H99" s="124" t="s">
        <v>138</v>
      </c>
      <c r="I99" s="124" t="s">
        <v>640</v>
      </c>
      <c r="J99" s="124" t="s">
        <v>116</v>
      </c>
      <c r="K99" s="125" t="s">
        <v>393</v>
      </c>
      <c r="L99" s="124"/>
      <c r="M99" s="125" t="s">
        <v>356</v>
      </c>
      <c r="N99" s="125" t="s">
        <v>117</v>
      </c>
      <c r="O99" s="124" t="s">
        <v>394</v>
      </c>
      <c r="P99" s="125" t="s">
        <v>294</v>
      </c>
      <c r="Q99" s="124" t="s">
        <v>113</v>
      </c>
      <c r="R99" s="125" t="s">
        <v>117</v>
      </c>
      <c r="S99" s="124" t="s">
        <v>382</v>
      </c>
      <c r="T99" s="124" t="s">
        <v>383</v>
      </c>
      <c r="U99" s="126">
        <v>60</v>
      </c>
      <c r="V99" s="124" t="s">
        <v>384</v>
      </c>
      <c r="W99" s="125"/>
      <c r="X99" s="125"/>
      <c r="Y99" s="125"/>
      <c r="Z99" s="131"/>
      <c r="AA99" s="124">
        <v>90</v>
      </c>
      <c r="AB99" s="124">
        <v>10</v>
      </c>
      <c r="AC99" s="127" t="s">
        <v>429</v>
      </c>
      <c r="AD99" s="124" t="s">
        <v>114</v>
      </c>
      <c r="AE99" s="127">
        <v>5</v>
      </c>
      <c r="AF99" s="128">
        <v>53907</v>
      </c>
      <c r="AG99" s="129">
        <v>269535</v>
      </c>
      <c r="AH99" s="129">
        <v>301879.2</v>
      </c>
      <c r="AI99" s="130"/>
      <c r="AJ99" s="407"/>
      <c r="AK99" s="129"/>
      <c r="AL99" s="123" t="s">
        <v>115</v>
      </c>
      <c r="AM99" s="124"/>
      <c r="AN99" s="124"/>
      <c r="AO99" s="124"/>
      <c r="AP99" s="124"/>
      <c r="AQ99" s="124" t="s">
        <v>641</v>
      </c>
      <c r="AR99" s="124"/>
      <c r="AS99" s="124"/>
      <c r="AT99" s="124"/>
      <c r="AU99" s="124"/>
      <c r="AV99" s="124"/>
      <c r="AW99" s="124"/>
      <c r="AX99" s="123" t="s">
        <v>63</v>
      </c>
      <c r="AY99" s="123" t="s">
        <v>393</v>
      </c>
    </row>
    <row r="100" spans="1:51" s="121" customFormat="1" ht="12.95" customHeight="1" x14ac:dyDescent="0.2">
      <c r="A100" s="123" t="s">
        <v>126</v>
      </c>
      <c r="B100" s="123"/>
      <c r="C100" s="123" t="s">
        <v>643</v>
      </c>
      <c r="D100" s="124" t="s">
        <v>644</v>
      </c>
      <c r="E100" s="123" t="s">
        <v>646</v>
      </c>
      <c r="F100" s="124"/>
      <c r="G100" s="124" t="s">
        <v>639</v>
      </c>
      <c r="H100" s="124" t="s">
        <v>138</v>
      </c>
      <c r="I100" s="124" t="s">
        <v>640</v>
      </c>
      <c r="J100" s="124" t="s">
        <v>116</v>
      </c>
      <c r="K100" s="125" t="s">
        <v>393</v>
      </c>
      <c r="L100" s="124"/>
      <c r="M100" s="125" t="s">
        <v>356</v>
      </c>
      <c r="N100" s="125" t="s">
        <v>117</v>
      </c>
      <c r="O100" s="124" t="s">
        <v>394</v>
      </c>
      <c r="P100" s="125" t="s">
        <v>294</v>
      </c>
      <c r="Q100" s="124" t="s">
        <v>113</v>
      </c>
      <c r="R100" s="125" t="s">
        <v>117</v>
      </c>
      <c r="S100" s="124" t="s">
        <v>382</v>
      </c>
      <c r="T100" s="124" t="s">
        <v>383</v>
      </c>
      <c r="U100" s="126">
        <v>60</v>
      </c>
      <c r="V100" s="124" t="s">
        <v>384</v>
      </c>
      <c r="W100" s="125"/>
      <c r="X100" s="125"/>
      <c r="Y100" s="125"/>
      <c r="Z100" s="131"/>
      <c r="AA100" s="124">
        <v>90</v>
      </c>
      <c r="AB100" s="124">
        <v>10</v>
      </c>
      <c r="AC100" s="127" t="s">
        <v>429</v>
      </c>
      <c r="AD100" s="124" t="s">
        <v>114</v>
      </c>
      <c r="AE100" s="127">
        <v>7</v>
      </c>
      <c r="AF100" s="128">
        <v>47871.6</v>
      </c>
      <c r="AG100" s="129">
        <v>335101.2</v>
      </c>
      <c r="AH100" s="129">
        <v>375313.34</v>
      </c>
      <c r="AI100" s="130"/>
      <c r="AJ100" s="407"/>
      <c r="AK100" s="129"/>
      <c r="AL100" s="123" t="s">
        <v>115</v>
      </c>
      <c r="AM100" s="124"/>
      <c r="AN100" s="124"/>
      <c r="AO100" s="124"/>
      <c r="AP100" s="124"/>
      <c r="AQ100" s="124" t="s">
        <v>645</v>
      </c>
      <c r="AR100" s="124"/>
      <c r="AS100" s="124"/>
      <c r="AT100" s="124"/>
      <c r="AU100" s="124"/>
      <c r="AV100" s="124"/>
      <c r="AW100" s="124"/>
      <c r="AX100" s="123" t="s">
        <v>63</v>
      </c>
      <c r="AY100" s="123" t="s">
        <v>393</v>
      </c>
    </row>
    <row r="101" spans="1:51" s="121" customFormat="1" ht="12.95" customHeight="1" x14ac:dyDescent="0.2">
      <c r="A101" s="123" t="s">
        <v>126</v>
      </c>
      <c r="B101" s="123"/>
      <c r="C101" s="123" t="s">
        <v>647</v>
      </c>
      <c r="D101" s="124" t="s">
        <v>648</v>
      </c>
      <c r="E101" s="123" t="s">
        <v>652</v>
      </c>
      <c r="F101" s="124"/>
      <c r="G101" s="124" t="s">
        <v>649</v>
      </c>
      <c r="H101" s="124" t="s">
        <v>138</v>
      </c>
      <c r="I101" s="124" t="s">
        <v>650</v>
      </c>
      <c r="J101" s="124" t="s">
        <v>116</v>
      </c>
      <c r="K101" s="125" t="s">
        <v>393</v>
      </c>
      <c r="L101" s="124"/>
      <c r="M101" s="125" t="s">
        <v>356</v>
      </c>
      <c r="N101" s="125" t="s">
        <v>117</v>
      </c>
      <c r="O101" s="124" t="s">
        <v>394</v>
      </c>
      <c r="P101" s="125" t="s">
        <v>294</v>
      </c>
      <c r="Q101" s="124" t="s">
        <v>113</v>
      </c>
      <c r="R101" s="125" t="s">
        <v>117</v>
      </c>
      <c r="S101" s="124" t="s">
        <v>382</v>
      </c>
      <c r="T101" s="124" t="s">
        <v>383</v>
      </c>
      <c r="U101" s="126">
        <v>60</v>
      </c>
      <c r="V101" s="124" t="s">
        <v>384</v>
      </c>
      <c r="W101" s="125"/>
      <c r="X101" s="125"/>
      <c r="Y101" s="125"/>
      <c r="Z101" s="131"/>
      <c r="AA101" s="124">
        <v>90</v>
      </c>
      <c r="AB101" s="124">
        <v>10</v>
      </c>
      <c r="AC101" s="127" t="s">
        <v>429</v>
      </c>
      <c r="AD101" s="124" t="s">
        <v>114</v>
      </c>
      <c r="AE101" s="127">
        <v>2</v>
      </c>
      <c r="AF101" s="128">
        <v>4384.5</v>
      </c>
      <c r="AG101" s="129">
        <v>8769</v>
      </c>
      <c r="AH101" s="129">
        <v>9821.2800000000007</v>
      </c>
      <c r="AI101" s="130"/>
      <c r="AJ101" s="407"/>
      <c r="AK101" s="129"/>
      <c r="AL101" s="123" t="s">
        <v>115</v>
      </c>
      <c r="AM101" s="124"/>
      <c r="AN101" s="124"/>
      <c r="AO101" s="124"/>
      <c r="AP101" s="124"/>
      <c r="AQ101" s="124" t="s">
        <v>651</v>
      </c>
      <c r="AR101" s="124"/>
      <c r="AS101" s="124"/>
      <c r="AT101" s="124"/>
      <c r="AU101" s="124"/>
      <c r="AV101" s="124"/>
      <c r="AW101" s="124"/>
      <c r="AX101" s="123" t="s">
        <v>63</v>
      </c>
      <c r="AY101" s="123" t="s">
        <v>393</v>
      </c>
    </row>
    <row r="102" spans="1:51" s="121" customFormat="1" ht="12.95" customHeight="1" x14ac:dyDescent="0.2">
      <c r="A102" s="123" t="s">
        <v>126</v>
      </c>
      <c r="B102" s="123"/>
      <c r="C102" s="123" t="s">
        <v>653</v>
      </c>
      <c r="D102" s="124" t="s">
        <v>654</v>
      </c>
      <c r="E102" s="123" t="s">
        <v>658</v>
      </c>
      <c r="F102" s="124"/>
      <c r="G102" s="124" t="s">
        <v>655</v>
      </c>
      <c r="H102" s="124" t="s">
        <v>138</v>
      </c>
      <c r="I102" s="124" t="s">
        <v>656</v>
      </c>
      <c r="J102" s="124" t="s">
        <v>116</v>
      </c>
      <c r="K102" s="125" t="s">
        <v>393</v>
      </c>
      <c r="L102" s="124"/>
      <c r="M102" s="125" t="s">
        <v>356</v>
      </c>
      <c r="N102" s="125" t="s">
        <v>117</v>
      </c>
      <c r="O102" s="124" t="s">
        <v>394</v>
      </c>
      <c r="P102" s="125" t="s">
        <v>294</v>
      </c>
      <c r="Q102" s="124" t="s">
        <v>113</v>
      </c>
      <c r="R102" s="125" t="s">
        <v>117</v>
      </c>
      <c r="S102" s="124" t="s">
        <v>382</v>
      </c>
      <c r="T102" s="124" t="s">
        <v>383</v>
      </c>
      <c r="U102" s="126">
        <v>60</v>
      </c>
      <c r="V102" s="124" t="s">
        <v>384</v>
      </c>
      <c r="W102" s="125"/>
      <c r="X102" s="125"/>
      <c r="Y102" s="125"/>
      <c r="Z102" s="131"/>
      <c r="AA102" s="124">
        <v>90</v>
      </c>
      <c r="AB102" s="124">
        <v>10</v>
      </c>
      <c r="AC102" s="127" t="s">
        <v>429</v>
      </c>
      <c r="AD102" s="124" t="s">
        <v>114</v>
      </c>
      <c r="AE102" s="127">
        <v>5</v>
      </c>
      <c r="AF102" s="128">
        <v>42233.4</v>
      </c>
      <c r="AG102" s="129">
        <v>211167</v>
      </c>
      <c r="AH102" s="129">
        <v>236507.04</v>
      </c>
      <c r="AI102" s="130"/>
      <c r="AJ102" s="407"/>
      <c r="AK102" s="129"/>
      <c r="AL102" s="123" t="s">
        <v>115</v>
      </c>
      <c r="AM102" s="124"/>
      <c r="AN102" s="124"/>
      <c r="AO102" s="124"/>
      <c r="AP102" s="124"/>
      <c r="AQ102" s="124" t="s">
        <v>657</v>
      </c>
      <c r="AR102" s="124"/>
      <c r="AS102" s="124"/>
      <c r="AT102" s="124"/>
      <c r="AU102" s="124"/>
      <c r="AV102" s="124"/>
      <c r="AW102" s="124"/>
      <c r="AX102" s="123" t="s">
        <v>63</v>
      </c>
      <c r="AY102" s="123" t="s">
        <v>393</v>
      </c>
    </row>
    <row r="103" spans="1:51" s="121" customFormat="1" ht="12.95" customHeight="1" x14ac:dyDescent="0.2">
      <c r="A103" s="123" t="s">
        <v>147</v>
      </c>
      <c r="B103" s="123"/>
      <c r="C103" s="123" t="s">
        <v>866</v>
      </c>
      <c r="D103" s="124" t="s">
        <v>785</v>
      </c>
      <c r="E103" s="123" t="s">
        <v>790</v>
      </c>
      <c r="F103" s="124"/>
      <c r="G103" s="124" t="s">
        <v>786</v>
      </c>
      <c r="H103" s="124" t="s">
        <v>787</v>
      </c>
      <c r="I103" s="124" t="s">
        <v>788</v>
      </c>
      <c r="J103" s="124" t="s">
        <v>355</v>
      </c>
      <c r="K103" s="125" t="s">
        <v>393</v>
      </c>
      <c r="L103" s="124"/>
      <c r="M103" s="125" t="s">
        <v>356</v>
      </c>
      <c r="N103" s="125" t="s">
        <v>117</v>
      </c>
      <c r="O103" s="124" t="s">
        <v>394</v>
      </c>
      <c r="P103" s="125" t="s">
        <v>129</v>
      </c>
      <c r="Q103" s="124" t="s">
        <v>113</v>
      </c>
      <c r="R103" s="125" t="s">
        <v>117</v>
      </c>
      <c r="S103" s="124" t="s">
        <v>382</v>
      </c>
      <c r="T103" s="124" t="s">
        <v>383</v>
      </c>
      <c r="U103" s="126">
        <v>70</v>
      </c>
      <c r="V103" s="124" t="s">
        <v>384</v>
      </c>
      <c r="W103" s="125"/>
      <c r="X103" s="125"/>
      <c r="Y103" s="125"/>
      <c r="Z103" s="131"/>
      <c r="AA103" s="124">
        <v>90</v>
      </c>
      <c r="AB103" s="124">
        <v>10</v>
      </c>
      <c r="AC103" s="127" t="s">
        <v>429</v>
      </c>
      <c r="AD103" s="124" t="s">
        <v>114</v>
      </c>
      <c r="AE103" s="127">
        <v>5</v>
      </c>
      <c r="AF103" s="128">
        <v>295575</v>
      </c>
      <c r="AG103" s="129">
        <v>1477875</v>
      </c>
      <c r="AH103" s="129">
        <v>1655220</v>
      </c>
      <c r="AI103" s="130"/>
      <c r="AJ103" s="407"/>
      <c r="AK103" s="129"/>
      <c r="AL103" s="123" t="s">
        <v>115</v>
      </c>
      <c r="AM103" s="124"/>
      <c r="AN103" s="124"/>
      <c r="AO103" s="124"/>
      <c r="AP103" s="124"/>
      <c r="AQ103" s="124" t="s">
        <v>789</v>
      </c>
      <c r="AR103" s="124"/>
      <c r="AS103" s="124"/>
      <c r="AT103" s="124"/>
      <c r="AU103" s="124"/>
      <c r="AV103" s="124"/>
      <c r="AW103" s="124"/>
      <c r="AX103" s="123" t="s">
        <v>783</v>
      </c>
      <c r="AY103" s="123" t="s">
        <v>393</v>
      </c>
    </row>
    <row r="104" spans="1:51" s="121" customFormat="1" ht="12.95" customHeight="1" x14ac:dyDescent="0.2">
      <c r="A104" s="123" t="s">
        <v>132</v>
      </c>
      <c r="B104" s="123"/>
      <c r="C104" s="123" t="s">
        <v>659</v>
      </c>
      <c r="D104" s="124" t="s">
        <v>660</v>
      </c>
      <c r="E104" s="123" t="s">
        <v>666</v>
      </c>
      <c r="F104" s="124"/>
      <c r="G104" s="124" t="s">
        <v>661</v>
      </c>
      <c r="H104" s="124" t="s">
        <v>662</v>
      </c>
      <c r="I104" s="124" t="s">
        <v>663</v>
      </c>
      <c r="J104" s="124" t="s">
        <v>116</v>
      </c>
      <c r="K104" s="125" t="s">
        <v>393</v>
      </c>
      <c r="L104" s="124"/>
      <c r="M104" s="125" t="s">
        <v>356</v>
      </c>
      <c r="N104" s="125" t="s">
        <v>117</v>
      </c>
      <c r="O104" s="124" t="s">
        <v>394</v>
      </c>
      <c r="P104" s="125" t="s">
        <v>294</v>
      </c>
      <c r="Q104" s="124" t="s">
        <v>113</v>
      </c>
      <c r="R104" s="125" t="s">
        <v>117</v>
      </c>
      <c r="S104" s="124" t="s">
        <v>382</v>
      </c>
      <c r="T104" s="124" t="s">
        <v>383</v>
      </c>
      <c r="U104" s="126">
        <v>60</v>
      </c>
      <c r="V104" s="124" t="s">
        <v>384</v>
      </c>
      <c r="W104" s="125"/>
      <c r="X104" s="125"/>
      <c r="Y104" s="125"/>
      <c r="Z104" s="131"/>
      <c r="AA104" s="124">
        <v>90</v>
      </c>
      <c r="AB104" s="124">
        <v>10</v>
      </c>
      <c r="AC104" s="127" t="s">
        <v>429</v>
      </c>
      <c r="AD104" s="124" t="s">
        <v>114</v>
      </c>
      <c r="AE104" s="127">
        <v>2</v>
      </c>
      <c r="AF104" s="128">
        <v>20749.62</v>
      </c>
      <c r="AG104" s="129">
        <v>41499.24</v>
      </c>
      <c r="AH104" s="129">
        <v>46479.15</v>
      </c>
      <c r="AI104" s="130"/>
      <c r="AJ104" s="407"/>
      <c r="AK104" s="129"/>
      <c r="AL104" s="123" t="s">
        <v>115</v>
      </c>
      <c r="AM104" s="124"/>
      <c r="AN104" s="124"/>
      <c r="AO104" s="124"/>
      <c r="AP104" s="124"/>
      <c r="AQ104" s="124" t="s">
        <v>664</v>
      </c>
      <c r="AR104" s="124"/>
      <c r="AS104" s="124"/>
      <c r="AT104" s="124"/>
      <c r="AU104" s="124"/>
      <c r="AV104" s="124"/>
      <c r="AW104" s="124"/>
      <c r="AX104" s="123" t="s">
        <v>665</v>
      </c>
      <c r="AY104" s="123" t="s">
        <v>393</v>
      </c>
    </row>
    <row r="105" spans="1:51" s="121" customFormat="1" ht="12.95" customHeight="1" x14ac:dyDescent="0.2">
      <c r="A105" s="123" t="s">
        <v>128</v>
      </c>
      <c r="B105" s="123"/>
      <c r="C105" s="123" t="s">
        <v>867</v>
      </c>
      <c r="D105" s="124" t="s">
        <v>868</v>
      </c>
      <c r="E105" s="123" t="s">
        <v>872</v>
      </c>
      <c r="F105" s="124"/>
      <c r="G105" s="124" t="s">
        <v>869</v>
      </c>
      <c r="H105" s="124" t="s">
        <v>130</v>
      </c>
      <c r="I105" s="124" t="s">
        <v>870</v>
      </c>
      <c r="J105" s="124" t="s">
        <v>116</v>
      </c>
      <c r="K105" s="125" t="s">
        <v>393</v>
      </c>
      <c r="L105" s="124"/>
      <c r="M105" s="125" t="s">
        <v>356</v>
      </c>
      <c r="N105" s="125" t="s">
        <v>117</v>
      </c>
      <c r="O105" s="124" t="s">
        <v>394</v>
      </c>
      <c r="P105" s="125" t="s">
        <v>129</v>
      </c>
      <c r="Q105" s="124" t="s">
        <v>113</v>
      </c>
      <c r="R105" s="125" t="s">
        <v>117</v>
      </c>
      <c r="S105" s="124" t="s">
        <v>382</v>
      </c>
      <c r="T105" s="124" t="s">
        <v>383</v>
      </c>
      <c r="U105" s="126">
        <v>60</v>
      </c>
      <c r="V105" s="124" t="s">
        <v>384</v>
      </c>
      <c r="W105" s="125"/>
      <c r="X105" s="125"/>
      <c r="Y105" s="125"/>
      <c r="Z105" s="131"/>
      <c r="AA105" s="124">
        <v>90</v>
      </c>
      <c r="AB105" s="124">
        <v>10</v>
      </c>
      <c r="AC105" s="127" t="s">
        <v>429</v>
      </c>
      <c r="AD105" s="124" t="s">
        <v>114</v>
      </c>
      <c r="AE105" s="127">
        <v>94</v>
      </c>
      <c r="AF105" s="128">
        <v>820</v>
      </c>
      <c r="AG105" s="129">
        <v>77080</v>
      </c>
      <c r="AH105" s="129">
        <v>86329.600000000006</v>
      </c>
      <c r="AI105" s="130"/>
      <c r="AJ105" s="407"/>
      <c r="AK105" s="129"/>
      <c r="AL105" s="123" t="s">
        <v>115</v>
      </c>
      <c r="AM105" s="124"/>
      <c r="AN105" s="124"/>
      <c r="AO105" s="124"/>
      <c r="AP105" s="124"/>
      <c r="AQ105" s="124" t="s">
        <v>871</v>
      </c>
      <c r="AR105" s="124"/>
      <c r="AS105" s="124"/>
      <c r="AT105" s="124"/>
      <c r="AU105" s="124"/>
      <c r="AV105" s="124"/>
      <c r="AW105" s="124"/>
      <c r="AX105" s="123" t="s">
        <v>783</v>
      </c>
      <c r="AY105" s="123" t="s">
        <v>393</v>
      </c>
    </row>
    <row r="106" spans="1:51" s="121" customFormat="1" ht="12.95" customHeight="1" x14ac:dyDescent="0.2">
      <c r="A106" s="123" t="s">
        <v>128</v>
      </c>
      <c r="B106" s="123"/>
      <c r="C106" s="123" t="s">
        <v>873</v>
      </c>
      <c r="D106" s="124" t="s">
        <v>874</v>
      </c>
      <c r="E106" s="123" t="s">
        <v>876</v>
      </c>
      <c r="F106" s="124"/>
      <c r="G106" s="124" t="s">
        <v>869</v>
      </c>
      <c r="H106" s="124" t="s">
        <v>130</v>
      </c>
      <c r="I106" s="124" t="s">
        <v>870</v>
      </c>
      <c r="J106" s="124" t="s">
        <v>116</v>
      </c>
      <c r="K106" s="125" t="s">
        <v>393</v>
      </c>
      <c r="L106" s="124"/>
      <c r="M106" s="125" t="s">
        <v>356</v>
      </c>
      <c r="N106" s="125" t="s">
        <v>117</v>
      </c>
      <c r="O106" s="124" t="s">
        <v>394</v>
      </c>
      <c r="P106" s="125" t="s">
        <v>129</v>
      </c>
      <c r="Q106" s="124" t="s">
        <v>113</v>
      </c>
      <c r="R106" s="125" t="s">
        <v>117</v>
      </c>
      <c r="S106" s="124" t="s">
        <v>382</v>
      </c>
      <c r="T106" s="124" t="s">
        <v>383</v>
      </c>
      <c r="U106" s="126">
        <v>60</v>
      </c>
      <c r="V106" s="124" t="s">
        <v>384</v>
      </c>
      <c r="W106" s="125"/>
      <c r="X106" s="125"/>
      <c r="Y106" s="125"/>
      <c r="Z106" s="131"/>
      <c r="AA106" s="124">
        <v>90</v>
      </c>
      <c r="AB106" s="124">
        <v>10</v>
      </c>
      <c r="AC106" s="127" t="s">
        <v>429</v>
      </c>
      <c r="AD106" s="124" t="s">
        <v>114</v>
      </c>
      <c r="AE106" s="127">
        <v>51</v>
      </c>
      <c r="AF106" s="128">
        <v>666.25</v>
      </c>
      <c r="AG106" s="129">
        <v>33978.75</v>
      </c>
      <c r="AH106" s="129">
        <v>38056.199999999997</v>
      </c>
      <c r="AI106" s="130"/>
      <c r="AJ106" s="407"/>
      <c r="AK106" s="129"/>
      <c r="AL106" s="123" t="s">
        <v>115</v>
      </c>
      <c r="AM106" s="124"/>
      <c r="AN106" s="124"/>
      <c r="AO106" s="124"/>
      <c r="AP106" s="124"/>
      <c r="AQ106" s="124" t="s">
        <v>875</v>
      </c>
      <c r="AR106" s="124"/>
      <c r="AS106" s="124"/>
      <c r="AT106" s="124"/>
      <c r="AU106" s="124"/>
      <c r="AV106" s="124"/>
      <c r="AW106" s="124"/>
      <c r="AX106" s="123" t="s">
        <v>783</v>
      </c>
      <c r="AY106" s="123" t="s">
        <v>393</v>
      </c>
    </row>
    <row r="107" spans="1:51" s="121" customFormat="1" ht="12.95" customHeight="1" x14ac:dyDescent="0.2">
      <c r="A107" s="123" t="s">
        <v>128</v>
      </c>
      <c r="B107" s="123"/>
      <c r="C107" s="123" t="s">
        <v>877</v>
      </c>
      <c r="D107" s="124" t="s">
        <v>878</v>
      </c>
      <c r="E107" s="123" t="s">
        <v>882</v>
      </c>
      <c r="F107" s="124"/>
      <c r="G107" s="124" t="s">
        <v>879</v>
      </c>
      <c r="H107" s="124" t="s">
        <v>130</v>
      </c>
      <c r="I107" s="124" t="s">
        <v>880</v>
      </c>
      <c r="J107" s="124" t="s">
        <v>116</v>
      </c>
      <c r="K107" s="125" t="s">
        <v>393</v>
      </c>
      <c r="L107" s="124"/>
      <c r="M107" s="125" t="s">
        <v>356</v>
      </c>
      <c r="N107" s="125" t="s">
        <v>117</v>
      </c>
      <c r="O107" s="124" t="s">
        <v>394</v>
      </c>
      <c r="P107" s="125" t="s">
        <v>129</v>
      </c>
      <c r="Q107" s="124" t="s">
        <v>113</v>
      </c>
      <c r="R107" s="125" t="s">
        <v>117</v>
      </c>
      <c r="S107" s="124" t="s">
        <v>382</v>
      </c>
      <c r="T107" s="124" t="s">
        <v>383</v>
      </c>
      <c r="U107" s="126">
        <v>60</v>
      </c>
      <c r="V107" s="124" t="s">
        <v>384</v>
      </c>
      <c r="W107" s="125"/>
      <c r="X107" s="125"/>
      <c r="Y107" s="125"/>
      <c r="Z107" s="131"/>
      <c r="AA107" s="124">
        <v>90</v>
      </c>
      <c r="AB107" s="124">
        <v>10</v>
      </c>
      <c r="AC107" s="127" t="s">
        <v>429</v>
      </c>
      <c r="AD107" s="124" t="s">
        <v>114</v>
      </c>
      <c r="AE107" s="127">
        <v>2</v>
      </c>
      <c r="AF107" s="128">
        <v>19500</v>
      </c>
      <c r="AG107" s="129">
        <v>39000</v>
      </c>
      <c r="AH107" s="129">
        <v>43680</v>
      </c>
      <c r="AI107" s="130"/>
      <c r="AJ107" s="407"/>
      <c r="AK107" s="129"/>
      <c r="AL107" s="123" t="s">
        <v>115</v>
      </c>
      <c r="AM107" s="124"/>
      <c r="AN107" s="124"/>
      <c r="AO107" s="124"/>
      <c r="AP107" s="124"/>
      <c r="AQ107" s="124" t="s">
        <v>881</v>
      </c>
      <c r="AR107" s="124"/>
      <c r="AS107" s="124"/>
      <c r="AT107" s="124"/>
      <c r="AU107" s="124"/>
      <c r="AV107" s="124"/>
      <c r="AW107" s="124"/>
      <c r="AX107" s="123" t="s">
        <v>63</v>
      </c>
      <c r="AY107" s="123" t="s">
        <v>393</v>
      </c>
    </row>
    <row r="108" spans="1:51" s="121" customFormat="1" ht="12.95" customHeight="1" x14ac:dyDescent="0.2">
      <c r="A108" s="123" t="s">
        <v>128</v>
      </c>
      <c r="B108" s="123"/>
      <c r="C108" s="123" t="s">
        <v>883</v>
      </c>
      <c r="D108" s="124" t="s">
        <v>884</v>
      </c>
      <c r="E108" s="123" t="s">
        <v>886</v>
      </c>
      <c r="F108" s="124"/>
      <c r="G108" s="124" t="s">
        <v>879</v>
      </c>
      <c r="H108" s="124" t="s">
        <v>130</v>
      </c>
      <c r="I108" s="124" t="s">
        <v>880</v>
      </c>
      <c r="J108" s="124" t="s">
        <v>116</v>
      </c>
      <c r="K108" s="125" t="s">
        <v>393</v>
      </c>
      <c r="L108" s="124"/>
      <c r="M108" s="125" t="s">
        <v>356</v>
      </c>
      <c r="N108" s="125" t="s">
        <v>117</v>
      </c>
      <c r="O108" s="124" t="s">
        <v>394</v>
      </c>
      <c r="P108" s="125" t="s">
        <v>129</v>
      </c>
      <c r="Q108" s="124" t="s">
        <v>113</v>
      </c>
      <c r="R108" s="125" t="s">
        <v>117</v>
      </c>
      <c r="S108" s="124" t="s">
        <v>382</v>
      </c>
      <c r="T108" s="124" t="s">
        <v>383</v>
      </c>
      <c r="U108" s="126">
        <v>60</v>
      </c>
      <c r="V108" s="124" t="s">
        <v>384</v>
      </c>
      <c r="W108" s="125"/>
      <c r="X108" s="125"/>
      <c r="Y108" s="125"/>
      <c r="Z108" s="131"/>
      <c r="AA108" s="124">
        <v>90</v>
      </c>
      <c r="AB108" s="124">
        <v>10</v>
      </c>
      <c r="AC108" s="127" t="s">
        <v>429</v>
      </c>
      <c r="AD108" s="124" t="s">
        <v>114</v>
      </c>
      <c r="AE108" s="127">
        <v>2</v>
      </c>
      <c r="AF108" s="128">
        <v>70000</v>
      </c>
      <c r="AG108" s="129">
        <v>140000</v>
      </c>
      <c r="AH108" s="129">
        <v>156800</v>
      </c>
      <c r="AI108" s="130"/>
      <c r="AJ108" s="407"/>
      <c r="AK108" s="129"/>
      <c r="AL108" s="123" t="s">
        <v>115</v>
      </c>
      <c r="AM108" s="124"/>
      <c r="AN108" s="124"/>
      <c r="AO108" s="124"/>
      <c r="AP108" s="124"/>
      <c r="AQ108" s="124" t="s">
        <v>885</v>
      </c>
      <c r="AR108" s="124"/>
      <c r="AS108" s="124"/>
      <c r="AT108" s="124"/>
      <c r="AU108" s="124"/>
      <c r="AV108" s="124"/>
      <c r="AW108" s="124"/>
      <c r="AX108" s="123" t="s">
        <v>63</v>
      </c>
      <c r="AY108" s="123" t="s">
        <v>393</v>
      </c>
    </row>
    <row r="109" spans="1:51" s="121" customFormat="1" ht="12.95" customHeight="1" x14ac:dyDescent="0.2">
      <c r="A109" s="123" t="s">
        <v>128</v>
      </c>
      <c r="B109" s="123"/>
      <c r="C109" s="123" t="s">
        <v>887</v>
      </c>
      <c r="D109" s="124" t="s">
        <v>888</v>
      </c>
      <c r="E109" s="123" t="s">
        <v>890</v>
      </c>
      <c r="F109" s="124"/>
      <c r="G109" s="124" t="s">
        <v>879</v>
      </c>
      <c r="H109" s="124" t="s">
        <v>130</v>
      </c>
      <c r="I109" s="124" t="s">
        <v>880</v>
      </c>
      <c r="J109" s="124" t="s">
        <v>116</v>
      </c>
      <c r="K109" s="125" t="s">
        <v>393</v>
      </c>
      <c r="L109" s="124"/>
      <c r="M109" s="125" t="s">
        <v>356</v>
      </c>
      <c r="N109" s="125" t="s">
        <v>117</v>
      </c>
      <c r="O109" s="124" t="s">
        <v>394</v>
      </c>
      <c r="P109" s="125" t="s">
        <v>129</v>
      </c>
      <c r="Q109" s="124" t="s">
        <v>113</v>
      </c>
      <c r="R109" s="125" t="s">
        <v>117</v>
      </c>
      <c r="S109" s="124" t="s">
        <v>382</v>
      </c>
      <c r="T109" s="124" t="s">
        <v>383</v>
      </c>
      <c r="U109" s="126">
        <v>60</v>
      </c>
      <c r="V109" s="124" t="s">
        <v>384</v>
      </c>
      <c r="W109" s="125"/>
      <c r="X109" s="125"/>
      <c r="Y109" s="125"/>
      <c r="Z109" s="131"/>
      <c r="AA109" s="124">
        <v>90</v>
      </c>
      <c r="AB109" s="124">
        <v>10</v>
      </c>
      <c r="AC109" s="127" t="s">
        <v>429</v>
      </c>
      <c r="AD109" s="124" t="s">
        <v>114</v>
      </c>
      <c r="AE109" s="127">
        <v>6</v>
      </c>
      <c r="AF109" s="128">
        <v>25830.400000000001</v>
      </c>
      <c r="AG109" s="129">
        <v>154982.39999999999</v>
      </c>
      <c r="AH109" s="129">
        <v>173580.29</v>
      </c>
      <c r="AI109" s="130"/>
      <c r="AJ109" s="407"/>
      <c r="AK109" s="129"/>
      <c r="AL109" s="123" t="s">
        <v>115</v>
      </c>
      <c r="AM109" s="124"/>
      <c r="AN109" s="124"/>
      <c r="AO109" s="124"/>
      <c r="AP109" s="124"/>
      <c r="AQ109" s="124" t="s">
        <v>889</v>
      </c>
      <c r="AR109" s="124"/>
      <c r="AS109" s="124"/>
      <c r="AT109" s="124"/>
      <c r="AU109" s="124"/>
      <c r="AV109" s="124"/>
      <c r="AW109" s="124"/>
      <c r="AX109" s="123" t="s">
        <v>63</v>
      </c>
      <c r="AY109" s="123" t="s">
        <v>393</v>
      </c>
    </row>
    <row r="110" spans="1:51" s="121" customFormat="1" ht="12.95" customHeight="1" x14ac:dyDescent="0.2">
      <c r="A110" s="123" t="s">
        <v>128</v>
      </c>
      <c r="B110" s="123"/>
      <c r="C110" s="123" t="s">
        <v>891</v>
      </c>
      <c r="D110" s="124" t="s">
        <v>892</v>
      </c>
      <c r="E110" s="123" t="s">
        <v>896</v>
      </c>
      <c r="F110" s="124"/>
      <c r="G110" s="124" t="s">
        <v>893</v>
      </c>
      <c r="H110" s="124" t="s">
        <v>130</v>
      </c>
      <c r="I110" s="124" t="s">
        <v>894</v>
      </c>
      <c r="J110" s="124" t="s">
        <v>116</v>
      </c>
      <c r="K110" s="125" t="s">
        <v>393</v>
      </c>
      <c r="L110" s="124"/>
      <c r="M110" s="125" t="s">
        <v>356</v>
      </c>
      <c r="N110" s="125" t="s">
        <v>117</v>
      </c>
      <c r="O110" s="124" t="s">
        <v>394</v>
      </c>
      <c r="P110" s="125" t="s">
        <v>129</v>
      </c>
      <c r="Q110" s="124" t="s">
        <v>113</v>
      </c>
      <c r="R110" s="125" t="s">
        <v>117</v>
      </c>
      <c r="S110" s="124" t="s">
        <v>382</v>
      </c>
      <c r="T110" s="124" t="s">
        <v>383</v>
      </c>
      <c r="U110" s="126">
        <v>60</v>
      </c>
      <c r="V110" s="124" t="s">
        <v>384</v>
      </c>
      <c r="W110" s="125"/>
      <c r="X110" s="125"/>
      <c r="Y110" s="125"/>
      <c r="Z110" s="131"/>
      <c r="AA110" s="124">
        <v>90</v>
      </c>
      <c r="AB110" s="124">
        <v>10</v>
      </c>
      <c r="AC110" s="127" t="s">
        <v>429</v>
      </c>
      <c r="AD110" s="124" t="s">
        <v>114</v>
      </c>
      <c r="AE110" s="127">
        <v>20</v>
      </c>
      <c r="AF110" s="128">
        <v>19032.099999999999</v>
      </c>
      <c r="AG110" s="129">
        <v>380642</v>
      </c>
      <c r="AH110" s="129">
        <v>426319.04</v>
      </c>
      <c r="AI110" s="130"/>
      <c r="AJ110" s="407"/>
      <c r="AK110" s="129"/>
      <c r="AL110" s="123" t="s">
        <v>115</v>
      </c>
      <c r="AM110" s="124"/>
      <c r="AN110" s="124"/>
      <c r="AO110" s="124"/>
      <c r="AP110" s="124"/>
      <c r="AQ110" s="124" t="s">
        <v>895</v>
      </c>
      <c r="AR110" s="124"/>
      <c r="AS110" s="124"/>
      <c r="AT110" s="124"/>
      <c r="AU110" s="124"/>
      <c r="AV110" s="124"/>
      <c r="AW110" s="124"/>
      <c r="AX110" s="123" t="s">
        <v>63</v>
      </c>
      <c r="AY110" s="123" t="s">
        <v>393</v>
      </c>
    </row>
    <row r="111" spans="1:51" s="121" customFormat="1" ht="12.95" customHeight="1" x14ac:dyDescent="0.2">
      <c r="A111" s="123" t="s">
        <v>128</v>
      </c>
      <c r="B111" s="123"/>
      <c r="C111" s="123" t="s">
        <v>897</v>
      </c>
      <c r="D111" s="124" t="s">
        <v>898</v>
      </c>
      <c r="E111" s="123" t="s">
        <v>902</v>
      </c>
      <c r="F111" s="124"/>
      <c r="G111" s="124" t="s">
        <v>899</v>
      </c>
      <c r="H111" s="124" t="s">
        <v>148</v>
      </c>
      <c r="I111" s="124" t="s">
        <v>900</v>
      </c>
      <c r="J111" s="124" t="s">
        <v>355</v>
      </c>
      <c r="K111" s="125" t="s">
        <v>393</v>
      </c>
      <c r="L111" s="124"/>
      <c r="M111" s="125" t="s">
        <v>356</v>
      </c>
      <c r="N111" s="125" t="s">
        <v>117</v>
      </c>
      <c r="O111" s="124" t="s">
        <v>394</v>
      </c>
      <c r="P111" s="125" t="s">
        <v>129</v>
      </c>
      <c r="Q111" s="124" t="s">
        <v>113</v>
      </c>
      <c r="R111" s="125" t="s">
        <v>117</v>
      </c>
      <c r="S111" s="124" t="s">
        <v>382</v>
      </c>
      <c r="T111" s="124" t="s">
        <v>383</v>
      </c>
      <c r="U111" s="126">
        <v>60</v>
      </c>
      <c r="V111" s="124" t="s">
        <v>384</v>
      </c>
      <c r="W111" s="125"/>
      <c r="X111" s="125"/>
      <c r="Y111" s="125"/>
      <c r="Z111" s="131"/>
      <c r="AA111" s="124">
        <v>90</v>
      </c>
      <c r="AB111" s="124">
        <v>10</v>
      </c>
      <c r="AC111" s="127" t="s">
        <v>429</v>
      </c>
      <c r="AD111" s="124" t="s">
        <v>114</v>
      </c>
      <c r="AE111" s="127">
        <v>4</v>
      </c>
      <c r="AF111" s="128">
        <v>95855</v>
      </c>
      <c r="AG111" s="129">
        <v>383420</v>
      </c>
      <c r="AH111" s="129">
        <v>429430.4</v>
      </c>
      <c r="AI111" s="130"/>
      <c r="AJ111" s="407"/>
      <c r="AK111" s="129"/>
      <c r="AL111" s="123" t="s">
        <v>115</v>
      </c>
      <c r="AM111" s="124"/>
      <c r="AN111" s="124"/>
      <c r="AO111" s="124"/>
      <c r="AP111" s="124"/>
      <c r="AQ111" s="124" t="s">
        <v>901</v>
      </c>
      <c r="AR111" s="124"/>
      <c r="AS111" s="124"/>
      <c r="AT111" s="124"/>
      <c r="AU111" s="124"/>
      <c r="AV111" s="124"/>
      <c r="AW111" s="124"/>
      <c r="AX111" s="123" t="s">
        <v>822</v>
      </c>
      <c r="AY111" s="123" t="s">
        <v>393</v>
      </c>
    </row>
    <row r="112" spans="1:51" s="121" customFormat="1" ht="12.95" customHeight="1" x14ac:dyDescent="0.2">
      <c r="A112" s="123" t="s">
        <v>127</v>
      </c>
      <c r="B112" s="123"/>
      <c r="C112" s="123" t="s">
        <v>903</v>
      </c>
      <c r="D112" s="124" t="s">
        <v>904</v>
      </c>
      <c r="E112" s="123" t="s">
        <v>909</v>
      </c>
      <c r="F112" s="124"/>
      <c r="G112" s="124" t="s">
        <v>905</v>
      </c>
      <c r="H112" s="124" t="s">
        <v>906</v>
      </c>
      <c r="I112" s="124" t="s">
        <v>907</v>
      </c>
      <c r="J112" s="124" t="s">
        <v>355</v>
      </c>
      <c r="K112" s="125" t="s">
        <v>393</v>
      </c>
      <c r="L112" s="124"/>
      <c r="M112" s="125" t="s">
        <v>356</v>
      </c>
      <c r="N112" s="125" t="s">
        <v>117</v>
      </c>
      <c r="O112" s="124" t="s">
        <v>394</v>
      </c>
      <c r="P112" s="125" t="s">
        <v>129</v>
      </c>
      <c r="Q112" s="124" t="s">
        <v>113</v>
      </c>
      <c r="R112" s="125" t="s">
        <v>117</v>
      </c>
      <c r="S112" s="124" t="s">
        <v>829</v>
      </c>
      <c r="T112" s="124" t="s">
        <v>383</v>
      </c>
      <c r="U112" s="126">
        <v>60</v>
      </c>
      <c r="V112" s="124" t="s">
        <v>384</v>
      </c>
      <c r="W112" s="125"/>
      <c r="X112" s="125"/>
      <c r="Y112" s="125"/>
      <c r="Z112" s="131"/>
      <c r="AA112" s="124">
        <v>90</v>
      </c>
      <c r="AB112" s="124">
        <v>10</v>
      </c>
      <c r="AC112" s="127" t="s">
        <v>429</v>
      </c>
      <c r="AD112" s="124" t="s">
        <v>114</v>
      </c>
      <c r="AE112" s="127">
        <v>7</v>
      </c>
      <c r="AF112" s="128">
        <v>305345.33</v>
      </c>
      <c r="AG112" s="129">
        <v>2137417.31</v>
      </c>
      <c r="AH112" s="129">
        <v>2393907.39</v>
      </c>
      <c r="AI112" s="130"/>
      <c r="AJ112" s="407"/>
      <c r="AK112" s="129"/>
      <c r="AL112" s="123" t="s">
        <v>115</v>
      </c>
      <c r="AM112" s="124"/>
      <c r="AN112" s="124"/>
      <c r="AO112" s="124"/>
      <c r="AP112" s="124"/>
      <c r="AQ112" s="124" t="s">
        <v>908</v>
      </c>
      <c r="AR112" s="124"/>
      <c r="AS112" s="124"/>
      <c r="AT112" s="124"/>
      <c r="AU112" s="124"/>
      <c r="AV112" s="124"/>
      <c r="AW112" s="124"/>
      <c r="AX112" s="123" t="s">
        <v>831</v>
      </c>
      <c r="AY112" s="123" t="s">
        <v>393</v>
      </c>
    </row>
    <row r="113" spans="1:51" s="121" customFormat="1" ht="12.95" customHeight="1" x14ac:dyDescent="0.2">
      <c r="A113" s="123" t="s">
        <v>127</v>
      </c>
      <c r="B113" s="123"/>
      <c r="C113" s="123" t="s">
        <v>910</v>
      </c>
      <c r="D113" s="124" t="s">
        <v>911</v>
      </c>
      <c r="E113" s="123" t="s">
        <v>916</v>
      </c>
      <c r="F113" s="124"/>
      <c r="G113" s="124" t="s">
        <v>912</v>
      </c>
      <c r="H113" s="124" t="s">
        <v>913</v>
      </c>
      <c r="I113" s="124" t="s">
        <v>914</v>
      </c>
      <c r="J113" s="124" t="s">
        <v>355</v>
      </c>
      <c r="K113" s="125" t="s">
        <v>393</v>
      </c>
      <c r="L113" s="124"/>
      <c r="M113" s="125" t="s">
        <v>356</v>
      </c>
      <c r="N113" s="125" t="s">
        <v>117</v>
      </c>
      <c r="O113" s="124" t="s">
        <v>394</v>
      </c>
      <c r="P113" s="125" t="s">
        <v>129</v>
      </c>
      <c r="Q113" s="124" t="s">
        <v>113</v>
      </c>
      <c r="R113" s="125" t="s">
        <v>117</v>
      </c>
      <c r="S113" s="124" t="s">
        <v>829</v>
      </c>
      <c r="T113" s="124" t="s">
        <v>383</v>
      </c>
      <c r="U113" s="126">
        <v>60</v>
      </c>
      <c r="V113" s="124" t="s">
        <v>384</v>
      </c>
      <c r="W113" s="125"/>
      <c r="X113" s="125"/>
      <c r="Y113" s="125"/>
      <c r="Z113" s="131"/>
      <c r="AA113" s="124">
        <v>90</v>
      </c>
      <c r="AB113" s="124">
        <v>10</v>
      </c>
      <c r="AC113" s="127" t="s">
        <v>429</v>
      </c>
      <c r="AD113" s="124" t="s">
        <v>114</v>
      </c>
      <c r="AE113" s="127">
        <v>65</v>
      </c>
      <c r="AF113" s="128">
        <v>1863</v>
      </c>
      <c r="AG113" s="129">
        <v>121095</v>
      </c>
      <c r="AH113" s="129">
        <v>135626.4</v>
      </c>
      <c r="AI113" s="130"/>
      <c r="AJ113" s="407"/>
      <c r="AK113" s="129"/>
      <c r="AL113" s="123" t="s">
        <v>115</v>
      </c>
      <c r="AM113" s="124"/>
      <c r="AN113" s="124"/>
      <c r="AO113" s="124"/>
      <c r="AP113" s="124"/>
      <c r="AQ113" s="124" t="s">
        <v>915</v>
      </c>
      <c r="AR113" s="124"/>
      <c r="AS113" s="124"/>
      <c r="AT113" s="124"/>
      <c r="AU113" s="124"/>
      <c r="AV113" s="124"/>
      <c r="AW113" s="124"/>
      <c r="AX113" s="123" t="s">
        <v>63</v>
      </c>
      <c r="AY113" s="123" t="s">
        <v>393</v>
      </c>
    </row>
    <row r="114" spans="1:51" s="121" customFormat="1" ht="12.95" customHeight="1" x14ac:dyDescent="0.2">
      <c r="A114" s="123" t="s">
        <v>127</v>
      </c>
      <c r="B114" s="123"/>
      <c r="C114" s="123" t="s">
        <v>917</v>
      </c>
      <c r="D114" s="124" t="s">
        <v>918</v>
      </c>
      <c r="E114" s="123" t="s">
        <v>922</v>
      </c>
      <c r="F114" s="124"/>
      <c r="G114" s="124" t="s">
        <v>919</v>
      </c>
      <c r="H114" s="124" t="s">
        <v>519</v>
      </c>
      <c r="I114" s="124" t="s">
        <v>920</v>
      </c>
      <c r="J114" s="124" t="s">
        <v>355</v>
      </c>
      <c r="K114" s="125" t="s">
        <v>393</v>
      </c>
      <c r="L114" s="124" t="s">
        <v>493</v>
      </c>
      <c r="M114" s="125" t="s">
        <v>82</v>
      </c>
      <c r="N114" s="125" t="s">
        <v>117</v>
      </c>
      <c r="O114" s="124" t="s">
        <v>394</v>
      </c>
      <c r="P114" s="125" t="s">
        <v>129</v>
      </c>
      <c r="Q114" s="124" t="s">
        <v>113</v>
      </c>
      <c r="R114" s="125" t="s">
        <v>117</v>
      </c>
      <c r="S114" s="124" t="s">
        <v>829</v>
      </c>
      <c r="T114" s="124" t="s">
        <v>383</v>
      </c>
      <c r="U114" s="126">
        <v>60</v>
      </c>
      <c r="V114" s="124" t="s">
        <v>384</v>
      </c>
      <c r="W114" s="125"/>
      <c r="X114" s="125"/>
      <c r="Y114" s="125"/>
      <c r="Z114" s="131">
        <v>30</v>
      </c>
      <c r="AA114" s="124">
        <v>60</v>
      </c>
      <c r="AB114" s="124">
        <v>10</v>
      </c>
      <c r="AC114" s="127" t="s">
        <v>429</v>
      </c>
      <c r="AD114" s="124" t="s">
        <v>114</v>
      </c>
      <c r="AE114" s="127">
        <v>177</v>
      </c>
      <c r="AF114" s="128">
        <v>15376.52</v>
      </c>
      <c r="AG114" s="129">
        <v>2721644.04</v>
      </c>
      <c r="AH114" s="129">
        <v>3048241.32</v>
      </c>
      <c r="AI114" s="130"/>
      <c r="AJ114" s="407"/>
      <c r="AK114" s="129"/>
      <c r="AL114" s="123" t="s">
        <v>115</v>
      </c>
      <c r="AM114" s="124"/>
      <c r="AN114" s="124"/>
      <c r="AO114" s="124"/>
      <c r="AP114" s="124"/>
      <c r="AQ114" s="124" t="s">
        <v>921</v>
      </c>
      <c r="AR114" s="124"/>
      <c r="AS114" s="124"/>
      <c r="AT114" s="124"/>
      <c r="AU114" s="124"/>
      <c r="AV114" s="124"/>
      <c r="AW114" s="124"/>
      <c r="AX114" s="123" t="s">
        <v>822</v>
      </c>
      <c r="AY114" s="123" t="s">
        <v>393</v>
      </c>
    </row>
    <row r="115" spans="1:51" s="121" customFormat="1" ht="12.95" customHeight="1" x14ac:dyDescent="0.2">
      <c r="A115" s="123" t="s">
        <v>127</v>
      </c>
      <c r="B115" s="123"/>
      <c r="C115" s="123" t="s">
        <v>923</v>
      </c>
      <c r="D115" s="124" t="s">
        <v>924</v>
      </c>
      <c r="E115" s="123" t="s">
        <v>928</v>
      </c>
      <c r="F115" s="124"/>
      <c r="G115" s="124" t="s">
        <v>925</v>
      </c>
      <c r="H115" s="124" t="s">
        <v>142</v>
      </c>
      <c r="I115" s="124" t="s">
        <v>926</v>
      </c>
      <c r="J115" s="124" t="s">
        <v>116</v>
      </c>
      <c r="K115" s="125" t="s">
        <v>393</v>
      </c>
      <c r="L115" s="124"/>
      <c r="M115" s="125" t="s">
        <v>356</v>
      </c>
      <c r="N115" s="125" t="s">
        <v>117</v>
      </c>
      <c r="O115" s="124" t="s">
        <v>394</v>
      </c>
      <c r="P115" s="125" t="s">
        <v>129</v>
      </c>
      <c r="Q115" s="124" t="s">
        <v>113</v>
      </c>
      <c r="R115" s="125" t="s">
        <v>117</v>
      </c>
      <c r="S115" s="124" t="s">
        <v>829</v>
      </c>
      <c r="T115" s="124" t="s">
        <v>383</v>
      </c>
      <c r="U115" s="126">
        <v>60</v>
      </c>
      <c r="V115" s="124" t="s">
        <v>384</v>
      </c>
      <c r="W115" s="125"/>
      <c r="X115" s="125"/>
      <c r="Y115" s="125"/>
      <c r="Z115" s="131"/>
      <c r="AA115" s="124">
        <v>90</v>
      </c>
      <c r="AB115" s="124">
        <v>10</v>
      </c>
      <c r="AC115" s="127" t="s">
        <v>429</v>
      </c>
      <c r="AD115" s="124" t="s">
        <v>114</v>
      </c>
      <c r="AE115" s="127">
        <v>22</v>
      </c>
      <c r="AF115" s="128">
        <v>7282.33</v>
      </c>
      <c r="AG115" s="129">
        <v>160211.26</v>
      </c>
      <c r="AH115" s="129">
        <v>179436.61</v>
      </c>
      <c r="AI115" s="130"/>
      <c r="AJ115" s="407"/>
      <c r="AK115" s="129"/>
      <c r="AL115" s="123" t="s">
        <v>115</v>
      </c>
      <c r="AM115" s="124"/>
      <c r="AN115" s="124"/>
      <c r="AO115" s="124"/>
      <c r="AP115" s="124"/>
      <c r="AQ115" s="124" t="s">
        <v>927</v>
      </c>
      <c r="AR115" s="124"/>
      <c r="AS115" s="124"/>
      <c r="AT115" s="124"/>
      <c r="AU115" s="124"/>
      <c r="AV115" s="124"/>
      <c r="AW115" s="124"/>
      <c r="AX115" s="123" t="s">
        <v>63</v>
      </c>
      <c r="AY115" s="123" t="s">
        <v>393</v>
      </c>
    </row>
    <row r="116" spans="1:51" s="121" customFormat="1" ht="12.95" customHeight="1" x14ac:dyDescent="0.2">
      <c r="A116" s="123" t="s">
        <v>133</v>
      </c>
      <c r="B116" s="123"/>
      <c r="C116" s="123" t="s">
        <v>667</v>
      </c>
      <c r="D116" s="124" t="s">
        <v>668</v>
      </c>
      <c r="E116" s="123" t="s">
        <v>673</v>
      </c>
      <c r="F116" s="124"/>
      <c r="G116" s="124" t="s">
        <v>669</v>
      </c>
      <c r="H116" s="124" t="s">
        <v>670</v>
      </c>
      <c r="I116" s="124" t="s">
        <v>671</v>
      </c>
      <c r="J116" s="124" t="s">
        <v>355</v>
      </c>
      <c r="K116" s="125" t="s">
        <v>393</v>
      </c>
      <c r="L116" s="124"/>
      <c r="M116" s="125" t="s">
        <v>356</v>
      </c>
      <c r="N116" s="125" t="s">
        <v>117</v>
      </c>
      <c r="O116" s="124" t="s">
        <v>394</v>
      </c>
      <c r="P116" s="125" t="s">
        <v>294</v>
      </c>
      <c r="Q116" s="124" t="s">
        <v>113</v>
      </c>
      <c r="R116" s="125" t="s">
        <v>117</v>
      </c>
      <c r="S116" s="124" t="s">
        <v>382</v>
      </c>
      <c r="T116" s="124" t="s">
        <v>383</v>
      </c>
      <c r="U116" s="126">
        <v>90</v>
      </c>
      <c r="V116" s="124" t="s">
        <v>384</v>
      </c>
      <c r="W116" s="125"/>
      <c r="X116" s="125"/>
      <c r="Y116" s="125"/>
      <c r="Z116" s="131"/>
      <c r="AA116" s="124">
        <v>90</v>
      </c>
      <c r="AB116" s="124">
        <v>10</v>
      </c>
      <c r="AC116" s="127" t="s">
        <v>429</v>
      </c>
      <c r="AD116" s="124" t="s">
        <v>114</v>
      </c>
      <c r="AE116" s="127">
        <v>10</v>
      </c>
      <c r="AF116" s="128">
        <v>148615.71</v>
      </c>
      <c r="AG116" s="129">
        <v>1486157.1</v>
      </c>
      <c r="AH116" s="129">
        <v>1664495.95</v>
      </c>
      <c r="AI116" s="130"/>
      <c r="AJ116" s="407"/>
      <c r="AK116" s="129"/>
      <c r="AL116" s="123" t="s">
        <v>115</v>
      </c>
      <c r="AM116" s="124"/>
      <c r="AN116" s="124"/>
      <c r="AO116" s="124"/>
      <c r="AP116" s="124"/>
      <c r="AQ116" s="124" t="s">
        <v>672</v>
      </c>
      <c r="AR116" s="124"/>
      <c r="AS116" s="124"/>
      <c r="AT116" s="124"/>
      <c r="AU116" s="124"/>
      <c r="AV116" s="124"/>
      <c r="AW116" s="124"/>
      <c r="AX116" s="123" t="s">
        <v>63</v>
      </c>
      <c r="AY116" s="123" t="s">
        <v>393</v>
      </c>
    </row>
    <row r="117" spans="1:51" s="121" customFormat="1" ht="12.95" customHeight="1" x14ac:dyDescent="0.2">
      <c r="A117" s="123" t="s">
        <v>126</v>
      </c>
      <c r="B117" s="123"/>
      <c r="C117" s="123" t="s">
        <v>674</v>
      </c>
      <c r="D117" s="124" t="s">
        <v>675</v>
      </c>
      <c r="E117" s="123" t="s">
        <v>677</v>
      </c>
      <c r="F117" s="124"/>
      <c r="G117" s="124" t="s">
        <v>470</v>
      </c>
      <c r="H117" s="124" t="s">
        <v>471</v>
      </c>
      <c r="I117" s="124" t="s">
        <v>472</v>
      </c>
      <c r="J117" s="124" t="s">
        <v>355</v>
      </c>
      <c r="K117" s="125" t="s">
        <v>393</v>
      </c>
      <c r="L117" s="124"/>
      <c r="M117" s="125" t="s">
        <v>356</v>
      </c>
      <c r="N117" s="125" t="s">
        <v>117</v>
      </c>
      <c r="O117" s="124" t="s">
        <v>394</v>
      </c>
      <c r="P117" s="125" t="s">
        <v>294</v>
      </c>
      <c r="Q117" s="124" t="s">
        <v>113</v>
      </c>
      <c r="R117" s="125" t="s">
        <v>117</v>
      </c>
      <c r="S117" s="124" t="s">
        <v>382</v>
      </c>
      <c r="T117" s="124" t="s">
        <v>383</v>
      </c>
      <c r="U117" s="126">
        <v>60</v>
      </c>
      <c r="V117" s="124" t="s">
        <v>384</v>
      </c>
      <c r="W117" s="125"/>
      <c r="X117" s="125"/>
      <c r="Y117" s="125"/>
      <c r="Z117" s="131"/>
      <c r="AA117" s="124">
        <v>90</v>
      </c>
      <c r="AB117" s="124">
        <v>10</v>
      </c>
      <c r="AC117" s="127" t="s">
        <v>429</v>
      </c>
      <c r="AD117" s="124" t="s">
        <v>114</v>
      </c>
      <c r="AE117" s="127">
        <v>48</v>
      </c>
      <c r="AF117" s="128">
        <v>97071.41</v>
      </c>
      <c r="AG117" s="129">
        <v>4659427.68</v>
      </c>
      <c r="AH117" s="129">
        <v>5218559</v>
      </c>
      <c r="AI117" s="130"/>
      <c r="AJ117" s="407"/>
      <c r="AK117" s="129"/>
      <c r="AL117" s="123" t="s">
        <v>115</v>
      </c>
      <c r="AM117" s="124"/>
      <c r="AN117" s="124"/>
      <c r="AO117" s="124"/>
      <c r="AP117" s="124"/>
      <c r="AQ117" s="124" t="s">
        <v>676</v>
      </c>
      <c r="AR117" s="124"/>
      <c r="AS117" s="124"/>
      <c r="AT117" s="124"/>
      <c r="AU117" s="124"/>
      <c r="AV117" s="124"/>
      <c r="AW117" s="124"/>
      <c r="AX117" s="123" t="s">
        <v>63</v>
      </c>
      <c r="AY117" s="123" t="s">
        <v>393</v>
      </c>
    </row>
    <row r="118" spans="1:51" s="384" customFormat="1" ht="12.95" customHeight="1" x14ac:dyDescent="0.2">
      <c r="A118" s="82" t="s">
        <v>127</v>
      </c>
      <c r="B118" s="82"/>
      <c r="C118" s="82" t="s">
        <v>929</v>
      </c>
      <c r="D118" s="83" t="s">
        <v>930</v>
      </c>
      <c r="E118" s="82" t="s">
        <v>936</v>
      </c>
      <c r="F118" s="83"/>
      <c r="G118" s="83" t="s">
        <v>931</v>
      </c>
      <c r="H118" s="83" t="s">
        <v>932</v>
      </c>
      <c r="I118" s="83" t="s">
        <v>933</v>
      </c>
      <c r="J118" s="83" t="s">
        <v>355</v>
      </c>
      <c r="K118" s="84" t="s">
        <v>393</v>
      </c>
      <c r="L118" s="83"/>
      <c r="M118" s="84" t="s">
        <v>356</v>
      </c>
      <c r="N118" s="84" t="s">
        <v>117</v>
      </c>
      <c r="O118" s="83" t="s">
        <v>394</v>
      </c>
      <c r="P118" s="84" t="s">
        <v>129</v>
      </c>
      <c r="Q118" s="83" t="s">
        <v>113</v>
      </c>
      <c r="R118" s="84" t="s">
        <v>117</v>
      </c>
      <c r="S118" s="83" t="s">
        <v>829</v>
      </c>
      <c r="T118" s="83" t="s">
        <v>383</v>
      </c>
      <c r="U118" s="85">
        <v>60</v>
      </c>
      <c r="V118" s="83" t="s">
        <v>384</v>
      </c>
      <c r="W118" s="84"/>
      <c r="X118" s="84"/>
      <c r="Y118" s="84"/>
      <c r="Z118" s="165"/>
      <c r="AA118" s="83">
        <v>90</v>
      </c>
      <c r="AB118" s="83">
        <v>10</v>
      </c>
      <c r="AC118" s="86" t="s">
        <v>385</v>
      </c>
      <c r="AD118" s="83" t="s">
        <v>114</v>
      </c>
      <c r="AE118" s="86">
        <v>1442.2</v>
      </c>
      <c r="AF118" s="87">
        <v>1600</v>
      </c>
      <c r="AG118" s="88">
        <v>2307520</v>
      </c>
      <c r="AH118" s="88">
        <v>2584422.3999999999</v>
      </c>
      <c r="AI118" s="89"/>
      <c r="AJ118" s="407"/>
      <c r="AK118" s="88"/>
      <c r="AL118" s="82" t="s">
        <v>115</v>
      </c>
      <c r="AM118" s="83"/>
      <c r="AN118" s="83"/>
      <c r="AO118" s="83"/>
      <c r="AP118" s="83"/>
      <c r="AQ118" s="83" t="s">
        <v>934</v>
      </c>
      <c r="AR118" s="83"/>
      <c r="AS118" s="83"/>
      <c r="AT118" s="83"/>
      <c r="AU118" s="83"/>
      <c r="AV118" s="83"/>
      <c r="AW118" s="83"/>
      <c r="AX118" s="82" t="s">
        <v>935</v>
      </c>
      <c r="AY118" s="82" t="s">
        <v>393</v>
      </c>
    </row>
    <row r="119" spans="1:51" s="121" customFormat="1" ht="12.95" customHeight="1" x14ac:dyDescent="0.2">
      <c r="A119" s="123" t="s">
        <v>127</v>
      </c>
      <c r="B119" s="123"/>
      <c r="C119" s="123" t="s">
        <v>937</v>
      </c>
      <c r="D119" s="124" t="s">
        <v>938</v>
      </c>
      <c r="E119" s="123" t="s">
        <v>940</v>
      </c>
      <c r="F119" s="124"/>
      <c r="G119" s="124" t="s">
        <v>860</v>
      </c>
      <c r="H119" s="124" t="s">
        <v>143</v>
      </c>
      <c r="I119" s="124" t="s">
        <v>861</v>
      </c>
      <c r="J119" s="124" t="s">
        <v>355</v>
      </c>
      <c r="K119" s="125" t="s">
        <v>393</v>
      </c>
      <c r="L119" s="124"/>
      <c r="M119" s="125" t="s">
        <v>356</v>
      </c>
      <c r="N119" s="125" t="s">
        <v>117</v>
      </c>
      <c r="O119" s="124" t="s">
        <v>394</v>
      </c>
      <c r="P119" s="125" t="s">
        <v>129</v>
      </c>
      <c r="Q119" s="124" t="s">
        <v>113</v>
      </c>
      <c r="R119" s="125" t="s">
        <v>117</v>
      </c>
      <c r="S119" s="124" t="s">
        <v>829</v>
      </c>
      <c r="T119" s="124" t="s">
        <v>383</v>
      </c>
      <c r="U119" s="126">
        <v>60</v>
      </c>
      <c r="V119" s="124" t="s">
        <v>384</v>
      </c>
      <c r="W119" s="125"/>
      <c r="X119" s="125"/>
      <c r="Y119" s="125"/>
      <c r="Z119" s="131"/>
      <c r="AA119" s="124">
        <v>90</v>
      </c>
      <c r="AB119" s="124">
        <v>10</v>
      </c>
      <c r="AC119" s="127" t="s">
        <v>451</v>
      </c>
      <c r="AD119" s="124" t="s">
        <v>114</v>
      </c>
      <c r="AE119" s="127">
        <v>3.169</v>
      </c>
      <c r="AF119" s="128">
        <v>280546.88</v>
      </c>
      <c r="AG119" s="129">
        <v>889053.06</v>
      </c>
      <c r="AH119" s="129">
        <v>995739.43</v>
      </c>
      <c r="AI119" s="130"/>
      <c r="AJ119" s="418"/>
      <c r="AK119" s="129"/>
      <c r="AL119" s="123" t="s">
        <v>115</v>
      </c>
      <c r="AM119" s="124"/>
      <c r="AN119" s="124">
        <f>AE119*AF119</f>
        <v>889053.06272000005</v>
      </c>
      <c r="AO119" s="124"/>
      <c r="AP119" s="124"/>
      <c r="AQ119" s="124" t="s">
        <v>939</v>
      </c>
      <c r="AR119" s="124"/>
      <c r="AS119" s="124"/>
      <c r="AT119" s="124"/>
      <c r="AU119" s="124"/>
      <c r="AV119" s="124"/>
      <c r="AW119" s="124"/>
      <c r="AX119" s="123" t="s">
        <v>831</v>
      </c>
      <c r="AY119" s="123" t="s">
        <v>393</v>
      </c>
    </row>
    <row r="120" spans="1:51" s="384" customFormat="1" ht="12.95" customHeight="1" x14ac:dyDescent="0.2">
      <c r="A120" s="82" t="s">
        <v>127</v>
      </c>
      <c r="B120" s="82"/>
      <c r="C120" s="82" t="s">
        <v>941</v>
      </c>
      <c r="D120" s="83" t="s">
        <v>942</v>
      </c>
      <c r="E120" s="82" t="s">
        <v>947</v>
      </c>
      <c r="F120" s="83"/>
      <c r="G120" s="83" t="s">
        <v>943</v>
      </c>
      <c r="H120" s="83" t="s">
        <v>144</v>
      </c>
      <c r="I120" s="83" t="s">
        <v>944</v>
      </c>
      <c r="J120" s="83" t="s">
        <v>355</v>
      </c>
      <c r="K120" s="84" t="s">
        <v>393</v>
      </c>
      <c r="L120" s="83" t="s">
        <v>493</v>
      </c>
      <c r="M120" s="84" t="s">
        <v>82</v>
      </c>
      <c r="N120" s="84" t="s">
        <v>117</v>
      </c>
      <c r="O120" s="83" t="s">
        <v>394</v>
      </c>
      <c r="P120" s="84" t="s">
        <v>129</v>
      </c>
      <c r="Q120" s="83" t="s">
        <v>113</v>
      </c>
      <c r="R120" s="84" t="s">
        <v>117</v>
      </c>
      <c r="S120" s="83" t="s">
        <v>829</v>
      </c>
      <c r="T120" s="83" t="s">
        <v>383</v>
      </c>
      <c r="U120" s="85">
        <v>60</v>
      </c>
      <c r="V120" s="83" t="s">
        <v>384</v>
      </c>
      <c r="W120" s="84"/>
      <c r="X120" s="84"/>
      <c r="Y120" s="84"/>
      <c r="Z120" s="165">
        <v>30</v>
      </c>
      <c r="AA120" s="83">
        <v>60</v>
      </c>
      <c r="AB120" s="83">
        <v>10</v>
      </c>
      <c r="AC120" s="86" t="s">
        <v>429</v>
      </c>
      <c r="AD120" s="83" t="s">
        <v>114</v>
      </c>
      <c r="AE120" s="86">
        <v>2491</v>
      </c>
      <c r="AF120" s="87">
        <v>1298.1300000000001</v>
      </c>
      <c r="AG120" s="88">
        <v>3233641.83</v>
      </c>
      <c r="AH120" s="88">
        <v>3621678.85</v>
      </c>
      <c r="AI120" s="89"/>
      <c r="AJ120" s="407"/>
      <c r="AK120" s="88"/>
      <c r="AL120" s="82" t="s">
        <v>115</v>
      </c>
      <c r="AM120" s="83"/>
      <c r="AN120" s="83"/>
      <c r="AO120" s="83"/>
      <c r="AP120" s="83"/>
      <c r="AQ120" s="83" t="s">
        <v>945</v>
      </c>
      <c r="AR120" s="83"/>
      <c r="AS120" s="83"/>
      <c r="AT120" s="83"/>
      <c r="AU120" s="83"/>
      <c r="AV120" s="83"/>
      <c r="AW120" s="83"/>
      <c r="AX120" s="82" t="s">
        <v>946</v>
      </c>
      <c r="AY120" s="82" t="s">
        <v>393</v>
      </c>
    </row>
    <row r="121" spans="1:51" s="384" customFormat="1" ht="12.95" customHeight="1" x14ac:dyDescent="0.2">
      <c r="A121" s="82" t="s">
        <v>127</v>
      </c>
      <c r="B121" s="82"/>
      <c r="C121" s="82" t="s">
        <v>948</v>
      </c>
      <c r="D121" s="83" t="s">
        <v>949</v>
      </c>
      <c r="E121" s="82" t="s">
        <v>954</v>
      </c>
      <c r="F121" s="83"/>
      <c r="G121" s="83" t="s">
        <v>950</v>
      </c>
      <c r="H121" s="83" t="s">
        <v>131</v>
      </c>
      <c r="I121" s="83" t="s">
        <v>951</v>
      </c>
      <c r="J121" s="83" t="s">
        <v>112</v>
      </c>
      <c r="K121" s="84" t="s">
        <v>952</v>
      </c>
      <c r="L121" s="83" t="s">
        <v>493</v>
      </c>
      <c r="M121" s="84" t="s">
        <v>82</v>
      </c>
      <c r="N121" s="84" t="s">
        <v>117</v>
      </c>
      <c r="O121" s="83" t="s">
        <v>394</v>
      </c>
      <c r="P121" s="84" t="s">
        <v>129</v>
      </c>
      <c r="Q121" s="83" t="s">
        <v>113</v>
      </c>
      <c r="R121" s="84" t="s">
        <v>117</v>
      </c>
      <c r="S121" s="83" t="s">
        <v>829</v>
      </c>
      <c r="T121" s="83" t="s">
        <v>383</v>
      </c>
      <c r="U121" s="85">
        <v>90</v>
      </c>
      <c r="V121" s="83" t="s">
        <v>384</v>
      </c>
      <c r="W121" s="84"/>
      <c r="X121" s="84"/>
      <c r="Y121" s="84"/>
      <c r="Z121" s="165">
        <v>30</v>
      </c>
      <c r="AA121" s="83">
        <v>60</v>
      </c>
      <c r="AB121" s="83">
        <v>10</v>
      </c>
      <c r="AC121" s="86" t="s">
        <v>429</v>
      </c>
      <c r="AD121" s="83" t="s">
        <v>114</v>
      </c>
      <c r="AE121" s="86">
        <v>5</v>
      </c>
      <c r="AF121" s="87">
        <v>213358.66</v>
      </c>
      <c r="AG121" s="88">
        <v>1066793.3</v>
      </c>
      <c r="AH121" s="88">
        <v>1194808.5</v>
      </c>
      <c r="AI121" s="89"/>
      <c r="AJ121" s="407"/>
      <c r="AK121" s="88"/>
      <c r="AL121" s="82" t="s">
        <v>115</v>
      </c>
      <c r="AM121" s="83"/>
      <c r="AN121" s="83"/>
      <c r="AO121" s="83"/>
      <c r="AP121" s="83"/>
      <c r="AQ121" s="83" t="s">
        <v>953</v>
      </c>
      <c r="AR121" s="83"/>
      <c r="AS121" s="83"/>
      <c r="AT121" s="83"/>
      <c r="AU121" s="83"/>
      <c r="AV121" s="83"/>
      <c r="AW121" s="83"/>
      <c r="AX121" s="82" t="s">
        <v>63</v>
      </c>
      <c r="AY121" s="82" t="s">
        <v>393</v>
      </c>
    </row>
    <row r="122" spans="1:51" s="384" customFormat="1" ht="12.95" customHeight="1" x14ac:dyDescent="0.2">
      <c r="A122" s="82" t="s">
        <v>127</v>
      </c>
      <c r="B122" s="82"/>
      <c r="C122" s="82" t="s">
        <v>955</v>
      </c>
      <c r="D122" s="83" t="s">
        <v>956</v>
      </c>
      <c r="E122" s="82" t="s">
        <v>958</v>
      </c>
      <c r="F122" s="83"/>
      <c r="G122" s="83" t="s">
        <v>950</v>
      </c>
      <c r="H122" s="83" t="s">
        <v>131</v>
      </c>
      <c r="I122" s="83" t="s">
        <v>951</v>
      </c>
      <c r="J122" s="83" t="s">
        <v>112</v>
      </c>
      <c r="K122" s="84" t="s">
        <v>952</v>
      </c>
      <c r="L122" s="83" t="s">
        <v>493</v>
      </c>
      <c r="M122" s="84" t="s">
        <v>82</v>
      </c>
      <c r="N122" s="84" t="s">
        <v>117</v>
      </c>
      <c r="O122" s="83" t="s">
        <v>394</v>
      </c>
      <c r="P122" s="84" t="s">
        <v>129</v>
      </c>
      <c r="Q122" s="83" t="s">
        <v>113</v>
      </c>
      <c r="R122" s="84" t="s">
        <v>117</v>
      </c>
      <c r="S122" s="83" t="s">
        <v>829</v>
      </c>
      <c r="T122" s="83" t="s">
        <v>383</v>
      </c>
      <c r="U122" s="85">
        <v>90</v>
      </c>
      <c r="V122" s="83" t="s">
        <v>384</v>
      </c>
      <c r="W122" s="84"/>
      <c r="X122" s="84"/>
      <c r="Y122" s="84"/>
      <c r="Z122" s="165">
        <v>30</v>
      </c>
      <c r="AA122" s="83">
        <v>60</v>
      </c>
      <c r="AB122" s="83">
        <v>10</v>
      </c>
      <c r="AC122" s="86" t="s">
        <v>473</v>
      </c>
      <c r="AD122" s="83" t="s">
        <v>114</v>
      </c>
      <c r="AE122" s="86">
        <v>5</v>
      </c>
      <c r="AF122" s="87">
        <v>352485</v>
      </c>
      <c r="AG122" s="88">
        <v>1762425</v>
      </c>
      <c r="AH122" s="88">
        <v>1973916</v>
      </c>
      <c r="AI122" s="89"/>
      <c r="AJ122" s="407"/>
      <c r="AK122" s="88"/>
      <c r="AL122" s="82" t="s">
        <v>115</v>
      </c>
      <c r="AM122" s="83"/>
      <c r="AN122" s="83"/>
      <c r="AO122" s="83"/>
      <c r="AP122" s="83"/>
      <c r="AQ122" s="83" t="s">
        <v>957</v>
      </c>
      <c r="AR122" s="83"/>
      <c r="AS122" s="83"/>
      <c r="AT122" s="83"/>
      <c r="AU122" s="83"/>
      <c r="AV122" s="83"/>
      <c r="AW122" s="83"/>
      <c r="AX122" s="82" t="s">
        <v>63</v>
      </c>
      <c r="AY122" s="82" t="s">
        <v>393</v>
      </c>
    </row>
    <row r="123" spans="1:51" s="384" customFormat="1" ht="12.95" customHeight="1" x14ac:dyDescent="0.2">
      <c r="A123" s="82" t="s">
        <v>127</v>
      </c>
      <c r="B123" s="82"/>
      <c r="C123" s="82" t="s">
        <v>959</v>
      </c>
      <c r="D123" s="83" t="s">
        <v>960</v>
      </c>
      <c r="E123" s="82" t="s">
        <v>962</v>
      </c>
      <c r="F123" s="83"/>
      <c r="G123" s="83" t="s">
        <v>950</v>
      </c>
      <c r="H123" s="83" t="s">
        <v>131</v>
      </c>
      <c r="I123" s="83" t="s">
        <v>951</v>
      </c>
      <c r="J123" s="83" t="s">
        <v>112</v>
      </c>
      <c r="K123" s="84" t="s">
        <v>952</v>
      </c>
      <c r="L123" s="83" t="s">
        <v>493</v>
      </c>
      <c r="M123" s="84" t="s">
        <v>82</v>
      </c>
      <c r="N123" s="84" t="s">
        <v>117</v>
      </c>
      <c r="O123" s="83" t="s">
        <v>394</v>
      </c>
      <c r="P123" s="84" t="s">
        <v>129</v>
      </c>
      <c r="Q123" s="83" t="s">
        <v>113</v>
      </c>
      <c r="R123" s="84" t="s">
        <v>117</v>
      </c>
      <c r="S123" s="83" t="s">
        <v>829</v>
      </c>
      <c r="T123" s="83" t="s">
        <v>383</v>
      </c>
      <c r="U123" s="85">
        <v>90</v>
      </c>
      <c r="V123" s="83" t="s">
        <v>384</v>
      </c>
      <c r="W123" s="84"/>
      <c r="X123" s="84"/>
      <c r="Y123" s="84"/>
      <c r="Z123" s="165">
        <v>30</v>
      </c>
      <c r="AA123" s="83">
        <v>60</v>
      </c>
      <c r="AB123" s="83">
        <v>10</v>
      </c>
      <c r="AC123" s="86" t="s">
        <v>473</v>
      </c>
      <c r="AD123" s="83" t="s">
        <v>114</v>
      </c>
      <c r="AE123" s="86">
        <v>4</v>
      </c>
      <c r="AF123" s="87">
        <v>850000</v>
      </c>
      <c r="AG123" s="88">
        <v>3400000</v>
      </c>
      <c r="AH123" s="88">
        <v>3808000</v>
      </c>
      <c r="AI123" s="89"/>
      <c r="AJ123" s="407"/>
      <c r="AK123" s="88"/>
      <c r="AL123" s="82" t="s">
        <v>115</v>
      </c>
      <c r="AM123" s="83"/>
      <c r="AN123" s="83"/>
      <c r="AO123" s="83"/>
      <c r="AP123" s="83"/>
      <c r="AQ123" s="83" t="s">
        <v>961</v>
      </c>
      <c r="AR123" s="83"/>
      <c r="AS123" s="83"/>
      <c r="AT123" s="83"/>
      <c r="AU123" s="83"/>
      <c r="AV123" s="83"/>
      <c r="AW123" s="83"/>
      <c r="AX123" s="82" t="s">
        <v>63</v>
      </c>
      <c r="AY123" s="82" t="s">
        <v>393</v>
      </c>
    </row>
    <row r="124" spans="1:51" s="384" customFormat="1" ht="12.95" customHeight="1" x14ac:dyDescent="0.2">
      <c r="A124" s="82" t="s">
        <v>127</v>
      </c>
      <c r="B124" s="82"/>
      <c r="C124" s="82" t="s">
        <v>963</v>
      </c>
      <c r="D124" s="83" t="s">
        <v>964</v>
      </c>
      <c r="E124" s="82" t="s">
        <v>966</v>
      </c>
      <c r="F124" s="83"/>
      <c r="G124" s="83" t="s">
        <v>950</v>
      </c>
      <c r="H124" s="83" t="s">
        <v>131</v>
      </c>
      <c r="I124" s="83" t="s">
        <v>951</v>
      </c>
      <c r="J124" s="83" t="s">
        <v>112</v>
      </c>
      <c r="K124" s="84" t="s">
        <v>952</v>
      </c>
      <c r="L124" s="83" t="s">
        <v>493</v>
      </c>
      <c r="M124" s="84" t="s">
        <v>82</v>
      </c>
      <c r="N124" s="84" t="s">
        <v>117</v>
      </c>
      <c r="O124" s="83" t="s">
        <v>394</v>
      </c>
      <c r="P124" s="84" t="s">
        <v>129</v>
      </c>
      <c r="Q124" s="83" t="s">
        <v>113</v>
      </c>
      <c r="R124" s="84" t="s">
        <v>117</v>
      </c>
      <c r="S124" s="83" t="s">
        <v>829</v>
      </c>
      <c r="T124" s="83" t="s">
        <v>383</v>
      </c>
      <c r="U124" s="85">
        <v>90</v>
      </c>
      <c r="V124" s="83" t="s">
        <v>384</v>
      </c>
      <c r="W124" s="84"/>
      <c r="X124" s="84"/>
      <c r="Y124" s="84"/>
      <c r="Z124" s="165">
        <v>30</v>
      </c>
      <c r="AA124" s="83">
        <v>60</v>
      </c>
      <c r="AB124" s="83">
        <v>10</v>
      </c>
      <c r="AC124" s="86" t="s">
        <v>473</v>
      </c>
      <c r="AD124" s="83" t="s">
        <v>114</v>
      </c>
      <c r="AE124" s="86">
        <v>2</v>
      </c>
      <c r="AF124" s="87">
        <v>270000</v>
      </c>
      <c r="AG124" s="88">
        <v>540000</v>
      </c>
      <c r="AH124" s="88">
        <v>604800</v>
      </c>
      <c r="AI124" s="89"/>
      <c r="AJ124" s="407"/>
      <c r="AK124" s="88"/>
      <c r="AL124" s="82" t="s">
        <v>115</v>
      </c>
      <c r="AM124" s="83"/>
      <c r="AN124" s="83"/>
      <c r="AO124" s="83"/>
      <c r="AP124" s="83"/>
      <c r="AQ124" s="83" t="s">
        <v>965</v>
      </c>
      <c r="AR124" s="83"/>
      <c r="AS124" s="83"/>
      <c r="AT124" s="83"/>
      <c r="AU124" s="83"/>
      <c r="AV124" s="83"/>
      <c r="AW124" s="83"/>
      <c r="AX124" s="82" t="s">
        <v>63</v>
      </c>
      <c r="AY124" s="82" t="s">
        <v>393</v>
      </c>
    </row>
    <row r="125" spans="1:51" s="384" customFormat="1" ht="12.95" customHeight="1" x14ac:dyDescent="0.2">
      <c r="A125" s="82" t="s">
        <v>127</v>
      </c>
      <c r="B125" s="82"/>
      <c r="C125" s="82" t="s">
        <v>967</v>
      </c>
      <c r="D125" s="83" t="s">
        <v>968</v>
      </c>
      <c r="E125" s="82" t="s">
        <v>970</v>
      </c>
      <c r="F125" s="83"/>
      <c r="G125" s="83" t="s">
        <v>950</v>
      </c>
      <c r="H125" s="83" t="s">
        <v>131</v>
      </c>
      <c r="I125" s="83" t="s">
        <v>951</v>
      </c>
      <c r="J125" s="83" t="s">
        <v>112</v>
      </c>
      <c r="K125" s="84" t="s">
        <v>952</v>
      </c>
      <c r="L125" s="83" t="s">
        <v>493</v>
      </c>
      <c r="M125" s="84" t="s">
        <v>82</v>
      </c>
      <c r="N125" s="84" t="s">
        <v>117</v>
      </c>
      <c r="O125" s="83" t="s">
        <v>394</v>
      </c>
      <c r="P125" s="84" t="s">
        <v>129</v>
      </c>
      <c r="Q125" s="83" t="s">
        <v>113</v>
      </c>
      <c r="R125" s="84" t="s">
        <v>117</v>
      </c>
      <c r="S125" s="83" t="s">
        <v>829</v>
      </c>
      <c r="T125" s="83" t="s">
        <v>383</v>
      </c>
      <c r="U125" s="85">
        <v>90</v>
      </c>
      <c r="V125" s="83" t="s">
        <v>384</v>
      </c>
      <c r="W125" s="84"/>
      <c r="X125" s="84"/>
      <c r="Y125" s="84"/>
      <c r="Z125" s="165">
        <v>30</v>
      </c>
      <c r="AA125" s="83">
        <v>60</v>
      </c>
      <c r="AB125" s="83">
        <v>10</v>
      </c>
      <c r="AC125" s="86" t="s">
        <v>429</v>
      </c>
      <c r="AD125" s="83" t="s">
        <v>114</v>
      </c>
      <c r="AE125" s="86">
        <v>4</v>
      </c>
      <c r="AF125" s="87">
        <v>980000</v>
      </c>
      <c r="AG125" s="88">
        <v>3920000</v>
      </c>
      <c r="AH125" s="88">
        <v>4390400</v>
      </c>
      <c r="AI125" s="89"/>
      <c r="AJ125" s="407"/>
      <c r="AK125" s="88"/>
      <c r="AL125" s="82" t="s">
        <v>115</v>
      </c>
      <c r="AM125" s="83"/>
      <c r="AN125" s="83"/>
      <c r="AO125" s="83"/>
      <c r="AP125" s="83"/>
      <c r="AQ125" s="83" t="s">
        <v>969</v>
      </c>
      <c r="AR125" s="83"/>
      <c r="AS125" s="83"/>
      <c r="AT125" s="83"/>
      <c r="AU125" s="83"/>
      <c r="AV125" s="83"/>
      <c r="AW125" s="83"/>
      <c r="AX125" s="82" t="s">
        <v>63</v>
      </c>
      <c r="AY125" s="82" t="s">
        <v>393</v>
      </c>
    </row>
    <row r="126" spans="1:51" s="384" customFormat="1" ht="12.95" customHeight="1" x14ac:dyDescent="0.2">
      <c r="A126" s="82" t="s">
        <v>127</v>
      </c>
      <c r="B126" s="82"/>
      <c r="C126" s="82" t="s">
        <v>971</v>
      </c>
      <c r="D126" s="83" t="s">
        <v>972</v>
      </c>
      <c r="E126" s="82" t="s">
        <v>974</v>
      </c>
      <c r="F126" s="83"/>
      <c r="G126" s="83" t="s">
        <v>950</v>
      </c>
      <c r="H126" s="83" t="s">
        <v>131</v>
      </c>
      <c r="I126" s="83" t="s">
        <v>951</v>
      </c>
      <c r="J126" s="83" t="s">
        <v>112</v>
      </c>
      <c r="K126" s="84" t="s">
        <v>952</v>
      </c>
      <c r="L126" s="83" t="s">
        <v>493</v>
      </c>
      <c r="M126" s="84" t="s">
        <v>82</v>
      </c>
      <c r="N126" s="84" t="s">
        <v>117</v>
      </c>
      <c r="O126" s="83" t="s">
        <v>394</v>
      </c>
      <c r="P126" s="84" t="s">
        <v>129</v>
      </c>
      <c r="Q126" s="83" t="s">
        <v>113</v>
      </c>
      <c r="R126" s="84" t="s">
        <v>117</v>
      </c>
      <c r="S126" s="83" t="s">
        <v>829</v>
      </c>
      <c r="T126" s="83" t="s">
        <v>383</v>
      </c>
      <c r="U126" s="85">
        <v>90</v>
      </c>
      <c r="V126" s="83" t="s">
        <v>384</v>
      </c>
      <c r="W126" s="84"/>
      <c r="X126" s="84"/>
      <c r="Y126" s="84"/>
      <c r="Z126" s="165">
        <v>30</v>
      </c>
      <c r="AA126" s="83">
        <v>60</v>
      </c>
      <c r="AB126" s="83">
        <v>10</v>
      </c>
      <c r="AC126" s="86" t="s">
        <v>429</v>
      </c>
      <c r="AD126" s="83" t="s">
        <v>114</v>
      </c>
      <c r="AE126" s="86">
        <v>3</v>
      </c>
      <c r="AF126" s="87">
        <v>1260000</v>
      </c>
      <c r="AG126" s="88">
        <v>3780000</v>
      </c>
      <c r="AH126" s="88">
        <v>4233600</v>
      </c>
      <c r="AI126" s="89"/>
      <c r="AJ126" s="407"/>
      <c r="AK126" s="88"/>
      <c r="AL126" s="82" t="s">
        <v>115</v>
      </c>
      <c r="AM126" s="83"/>
      <c r="AN126" s="83"/>
      <c r="AO126" s="83"/>
      <c r="AP126" s="83"/>
      <c r="AQ126" s="83" t="s">
        <v>973</v>
      </c>
      <c r="AR126" s="83"/>
      <c r="AS126" s="83"/>
      <c r="AT126" s="83"/>
      <c r="AU126" s="83"/>
      <c r="AV126" s="83"/>
      <c r="AW126" s="83"/>
      <c r="AX126" s="82" t="s">
        <v>63</v>
      </c>
      <c r="AY126" s="82" t="s">
        <v>393</v>
      </c>
    </row>
    <row r="127" spans="1:51" s="384" customFormat="1" ht="12.95" customHeight="1" x14ac:dyDescent="0.2">
      <c r="A127" s="82" t="s">
        <v>124</v>
      </c>
      <c r="B127" s="82"/>
      <c r="C127" s="82" t="s">
        <v>975</v>
      </c>
      <c r="D127" s="83" t="s">
        <v>976</v>
      </c>
      <c r="E127" s="82" t="s">
        <v>982</v>
      </c>
      <c r="F127" s="83"/>
      <c r="G127" s="83" t="s">
        <v>977</v>
      </c>
      <c r="H127" s="83" t="s">
        <v>978</v>
      </c>
      <c r="I127" s="83" t="s">
        <v>979</v>
      </c>
      <c r="J127" s="83" t="s">
        <v>355</v>
      </c>
      <c r="K127" s="84" t="s">
        <v>393</v>
      </c>
      <c r="L127" s="83"/>
      <c r="M127" s="84" t="s">
        <v>356</v>
      </c>
      <c r="N127" s="84" t="s">
        <v>117</v>
      </c>
      <c r="O127" s="83" t="s">
        <v>394</v>
      </c>
      <c r="P127" s="84" t="s">
        <v>129</v>
      </c>
      <c r="Q127" s="83" t="s">
        <v>113</v>
      </c>
      <c r="R127" s="84" t="s">
        <v>117</v>
      </c>
      <c r="S127" s="83" t="s">
        <v>382</v>
      </c>
      <c r="T127" s="83" t="s">
        <v>383</v>
      </c>
      <c r="U127" s="85">
        <v>60</v>
      </c>
      <c r="V127" s="83" t="s">
        <v>384</v>
      </c>
      <c r="W127" s="84"/>
      <c r="X127" s="84"/>
      <c r="Y127" s="84"/>
      <c r="Z127" s="165"/>
      <c r="AA127" s="83">
        <v>90</v>
      </c>
      <c r="AB127" s="83">
        <v>10</v>
      </c>
      <c r="AC127" s="86" t="s">
        <v>429</v>
      </c>
      <c r="AD127" s="83" t="s">
        <v>114</v>
      </c>
      <c r="AE127" s="86">
        <v>1005</v>
      </c>
      <c r="AF127" s="87">
        <v>5880</v>
      </c>
      <c r="AG127" s="88">
        <v>5909400</v>
      </c>
      <c r="AH127" s="88">
        <v>6618528</v>
      </c>
      <c r="AI127" s="89"/>
      <c r="AJ127" s="407"/>
      <c r="AK127" s="88"/>
      <c r="AL127" s="82" t="s">
        <v>115</v>
      </c>
      <c r="AM127" s="83"/>
      <c r="AN127" s="83"/>
      <c r="AO127" s="83"/>
      <c r="AP127" s="83"/>
      <c r="AQ127" s="83" t="s">
        <v>980</v>
      </c>
      <c r="AR127" s="83"/>
      <c r="AS127" s="83"/>
      <c r="AT127" s="83"/>
      <c r="AU127" s="83"/>
      <c r="AV127" s="83"/>
      <c r="AW127" s="83"/>
      <c r="AX127" s="82" t="s">
        <v>981</v>
      </c>
      <c r="AY127" s="82" t="s">
        <v>393</v>
      </c>
    </row>
    <row r="128" spans="1:51" s="384" customFormat="1" ht="12.95" customHeight="1" x14ac:dyDescent="0.2">
      <c r="A128" s="82" t="s">
        <v>133</v>
      </c>
      <c r="B128" s="82"/>
      <c r="C128" s="82" t="s">
        <v>678</v>
      </c>
      <c r="D128" s="83" t="s">
        <v>679</v>
      </c>
      <c r="E128" s="82" t="s">
        <v>684</v>
      </c>
      <c r="F128" s="83"/>
      <c r="G128" s="83" t="s">
        <v>680</v>
      </c>
      <c r="H128" s="83" t="s">
        <v>134</v>
      </c>
      <c r="I128" s="83" t="s">
        <v>681</v>
      </c>
      <c r="J128" s="83" t="s">
        <v>355</v>
      </c>
      <c r="K128" s="84" t="s">
        <v>393</v>
      </c>
      <c r="L128" s="83"/>
      <c r="M128" s="84" t="s">
        <v>356</v>
      </c>
      <c r="N128" s="84" t="s">
        <v>117</v>
      </c>
      <c r="O128" s="83" t="s">
        <v>394</v>
      </c>
      <c r="P128" s="84" t="s">
        <v>294</v>
      </c>
      <c r="Q128" s="83" t="s">
        <v>113</v>
      </c>
      <c r="R128" s="84" t="s">
        <v>117</v>
      </c>
      <c r="S128" s="83" t="s">
        <v>382</v>
      </c>
      <c r="T128" s="83" t="s">
        <v>383</v>
      </c>
      <c r="U128" s="85">
        <v>60</v>
      </c>
      <c r="V128" s="83" t="s">
        <v>384</v>
      </c>
      <c r="W128" s="84"/>
      <c r="X128" s="84"/>
      <c r="Y128" s="84"/>
      <c r="Z128" s="165"/>
      <c r="AA128" s="83">
        <v>90</v>
      </c>
      <c r="AB128" s="83">
        <v>10</v>
      </c>
      <c r="AC128" s="86" t="s">
        <v>429</v>
      </c>
      <c r="AD128" s="83" t="s">
        <v>114</v>
      </c>
      <c r="AE128" s="86">
        <v>8</v>
      </c>
      <c r="AF128" s="87">
        <v>1207100</v>
      </c>
      <c r="AG128" s="88">
        <v>9656800</v>
      </c>
      <c r="AH128" s="88">
        <v>10815616</v>
      </c>
      <c r="AI128" s="89"/>
      <c r="AJ128" s="407"/>
      <c r="AK128" s="88"/>
      <c r="AL128" s="82" t="s">
        <v>115</v>
      </c>
      <c r="AM128" s="83"/>
      <c r="AN128" s="83"/>
      <c r="AO128" s="83"/>
      <c r="AP128" s="83"/>
      <c r="AQ128" s="83" t="s">
        <v>682</v>
      </c>
      <c r="AR128" s="83"/>
      <c r="AS128" s="83"/>
      <c r="AT128" s="83"/>
      <c r="AU128" s="83"/>
      <c r="AV128" s="83"/>
      <c r="AW128" s="83"/>
      <c r="AX128" s="82" t="s">
        <v>683</v>
      </c>
      <c r="AY128" s="82" t="s">
        <v>393</v>
      </c>
    </row>
    <row r="129" spans="1:57" s="384" customFormat="1" ht="12.95" customHeight="1" x14ac:dyDescent="0.2">
      <c r="A129" s="82" t="s">
        <v>132</v>
      </c>
      <c r="B129" s="82"/>
      <c r="C129" s="82" t="s">
        <v>685</v>
      </c>
      <c r="D129" s="83" t="s">
        <v>686</v>
      </c>
      <c r="E129" s="82" t="s">
        <v>150</v>
      </c>
      <c r="F129" s="83"/>
      <c r="G129" s="83" t="s">
        <v>687</v>
      </c>
      <c r="H129" s="83" t="s">
        <v>149</v>
      </c>
      <c r="I129" s="83" t="s">
        <v>688</v>
      </c>
      <c r="J129" s="83" t="s">
        <v>112</v>
      </c>
      <c r="K129" s="84" t="s">
        <v>197</v>
      </c>
      <c r="L129" s="83" t="s">
        <v>493</v>
      </c>
      <c r="M129" s="84" t="s">
        <v>82</v>
      </c>
      <c r="N129" s="84" t="s">
        <v>316</v>
      </c>
      <c r="O129" s="83" t="s">
        <v>317</v>
      </c>
      <c r="P129" s="84" t="s">
        <v>129</v>
      </c>
      <c r="Q129" s="83" t="s">
        <v>113</v>
      </c>
      <c r="R129" s="84" t="s">
        <v>117</v>
      </c>
      <c r="S129" s="83" t="s">
        <v>382</v>
      </c>
      <c r="T129" s="83" t="s">
        <v>383</v>
      </c>
      <c r="U129" s="85">
        <v>90</v>
      </c>
      <c r="V129" s="83" t="s">
        <v>384</v>
      </c>
      <c r="W129" s="84"/>
      <c r="X129" s="84"/>
      <c r="Y129" s="84"/>
      <c r="Z129" s="165">
        <v>30</v>
      </c>
      <c r="AA129" s="83">
        <v>60</v>
      </c>
      <c r="AB129" s="83">
        <v>10</v>
      </c>
      <c r="AC129" s="86" t="s">
        <v>429</v>
      </c>
      <c r="AD129" s="83" t="s">
        <v>114</v>
      </c>
      <c r="AE129" s="86">
        <v>2</v>
      </c>
      <c r="AF129" s="87">
        <v>56145000</v>
      </c>
      <c r="AG129" s="88">
        <v>112290000</v>
      </c>
      <c r="AH129" s="88">
        <v>125764800</v>
      </c>
      <c r="AI129" s="89"/>
      <c r="AJ129" s="407"/>
      <c r="AK129" s="88"/>
      <c r="AL129" s="82" t="s">
        <v>115</v>
      </c>
      <c r="AM129" s="83"/>
      <c r="AN129" s="83"/>
      <c r="AO129" s="83"/>
      <c r="AP129" s="83"/>
      <c r="AQ129" s="83" t="s">
        <v>689</v>
      </c>
      <c r="AR129" s="83"/>
      <c r="AS129" s="83"/>
      <c r="AT129" s="83"/>
      <c r="AU129" s="83"/>
      <c r="AV129" s="83"/>
      <c r="AW129" s="83"/>
      <c r="AX129" s="82" t="s">
        <v>63</v>
      </c>
      <c r="AY129" s="82" t="s">
        <v>393</v>
      </c>
    </row>
    <row r="130" spans="1:57" s="384" customFormat="1" ht="12.95" customHeight="1" x14ac:dyDescent="0.2">
      <c r="A130" s="82" t="s">
        <v>132</v>
      </c>
      <c r="B130" s="82"/>
      <c r="C130" s="82" t="s">
        <v>690</v>
      </c>
      <c r="D130" s="83" t="s">
        <v>691</v>
      </c>
      <c r="E130" s="82" t="s">
        <v>151</v>
      </c>
      <c r="F130" s="83"/>
      <c r="G130" s="83" t="s">
        <v>692</v>
      </c>
      <c r="H130" s="83" t="s">
        <v>149</v>
      </c>
      <c r="I130" s="83" t="s">
        <v>693</v>
      </c>
      <c r="J130" s="83" t="s">
        <v>112</v>
      </c>
      <c r="K130" s="84" t="s">
        <v>197</v>
      </c>
      <c r="L130" s="83" t="s">
        <v>493</v>
      </c>
      <c r="M130" s="84" t="s">
        <v>82</v>
      </c>
      <c r="N130" s="84" t="s">
        <v>316</v>
      </c>
      <c r="O130" s="83" t="s">
        <v>317</v>
      </c>
      <c r="P130" s="84" t="s">
        <v>129</v>
      </c>
      <c r="Q130" s="83" t="s">
        <v>113</v>
      </c>
      <c r="R130" s="84" t="s">
        <v>117</v>
      </c>
      <c r="S130" s="83" t="s">
        <v>382</v>
      </c>
      <c r="T130" s="83" t="s">
        <v>383</v>
      </c>
      <c r="U130" s="85">
        <v>90</v>
      </c>
      <c r="V130" s="83" t="s">
        <v>384</v>
      </c>
      <c r="W130" s="84"/>
      <c r="X130" s="84"/>
      <c r="Y130" s="84"/>
      <c r="Z130" s="165">
        <v>30</v>
      </c>
      <c r="AA130" s="83">
        <v>60</v>
      </c>
      <c r="AB130" s="83">
        <v>10</v>
      </c>
      <c r="AC130" s="86" t="s">
        <v>429</v>
      </c>
      <c r="AD130" s="83" t="s">
        <v>114</v>
      </c>
      <c r="AE130" s="86">
        <v>6</v>
      </c>
      <c r="AF130" s="87">
        <v>35279366.07</v>
      </c>
      <c r="AG130" s="88">
        <v>211676196.41999999</v>
      </c>
      <c r="AH130" s="88">
        <v>237077339.99000001</v>
      </c>
      <c r="AI130" s="89"/>
      <c r="AJ130" s="407"/>
      <c r="AK130" s="88"/>
      <c r="AL130" s="82" t="s">
        <v>115</v>
      </c>
      <c r="AM130" s="83"/>
      <c r="AN130" s="83"/>
      <c r="AO130" s="83"/>
      <c r="AP130" s="83"/>
      <c r="AQ130" s="83" t="s">
        <v>694</v>
      </c>
      <c r="AR130" s="83"/>
      <c r="AS130" s="83"/>
      <c r="AT130" s="83"/>
      <c r="AU130" s="83"/>
      <c r="AV130" s="83"/>
      <c r="AW130" s="83"/>
      <c r="AX130" s="82" t="s">
        <v>63</v>
      </c>
      <c r="AY130" s="82" t="s">
        <v>393</v>
      </c>
    </row>
    <row r="131" spans="1:57" s="384" customFormat="1" ht="12.95" customHeight="1" x14ac:dyDescent="0.2">
      <c r="A131" s="82" t="s">
        <v>132</v>
      </c>
      <c r="B131" s="82"/>
      <c r="C131" s="82" t="s">
        <v>695</v>
      </c>
      <c r="D131" s="83" t="s">
        <v>696</v>
      </c>
      <c r="E131" s="82" t="s">
        <v>152</v>
      </c>
      <c r="F131" s="83"/>
      <c r="G131" s="83" t="s">
        <v>697</v>
      </c>
      <c r="H131" s="83" t="s">
        <v>149</v>
      </c>
      <c r="I131" s="83" t="s">
        <v>698</v>
      </c>
      <c r="J131" s="83" t="s">
        <v>112</v>
      </c>
      <c r="K131" s="84" t="s">
        <v>197</v>
      </c>
      <c r="L131" s="83" t="s">
        <v>493</v>
      </c>
      <c r="M131" s="84" t="s">
        <v>82</v>
      </c>
      <c r="N131" s="84" t="s">
        <v>316</v>
      </c>
      <c r="O131" s="83" t="s">
        <v>317</v>
      </c>
      <c r="P131" s="84" t="s">
        <v>129</v>
      </c>
      <c r="Q131" s="83" t="s">
        <v>113</v>
      </c>
      <c r="R131" s="84" t="s">
        <v>117</v>
      </c>
      <c r="S131" s="83" t="s">
        <v>382</v>
      </c>
      <c r="T131" s="83" t="s">
        <v>383</v>
      </c>
      <c r="U131" s="85">
        <v>90</v>
      </c>
      <c r="V131" s="83" t="s">
        <v>384</v>
      </c>
      <c r="W131" s="84"/>
      <c r="X131" s="84"/>
      <c r="Y131" s="84"/>
      <c r="Z131" s="165">
        <v>30</v>
      </c>
      <c r="AA131" s="83">
        <v>60</v>
      </c>
      <c r="AB131" s="83">
        <v>10</v>
      </c>
      <c r="AC131" s="86" t="s">
        <v>429</v>
      </c>
      <c r="AD131" s="83" t="s">
        <v>114</v>
      </c>
      <c r="AE131" s="86">
        <v>2</v>
      </c>
      <c r="AF131" s="87">
        <v>26428075.890000001</v>
      </c>
      <c r="AG131" s="88">
        <v>52856151.780000001</v>
      </c>
      <c r="AH131" s="88">
        <v>59198889.990000002</v>
      </c>
      <c r="AI131" s="89"/>
      <c r="AJ131" s="407"/>
      <c r="AK131" s="88"/>
      <c r="AL131" s="82" t="s">
        <v>115</v>
      </c>
      <c r="AM131" s="83"/>
      <c r="AN131" s="83"/>
      <c r="AO131" s="83"/>
      <c r="AP131" s="83"/>
      <c r="AQ131" s="83" t="s">
        <v>699</v>
      </c>
      <c r="AR131" s="83"/>
      <c r="AS131" s="83"/>
      <c r="AT131" s="83"/>
      <c r="AU131" s="83"/>
      <c r="AV131" s="83"/>
      <c r="AW131" s="83"/>
      <c r="AX131" s="82" t="s">
        <v>63</v>
      </c>
      <c r="AY131" s="82" t="s">
        <v>393</v>
      </c>
    </row>
    <row r="132" spans="1:57" s="384" customFormat="1" ht="12.95" customHeight="1" x14ac:dyDescent="0.2">
      <c r="A132" s="82" t="s">
        <v>132</v>
      </c>
      <c r="B132" s="82"/>
      <c r="C132" s="82" t="s">
        <v>700</v>
      </c>
      <c r="D132" s="83" t="s">
        <v>701</v>
      </c>
      <c r="E132" s="82" t="s">
        <v>153</v>
      </c>
      <c r="F132" s="83"/>
      <c r="G132" s="83" t="s">
        <v>702</v>
      </c>
      <c r="H132" s="83" t="s">
        <v>149</v>
      </c>
      <c r="I132" s="83" t="s">
        <v>703</v>
      </c>
      <c r="J132" s="83" t="s">
        <v>112</v>
      </c>
      <c r="K132" s="84" t="s">
        <v>197</v>
      </c>
      <c r="L132" s="83" t="s">
        <v>493</v>
      </c>
      <c r="M132" s="84" t="s">
        <v>82</v>
      </c>
      <c r="N132" s="84" t="s">
        <v>316</v>
      </c>
      <c r="O132" s="83" t="s">
        <v>317</v>
      </c>
      <c r="P132" s="84" t="s">
        <v>129</v>
      </c>
      <c r="Q132" s="83" t="s">
        <v>113</v>
      </c>
      <c r="R132" s="84" t="s">
        <v>117</v>
      </c>
      <c r="S132" s="83" t="s">
        <v>382</v>
      </c>
      <c r="T132" s="83" t="s">
        <v>383</v>
      </c>
      <c r="U132" s="85">
        <v>90</v>
      </c>
      <c r="V132" s="83" t="s">
        <v>384</v>
      </c>
      <c r="W132" s="84"/>
      <c r="X132" s="84"/>
      <c r="Y132" s="84"/>
      <c r="Z132" s="165">
        <v>30</v>
      </c>
      <c r="AA132" s="83">
        <v>60</v>
      </c>
      <c r="AB132" s="83">
        <v>10</v>
      </c>
      <c r="AC132" s="86" t="s">
        <v>429</v>
      </c>
      <c r="AD132" s="83" t="s">
        <v>114</v>
      </c>
      <c r="AE132" s="86">
        <v>3</v>
      </c>
      <c r="AF132" s="87">
        <v>35415500</v>
      </c>
      <c r="AG132" s="88">
        <v>106246500</v>
      </c>
      <c r="AH132" s="88">
        <v>118996080</v>
      </c>
      <c r="AI132" s="89"/>
      <c r="AJ132" s="407"/>
      <c r="AK132" s="88"/>
      <c r="AL132" s="82" t="s">
        <v>115</v>
      </c>
      <c r="AM132" s="83"/>
      <c r="AN132" s="83"/>
      <c r="AO132" s="83"/>
      <c r="AP132" s="83"/>
      <c r="AQ132" s="83" t="s">
        <v>704</v>
      </c>
      <c r="AR132" s="83"/>
      <c r="AS132" s="83"/>
      <c r="AT132" s="83"/>
      <c r="AU132" s="83"/>
      <c r="AV132" s="83"/>
      <c r="AW132" s="83"/>
      <c r="AX132" s="82" t="s">
        <v>63</v>
      </c>
      <c r="AY132" s="82" t="s">
        <v>393</v>
      </c>
    </row>
    <row r="133" spans="1:57" s="384" customFormat="1" ht="12.95" customHeight="1" x14ac:dyDescent="0.2">
      <c r="A133" s="82" t="s">
        <v>125</v>
      </c>
      <c r="B133" s="82"/>
      <c r="C133" s="82" t="s">
        <v>705</v>
      </c>
      <c r="D133" s="83" t="s">
        <v>706</v>
      </c>
      <c r="E133" s="82" t="s">
        <v>714</v>
      </c>
      <c r="F133" s="83"/>
      <c r="G133" s="83" t="s">
        <v>707</v>
      </c>
      <c r="H133" s="83" t="s">
        <v>708</v>
      </c>
      <c r="I133" s="83" t="s">
        <v>709</v>
      </c>
      <c r="J133" s="83" t="s">
        <v>112</v>
      </c>
      <c r="K133" s="84" t="s">
        <v>710</v>
      </c>
      <c r="L133" s="83"/>
      <c r="M133" s="84" t="s">
        <v>82</v>
      </c>
      <c r="N133" s="84" t="s">
        <v>117</v>
      </c>
      <c r="O133" s="83" t="s">
        <v>394</v>
      </c>
      <c r="P133" s="84" t="s">
        <v>129</v>
      </c>
      <c r="Q133" s="83" t="s">
        <v>113</v>
      </c>
      <c r="R133" s="84" t="s">
        <v>711</v>
      </c>
      <c r="S133" s="83" t="s">
        <v>712</v>
      </c>
      <c r="T133" s="83" t="s">
        <v>383</v>
      </c>
      <c r="U133" s="85">
        <v>120</v>
      </c>
      <c r="V133" s="83" t="s">
        <v>384</v>
      </c>
      <c r="W133" s="84"/>
      <c r="X133" s="84"/>
      <c r="Y133" s="84"/>
      <c r="Z133" s="165">
        <v>70</v>
      </c>
      <c r="AA133" s="83">
        <v>30</v>
      </c>
      <c r="AB133" s="83"/>
      <c r="AC133" s="86" t="s">
        <v>429</v>
      </c>
      <c r="AD133" s="83" t="s">
        <v>114</v>
      </c>
      <c r="AE133" s="86">
        <v>3</v>
      </c>
      <c r="AF133" s="87">
        <v>5103928.5999999996</v>
      </c>
      <c r="AG133" s="88">
        <v>15311785.800000001</v>
      </c>
      <c r="AH133" s="88">
        <v>17149200.100000001</v>
      </c>
      <c r="AI133" s="89"/>
      <c r="AJ133" s="407"/>
      <c r="AK133" s="88"/>
      <c r="AL133" s="82" t="s">
        <v>115</v>
      </c>
      <c r="AM133" s="83"/>
      <c r="AN133" s="83"/>
      <c r="AO133" s="83"/>
      <c r="AP133" s="83"/>
      <c r="AQ133" s="83" t="s">
        <v>713</v>
      </c>
      <c r="AR133" s="83"/>
      <c r="AS133" s="83"/>
      <c r="AT133" s="83"/>
      <c r="AU133" s="83"/>
      <c r="AV133" s="83"/>
      <c r="AW133" s="83"/>
      <c r="AX133" s="82" t="s">
        <v>983</v>
      </c>
      <c r="AY133" s="82" t="s">
        <v>393</v>
      </c>
    </row>
    <row r="134" spans="1:57" s="384" customFormat="1" ht="12.95" customHeight="1" x14ac:dyDescent="0.2">
      <c r="A134" s="82" t="s">
        <v>125</v>
      </c>
      <c r="B134" s="82"/>
      <c r="C134" s="82" t="s">
        <v>705</v>
      </c>
      <c r="D134" s="83" t="s">
        <v>715</v>
      </c>
      <c r="E134" s="82" t="s">
        <v>718</v>
      </c>
      <c r="F134" s="83"/>
      <c r="G134" s="83" t="s">
        <v>707</v>
      </c>
      <c r="H134" s="83" t="s">
        <v>708</v>
      </c>
      <c r="I134" s="83" t="s">
        <v>709</v>
      </c>
      <c r="J134" s="83" t="s">
        <v>112</v>
      </c>
      <c r="K134" s="84" t="s">
        <v>710</v>
      </c>
      <c r="L134" s="83"/>
      <c r="M134" s="84" t="s">
        <v>82</v>
      </c>
      <c r="N134" s="84" t="s">
        <v>117</v>
      </c>
      <c r="O134" s="83" t="s">
        <v>394</v>
      </c>
      <c r="P134" s="84" t="s">
        <v>129</v>
      </c>
      <c r="Q134" s="83" t="s">
        <v>113</v>
      </c>
      <c r="R134" s="84" t="s">
        <v>716</v>
      </c>
      <c r="S134" s="83" t="s">
        <v>717</v>
      </c>
      <c r="T134" s="83" t="s">
        <v>383</v>
      </c>
      <c r="U134" s="85">
        <v>120</v>
      </c>
      <c r="V134" s="83" t="s">
        <v>384</v>
      </c>
      <c r="W134" s="84"/>
      <c r="X134" s="84"/>
      <c r="Y134" s="84"/>
      <c r="Z134" s="165">
        <v>70</v>
      </c>
      <c r="AA134" s="83">
        <v>30</v>
      </c>
      <c r="AB134" s="83"/>
      <c r="AC134" s="86" t="s">
        <v>429</v>
      </c>
      <c r="AD134" s="83" t="s">
        <v>114</v>
      </c>
      <c r="AE134" s="86">
        <v>5</v>
      </c>
      <c r="AF134" s="87">
        <v>5103928.5999999996</v>
      </c>
      <c r="AG134" s="88">
        <v>25519643</v>
      </c>
      <c r="AH134" s="88">
        <v>28582000.16</v>
      </c>
      <c r="AI134" s="89"/>
      <c r="AJ134" s="407"/>
      <c r="AK134" s="88"/>
      <c r="AL134" s="82" t="s">
        <v>115</v>
      </c>
      <c r="AM134" s="83"/>
      <c r="AN134" s="83"/>
      <c r="AO134" s="83"/>
      <c r="AP134" s="83"/>
      <c r="AQ134" s="83" t="s">
        <v>713</v>
      </c>
      <c r="AR134" s="83"/>
      <c r="AS134" s="83"/>
      <c r="AT134" s="83"/>
      <c r="AU134" s="83"/>
      <c r="AV134" s="83"/>
      <c r="AW134" s="83"/>
      <c r="AX134" s="82" t="s">
        <v>983</v>
      </c>
      <c r="AY134" s="82" t="s">
        <v>393</v>
      </c>
    </row>
    <row r="135" spans="1:57" s="384" customFormat="1" ht="12.95" customHeight="1" x14ac:dyDescent="0.2">
      <c r="A135" s="82" t="s">
        <v>125</v>
      </c>
      <c r="B135" s="82"/>
      <c r="C135" s="82" t="s">
        <v>705</v>
      </c>
      <c r="D135" s="83" t="s">
        <v>719</v>
      </c>
      <c r="E135" s="82" t="s">
        <v>722</v>
      </c>
      <c r="F135" s="83"/>
      <c r="G135" s="83" t="s">
        <v>707</v>
      </c>
      <c r="H135" s="83" t="s">
        <v>708</v>
      </c>
      <c r="I135" s="83" t="s">
        <v>709</v>
      </c>
      <c r="J135" s="83" t="s">
        <v>112</v>
      </c>
      <c r="K135" s="84" t="s">
        <v>710</v>
      </c>
      <c r="L135" s="83"/>
      <c r="M135" s="84" t="s">
        <v>82</v>
      </c>
      <c r="N135" s="84" t="s">
        <v>117</v>
      </c>
      <c r="O135" s="83" t="s">
        <v>394</v>
      </c>
      <c r="P135" s="84" t="s">
        <v>129</v>
      </c>
      <c r="Q135" s="83" t="s">
        <v>113</v>
      </c>
      <c r="R135" s="84" t="s">
        <v>720</v>
      </c>
      <c r="S135" s="83" t="s">
        <v>721</v>
      </c>
      <c r="T135" s="83" t="s">
        <v>383</v>
      </c>
      <c r="U135" s="85">
        <v>120</v>
      </c>
      <c r="V135" s="83" t="s">
        <v>384</v>
      </c>
      <c r="W135" s="84"/>
      <c r="X135" s="84"/>
      <c r="Y135" s="84"/>
      <c r="Z135" s="165">
        <v>70</v>
      </c>
      <c r="AA135" s="83">
        <v>30</v>
      </c>
      <c r="AB135" s="83"/>
      <c r="AC135" s="86" t="s">
        <v>429</v>
      </c>
      <c r="AD135" s="83" t="s">
        <v>114</v>
      </c>
      <c r="AE135" s="86">
        <v>2</v>
      </c>
      <c r="AF135" s="87">
        <v>5103928.5999999996</v>
      </c>
      <c r="AG135" s="88">
        <v>10207857.199999999</v>
      </c>
      <c r="AH135" s="88">
        <v>11432800.060000001</v>
      </c>
      <c r="AI135" s="89"/>
      <c r="AJ135" s="407"/>
      <c r="AK135" s="88"/>
      <c r="AL135" s="82" t="s">
        <v>115</v>
      </c>
      <c r="AM135" s="83"/>
      <c r="AN135" s="83"/>
      <c r="AO135" s="83"/>
      <c r="AP135" s="83"/>
      <c r="AQ135" s="83" t="s">
        <v>713</v>
      </c>
      <c r="AR135" s="83"/>
      <c r="AS135" s="83"/>
      <c r="AT135" s="83"/>
      <c r="AU135" s="83"/>
      <c r="AV135" s="83"/>
      <c r="AW135" s="83"/>
      <c r="AX135" s="82" t="s">
        <v>983</v>
      </c>
      <c r="AY135" s="82" t="s">
        <v>393</v>
      </c>
    </row>
    <row r="136" spans="1:57" s="384" customFormat="1" ht="12.95" customHeight="1" x14ac:dyDescent="0.2">
      <c r="A136" s="82" t="s">
        <v>125</v>
      </c>
      <c r="B136" s="82"/>
      <c r="C136" s="82" t="s">
        <v>723</v>
      </c>
      <c r="D136" s="83" t="s">
        <v>724</v>
      </c>
      <c r="E136" s="82" t="s">
        <v>728</v>
      </c>
      <c r="F136" s="83"/>
      <c r="G136" s="83" t="s">
        <v>725</v>
      </c>
      <c r="H136" s="83" t="s">
        <v>726</v>
      </c>
      <c r="I136" s="83" t="s">
        <v>727</v>
      </c>
      <c r="J136" s="83" t="s">
        <v>112</v>
      </c>
      <c r="K136" s="84" t="s">
        <v>710</v>
      </c>
      <c r="L136" s="83"/>
      <c r="M136" s="84" t="s">
        <v>82</v>
      </c>
      <c r="N136" s="84" t="s">
        <v>117</v>
      </c>
      <c r="O136" s="83" t="s">
        <v>394</v>
      </c>
      <c r="P136" s="84" t="s">
        <v>129</v>
      </c>
      <c r="Q136" s="83" t="s">
        <v>113</v>
      </c>
      <c r="R136" s="84" t="s">
        <v>117</v>
      </c>
      <c r="S136" s="83" t="s">
        <v>382</v>
      </c>
      <c r="T136" s="83" t="s">
        <v>383</v>
      </c>
      <c r="U136" s="85">
        <v>60</v>
      </c>
      <c r="V136" s="83" t="s">
        <v>384</v>
      </c>
      <c r="W136" s="84"/>
      <c r="X136" s="84"/>
      <c r="Y136" s="84"/>
      <c r="Z136" s="165">
        <v>30</v>
      </c>
      <c r="AA136" s="83">
        <v>70</v>
      </c>
      <c r="AB136" s="83"/>
      <c r="AC136" s="86" t="s">
        <v>546</v>
      </c>
      <c r="AD136" s="83" t="s">
        <v>114</v>
      </c>
      <c r="AE136" s="86">
        <v>785</v>
      </c>
      <c r="AF136" s="87">
        <v>4480</v>
      </c>
      <c r="AG136" s="88">
        <v>3516800</v>
      </c>
      <c r="AH136" s="88">
        <v>3938816</v>
      </c>
      <c r="AI136" s="89"/>
      <c r="AJ136" s="407"/>
      <c r="AK136" s="88"/>
      <c r="AL136" s="82" t="s">
        <v>115</v>
      </c>
      <c r="AM136" s="83"/>
      <c r="AN136" s="83"/>
      <c r="AO136" s="83"/>
      <c r="AP136" s="83"/>
      <c r="AQ136" s="83" t="s">
        <v>984</v>
      </c>
      <c r="AR136" s="83"/>
      <c r="AS136" s="83"/>
      <c r="AT136" s="83"/>
      <c r="AU136" s="83"/>
      <c r="AV136" s="83"/>
      <c r="AW136" s="83"/>
      <c r="AX136" s="82" t="s">
        <v>981</v>
      </c>
      <c r="AY136" s="82" t="s">
        <v>393</v>
      </c>
    </row>
    <row r="137" spans="1:57" s="394" customFormat="1" ht="14.25" customHeight="1" x14ac:dyDescent="0.25">
      <c r="A137" s="387" t="s">
        <v>125</v>
      </c>
      <c r="C137" s="387" t="s">
        <v>1138</v>
      </c>
      <c r="D137" s="385" t="s">
        <v>1139</v>
      </c>
      <c r="E137" s="385"/>
      <c r="F137" s="385"/>
      <c r="G137" s="385" t="s">
        <v>1140</v>
      </c>
      <c r="H137" s="385" t="s">
        <v>1141</v>
      </c>
      <c r="I137" s="385" t="s">
        <v>1142</v>
      </c>
      <c r="J137" s="385" t="s">
        <v>112</v>
      </c>
      <c r="K137" s="388" t="s">
        <v>710</v>
      </c>
      <c r="L137" s="385" t="s">
        <v>493</v>
      </c>
      <c r="M137" s="388" t="s">
        <v>82</v>
      </c>
      <c r="N137" s="388" t="s">
        <v>117</v>
      </c>
      <c r="O137" s="385" t="s">
        <v>394</v>
      </c>
      <c r="P137" s="388" t="s">
        <v>129</v>
      </c>
      <c r="Q137" s="385" t="s">
        <v>113</v>
      </c>
      <c r="R137" s="388" t="s">
        <v>117</v>
      </c>
      <c r="S137" s="385" t="s">
        <v>382</v>
      </c>
      <c r="T137" s="385" t="s">
        <v>383</v>
      </c>
      <c r="U137" s="388">
        <v>60</v>
      </c>
      <c r="V137" s="385" t="s">
        <v>384</v>
      </c>
      <c r="W137" s="388"/>
      <c r="X137" s="388"/>
      <c r="Y137" s="388"/>
      <c r="Z137" s="389">
        <v>30</v>
      </c>
      <c r="AA137" s="385">
        <v>70</v>
      </c>
      <c r="AB137" s="385"/>
      <c r="AC137" s="406" t="s">
        <v>1145</v>
      </c>
      <c r="AD137" s="385" t="s">
        <v>114</v>
      </c>
      <c r="AE137" s="390">
        <v>60000</v>
      </c>
      <c r="AF137" s="391">
        <v>150</v>
      </c>
      <c r="AG137" s="392">
        <f>AF137*AE137</f>
        <v>9000000</v>
      </c>
      <c r="AH137" s="392">
        <f>AG137*1.12</f>
        <v>10080000.000000002</v>
      </c>
      <c r="AI137" s="393"/>
      <c r="AJ137" s="392"/>
      <c r="AK137" s="392"/>
      <c r="AL137" s="387" t="s">
        <v>115</v>
      </c>
      <c r="AM137" s="385"/>
      <c r="AN137" s="385"/>
      <c r="AO137" s="385"/>
      <c r="AP137" s="385"/>
      <c r="AQ137" s="385" t="s">
        <v>1143</v>
      </c>
      <c r="AR137" s="385"/>
      <c r="AS137" s="385"/>
      <c r="AT137" s="385"/>
      <c r="AU137" s="385"/>
      <c r="AV137" s="385"/>
      <c r="AW137" s="385"/>
      <c r="AX137" s="387" t="s">
        <v>393</v>
      </c>
      <c r="AY137" s="387" t="s">
        <v>393</v>
      </c>
      <c r="AZ137" s="387"/>
    </row>
    <row r="138" spans="1:57" s="384" customFormat="1" ht="13.5" customHeight="1" x14ac:dyDescent="0.2">
      <c r="A138" s="82" t="s">
        <v>125</v>
      </c>
      <c r="C138" s="82" t="s">
        <v>1147</v>
      </c>
      <c r="D138" s="83" t="s">
        <v>1148</v>
      </c>
      <c r="E138" s="82" t="s">
        <v>1153</v>
      </c>
      <c r="F138" s="83"/>
      <c r="G138" s="83" t="s">
        <v>1149</v>
      </c>
      <c r="H138" s="83" t="s">
        <v>1150</v>
      </c>
      <c r="I138" s="83" t="s">
        <v>1151</v>
      </c>
      <c r="J138" s="83" t="s">
        <v>112</v>
      </c>
      <c r="K138" s="84" t="s">
        <v>710</v>
      </c>
      <c r="L138" s="385" t="s">
        <v>493</v>
      </c>
      <c r="M138" s="84" t="s">
        <v>82</v>
      </c>
      <c r="N138" s="84" t="s">
        <v>117</v>
      </c>
      <c r="O138" s="83" t="s">
        <v>394</v>
      </c>
      <c r="P138" s="84" t="s">
        <v>129</v>
      </c>
      <c r="Q138" s="83" t="s">
        <v>113</v>
      </c>
      <c r="R138" s="84" t="s">
        <v>117</v>
      </c>
      <c r="S138" s="83" t="s">
        <v>382</v>
      </c>
      <c r="T138" s="83" t="s">
        <v>383</v>
      </c>
      <c r="U138" s="85">
        <v>60</v>
      </c>
      <c r="V138" s="83" t="s">
        <v>384</v>
      </c>
      <c r="W138" s="84"/>
      <c r="X138" s="84"/>
      <c r="Y138" s="84"/>
      <c r="Z138" s="165">
        <v>30</v>
      </c>
      <c r="AA138" s="83">
        <v>70</v>
      </c>
      <c r="AB138" s="83">
        <v>0</v>
      </c>
      <c r="AC138" s="86" t="s">
        <v>1063</v>
      </c>
      <c r="AD138" s="83" t="s">
        <v>114</v>
      </c>
      <c r="AE138" s="86">
        <v>8640</v>
      </c>
      <c r="AF138" s="87">
        <v>1562.5</v>
      </c>
      <c r="AG138" s="88">
        <v>13500000</v>
      </c>
      <c r="AH138" s="88">
        <v>15120000</v>
      </c>
      <c r="AI138" s="89"/>
      <c r="AJ138" s="88"/>
      <c r="AK138" s="88"/>
      <c r="AL138" s="82" t="s">
        <v>115</v>
      </c>
      <c r="AM138" s="83"/>
      <c r="AN138" s="83"/>
      <c r="AO138" s="83"/>
      <c r="AP138" s="83"/>
      <c r="AQ138" s="83" t="s">
        <v>1152</v>
      </c>
      <c r="AR138" s="83"/>
      <c r="AS138" s="83"/>
      <c r="AT138" s="83"/>
      <c r="AU138" s="83"/>
      <c r="AV138" s="83"/>
      <c r="AW138" s="83"/>
      <c r="AX138" s="82" t="s">
        <v>63</v>
      </c>
      <c r="AY138" s="82" t="s">
        <v>393</v>
      </c>
    </row>
    <row r="139" spans="1:57" s="384" customFormat="1" ht="13.5" customHeight="1" x14ac:dyDescent="0.2">
      <c r="A139" s="82" t="s">
        <v>125</v>
      </c>
      <c r="C139" s="82" t="s">
        <v>1154</v>
      </c>
      <c r="D139" s="83" t="s">
        <v>1155</v>
      </c>
      <c r="E139" s="82" t="s">
        <v>1157</v>
      </c>
      <c r="F139" s="83"/>
      <c r="G139" s="83" t="s">
        <v>725</v>
      </c>
      <c r="H139" s="83" t="s">
        <v>726</v>
      </c>
      <c r="I139" s="83" t="s">
        <v>727</v>
      </c>
      <c r="J139" s="83" t="s">
        <v>112</v>
      </c>
      <c r="K139" s="84" t="s">
        <v>710</v>
      </c>
      <c r="L139" s="385" t="s">
        <v>493</v>
      </c>
      <c r="M139" s="84" t="s">
        <v>82</v>
      </c>
      <c r="N139" s="84" t="s">
        <v>117</v>
      </c>
      <c r="O139" s="83" t="s">
        <v>394</v>
      </c>
      <c r="P139" s="84" t="s">
        <v>129</v>
      </c>
      <c r="Q139" s="83" t="s">
        <v>113</v>
      </c>
      <c r="R139" s="84" t="s">
        <v>117</v>
      </c>
      <c r="S139" s="83" t="s">
        <v>382</v>
      </c>
      <c r="T139" s="83" t="s">
        <v>383</v>
      </c>
      <c r="U139" s="85">
        <v>60</v>
      </c>
      <c r="V139" s="83" t="s">
        <v>384</v>
      </c>
      <c r="W139" s="84"/>
      <c r="X139" s="84"/>
      <c r="Y139" s="84"/>
      <c r="Z139" s="165">
        <v>100</v>
      </c>
      <c r="AA139" s="83">
        <v>0</v>
      </c>
      <c r="AB139" s="83">
        <v>0</v>
      </c>
      <c r="AC139" s="86" t="s">
        <v>429</v>
      </c>
      <c r="AD139" s="83" t="s">
        <v>114</v>
      </c>
      <c r="AE139" s="86">
        <v>20000</v>
      </c>
      <c r="AF139" s="87">
        <v>935</v>
      </c>
      <c r="AG139" s="88">
        <v>18700000</v>
      </c>
      <c r="AH139" s="88">
        <v>20944000</v>
      </c>
      <c r="AI139" s="89"/>
      <c r="AJ139" s="88"/>
      <c r="AK139" s="88"/>
      <c r="AL139" s="82" t="s">
        <v>115</v>
      </c>
      <c r="AM139" s="83"/>
      <c r="AN139" s="83"/>
      <c r="AO139" s="83"/>
      <c r="AP139" s="83"/>
      <c r="AQ139" s="83" t="s">
        <v>1156</v>
      </c>
      <c r="AR139" s="83"/>
      <c r="AS139" s="83"/>
      <c r="AT139" s="83"/>
      <c r="AU139" s="83"/>
      <c r="AV139" s="83"/>
      <c r="AW139" s="83"/>
      <c r="AX139" s="82" t="s">
        <v>63</v>
      </c>
      <c r="AY139" s="82" t="s">
        <v>393</v>
      </c>
    </row>
    <row r="140" spans="1:57" s="52" customFormat="1" ht="12.95" customHeight="1" outlineLevel="1" x14ac:dyDescent="0.25">
      <c r="A140" s="58"/>
      <c r="B140" s="58"/>
      <c r="C140" s="58"/>
      <c r="D140" s="44"/>
      <c r="E140" s="58"/>
      <c r="F140" s="32" t="s">
        <v>102</v>
      </c>
      <c r="G140" s="44"/>
      <c r="H140" s="44"/>
      <c r="I140" s="44"/>
      <c r="J140" s="44"/>
      <c r="K140" s="58"/>
      <c r="L140" s="44"/>
      <c r="M140" s="58"/>
      <c r="N140" s="58"/>
      <c r="O140" s="44"/>
      <c r="P140" s="58"/>
      <c r="Q140" s="44"/>
      <c r="R140" s="58"/>
      <c r="S140" s="44"/>
      <c r="T140" s="44"/>
      <c r="U140" s="58"/>
      <c r="V140" s="44"/>
      <c r="W140" s="58"/>
      <c r="X140" s="58"/>
      <c r="Y140" s="58"/>
      <c r="Z140" s="59"/>
      <c r="AA140" s="44"/>
      <c r="AB140" s="44"/>
      <c r="AC140" s="60"/>
      <c r="AD140" s="44"/>
      <c r="AE140" s="61"/>
      <c r="AF140" s="62"/>
      <c r="AG140" s="61">
        <f>SUM(AG62:AG139)</f>
        <v>951515032</v>
      </c>
      <c r="AH140" s="61">
        <f>SUM(AH62:AH139)</f>
        <v>1065696835.8499999</v>
      </c>
      <c r="AI140" s="61">
        <f>SUM(AI62:AI139)</f>
        <v>0</v>
      </c>
      <c r="AJ140" s="61"/>
      <c r="AK140" s="61"/>
      <c r="AL140" s="58"/>
      <c r="AM140" s="44"/>
      <c r="AN140" s="44"/>
      <c r="AO140" s="44"/>
      <c r="AP140" s="44"/>
      <c r="AQ140" s="44"/>
      <c r="AR140" s="44"/>
      <c r="AS140" s="44"/>
      <c r="AT140" s="44"/>
      <c r="AU140" s="44"/>
      <c r="AV140" s="44"/>
      <c r="AW140" s="44"/>
      <c r="AX140" s="58"/>
      <c r="AY140" s="55"/>
    </row>
    <row r="141" spans="1:57" s="52" customFormat="1" ht="12.95" customHeight="1" x14ac:dyDescent="0.25">
      <c r="A141" s="35"/>
      <c r="B141" s="35"/>
      <c r="C141" s="35"/>
      <c r="D141" s="35"/>
      <c r="E141" s="36"/>
      <c r="F141" s="32" t="s">
        <v>103</v>
      </c>
      <c r="G141" s="35"/>
      <c r="H141" s="35"/>
      <c r="I141" s="35"/>
      <c r="J141" s="35"/>
      <c r="K141" s="35"/>
      <c r="L141" s="36"/>
      <c r="M141" s="35"/>
      <c r="N141" s="35"/>
      <c r="O141" s="37"/>
      <c r="P141" s="36"/>
      <c r="Q141" s="36"/>
      <c r="R141" s="35"/>
      <c r="S141" s="37"/>
      <c r="T141" s="36"/>
      <c r="U141" s="36"/>
      <c r="V141" s="36"/>
      <c r="W141" s="36"/>
      <c r="X141" s="36"/>
      <c r="Y141" s="36"/>
      <c r="Z141" s="38"/>
      <c r="AA141" s="36"/>
      <c r="AB141" s="38"/>
      <c r="AC141" s="36"/>
      <c r="AD141" s="36"/>
      <c r="AE141" s="39"/>
      <c r="AF141" s="40"/>
      <c r="AG141" s="48"/>
      <c r="AH141" s="48"/>
      <c r="AI141" s="48"/>
      <c r="AJ141" s="48"/>
      <c r="AK141" s="48"/>
      <c r="AL141" s="48"/>
      <c r="AM141" s="44"/>
      <c r="AN141" s="44"/>
      <c r="AO141" s="36"/>
      <c r="AP141" s="36"/>
      <c r="AQ141" s="36"/>
      <c r="AR141" s="36"/>
      <c r="AS141" s="36"/>
      <c r="AT141" s="36"/>
      <c r="AU141" s="36"/>
      <c r="AV141" s="36"/>
      <c r="AW141" s="36"/>
      <c r="AX141" s="36"/>
      <c r="AY141" s="55"/>
    </row>
    <row r="142" spans="1:57" s="52" customFormat="1" ht="12.95" customHeight="1" x14ac:dyDescent="0.25">
      <c r="A142" s="35"/>
      <c r="B142" s="35"/>
      <c r="C142" s="35"/>
      <c r="D142" s="35"/>
      <c r="E142" s="36"/>
      <c r="F142" s="32" t="s">
        <v>99</v>
      </c>
      <c r="G142" s="35"/>
      <c r="H142" s="35"/>
      <c r="I142" s="35"/>
      <c r="J142" s="35"/>
      <c r="K142" s="35"/>
      <c r="L142" s="36"/>
      <c r="M142" s="35"/>
      <c r="N142" s="35"/>
      <c r="O142" s="37"/>
      <c r="P142" s="36"/>
      <c r="Q142" s="36"/>
      <c r="R142" s="35"/>
      <c r="S142" s="37"/>
      <c r="T142" s="36"/>
      <c r="U142" s="36"/>
      <c r="V142" s="36"/>
      <c r="W142" s="36"/>
      <c r="X142" s="36"/>
      <c r="Y142" s="36"/>
      <c r="Z142" s="38"/>
      <c r="AA142" s="36"/>
      <c r="AB142" s="38"/>
      <c r="AC142" s="36"/>
      <c r="AD142" s="36"/>
      <c r="AE142" s="39"/>
      <c r="AF142" s="40"/>
      <c r="AG142" s="41"/>
      <c r="AH142" s="42"/>
      <c r="AI142" s="42"/>
      <c r="AJ142" s="42"/>
      <c r="AK142" s="42"/>
      <c r="AL142" s="44"/>
      <c r="AM142" s="44"/>
      <c r="AN142" s="44"/>
      <c r="AO142" s="36"/>
      <c r="AP142" s="36"/>
      <c r="AQ142" s="36"/>
      <c r="AR142" s="36"/>
      <c r="AS142" s="36"/>
      <c r="AT142" s="36"/>
      <c r="AU142" s="36"/>
      <c r="AV142" s="36"/>
      <c r="AW142" s="36"/>
      <c r="AX142" s="36"/>
      <c r="AY142" s="55"/>
    </row>
    <row r="143" spans="1:57" s="143" customFormat="1" ht="12.95" customHeight="1" x14ac:dyDescent="0.2">
      <c r="A143" s="112" t="s">
        <v>171</v>
      </c>
      <c r="B143" s="272" t="s">
        <v>111</v>
      </c>
      <c r="C143" s="112"/>
      <c r="D143" s="117" t="s">
        <v>260</v>
      </c>
      <c r="E143" s="119">
        <v>20200465</v>
      </c>
      <c r="F143" s="112"/>
      <c r="G143" s="273" t="s">
        <v>162</v>
      </c>
      <c r="H143" s="274" t="s">
        <v>163</v>
      </c>
      <c r="I143" s="274" t="s">
        <v>163</v>
      </c>
      <c r="J143" s="112" t="s">
        <v>159</v>
      </c>
      <c r="K143" s="114" t="s">
        <v>160</v>
      </c>
      <c r="L143" s="274"/>
      <c r="M143" s="275">
        <v>100</v>
      </c>
      <c r="N143" s="276">
        <v>230000000</v>
      </c>
      <c r="O143" s="111" t="s">
        <v>120</v>
      </c>
      <c r="P143" s="112" t="s">
        <v>140</v>
      </c>
      <c r="Q143" s="272" t="s">
        <v>113</v>
      </c>
      <c r="R143" s="276">
        <v>230000000</v>
      </c>
      <c r="S143" s="277" t="s">
        <v>119</v>
      </c>
      <c r="T143" s="118" t="s">
        <v>166</v>
      </c>
      <c r="U143" s="112"/>
      <c r="V143" s="112"/>
      <c r="W143" s="111" t="s">
        <v>121</v>
      </c>
      <c r="X143" s="112"/>
      <c r="Y143" s="112"/>
      <c r="Z143" s="278">
        <v>0</v>
      </c>
      <c r="AA143" s="279">
        <v>100</v>
      </c>
      <c r="AB143" s="279">
        <v>0</v>
      </c>
      <c r="AC143" s="112"/>
      <c r="AD143" s="113" t="s">
        <v>114</v>
      </c>
      <c r="AE143" s="112"/>
      <c r="AF143" s="280"/>
      <c r="AG143" s="281">
        <v>22999999.999999311</v>
      </c>
      <c r="AH143" s="281">
        <v>25759999.999999229</v>
      </c>
      <c r="AI143" s="112"/>
      <c r="AJ143" s="112"/>
      <c r="AK143" s="112"/>
      <c r="AL143" s="111" t="s">
        <v>115</v>
      </c>
      <c r="AM143" s="282" t="s">
        <v>261</v>
      </c>
      <c r="AN143" s="283" t="s">
        <v>262</v>
      </c>
      <c r="AO143" s="284"/>
      <c r="AP143" s="112"/>
      <c r="AQ143" s="112"/>
      <c r="AR143" s="112"/>
      <c r="AS143" s="112"/>
      <c r="AT143" s="112"/>
      <c r="AU143" s="112"/>
      <c r="AV143" s="112"/>
      <c r="AW143" s="115"/>
      <c r="AX143" s="115" t="s">
        <v>99</v>
      </c>
      <c r="AY143" s="285" t="s">
        <v>1144</v>
      </c>
      <c r="AZ143" s="141"/>
      <c r="BA143" s="142"/>
      <c r="BB143" s="141"/>
      <c r="BC143" s="141"/>
      <c r="BD143" s="141"/>
      <c r="BE143" s="141"/>
    </row>
    <row r="144" spans="1:57" s="143" customFormat="1" ht="12.95" customHeight="1" x14ac:dyDescent="0.2">
      <c r="A144" s="117" t="s">
        <v>128</v>
      </c>
      <c r="B144" s="272" t="s">
        <v>111</v>
      </c>
      <c r="C144" s="272"/>
      <c r="D144" s="117" t="s">
        <v>328</v>
      </c>
      <c r="E144" s="119">
        <v>20200756</v>
      </c>
      <c r="F144" s="117" t="s">
        <v>329</v>
      </c>
      <c r="G144" s="117" t="s">
        <v>208</v>
      </c>
      <c r="H144" s="117" t="s">
        <v>209</v>
      </c>
      <c r="I144" s="292" t="s">
        <v>209</v>
      </c>
      <c r="J144" s="117" t="s">
        <v>112</v>
      </c>
      <c r="K144" s="117" t="s">
        <v>210</v>
      </c>
      <c r="L144" s="117"/>
      <c r="M144" s="117" t="s">
        <v>158</v>
      </c>
      <c r="N144" s="350">
        <v>230000000</v>
      </c>
      <c r="O144" s="111" t="s">
        <v>120</v>
      </c>
      <c r="P144" s="351" t="s">
        <v>123</v>
      </c>
      <c r="Q144" s="117" t="s">
        <v>113</v>
      </c>
      <c r="R144" s="117" t="s">
        <v>117</v>
      </c>
      <c r="S144" s="112" t="s">
        <v>168</v>
      </c>
      <c r="T144" s="117"/>
      <c r="U144" s="117"/>
      <c r="V144" s="117"/>
      <c r="W144" s="117" t="s">
        <v>294</v>
      </c>
      <c r="X144" s="117"/>
      <c r="Y144" s="117"/>
      <c r="Z144" s="352">
        <v>100</v>
      </c>
      <c r="AA144" s="353">
        <v>0</v>
      </c>
      <c r="AB144" s="353">
        <v>0</v>
      </c>
      <c r="AC144" s="354"/>
      <c r="AD144" s="111" t="s">
        <v>114</v>
      </c>
      <c r="AE144" s="354"/>
      <c r="AF144" s="354"/>
      <c r="AG144" s="354">
        <v>1995650</v>
      </c>
      <c r="AH144" s="355">
        <v>2235128</v>
      </c>
      <c r="AI144" s="354"/>
      <c r="AJ144" s="354"/>
      <c r="AK144" s="354"/>
      <c r="AL144" s="356" t="s">
        <v>115</v>
      </c>
      <c r="AM144" s="283" t="s">
        <v>330</v>
      </c>
      <c r="AN144" s="283" t="s">
        <v>330</v>
      </c>
      <c r="AO144" s="284"/>
      <c r="AP144" s="114"/>
      <c r="AQ144" s="114"/>
      <c r="AR144" s="114"/>
      <c r="AS144" s="114"/>
      <c r="AT144" s="114"/>
      <c r="AU144" s="114"/>
      <c r="AV144" s="113"/>
      <c r="AW144" s="113"/>
      <c r="AX144" s="115" t="s">
        <v>99</v>
      </c>
      <c r="AY144" s="285" t="s">
        <v>1144</v>
      </c>
      <c r="AZ144" s="357">
        <v>5764</v>
      </c>
      <c r="BA144" s="142">
        <v>5765</v>
      </c>
      <c r="BB144" s="141"/>
      <c r="BC144" s="141"/>
      <c r="BD144" s="141"/>
      <c r="BE144" s="141"/>
    </row>
    <row r="145" spans="1:57" s="143" customFormat="1" ht="12.95" customHeight="1" x14ac:dyDescent="0.2">
      <c r="A145" s="117" t="s">
        <v>128</v>
      </c>
      <c r="B145" s="272" t="s">
        <v>111</v>
      </c>
      <c r="C145" s="272"/>
      <c r="D145" s="117" t="s">
        <v>331</v>
      </c>
      <c r="E145" s="119">
        <v>20200757</v>
      </c>
      <c r="F145" s="117" t="s">
        <v>332</v>
      </c>
      <c r="G145" s="118" t="s">
        <v>208</v>
      </c>
      <c r="H145" s="114" t="s">
        <v>209</v>
      </c>
      <c r="I145" s="114" t="s">
        <v>209</v>
      </c>
      <c r="J145" s="118" t="s">
        <v>112</v>
      </c>
      <c r="K145" s="118" t="s">
        <v>210</v>
      </c>
      <c r="L145" s="118"/>
      <c r="M145" s="118" t="s">
        <v>158</v>
      </c>
      <c r="N145" s="118">
        <v>230000000</v>
      </c>
      <c r="O145" s="111" t="s">
        <v>120</v>
      </c>
      <c r="P145" s="351" t="s">
        <v>123</v>
      </c>
      <c r="Q145" s="118" t="s">
        <v>113</v>
      </c>
      <c r="R145" s="118" t="s">
        <v>117</v>
      </c>
      <c r="S145" s="118" t="s">
        <v>168</v>
      </c>
      <c r="T145" s="118"/>
      <c r="U145" s="118"/>
      <c r="V145" s="118"/>
      <c r="W145" s="117" t="s">
        <v>294</v>
      </c>
      <c r="X145" s="118"/>
      <c r="Y145" s="118"/>
      <c r="Z145" s="118">
        <v>100</v>
      </c>
      <c r="AA145" s="118">
        <v>0</v>
      </c>
      <c r="AB145" s="118">
        <v>0</v>
      </c>
      <c r="AC145" s="118"/>
      <c r="AD145" s="118" t="s">
        <v>114</v>
      </c>
      <c r="AE145" s="118"/>
      <c r="AF145" s="118"/>
      <c r="AG145" s="358">
        <v>2631535</v>
      </c>
      <c r="AH145" s="355">
        <v>2947319.2</v>
      </c>
      <c r="AI145" s="118"/>
      <c r="AJ145" s="118"/>
      <c r="AK145" s="118"/>
      <c r="AL145" s="118" t="s">
        <v>115</v>
      </c>
      <c r="AM145" s="118" t="s">
        <v>333</v>
      </c>
      <c r="AN145" s="118" t="s">
        <v>333</v>
      </c>
      <c r="AO145" s="118"/>
      <c r="AP145" s="118"/>
      <c r="AQ145" s="118"/>
      <c r="AR145" s="118"/>
      <c r="AS145" s="118"/>
      <c r="AT145" s="118"/>
      <c r="AU145" s="118"/>
      <c r="AV145" s="113"/>
      <c r="AW145" s="113"/>
      <c r="AX145" s="115" t="s">
        <v>99</v>
      </c>
      <c r="AY145" s="285" t="s">
        <v>1144</v>
      </c>
      <c r="AZ145" s="357">
        <v>5768</v>
      </c>
      <c r="BA145" s="142">
        <v>5769</v>
      </c>
      <c r="BB145" s="141"/>
      <c r="BC145" s="141"/>
      <c r="BD145" s="141"/>
      <c r="BE145" s="141"/>
    </row>
    <row r="146" spans="1:57" s="143" customFormat="1" ht="12.95" customHeight="1" x14ac:dyDescent="0.2">
      <c r="A146" s="117" t="s">
        <v>128</v>
      </c>
      <c r="B146" s="272" t="s">
        <v>111</v>
      </c>
      <c r="C146" s="272"/>
      <c r="D146" s="117" t="s">
        <v>334</v>
      </c>
      <c r="E146" s="119">
        <v>20200758</v>
      </c>
      <c r="F146" s="117" t="s">
        <v>335</v>
      </c>
      <c r="G146" s="118" t="s">
        <v>208</v>
      </c>
      <c r="H146" s="114" t="s">
        <v>209</v>
      </c>
      <c r="I146" s="114" t="s">
        <v>209</v>
      </c>
      <c r="J146" s="118" t="s">
        <v>112</v>
      </c>
      <c r="K146" s="118" t="s">
        <v>210</v>
      </c>
      <c r="L146" s="118"/>
      <c r="M146" s="118" t="s">
        <v>158</v>
      </c>
      <c r="N146" s="118">
        <v>230000000</v>
      </c>
      <c r="O146" s="111" t="s">
        <v>120</v>
      </c>
      <c r="P146" s="351" t="s">
        <v>123</v>
      </c>
      <c r="Q146" s="118" t="s">
        <v>113</v>
      </c>
      <c r="R146" s="118" t="s">
        <v>117</v>
      </c>
      <c r="S146" s="118" t="s">
        <v>168</v>
      </c>
      <c r="T146" s="118"/>
      <c r="U146" s="118"/>
      <c r="V146" s="118"/>
      <c r="W146" s="117" t="s">
        <v>294</v>
      </c>
      <c r="X146" s="118"/>
      <c r="Y146" s="118"/>
      <c r="Z146" s="118">
        <v>100</v>
      </c>
      <c r="AA146" s="118">
        <v>0</v>
      </c>
      <c r="AB146" s="118">
        <v>0</v>
      </c>
      <c r="AC146" s="118"/>
      <c r="AD146" s="118" t="s">
        <v>114</v>
      </c>
      <c r="AE146" s="118"/>
      <c r="AF146" s="118"/>
      <c r="AG146" s="358">
        <v>2143830</v>
      </c>
      <c r="AH146" s="355">
        <v>2401089.6</v>
      </c>
      <c r="AI146" s="118"/>
      <c r="AJ146" s="118"/>
      <c r="AK146" s="118"/>
      <c r="AL146" s="118" t="s">
        <v>115</v>
      </c>
      <c r="AM146" s="118" t="s">
        <v>336</v>
      </c>
      <c r="AN146" s="118" t="s">
        <v>336</v>
      </c>
      <c r="AO146" s="118"/>
      <c r="AP146" s="118"/>
      <c r="AQ146" s="118"/>
      <c r="AR146" s="118"/>
      <c r="AS146" s="118"/>
      <c r="AT146" s="118"/>
      <c r="AU146" s="118"/>
      <c r="AV146" s="113"/>
      <c r="AW146" s="113"/>
      <c r="AX146" s="115" t="s">
        <v>99</v>
      </c>
      <c r="AY146" s="285" t="s">
        <v>1144</v>
      </c>
      <c r="AZ146" s="357">
        <v>5772</v>
      </c>
      <c r="BA146" s="142">
        <v>5773</v>
      </c>
      <c r="BB146" s="141"/>
      <c r="BC146" s="141"/>
      <c r="BD146" s="141"/>
      <c r="BE146" s="141"/>
    </row>
    <row r="147" spans="1:57" s="143" customFormat="1" ht="12.95" customHeight="1" x14ac:dyDescent="0.2">
      <c r="A147" s="117" t="s">
        <v>128</v>
      </c>
      <c r="B147" s="272" t="s">
        <v>111</v>
      </c>
      <c r="C147" s="272"/>
      <c r="D147" s="117" t="s">
        <v>337</v>
      </c>
      <c r="E147" s="119">
        <v>20200759</v>
      </c>
      <c r="F147" s="117" t="s">
        <v>338</v>
      </c>
      <c r="G147" s="118" t="s">
        <v>208</v>
      </c>
      <c r="H147" s="114" t="s">
        <v>209</v>
      </c>
      <c r="I147" s="114" t="s">
        <v>209</v>
      </c>
      <c r="J147" s="118" t="s">
        <v>112</v>
      </c>
      <c r="K147" s="118" t="s">
        <v>210</v>
      </c>
      <c r="L147" s="118"/>
      <c r="M147" s="118" t="s">
        <v>158</v>
      </c>
      <c r="N147" s="118">
        <v>230000000</v>
      </c>
      <c r="O147" s="111" t="s">
        <v>120</v>
      </c>
      <c r="P147" s="351" t="s">
        <v>123</v>
      </c>
      <c r="Q147" s="118" t="s">
        <v>113</v>
      </c>
      <c r="R147" s="118" t="s">
        <v>117</v>
      </c>
      <c r="S147" s="118" t="s">
        <v>168</v>
      </c>
      <c r="T147" s="118"/>
      <c r="U147" s="118"/>
      <c r="V147" s="118"/>
      <c r="W147" s="117" t="s">
        <v>294</v>
      </c>
      <c r="X147" s="118"/>
      <c r="Y147" s="118"/>
      <c r="Z147" s="118">
        <v>100</v>
      </c>
      <c r="AA147" s="118">
        <v>0</v>
      </c>
      <c r="AB147" s="118">
        <v>0</v>
      </c>
      <c r="AC147" s="118"/>
      <c r="AD147" s="118" t="s">
        <v>114</v>
      </c>
      <c r="AE147" s="118"/>
      <c r="AF147" s="118"/>
      <c r="AG147" s="358">
        <v>1638515</v>
      </c>
      <c r="AH147" s="355">
        <v>1835136.8000000003</v>
      </c>
      <c r="AI147" s="118"/>
      <c r="AJ147" s="118"/>
      <c r="AK147" s="118"/>
      <c r="AL147" s="118" t="s">
        <v>115</v>
      </c>
      <c r="AM147" s="118" t="s">
        <v>339</v>
      </c>
      <c r="AN147" s="118" t="s">
        <v>339</v>
      </c>
      <c r="AO147" s="118"/>
      <c r="AP147" s="118"/>
      <c r="AQ147" s="118"/>
      <c r="AR147" s="118"/>
      <c r="AS147" s="118"/>
      <c r="AT147" s="118"/>
      <c r="AU147" s="118"/>
      <c r="AV147" s="113"/>
      <c r="AW147" s="113"/>
      <c r="AX147" s="115" t="s">
        <v>99</v>
      </c>
      <c r="AY147" s="285" t="s">
        <v>1144</v>
      </c>
      <c r="AZ147" s="357">
        <v>5776</v>
      </c>
      <c r="BA147" s="142">
        <v>5777</v>
      </c>
      <c r="BB147" s="141"/>
      <c r="BC147" s="141"/>
      <c r="BD147" s="141"/>
      <c r="BE147" s="141"/>
    </row>
    <row r="148" spans="1:57" s="25" customFormat="1" ht="12.95" customHeight="1" x14ac:dyDescent="0.2">
      <c r="A148" s="2" t="s">
        <v>122</v>
      </c>
      <c r="B148" s="5" t="s">
        <v>111</v>
      </c>
      <c r="C148" s="2"/>
      <c r="D148" s="2" t="s">
        <v>206</v>
      </c>
      <c r="E148" s="18">
        <v>20200831</v>
      </c>
      <c r="F148" s="2" t="s">
        <v>207</v>
      </c>
      <c r="G148" s="19" t="s">
        <v>208</v>
      </c>
      <c r="H148" s="20" t="s">
        <v>209</v>
      </c>
      <c r="I148" s="20" t="s">
        <v>209</v>
      </c>
      <c r="J148" s="5" t="s">
        <v>112</v>
      </c>
      <c r="K148" s="8" t="s">
        <v>210</v>
      </c>
      <c r="L148" s="5"/>
      <c r="M148" s="10" t="s">
        <v>158</v>
      </c>
      <c r="N148" s="7" t="s">
        <v>117</v>
      </c>
      <c r="O148" s="4" t="s">
        <v>120</v>
      </c>
      <c r="P148" s="1" t="s">
        <v>123</v>
      </c>
      <c r="Q148" s="2" t="s">
        <v>113</v>
      </c>
      <c r="R148" s="5">
        <v>230000000</v>
      </c>
      <c r="S148" s="19" t="s">
        <v>211</v>
      </c>
      <c r="T148" s="173"/>
      <c r="U148" s="5"/>
      <c r="V148" s="5"/>
      <c r="W148" s="5" t="s">
        <v>121</v>
      </c>
      <c r="X148" s="5"/>
      <c r="Y148" s="5"/>
      <c r="Z148" s="10">
        <v>100</v>
      </c>
      <c r="AA148" s="10">
        <v>0</v>
      </c>
      <c r="AB148" s="10">
        <v>0</v>
      </c>
      <c r="AC148" s="5"/>
      <c r="AD148" s="3" t="s">
        <v>114</v>
      </c>
      <c r="AE148" s="5"/>
      <c r="AF148" s="79"/>
      <c r="AG148" s="75">
        <v>1900000</v>
      </c>
      <c r="AH148" s="75">
        <v>2128000</v>
      </c>
      <c r="AI148" s="5"/>
      <c r="AJ148" s="13"/>
      <c r="AK148" s="13"/>
      <c r="AL148" s="5" t="s">
        <v>115</v>
      </c>
      <c r="AM148" s="8" t="s">
        <v>212</v>
      </c>
      <c r="AN148" s="8" t="s">
        <v>212</v>
      </c>
      <c r="AO148" s="3"/>
      <c r="AP148" s="5"/>
      <c r="AQ148" s="5"/>
      <c r="AR148" s="5"/>
      <c r="AS148" s="5"/>
      <c r="AT148" s="5"/>
      <c r="AU148" s="5"/>
      <c r="AV148" s="5"/>
      <c r="AW148" s="5"/>
      <c r="AX148" s="15" t="s">
        <v>213</v>
      </c>
      <c r="AY148" s="225" t="s">
        <v>214</v>
      </c>
      <c r="AZ148" s="174"/>
      <c r="BA148" s="91"/>
    </row>
    <row r="149" spans="1:57" s="25" customFormat="1" ht="12.95" customHeight="1" x14ac:dyDescent="0.2">
      <c r="A149" s="2" t="s">
        <v>122</v>
      </c>
      <c r="B149" s="5" t="s">
        <v>111</v>
      </c>
      <c r="C149" s="2"/>
      <c r="D149" s="2" t="s">
        <v>215</v>
      </c>
      <c r="E149" s="18">
        <v>20200834</v>
      </c>
      <c r="F149" s="2" t="s">
        <v>216</v>
      </c>
      <c r="G149" s="19" t="s">
        <v>208</v>
      </c>
      <c r="H149" s="20" t="s">
        <v>209</v>
      </c>
      <c r="I149" s="20" t="s">
        <v>209</v>
      </c>
      <c r="J149" s="5" t="s">
        <v>112</v>
      </c>
      <c r="K149" s="8" t="s">
        <v>210</v>
      </c>
      <c r="L149" s="5"/>
      <c r="M149" s="10" t="s">
        <v>158</v>
      </c>
      <c r="N149" s="7" t="s">
        <v>117</v>
      </c>
      <c r="O149" s="4" t="s">
        <v>120</v>
      </c>
      <c r="P149" s="1" t="s">
        <v>123</v>
      </c>
      <c r="Q149" s="2" t="s">
        <v>113</v>
      </c>
      <c r="R149" s="5">
        <v>230000000</v>
      </c>
      <c r="S149" s="19" t="s">
        <v>211</v>
      </c>
      <c r="T149" s="173"/>
      <c r="U149" s="5"/>
      <c r="V149" s="5"/>
      <c r="W149" s="5" t="s">
        <v>121</v>
      </c>
      <c r="X149" s="5"/>
      <c r="Y149" s="5"/>
      <c r="Z149" s="10">
        <v>100</v>
      </c>
      <c r="AA149" s="10">
        <v>0</v>
      </c>
      <c r="AB149" s="10">
        <v>0</v>
      </c>
      <c r="AC149" s="5"/>
      <c r="AD149" s="3" t="s">
        <v>114</v>
      </c>
      <c r="AE149" s="5"/>
      <c r="AF149" s="79"/>
      <c r="AG149" s="79">
        <v>1200000</v>
      </c>
      <c r="AH149" s="75">
        <v>1344000.0000000002</v>
      </c>
      <c r="AI149" s="5"/>
      <c r="AJ149" s="13"/>
      <c r="AK149" s="13"/>
      <c r="AL149" s="5" t="s">
        <v>115</v>
      </c>
      <c r="AM149" s="8" t="s">
        <v>217</v>
      </c>
      <c r="AN149" s="8" t="s">
        <v>217</v>
      </c>
      <c r="AO149" s="3"/>
      <c r="AP149" s="5"/>
      <c r="AQ149" s="5"/>
      <c r="AR149" s="5"/>
      <c r="AS149" s="5"/>
      <c r="AT149" s="5"/>
      <c r="AU149" s="5"/>
      <c r="AV149" s="5"/>
      <c r="AW149" s="5"/>
      <c r="AX149" s="15" t="s">
        <v>63</v>
      </c>
      <c r="AY149" s="225" t="s">
        <v>218</v>
      </c>
      <c r="AZ149" s="174"/>
      <c r="BA149" s="91"/>
    </row>
    <row r="150" spans="1:57" s="25" customFormat="1" ht="12.95" customHeight="1" x14ac:dyDescent="0.2">
      <c r="A150" s="2" t="s">
        <v>122</v>
      </c>
      <c r="B150" s="5" t="s">
        <v>111</v>
      </c>
      <c r="C150" s="2"/>
      <c r="D150" s="2" t="s">
        <v>219</v>
      </c>
      <c r="E150" s="18">
        <v>20200835</v>
      </c>
      <c r="F150" s="2" t="s">
        <v>220</v>
      </c>
      <c r="G150" s="19" t="s">
        <v>208</v>
      </c>
      <c r="H150" s="20" t="s">
        <v>209</v>
      </c>
      <c r="I150" s="20" t="s">
        <v>209</v>
      </c>
      <c r="J150" s="5" t="s">
        <v>112</v>
      </c>
      <c r="K150" s="8" t="s">
        <v>210</v>
      </c>
      <c r="L150" s="5"/>
      <c r="M150" s="10" t="s">
        <v>158</v>
      </c>
      <c r="N150" s="7" t="s">
        <v>117</v>
      </c>
      <c r="O150" s="4" t="s">
        <v>120</v>
      </c>
      <c r="P150" s="1" t="s">
        <v>123</v>
      </c>
      <c r="Q150" s="2" t="s">
        <v>113</v>
      </c>
      <c r="R150" s="5">
        <v>230000000</v>
      </c>
      <c r="S150" s="19" t="s">
        <v>221</v>
      </c>
      <c r="T150" s="173"/>
      <c r="U150" s="5"/>
      <c r="V150" s="5"/>
      <c r="W150" s="5" t="s">
        <v>121</v>
      </c>
      <c r="X150" s="5"/>
      <c r="Y150" s="5"/>
      <c r="Z150" s="10">
        <v>100</v>
      </c>
      <c r="AA150" s="10">
        <v>0</v>
      </c>
      <c r="AB150" s="10">
        <v>0</v>
      </c>
      <c r="AC150" s="5"/>
      <c r="AD150" s="3" t="s">
        <v>114</v>
      </c>
      <c r="AE150" s="5"/>
      <c r="AF150" s="79"/>
      <c r="AG150" s="75">
        <v>2000000</v>
      </c>
      <c r="AH150" s="75">
        <f>AG150*1.12</f>
        <v>2240000</v>
      </c>
      <c r="AI150" s="5"/>
      <c r="AJ150" s="13"/>
      <c r="AK150" s="13"/>
      <c r="AL150" s="5" t="s">
        <v>115</v>
      </c>
      <c r="AM150" s="8" t="s">
        <v>222</v>
      </c>
      <c r="AN150" s="8" t="s">
        <v>222</v>
      </c>
      <c r="AO150" s="3"/>
      <c r="AP150" s="5"/>
      <c r="AQ150" s="5"/>
      <c r="AR150" s="5"/>
      <c r="AS150" s="5"/>
      <c r="AT150" s="5"/>
      <c r="AU150" s="5"/>
      <c r="AV150" s="5"/>
      <c r="AW150" s="5"/>
      <c r="AX150" s="15" t="s">
        <v>213</v>
      </c>
      <c r="AY150" s="225" t="s">
        <v>214</v>
      </c>
      <c r="AZ150" s="174"/>
      <c r="BA150" s="91"/>
    </row>
    <row r="151" spans="1:57" s="57" customFormat="1" ht="12.95" customHeight="1" x14ac:dyDescent="0.2">
      <c r="A151" s="18" t="s">
        <v>122</v>
      </c>
      <c r="B151" s="5" t="s">
        <v>111</v>
      </c>
      <c r="C151" s="8"/>
      <c r="D151" s="226" t="s">
        <v>223</v>
      </c>
      <c r="E151" s="17"/>
      <c r="F151" s="8"/>
      <c r="G151" s="176" t="s">
        <v>208</v>
      </c>
      <c r="H151" s="4" t="s">
        <v>209</v>
      </c>
      <c r="I151" s="4" t="s">
        <v>209</v>
      </c>
      <c r="J151" s="17" t="s">
        <v>112</v>
      </c>
      <c r="K151" s="177" t="s">
        <v>224</v>
      </c>
      <c r="L151" s="4"/>
      <c r="M151" s="166">
        <v>100</v>
      </c>
      <c r="N151" s="4">
        <v>231010000</v>
      </c>
      <c r="O151" s="4" t="s">
        <v>118</v>
      </c>
      <c r="P151" s="177" t="s">
        <v>123</v>
      </c>
      <c r="Q151" s="2" t="s">
        <v>113</v>
      </c>
      <c r="R151" s="178">
        <v>230000000</v>
      </c>
      <c r="S151" s="179" t="s">
        <v>225</v>
      </c>
      <c r="T151" s="4"/>
      <c r="U151" s="4"/>
      <c r="V151" s="4"/>
      <c r="W151" s="4" t="s">
        <v>121</v>
      </c>
      <c r="X151" s="177"/>
      <c r="Y151" s="4"/>
      <c r="Z151" s="166">
        <v>100</v>
      </c>
      <c r="AA151" s="166">
        <v>0</v>
      </c>
      <c r="AB151" s="166">
        <v>0</v>
      </c>
      <c r="AC151" s="4"/>
      <c r="AD151" s="4" t="s">
        <v>114</v>
      </c>
      <c r="AE151" s="168"/>
      <c r="AF151" s="169"/>
      <c r="AG151" s="180">
        <v>1200000</v>
      </c>
      <c r="AH151" s="181">
        <f t="shared" ref="AH151:AH157" si="0">AG151*1.12</f>
        <v>1344000.0000000002</v>
      </c>
      <c r="AI151" s="180"/>
      <c r="AJ151" s="180">
        <v>0</v>
      </c>
      <c r="AK151" s="181">
        <f t="shared" ref="AK151:AK157" si="1">AJ151*1.12</f>
        <v>0</v>
      </c>
      <c r="AL151" s="182">
        <v>120240021112</v>
      </c>
      <c r="AM151" s="183" t="s">
        <v>226</v>
      </c>
      <c r="AN151" s="183" t="s">
        <v>226</v>
      </c>
      <c r="AO151" s="176"/>
      <c r="AP151" s="4"/>
      <c r="AQ151" s="4"/>
      <c r="AR151" s="4"/>
      <c r="AS151" s="4"/>
      <c r="AT151" s="4"/>
      <c r="AU151" s="8"/>
      <c r="AV151" s="8"/>
      <c r="AW151" s="8"/>
      <c r="AX151" s="8"/>
      <c r="AY151" s="5"/>
      <c r="BA151" s="91"/>
    </row>
    <row r="152" spans="1:57" s="57" customFormat="1" ht="12.95" customHeight="1" x14ac:dyDescent="0.25">
      <c r="A152" s="18" t="s">
        <v>122</v>
      </c>
      <c r="B152" s="5" t="s">
        <v>111</v>
      </c>
      <c r="C152" s="8"/>
      <c r="D152" s="227" t="s">
        <v>227</v>
      </c>
      <c r="E152" s="17"/>
      <c r="F152" s="8"/>
      <c r="G152" s="4" t="s">
        <v>208</v>
      </c>
      <c r="H152" s="4" t="s">
        <v>209</v>
      </c>
      <c r="I152" s="4" t="s">
        <v>209</v>
      </c>
      <c r="J152" s="17" t="s">
        <v>112</v>
      </c>
      <c r="K152" s="4" t="s">
        <v>224</v>
      </c>
      <c r="L152" s="4"/>
      <c r="M152" s="166">
        <v>100</v>
      </c>
      <c r="N152" s="4">
        <v>231010000</v>
      </c>
      <c r="O152" s="4" t="s">
        <v>118</v>
      </c>
      <c r="P152" s="4" t="s">
        <v>123</v>
      </c>
      <c r="Q152" s="2" t="s">
        <v>113</v>
      </c>
      <c r="R152" s="17">
        <v>230000000</v>
      </c>
      <c r="S152" s="228" t="s">
        <v>228</v>
      </c>
      <c r="T152" s="4"/>
      <c r="U152" s="176"/>
      <c r="V152" s="4"/>
      <c r="W152" s="4" t="s">
        <v>121</v>
      </c>
      <c r="X152" s="4"/>
      <c r="Y152" s="4"/>
      <c r="Z152" s="166">
        <v>100</v>
      </c>
      <c r="AA152" s="166">
        <v>0</v>
      </c>
      <c r="AB152" s="166">
        <v>0</v>
      </c>
      <c r="AC152" s="4"/>
      <c r="AD152" s="4" t="s">
        <v>114</v>
      </c>
      <c r="AE152" s="168"/>
      <c r="AF152" s="169"/>
      <c r="AG152" s="180">
        <v>1600000</v>
      </c>
      <c r="AH152" s="180">
        <f t="shared" si="0"/>
        <v>1792000.0000000002</v>
      </c>
      <c r="AI152" s="180"/>
      <c r="AJ152" s="180">
        <v>0</v>
      </c>
      <c r="AK152" s="180">
        <f t="shared" si="1"/>
        <v>0</v>
      </c>
      <c r="AL152" s="182">
        <v>120240021112</v>
      </c>
      <c r="AM152" s="229" t="s">
        <v>229</v>
      </c>
      <c r="AN152" s="4" t="s">
        <v>229</v>
      </c>
      <c r="AO152" s="4"/>
      <c r="AP152" s="4"/>
      <c r="AQ152" s="4"/>
      <c r="AR152" s="4"/>
      <c r="AS152" s="4"/>
      <c r="AT152" s="4"/>
      <c r="AU152" s="8"/>
      <c r="AV152" s="8"/>
      <c r="AW152" s="8"/>
      <c r="AX152" s="8"/>
      <c r="AY152" s="5"/>
      <c r="AZ152" s="230"/>
      <c r="BA152" s="91"/>
    </row>
    <row r="153" spans="1:57" s="57" customFormat="1" ht="12.95" customHeight="1" x14ac:dyDescent="0.25">
      <c r="A153" s="18" t="s">
        <v>122</v>
      </c>
      <c r="B153" s="5" t="s">
        <v>111</v>
      </c>
      <c r="C153" s="8"/>
      <c r="D153" s="227" t="s">
        <v>230</v>
      </c>
      <c r="E153" s="17"/>
      <c r="F153" s="8"/>
      <c r="G153" s="4" t="s">
        <v>208</v>
      </c>
      <c r="H153" s="4" t="s">
        <v>209</v>
      </c>
      <c r="I153" s="4" t="s">
        <v>209</v>
      </c>
      <c r="J153" s="17" t="s">
        <v>112</v>
      </c>
      <c r="K153" s="4" t="s">
        <v>224</v>
      </c>
      <c r="L153" s="4"/>
      <c r="M153" s="166">
        <v>100</v>
      </c>
      <c r="N153" s="4">
        <v>231010000</v>
      </c>
      <c r="O153" s="4" t="s">
        <v>118</v>
      </c>
      <c r="P153" s="4" t="s">
        <v>123</v>
      </c>
      <c r="Q153" s="2" t="s">
        <v>113</v>
      </c>
      <c r="R153" s="17">
        <v>230000000</v>
      </c>
      <c r="S153" s="228" t="s">
        <v>228</v>
      </c>
      <c r="T153" s="4"/>
      <c r="U153" s="176"/>
      <c r="V153" s="4"/>
      <c r="W153" s="4" t="s">
        <v>121</v>
      </c>
      <c r="X153" s="4"/>
      <c r="Y153" s="4"/>
      <c r="Z153" s="166">
        <v>100</v>
      </c>
      <c r="AA153" s="166">
        <v>0</v>
      </c>
      <c r="AB153" s="166">
        <v>0</v>
      </c>
      <c r="AC153" s="4"/>
      <c r="AD153" s="4" t="s">
        <v>114</v>
      </c>
      <c r="AE153" s="168"/>
      <c r="AF153" s="169"/>
      <c r="AG153" s="180">
        <v>1600000</v>
      </c>
      <c r="AH153" s="180">
        <f t="shared" si="0"/>
        <v>1792000.0000000002</v>
      </c>
      <c r="AI153" s="180"/>
      <c r="AJ153" s="180">
        <v>0</v>
      </c>
      <c r="AK153" s="180">
        <f t="shared" si="1"/>
        <v>0</v>
      </c>
      <c r="AL153" s="182">
        <v>120240021112</v>
      </c>
      <c r="AM153" s="229" t="s">
        <v>231</v>
      </c>
      <c r="AN153" s="4" t="s">
        <v>231</v>
      </c>
      <c r="AO153" s="4"/>
      <c r="AP153" s="4"/>
      <c r="AQ153" s="4"/>
      <c r="AR153" s="4"/>
      <c r="AS153" s="4"/>
      <c r="AT153" s="4"/>
      <c r="AU153" s="8"/>
      <c r="AV153" s="8"/>
      <c r="AW153" s="8"/>
      <c r="AX153" s="8"/>
      <c r="AY153" s="5"/>
      <c r="AZ153" s="230"/>
      <c r="BA153" s="91"/>
    </row>
    <row r="154" spans="1:57" s="57" customFormat="1" ht="12.95" customHeight="1" x14ac:dyDescent="0.2">
      <c r="A154" s="18" t="s">
        <v>122</v>
      </c>
      <c r="B154" s="5" t="s">
        <v>111</v>
      </c>
      <c r="C154" s="8"/>
      <c r="D154" s="226" t="s">
        <v>232</v>
      </c>
      <c r="E154" s="17"/>
      <c r="F154" s="8"/>
      <c r="G154" s="176" t="s">
        <v>208</v>
      </c>
      <c r="H154" s="4" t="s">
        <v>209</v>
      </c>
      <c r="I154" s="4" t="s">
        <v>209</v>
      </c>
      <c r="J154" s="17" t="s">
        <v>112</v>
      </c>
      <c r="K154" s="177" t="s">
        <v>224</v>
      </c>
      <c r="L154" s="4"/>
      <c r="M154" s="166">
        <v>100</v>
      </c>
      <c r="N154" s="4">
        <v>231010000</v>
      </c>
      <c r="O154" s="4" t="s">
        <v>118</v>
      </c>
      <c r="P154" s="177" t="s">
        <v>123</v>
      </c>
      <c r="Q154" s="2" t="s">
        <v>113</v>
      </c>
      <c r="R154" s="178">
        <v>230000000</v>
      </c>
      <c r="S154" s="179" t="s">
        <v>225</v>
      </c>
      <c r="T154" s="4"/>
      <c r="U154" s="4"/>
      <c r="V154" s="4"/>
      <c r="W154" s="4" t="s">
        <v>121</v>
      </c>
      <c r="X154" s="177"/>
      <c r="Y154" s="4"/>
      <c r="Z154" s="166">
        <v>100</v>
      </c>
      <c r="AA154" s="166">
        <v>0</v>
      </c>
      <c r="AB154" s="166">
        <v>0</v>
      </c>
      <c r="AC154" s="4"/>
      <c r="AD154" s="4" t="s">
        <v>114</v>
      </c>
      <c r="AE154" s="168"/>
      <c r="AF154" s="169"/>
      <c r="AG154" s="180">
        <v>1600000</v>
      </c>
      <c r="AH154" s="181">
        <f t="shared" si="0"/>
        <v>1792000.0000000002</v>
      </c>
      <c r="AI154" s="180"/>
      <c r="AJ154" s="180">
        <v>0</v>
      </c>
      <c r="AK154" s="181">
        <f t="shared" si="1"/>
        <v>0</v>
      </c>
      <c r="AL154" s="182">
        <v>120240021112</v>
      </c>
      <c r="AM154" s="183" t="s">
        <v>233</v>
      </c>
      <c r="AN154" s="183" t="s">
        <v>233</v>
      </c>
      <c r="AO154" s="176"/>
      <c r="AP154" s="4"/>
      <c r="AQ154" s="4"/>
      <c r="AR154" s="4"/>
      <c r="AS154" s="4"/>
      <c r="AT154" s="4"/>
      <c r="AU154" s="8"/>
      <c r="AV154" s="8"/>
      <c r="AW154" s="8"/>
      <c r="AX154" s="8"/>
      <c r="AY154" s="5"/>
      <c r="BA154" s="91"/>
    </row>
    <row r="155" spans="1:57" s="57" customFormat="1" ht="12.95" customHeight="1" x14ac:dyDescent="0.2">
      <c r="A155" s="18" t="s">
        <v>122</v>
      </c>
      <c r="B155" s="5" t="s">
        <v>111</v>
      </c>
      <c r="C155" s="8"/>
      <c r="D155" s="226" t="s">
        <v>234</v>
      </c>
      <c r="E155" s="17"/>
      <c r="F155" s="8"/>
      <c r="G155" s="176" t="s">
        <v>208</v>
      </c>
      <c r="H155" s="4" t="s">
        <v>209</v>
      </c>
      <c r="I155" s="4" t="s">
        <v>209</v>
      </c>
      <c r="J155" s="17" t="s">
        <v>112</v>
      </c>
      <c r="K155" s="177" t="s">
        <v>224</v>
      </c>
      <c r="L155" s="4"/>
      <c r="M155" s="166">
        <v>100</v>
      </c>
      <c r="N155" s="4">
        <v>231010000</v>
      </c>
      <c r="O155" s="4" t="s">
        <v>118</v>
      </c>
      <c r="P155" s="177" t="s">
        <v>123</v>
      </c>
      <c r="Q155" s="2" t="s">
        <v>113</v>
      </c>
      <c r="R155" s="178">
        <v>230000000</v>
      </c>
      <c r="S155" s="179" t="s">
        <v>225</v>
      </c>
      <c r="T155" s="4"/>
      <c r="U155" s="4"/>
      <c r="V155" s="4"/>
      <c r="W155" s="4" t="s">
        <v>121</v>
      </c>
      <c r="X155" s="177"/>
      <c r="Y155" s="4"/>
      <c r="Z155" s="166">
        <v>100</v>
      </c>
      <c r="AA155" s="166">
        <v>0</v>
      </c>
      <c r="AB155" s="166">
        <v>0</v>
      </c>
      <c r="AC155" s="4"/>
      <c r="AD155" s="4" t="s">
        <v>114</v>
      </c>
      <c r="AE155" s="168"/>
      <c r="AF155" s="169"/>
      <c r="AG155" s="180">
        <v>2000000</v>
      </c>
      <c r="AH155" s="181">
        <f t="shared" si="0"/>
        <v>2240000</v>
      </c>
      <c r="AI155" s="180"/>
      <c r="AJ155" s="180">
        <v>0</v>
      </c>
      <c r="AK155" s="181">
        <f t="shared" si="1"/>
        <v>0</v>
      </c>
      <c r="AL155" s="182">
        <v>120240021112</v>
      </c>
      <c r="AM155" s="183" t="s">
        <v>235</v>
      </c>
      <c r="AN155" s="183" t="s">
        <v>235</v>
      </c>
      <c r="AO155" s="176"/>
      <c r="AP155" s="4"/>
      <c r="AQ155" s="4"/>
      <c r="AR155" s="4"/>
      <c r="AS155" s="4"/>
      <c r="AT155" s="4"/>
      <c r="AU155" s="8"/>
      <c r="AV155" s="8"/>
      <c r="AW155" s="8"/>
      <c r="AX155" s="8"/>
      <c r="AY155" s="5"/>
      <c r="BA155" s="91"/>
    </row>
    <row r="156" spans="1:57" s="57" customFormat="1" ht="12.95" customHeight="1" x14ac:dyDescent="0.2">
      <c r="A156" s="18" t="s">
        <v>122</v>
      </c>
      <c r="B156" s="5" t="s">
        <v>111</v>
      </c>
      <c r="C156" s="8"/>
      <c r="D156" s="226" t="s">
        <v>236</v>
      </c>
      <c r="E156" s="17"/>
      <c r="F156" s="8"/>
      <c r="G156" s="176" t="s">
        <v>208</v>
      </c>
      <c r="H156" s="4" t="s">
        <v>209</v>
      </c>
      <c r="I156" s="4" t="s">
        <v>209</v>
      </c>
      <c r="J156" s="17" t="s">
        <v>112</v>
      </c>
      <c r="K156" s="177" t="s">
        <v>224</v>
      </c>
      <c r="L156" s="4"/>
      <c r="M156" s="166">
        <v>100</v>
      </c>
      <c r="N156" s="4">
        <v>231010000</v>
      </c>
      <c r="O156" s="4" t="s">
        <v>118</v>
      </c>
      <c r="P156" s="177" t="s">
        <v>123</v>
      </c>
      <c r="Q156" s="2" t="s">
        <v>113</v>
      </c>
      <c r="R156" s="178">
        <v>230000000</v>
      </c>
      <c r="S156" s="179" t="s">
        <v>225</v>
      </c>
      <c r="T156" s="4"/>
      <c r="U156" s="4"/>
      <c r="V156" s="4"/>
      <c r="W156" s="4" t="s">
        <v>121</v>
      </c>
      <c r="X156" s="177"/>
      <c r="Y156" s="4"/>
      <c r="Z156" s="166">
        <v>100</v>
      </c>
      <c r="AA156" s="166">
        <v>0</v>
      </c>
      <c r="AB156" s="166">
        <v>0</v>
      </c>
      <c r="AC156" s="4"/>
      <c r="AD156" s="4" t="s">
        <v>114</v>
      </c>
      <c r="AE156" s="168"/>
      <c r="AF156" s="169"/>
      <c r="AG156" s="180">
        <v>5500000</v>
      </c>
      <c r="AH156" s="181">
        <f t="shared" si="0"/>
        <v>6160000.0000000009</v>
      </c>
      <c r="AI156" s="180"/>
      <c r="AJ156" s="180">
        <v>0</v>
      </c>
      <c r="AK156" s="181">
        <f t="shared" si="1"/>
        <v>0</v>
      </c>
      <c r="AL156" s="182">
        <v>120240021112</v>
      </c>
      <c r="AM156" s="183" t="s">
        <v>237</v>
      </c>
      <c r="AN156" s="183" t="s">
        <v>237</v>
      </c>
      <c r="AO156" s="176"/>
      <c r="AP156" s="4"/>
      <c r="AQ156" s="4"/>
      <c r="AR156" s="4"/>
      <c r="AS156" s="4"/>
      <c r="AT156" s="4"/>
      <c r="AU156" s="8"/>
      <c r="AV156" s="8"/>
      <c r="AW156" s="8"/>
      <c r="AX156" s="8"/>
      <c r="AY156" s="5"/>
      <c r="BA156" s="91"/>
    </row>
    <row r="157" spans="1:57" s="57" customFormat="1" ht="12.95" customHeight="1" x14ac:dyDescent="0.2">
      <c r="A157" s="18" t="s">
        <v>122</v>
      </c>
      <c r="B157" s="5" t="s">
        <v>111</v>
      </c>
      <c r="C157" s="8"/>
      <c r="D157" s="226" t="s">
        <v>238</v>
      </c>
      <c r="E157" s="17"/>
      <c r="F157" s="8"/>
      <c r="G157" s="176" t="s">
        <v>208</v>
      </c>
      <c r="H157" s="4" t="s">
        <v>209</v>
      </c>
      <c r="I157" s="4" t="s">
        <v>209</v>
      </c>
      <c r="J157" s="17" t="s">
        <v>112</v>
      </c>
      <c r="K157" s="177" t="s">
        <v>224</v>
      </c>
      <c r="L157" s="4"/>
      <c r="M157" s="166">
        <v>100</v>
      </c>
      <c r="N157" s="4">
        <v>231010000</v>
      </c>
      <c r="O157" s="4" t="s">
        <v>118</v>
      </c>
      <c r="P157" s="177" t="s">
        <v>123</v>
      </c>
      <c r="Q157" s="2" t="s">
        <v>113</v>
      </c>
      <c r="R157" s="178">
        <v>230000000</v>
      </c>
      <c r="S157" s="179" t="s">
        <v>187</v>
      </c>
      <c r="T157" s="4"/>
      <c r="U157" s="4"/>
      <c r="V157" s="4"/>
      <c r="W157" s="4" t="s">
        <v>121</v>
      </c>
      <c r="X157" s="177"/>
      <c r="Y157" s="4"/>
      <c r="Z157" s="166">
        <v>100</v>
      </c>
      <c r="AA157" s="166">
        <v>0</v>
      </c>
      <c r="AB157" s="166">
        <v>0</v>
      </c>
      <c r="AC157" s="4"/>
      <c r="AD157" s="4" t="s">
        <v>114</v>
      </c>
      <c r="AE157" s="168"/>
      <c r="AF157" s="169"/>
      <c r="AG157" s="180">
        <v>1800000</v>
      </c>
      <c r="AH157" s="181">
        <f t="shared" si="0"/>
        <v>2016000.0000000002</v>
      </c>
      <c r="AI157" s="180"/>
      <c r="AJ157" s="180">
        <v>0</v>
      </c>
      <c r="AK157" s="181">
        <f t="shared" si="1"/>
        <v>0</v>
      </c>
      <c r="AL157" s="182">
        <v>120240021112</v>
      </c>
      <c r="AM157" s="183" t="s">
        <v>239</v>
      </c>
      <c r="AN157" s="183" t="s">
        <v>239</v>
      </c>
      <c r="AO157" s="176"/>
      <c r="AP157" s="4"/>
      <c r="AQ157" s="4"/>
      <c r="AR157" s="4"/>
      <c r="AS157" s="4"/>
      <c r="AT157" s="4"/>
      <c r="AU157" s="8"/>
      <c r="AV157" s="8"/>
      <c r="AW157" s="8"/>
      <c r="AX157" s="8"/>
      <c r="AY157" s="5"/>
      <c r="BA157" s="91"/>
    </row>
    <row r="158" spans="1:57" s="25" customFormat="1" ht="12.95" customHeight="1" x14ac:dyDescent="0.2">
      <c r="A158" s="2" t="s">
        <v>122</v>
      </c>
      <c r="B158" s="5" t="s">
        <v>111</v>
      </c>
      <c r="C158" s="2"/>
      <c r="D158" s="2" t="s">
        <v>240</v>
      </c>
      <c r="E158" s="18">
        <v>20200833</v>
      </c>
      <c r="F158" s="2" t="s">
        <v>241</v>
      </c>
      <c r="G158" s="19" t="s">
        <v>208</v>
      </c>
      <c r="H158" s="20" t="s">
        <v>209</v>
      </c>
      <c r="I158" s="20" t="s">
        <v>209</v>
      </c>
      <c r="J158" s="5" t="s">
        <v>112</v>
      </c>
      <c r="K158" s="8" t="s">
        <v>210</v>
      </c>
      <c r="L158" s="5"/>
      <c r="M158" s="10" t="s">
        <v>158</v>
      </c>
      <c r="N158" s="7" t="s">
        <v>117</v>
      </c>
      <c r="O158" s="4" t="s">
        <v>120</v>
      </c>
      <c r="P158" s="1" t="s">
        <v>123</v>
      </c>
      <c r="Q158" s="2" t="s">
        <v>113</v>
      </c>
      <c r="R158" s="5">
        <v>230000000</v>
      </c>
      <c r="S158" s="19" t="s">
        <v>221</v>
      </c>
      <c r="T158" s="173"/>
      <c r="U158" s="5"/>
      <c r="V158" s="5"/>
      <c r="W158" s="5" t="s">
        <v>121</v>
      </c>
      <c r="X158" s="5"/>
      <c r="Y158" s="5"/>
      <c r="Z158" s="10">
        <v>100</v>
      </c>
      <c r="AA158" s="10">
        <v>0</v>
      </c>
      <c r="AB158" s="10">
        <v>0</v>
      </c>
      <c r="AC158" s="5"/>
      <c r="AD158" s="3" t="s">
        <v>114</v>
      </c>
      <c r="AE158" s="5"/>
      <c r="AF158" s="79"/>
      <c r="AG158" s="75">
        <v>2100000</v>
      </c>
      <c r="AH158" s="75">
        <f t="shared" ref="AH158:AH168" si="2">AG158*1.12</f>
        <v>2352000</v>
      </c>
      <c r="AI158" s="5"/>
      <c r="AJ158" s="13"/>
      <c r="AK158" s="13"/>
      <c r="AL158" s="5" t="s">
        <v>115</v>
      </c>
      <c r="AM158" s="8" t="s">
        <v>242</v>
      </c>
      <c r="AN158" s="8" t="s">
        <v>242</v>
      </c>
      <c r="AO158" s="3"/>
      <c r="AP158" s="5"/>
      <c r="AQ158" s="5"/>
      <c r="AR158" s="5"/>
      <c r="AS158" s="5"/>
      <c r="AT158" s="5"/>
      <c r="AU158" s="5"/>
      <c r="AV158" s="5"/>
      <c r="AW158" s="5"/>
      <c r="AX158" s="15" t="s">
        <v>63</v>
      </c>
      <c r="AY158" s="225"/>
      <c r="AZ158" s="174"/>
      <c r="BA158" s="91"/>
    </row>
    <row r="159" spans="1:57" s="170" customFormat="1" ht="12.95" customHeight="1" x14ac:dyDescent="0.2">
      <c r="A159" s="8" t="s">
        <v>171</v>
      </c>
      <c r="B159" s="8" t="s">
        <v>161</v>
      </c>
      <c r="C159" s="8"/>
      <c r="D159" s="191" t="s">
        <v>190</v>
      </c>
      <c r="E159" s="3"/>
      <c r="F159" s="8"/>
      <c r="G159" s="22" t="s">
        <v>172</v>
      </c>
      <c r="H159" s="22" t="s">
        <v>173</v>
      </c>
      <c r="I159" s="22" t="s">
        <v>174</v>
      </c>
      <c r="J159" s="8" t="s">
        <v>116</v>
      </c>
      <c r="K159" s="187"/>
      <c r="L159" s="22"/>
      <c r="M159" s="192">
        <v>100</v>
      </c>
      <c r="N159" s="193">
        <v>230000000</v>
      </c>
      <c r="O159" s="120" t="s">
        <v>118</v>
      </c>
      <c r="P159" s="185" t="s">
        <v>129</v>
      </c>
      <c r="Q159" s="65" t="s">
        <v>113</v>
      </c>
      <c r="R159" s="193">
        <v>230000000</v>
      </c>
      <c r="S159" s="194" t="s">
        <v>179</v>
      </c>
      <c r="T159" s="195" t="s">
        <v>166</v>
      </c>
      <c r="U159" s="92"/>
      <c r="V159" s="8"/>
      <c r="W159" s="184" t="s">
        <v>121</v>
      </c>
      <c r="X159" s="8"/>
      <c r="Y159" s="8"/>
      <c r="Z159" s="186">
        <v>0</v>
      </c>
      <c r="AA159" s="186">
        <v>90</v>
      </c>
      <c r="AB159" s="186">
        <v>10</v>
      </c>
      <c r="AC159" s="8"/>
      <c r="AD159" s="187" t="s">
        <v>114</v>
      </c>
      <c r="AE159" s="8"/>
      <c r="AF159" s="8"/>
      <c r="AG159" s="196">
        <v>5000000</v>
      </c>
      <c r="AH159" s="196">
        <f t="shared" si="2"/>
        <v>5600000.0000000009</v>
      </c>
      <c r="AI159" s="8"/>
      <c r="AJ159" s="8"/>
      <c r="AK159" s="8"/>
      <c r="AL159" s="4" t="s">
        <v>115</v>
      </c>
      <c r="AM159" s="188" t="s">
        <v>175</v>
      </c>
      <c r="AN159" s="188" t="s">
        <v>175</v>
      </c>
      <c r="AO159" s="189"/>
      <c r="AP159" s="8"/>
      <c r="AQ159" s="8"/>
      <c r="AR159" s="8"/>
      <c r="AS159" s="8"/>
      <c r="AT159" s="8"/>
      <c r="AU159" s="8"/>
      <c r="AV159" s="8"/>
      <c r="AW159" s="7"/>
      <c r="AX159" s="7" t="s">
        <v>185</v>
      </c>
      <c r="AY159" s="190"/>
      <c r="BA159" s="171"/>
      <c r="BC159" s="171"/>
    </row>
    <row r="160" spans="1:57" s="170" customFormat="1" ht="12.95" customHeight="1" x14ac:dyDescent="0.2">
      <c r="A160" s="8" t="s">
        <v>171</v>
      </c>
      <c r="B160" s="8" t="s">
        <v>161</v>
      </c>
      <c r="C160" s="8"/>
      <c r="D160" s="191" t="s">
        <v>192</v>
      </c>
      <c r="E160" s="3"/>
      <c r="F160" s="8"/>
      <c r="G160" s="22" t="s">
        <v>172</v>
      </c>
      <c r="H160" s="22" t="s">
        <v>173</v>
      </c>
      <c r="I160" s="22" t="s">
        <v>174</v>
      </c>
      <c r="J160" s="8" t="s">
        <v>116</v>
      </c>
      <c r="K160" s="187"/>
      <c r="L160" s="22"/>
      <c r="M160" s="192">
        <v>100</v>
      </c>
      <c r="N160" s="193">
        <v>230000000</v>
      </c>
      <c r="O160" s="120" t="s">
        <v>118</v>
      </c>
      <c r="P160" s="185" t="s">
        <v>129</v>
      </c>
      <c r="Q160" s="65" t="s">
        <v>113</v>
      </c>
      <c r="R160" s="193">
        <v>230000000</v>
      </c>
      <c r="S160" s="194" t="s">
        <v>180</v>
      </c>
      <c r="T160" s="195" t="s">
        <v>166</v>
      </c>
      <c r="U160" s="92"/>
      <c r="V160" s="8"/>
      <c r="W160" s="184" t="s">
        <v>121</v>
      </c>
      <c r="X160" s="8"/>
      <c r="Y160" s="8"/>
      <c r="Z160" s="186">
        <v>0</v>
      </c>
      <c r="AA160" s="186">
        <v>90</v>
      </c>
      <c r="AB160" s="186">
        <v>10</v>
      </c>
      <c r="AC160" s="8"/>
      <c r="AD160" s="187" t="s">
        <v>114</v>
      </c>
      <c r="AE160" s="8"/>
      <c r="AF160" s="8"/>
      <c r="AG160" s="196">
        <v>5000000</v>
      </c>
      <c r="AH160" s="196">
        <f t="shared" si="2"/>
        <v>5600000.0000000009</v>
      </c>
      <c r="AI160" s="8"/>
      <c r="AJ160" s="8"/>
      <c r="AK160" s="8"/>
      <c r="AL160" s="4" t="s">
        <v>115</v>
      </c>
      <c r="AM160" s="188" t="s">
        <v>176</v>
      </c>
      <c r="AN160" s="188" t="s">
        <v>176</v>
      </c>
      <c r="AO160" s="189"/>
      <c r="AP160" s="8"/>
      <c r="AQ160" s="8"/>
      <c r="AR160" s="8"/>
      <c r="AS160" s="8"/>
      <c r="AT160" s="8"/>
      <c r="AU160" s="8"/>
      <c r="AV160" s="8"/>
      <c r="AW160" s="7"/>
      <c r="AX160" s="7" t="s">
        <v>185</v>
      </c>
      <c r="AY160" s="190"/>
      <c r="BA160" s="171"/>
      <c r="BC160" s="171"/>
    </row>
    <row r="161" spans="1:252" s="170" customFormat="1" ht="12.95" customHeight="1" x14ac:dyDescent="0.2">
      <c r="A161" s="8" t="s">
        <v>171</v>
      </c>
      <c r="B161" s="8" t="s">
        <v>161</v>
      </c>
      <c r="C161" s="8"/>
      <c r="D161" s="191" t="s">
        <v>189</v>
      </c>
      <c r="E161" s="3"/>
      <c r="F161" s="8"/>
      <c r="G161" s="22" t="s">
        <v>172</v>
      </c>
      <c r="H161" s="22" t="s">
        <v>173</v>
      </c>
      <c r="I161" s="22" t="s">
        <v>174</v>
      </c>
      <c r="J161" s="8" t="s">
        <v>116</v>
      </c>
      <c r="K161" s="187"/>
      <c r="L161" s="22"/>
      <c r="M161" s="192">
        <v>100</v>
      </c>
      <c r="N161" s="193">
        <v>230000000</v>
      </c>
      <c r="O161" s="120" t="s">
        <v>118</v>
      </c>
      <c r="P161" s="185" t="s">
        <v>129</v>
      </c>
      <c r="Q161" s="65" t="s">
        <v>113</v>
      </c>
      <c r="R161" s="193">
        <v>230000000</v>
      </c>
      <c r="S161" s="194" t="s">
        <v>181</v>
      </c>
      <c r="T161" s="195" t="s">
        <v>166</v>
      </c>
      <c r="U161" s="92"/>
      <c r="V161" s="8"/>
      <c r="W161" s="184" t="s">
        <v>121</v>
      </c>
      <c r="X161" s="8"/>
      <c r="Y161" s="8"/>
      <c r="Z161" s="186">
        <v>0</v>
      </c>
      <c r="AA161" s="186">
        <v>90</v>
      </c>
      <c r="AB161" s="186">
        <v>10</v>
      </c>
      <c r="AC161" s="8"/>
      <c r="AD161" s="187" t="s">
        <v>114</v>
      </c>
      <c r="AE161" s="8"/>
      <c r="AF161" s="8"/>
      <c r="AG161" s="196">
        <v>5000000</v>
      </c>
      <c r="AH161" s="196">
        <f t="shared" si="2"/>
        <v>5600000.0000000009</v>
      </c>
      <c r="AI161" s="8"/>
      <c r="AJ161" s="8"/>
      <c r="AK161" s="8"/>
      <c r="AL161" s="4" t="s">
        <v>115</v>
      </c>
      <c r="AM161" s="188" t="s">
        <v>177</v>
      </c>
      <c r="AN161" s="188" t="s">
        <v>177</v>
      </c>
      <c r="AO161" s="189"/>
      <c r="AP161" s="8"/>
      <c r="AQ161" s="8"/>
      <c r="AR161" s="8"/>
      <c r="AS161" s="8"/>
      <c r="AT161" s="8"/>
      <c r="AU161" s="8"/>
      <c r="AV161" s="8"/>
      <c r="AW161" s="7"/>
      <c r="AX161" s="7" t="s">
        <v>185</v>
      </c>
      <c r="AY161" s="190"/>
      <c r="BA161" s="171"/>
      <c r="BC161" s="171"/>
    </row>
    <row r="162" spans="1:252" s="170" customFormat="1" ht="12.95" customHeight="1" x14ac:dyDescent="0.2">
      <c r="A162" s="8" t="s">
        <v>171</v>
      </c>
      <c r="B162" s="8" t="s">
        <v>161</v>
      </c>
      <c r="C162" s="8"/>
      <c r="D162" s="191" t="s">
        <v>191</v>
      </c>
      <c r="E162" s="3"/>
      <c r="F162" s="8"/>
      <c r="G162" s="22" t="s">
        <v>172</v>
      </c>
      <c r="H162" s="22" t="s">
        <v>173</v>
      </c>
      <c r="I162" s="22" t="s">
        <v>174</v>
      </c>
      <c r="J162" s="8" t="s">
        <v>116</v>
      </c>
      <c r="K162" s="187"/>
      <c r="L162" s="22"/>
      <c r="M162" s="192">
        <v>100</v>
      </c>
      <c r="N162" s="193">
        <v>230000000</v>
      </c>
      <c r="O162" s="120" t="s">
        <v>118</v>
      </c>
      <c r="P162" s="185" t="s">
        <v>129</v>
      </c>
      <c r="Q162" s="65" t="s">
        <v>113</v>
      </c>
      <c r="R162" s="193">
        <v>230000000</v>
      </c>
      <c r="S162" s="194" t="s">
        <v>182</v>
      </c>
      <c r="T162" s="195" t="s">
        <v>166</v>
      </c>
      <c r="U162" s="92"/>
      <c r="V162" s="8"/>
      <c r="W162" s="184" t="s">
        <v>121</v>
      </c>
      <c r="X162" s="8"/>
      <c r="Y162" s="8"/>
      <c r="Z162" s="186">
        <v>0</v>
      </c>
      <c r="AA162" s="186">
        <v>90</v>
      </c>
      <c r="AB162" s="186">
        <v>10</v>
      </c>
      <c r="AC162" s="8"/>
      <c r="AD162" s="187" t="s">
        <v>114</v>
      </c>
      <c r="AE162" s="8"/>
      <c r="AF162" s="8"/>
      <c r="AG162" s="196">
        <v>5000000</v>
      </c>
      <c r="AH162" s="196">
        <f t="shared" si="2"/>
        <v>5600000.0000000009</v>
      </c>
      <c r="AI162" s="8"/>
      <c r="AJ162" s="8"/>
      <c r="AK162" s="8"/>
      <c r="AL162" s="4" t="s">
        <v>115</v>
      </c>
      <c r="AM162" s="188" t="s">
        <v>178</v>
      </c>
      <c r="AN162" s="188" t="s">
        <v>178</v>
      </c>
      <c r="AO162" s="189"/>
      <c r="AP162" s="8"/>
      <c r="AQ162" s="8"/>
      <c r="AR162" s="8"/>
      <c r="AS162" s="8"/>
      <c r="AT162" s="8"/>
      <c r="AU162" s="8"/>
      <c r="AV162" s="8"/>
      <c r="AW162" s="7"/>
      <c r="AX162" s="7" t="s">
        <v>185</v>
      </c>
      <c r="AY162" s="190"/>
      <c r="BA162" s="171"/>
      <c r="BC162" s="171"/>
    </row>
    <row r="163" spans="1:252" s="25" customFormat="1" ht="12.95" customHeight="1" x14ac:dyDescent="0.2">
      <c r="A163" s="301" t="s">
        <v>133</v>
      </c>
      <c r="B163" s="301" t="s">
        <v>111</v>
      </c>
      <c r="C163" s="302"/>
      <c r="D163" s="2" t="s">
        <v>272</v>
      </c>
      <c r="E163" s="302">
        <v>20200088</v>
      </c>
      <c r="F163" s="303" t="s">
        <v>273</v>
      </c>
      <c r="G163" s="304" t="s">
        <v>274</v>
      </c>
      <c r="H163" s="305" t="s">
        <v>275</v>
      </c>
      <c r="I163" s="305" t="s">
        <v>275</v>
      </c>
      <c r="J163" s="301" t="s">
        <v>186</v>
      </c>
      <c r="K163" s="301"/>
      <c r="L163" s="301"/>
      <c r="M163" s="306">
        <v>60</v>
      </c>
      <c r="N163" s="301" t="s">
        <v>117</v>
      </c>
      <c r="O163" s="4" t="s">
        <v>120</v>
      </c>
      <c r="P163" s="307" t="s">
        <v>140</v>
      </c>
      <c r="Q163" s="307" t="s">
        <v>113</v>
      </c>
      <c r="R163" s="301" t="s">
        <v>117</v>
      </c>
      <c r="S163" s="304" t="s">
        <v>167</v>
      </c>
      <c r="T163" s="301"/>
      <c r="U163" s="301"/>
      <c r="V163" s="301"/>
      <c r="W163" s="308" t="s">
        <v>164</v>
      </c>
      <c r="X163" s="301"/>
      <c r="Y163" s="301"/>
      <c r="Z163" s="306">
        <v>0</v>
      </c>
      <c r="AA163" s="306">
        <v>90</v>
      </c>
      <c r="AB163" s="306">
        <v>10</v>
      </c>
      <c r="AC163" s="301"/>
      <c r="AD163" s="6" t="s">
        <v>114</v>
      </c>
      <c r="AE163" s="304">
        <v>1</v>
      </c>
      <c r="AF163" s="309">
        <v>221000000</v>
      </c>
      <c r="AG163" s="310">
        <v>221000000</v>
      </c>
      <c r="AH163" s="311">
        <f t="shared" si="2"/>
        <v>247520000.00000003</v>
      </c>
      <c r="AI163" s="312" t="s">
        <v>166</v>
      </c>
      <c r="AJ163" s="313"/>
      <c r="AK163" s="313"/>
      <c r="AL163" s="301" t="s">
        <v>115</v>
      </c>
      <c r="AM163" s="301" t="s">
        <v>276</v>
      </c>
      <c r="AN163" s="301" t="s">
        <v>277</v>
      </c>
      <c r="AO163" s="314"/>
      <c r="AP163" s="315"/>
      <c r="AQ163" s="315"/>
      <c r="AR163" s="315"/>
      <c r="AS163" s="315"/>
      <c r="AT163" s="315"/>
      <c r="AU163" s="315"/>
      <c r="AV163" s="315"/>
      <c r="AW163" s="315"/>
      <c r="AX163" s="315"/>
      <c r="AY163" s="316"/>
      <c r="AZ163" s="24"/>
      <c r="BA163" s="91"/>
      <c r="BB163" s="24"/>
      <c r="BC163" s="24"/>
      <c r="BD163" s="24"/>
      <c r="BE163" s="24"/>
    </row>
    <row r="164" spans="1:252" s="210" customFormat="1" ht="12.95" customHeight="1" x14ac:dyDescent="0.2">
      <c r="A164" s="8" t="s">
        <v>125</v>
      </c>
      <c r="B164" s="65" t="s">
        <v>111</v>
      </c>
      <c r="C164" s="65"/>
      <c r="D164" s="175" t="s">
        <v>295</v>
      </c>
      <c r="E164" s="92"/>
      <c r="F164" s="185"/>
      <c r="G164" s="185" t="s">
        <v>296</v>
      </c>
      <c r="H164" s="185" t="s">
        <v>297</v>
      </c>
      <c r="I164" s="185" t="s">
        <v>298</v>
      </c>
      <c r="J164" s="120" t="s">
        <v>116</v>
      </c>
      <c r="K164" s="120"/>
      <c r="L164" s="184"/>
      <c r="M164" s="184">
        <v>100</v>
      </c>
      <c r="N164" s="185">
        <v>230000000</v>
      </c>
      <c r="O164" s="197" t="s">
        <v>299</v>
      </c>
      <c r="P164" s="185" t="s">
        <v>123</v>
      </c>
      <c r="Q164" s="185" t="s">
        <v>113</v>
      </c>
      <c r="R164" s="185">
        <v>230000000</v>
      </c>
      <c r="S164" s="185" t="s">
        <v>167</v>
      </c>
      <c r="T164" s="92"/>
      <c r="U164" s="198"/>
      <c r="V164" s="199"/>
      <c r="W164" s="200" t="s">
        <v>121</v>
      </c>
      <c r="X164" s="92"/>
      <c r="Y164" s="92"/>
      <c r="Z164" s="199"/>
      <c r="AA164" s="184" t="s">
        <v>300</v>
      </c>
      <c r="AB164" s="184" t="s">
        <v>62</v>
      </c>
      <c r="AC164" s="92"/>
      <c r="AD164" s="4" t="s">
        <v>114</v>
      </c>
      <c r="AE164" s="202"/>
      <c r="AF164" s="196"/>
      <c r="AG164" s="203">
        <v>5226750</v>
      </c>
      <c r="AH164" s="204">
        <f t="shared" si="2"/>
        <v>5853960.0000000009</v>
      </c>
      <c r="AI164" s="202"/>
      <c r="AJ164" s="205"/>
      <c r="AK164" s="205"/>
      <c r="AL164" s="182">
        <v>120240021112</v>
      </c>
      <c r="AM164" s="206" t="s">
        <v>301</v>
      </c>
      <c r="AN164" s="184" t="s">
        <v>302</v>
      </c>
      <c r="AO164" s="207"/>
      <c r="AP164" s="208"/>
      <c r="AQ164" s="208"/>
      <c r="AR164" s="207"/>
      <c r="AS164" s="208"/>
      <c r="AT164" s="208"/>
      <c r="AU164" s="207"/>
      <c r="AV164" s="208"/>
      <c r="AW164" s="208"/>
      <c r="AX164" s="208"/>
      <c r="AY164" s="5"/>
      <c r="AZ164" s="209"/>
      <c r="BA164" s="91"/>
    </row>
    <row r="165" spans="1:252" s="210" customFormat="1" ht="12.95" customHeight="1" x14ac:dyDescent="0.2">
      <c r="A165" s="8" t="s">
        <v>125</v>
      </c>
      <c r="B165" s="65" t="s">
        <v>111</v>
      </c>
      <c r="C165" s="65"/>
      <c r="D165" s="175" t="s">
        <v>303</v>
      </c>
      <c r="E165" s="92"/>
      <c r="F165" s="185"/>
      <c r="G165" s="185" t="s">
        <v>296</v>
      </c>
      <c r="H165" s="185" t="s">
        <v>297</v>
      </c>
      <c r="I165" s="185" t="s">
        <v>298</v>
      </c>
      <c r="J165" s="120" t="s">
        <v>116</v>
      </c>
      <c r="K165" s="120"/>
      <c r="L165" s="184"/>
      <c r="M165" s="184">
        <v>100</v>
      </c>
      <c r="N165" s="185">
        <v>230000000</v>
      </c>
      <c r="O165" s="197" t="s">
        <v>299</v>
      </c>
      <c r="P165" s="185" t="s">
        <v>123</v>
      </c>
      <c r="Q165" s="185" t="s">
        <v>113</v>
      </c>
      <c r="R165" s="185">
        <v>230000000</v>
      </c>
      <c r="S165" s="185" t="s">
        <v>304</v>
      </c>
      <c r="T165" s="92"/>
      <c r="U165" s="198"/>
      <c r="V165" s="199"/>
      <c r="W165" s="200" t="s">
        <v>121</v>
      </c>
      <c r="X165" s="92"/>
      <c r="Y165" s="92"/>
      <c r="Z165" s="199"/>
      <c r="AA165" s="184" t="s">
        <v>300</v>
      </c>
      <c r="AB165" s="184" t="s">
        <v>62</v>
      </c>
      <c r="AC165" s="92"/>
      <c r="AD165" s="4" t="s">
        <v>114</v>
      </c>
      <c r="AE165" s="202"/>
      <c r="AF165" s="196"/>
      <c r="AG165" s="203">
        <v>7406000</v>
      </c>
      <c r="AH165" s="204">
        <f t="shared" si="2"/>
        <v>8294720.0000000009</v>
      </c>
      <c r="AI165" s="202"/>
      <c r="AJ165" s="205"/>
      <c r="AK165" s="205"/>
      <c r="AL165" s="182">
        <v>120240021112</v>
      </c>
      <c r="AM165" s="206" t="s">
        <v>301</v>
      </c>
      <c r="AN165" s="184" t="s">
        <v>302</v>
      </c>
      <c r="AO165" s="207"/>
      <c r="AP165" s="208"/>
      <c r="AQ165" s="208"/>
      <c r="AR165" s="207"/>
      <c r="AS165" s="208"/>
      <c r="AT165" s="208"/>
      <c r="AU165" s="207"/>
      <c r="AV165" s="208"/>
      <c r="AW165" s="208"/>
      <c r="AX165" s="208"/>
      <c r="AY165" s="5"/>
      <c r="AZ165" s="209"/>
      <c r="BA165" s="91"/>
    </row>
    <row r="166" spans="1:252" s="210" customFormat="1" ht="12.95" customHeight="1" x14ac:dyDescent="0.2">
      <c r="A166" s="8" t="s">
        <v>125</v>
      </c>
      <c r="B166" s="65" t="s">
        <v>111</v>
      </c>
      <c r="C166" s="65"/>
      <c r="D166" s="175" t="s">
        <v>305</v>
      </c>
      <c r="E166" s="92"/>
      <c r="F166" s="185"/>
      <c r="G166" s="185" t="s">
        <v>296</v>
      </c>
      <c r="H166" s="185" t="s">
        <v>297</v>
      </c>
      <c r="I166" s="185" t="s">
        <v>298</v>
      </c>
      <c r="J166" s="120" t="s">
        <v>116</v>
      </c>
      <c r="K166" s="120"/>
      <c r="L166" s="184"/>
      <c r="M166" s="184">
        <v>100</v>
      </c>
      <c r="N166" s="185">
        <v>230000000</v>
      </c>
      <c r="O166" s="197" t="s">
        <v>299</v>
      </c>
      <c r="P166" s="185" t="s">
        <v>123</v>
      </c>
      <c r="Q166" s="185" t="s">
        <v>113</v>
      </c>
      <c r="R166" s="185">
        <v>230000000</v>
      </c>
      <c r="S166" s="185" t="s">
        <v>306</v>
      </c>
      <c r="T166" s="92"/>
      <c r="U166" s="344"/>
      <c r="V166" s="344"/>
      <c r="W166" s="200" t="s">
        <v>121</v>
      </c>
      <c r="X166" s="15"/>
      <c r="Y166" s="15"/>
      <c r="Z166" s="344"/>
      <c r="AA166" s="184" t="s">
        <v>300</v>
      </c>
      <c r="AB166" s="184" t="s">
        <v>62</v>
      </c>
      <c r="AC166" s="15"/>
      <c r="AD166" s="4" t="s">
        <v>114</v>
      </c>
      <c r="AE166" s="102"/>
      <c r="AF166" s="103"/>
      <c r="AG166" s="203">
        <v>5157750</v>
      </c>
      <c r="AH166" s="204">
        <f t="shared" si="2"/>
        <v>5776680.0000000009</v>
      </c>
      <c r="AI166" s="202"/>
      <c r="AJ166" s="205"/>
      <c r="AK166" s="205"/>
      <c r="AL166" s="166">
        <v>120240021112</v>
      </c>
      <c r="AM166" s="184" t="s">
        <v>301</v>
      </c>
      <c r="AN166" s="184" t="s">
        <v>302</v>
      </c>
      <c r="AO166" s="207"/>
      <c r="AP166" s="208"/>
      <c r="AQ166" s="208"/>
      <c r="AR166" s="207"/>
      <c r="AS166" s="208"/>
      <c r="AT166" s="208"/>
      <c r="AU166" s="207"/>
      <c r="AV166" s="208"/>
      <c r="AW166" s="208"/>
      <c r="AX166" s="208"/>
      <c r="AY166" s="5"/>
      <c r="AZ166" s="345"/>
      <c r="BA166" s="91"/>
    </row>
    <row r="167" spans="1:252" s="210" customFormat="1" ht="12.95" customHeight="1" x14ac:dyDescent="0.2">
      <c r="A167" s="8" t="s">
        <v>125</v>
      </c>
      <c r="B167" s="65" t="s">
        <v>111</v>
      </c>
      <c r="C167" s="65"/>
      <c r="D167" s="175" t="s">
        <v>307</v>
      </c>
      <c r="E167" s="92"/>
      <c r="F167" s="185"/>
      <c r="G167" s="185" t="s">
        <v>296</v>
      </c>
      <c r="H167" s="185" t="s">
        <v>297</v>
      </c>
      <c r="I167" s="185" t="s">
        <v>298</v>
      </c>
      <c r="J167" s="120" t="s">
        <v>116</v>
      </c>
      <c r="K167" s="120"/>
      <c r="L167" s="184"/>
      <c r="M167" s="184">
        <v>100</v>
      </c>
      <c r="N167" s="185">
        <v>230000000</v>
      </c>
      <c r="O167" s="197" t="s">
        <v>299</v>
      </c>
      <c r="P167" s="185" t="s">
        <v>123</v>
      </c>
      <c r="Q167" s="185" t="s">
        <v>113</v>
      </c>
      <c r="R167" s="185">
        <v>230000000</v>
      </c>
      <c r="S167" s="185" t="s">
        <v>308</v>
      </c>
      <c r="T167" s="92"/>
      <c r="U167" s="346"/>
      <c r="V167" s="199"/>
      <c r="W167" s="200" t="s">
        <v>121</v>
      </c>
      <c r="X167" s="92"/>
      <c r="Y167" s="92"/>
      <c r="Z167" s="199"/>
      <c r="AA167" s="184" t="s">
        <v>300</v>
      </c>
      <c r="AB167" s="184" t="s">
        <v>62</v>
      </c>
      <c r="AC167" s="92"/>
      <c r="AD167" s="4" t="s">
        <v>114</v>
      </c>
      <c r="AE167" s="202"/>
      <c r="AF167" s="196"/>
      <c r="AG167" s="203">
        <v>8964250</v>
      </c>
      <c r="AH167" s="204">
        <f t="shared" si="2"/>
        <v>10039960.000000002</v>
      </c>
      <c r="AI167" s="202"/>
      <c r="AJ167" s="205"/>
      <c r="AK167" s="205"/>
      <c r="AL167" s="166">
        <v>120240021112</v>
      </c>
      <c r="AM167" s="184" t="s">
        <v>301</v>
      </c>
      <c r="AN167" s="184" t="s">
        <v>302</v>
      </c>
      <c r="AO167" s="207"/>
      <c r="AP167" s="208"/>
      <c r="AQ167" s="208"/>
      <c r="AR167" s="207"/>
      <c r="AS167" s="208"/>
      <c r="AT167" s="208"/>
      <c r="AU167" s="207"/>
      <c r="AV167" s="208"/>
      <c r="AW167" s="208"/>
      <c r="AX167" s="208"/>
      <c r="AY167" s="5"/>
      <c r="AZ167" s="345"/>
      <c r="BA167" s="91"/>
    </row>
    <row r="168" spans="1:252" s="210" customFormat="1" ht="12.95" customHeight="1" x14ac:dyDescent="0.2">
      <c r="A168" s="8" t="s">
        <v>125</v>
      </c>
      <c r="B168" s="65" t="s">
        <v>111</v>
      </c>
      <c r="C168" s="65"/>
      <c r="D168" s="175" t="s">
        <v>309</v>
      </c>
      <c r="E168" s="92"/>
      <c r="F168" s="185"/>
      <c r="G168" s="185" t="s">
        <v>296</v>
      </c>
      <c r="H168" s="185" t="s">
        <v>297</v>
      </c>
      <c r="I168" s="185" t="s">
        <v>298</v>
      </c>
      <c r="J168" s="120" t="s">
        <v>116</v>
      </c>
      <c r="K168" s="120"/>
      <c r="L168" s="184"/>
      <c r="M168" s="184">
        <v>100</v>
      </c>
      <c r="N168" s="185">
        <v>230000000</v>
      </c>
      <c r="O168" s="197" t="s">
        <v>299</v>
      </c>
      <c r="P168" s="185" t="s">
        <v>123</v>
      </c>
      <c r="Q168" s="185" t="s">
        <v>113</v>
      </c>
      <c r="R168" s="185">
        <v>230000000</v>
      </c>
      <c r="S168" s="185" t="s">
        <v>168</v>
      </c>
      <c r="T168" s="92"/>
      <c r="U168" s="346"/>
      <c r="V168" s="199"/>
      <c r="W168" s="200" t="s">
        <v>121</v>
      </c>
      <c r="X168" s="92"/>
      <c r="Y168" s="92"/>
      <c r="Z168" s="199"/>
      <c r="AA168" s="184" t="s">
        <v>300</v>
      </c>
      <c r="AB168" s="184" t="s">
        <v>62</v>
      </c>
      <c r="AC168" s="92"/>
      <c r="AD168" s="4" t="s">
        <v>114</v>
      </c>
      <c r="AE168" s="202"/>
      <c r="AF168" s="196"/>
      <c r="AG168" s="203">
        <v>224250</v>
      </c>
      <c r="AH168" s="204">
        <f t="shared" si="2"/>
        <v>251160.00000000003</v>
      </c>
      <c r="AI168" s="202"/>
      <c r="AJ168" s="205"/>
      <c r="AK168" s="205"/>
      <c r="AL168" s="166">
        <v>120240021112</v>
      </c>
      <c r="AM168" s="184" t="s">
        <v>301</v>
      </c>
      <c r="AN168" s="184" t="s">
        <v>302</v>
      </c>
      <c r="AO168" s="207"/>
      <c r="AP168" s="208"/>
      <c r="AQ168" s="208"/>
      <c r="AR168" s="207"/>
      <c r="AS168" s="208"/>
      <c r="AT168" s="208"/>
      <c r="AU168" s="207"/>
      <c r="AV168" s="208"/>
      <c r="AW168" s="208"/>
      <c r="AX168" s="208"/>
      <c r="AY168" s="5"/>
      <c r="AZ168" s="345"/>
      <c r="BA168" s="91"/>
    </row>
    <row r="169" spans="1:252" s="25" customFormat="1" ht="12.95" customHeight="1" x14ac:dyDescent="0.2">
      <c r="A169" s="93" t="s">
        <v>124</v>
      </c>
      <c r="B169" s="8" t="s">
        <v>111</v>
      </c>
      <c r="C169" s="15"/>
      <c r="D169" s="2" t="s">
        <v>310</v>
      </c>
      <c r="E169" s="3">
        <v>20200295</v>
      </c>
      <c r="F169" s="2" t="s">
        <v>311</v>
      </c>
      <c r="G169" s="347" t="s">
        <v>312</v>
      </c>
      <c r="H169" s="5" t="s">
        <v>313</v>
      </c>
      <c r="I169" s="5" t="s">
        <v>313</v>
      </c>
      <c r="J169" s="15" t="s">
        <v>314</v>
      </c>
      <c r="K169" s="8" t="s">
        <v>315</v>
      </c>
      <c r="L169" s="8"/>
      <c r="M169" s="23">
        <v>90</v>
      </c>
      <c r="N169" s="348" t="s">
        <v>316</v>
      </c>
      <c r="O169" s="216" t="s">
        <v>317</v>
      </c>
      <c r="P169" s="1" t="s">
        <v>123</v>
      </c>
      <c r="Q169" s="5" t="s">
        <v>113</v>
      </c>
      <c r="R169" s="3">
        <v>230000000</v>
      </c>
      <c r="S169" s="11" t="s">
        <v>167</v>
      </c>
      <c r="T169" s="15"/>
      <c r="U169" s="15"/>
      <c r="V169" s="15"/>
      <c r="W169" s="8" t="s">
        <v>121</v>
      </c>
      <c r="X169" s="15"/>
      <c r="Y169" s="15"/>
      <c r="Z169" s="100">
        <v>0</v>
      </c>
      <c r="AA169" s="96">
        <v>90</v>
      </c>
      <c r="AB169" s="96">
        <v>10</v>
      </c>
      <c r="AC169" s="15"/>
      <c r="AD169" s="6" t="s">
        <v>114</v>
      </c>
      <c r="AE169" s="96"/>
      <c r="AF169" s="96"/>
      <c r="AG169" s="349">
        <v>241552439.13</v>
      </c>
      <c r="AH169" s="95">
        <v>270538731.82560003</v>
      </c>
      <c r="AI169" s="102"/>
      <c r="AJ169" s="103"/>
      <c r="AK169" s="103"/>
      <c r="AL169" s="15" t="s">
        <v>318</v>
      </c>
      <c r="AM169" s="5" t="s">
        <v>319</v>
      </c>
      <c r="AN169" s="16" t="s">
        <v>320</v>
      </c>
      <c r="AO169" s="96"/>
      <c r="AP169" s="15"/>
      <c r="AQ169" s="15"/>
      <c r="AR169" s="15"/>
      <c r="AS169" s="15"/>
      <c r="AT169" s="15"/>
      <c r="AU169" s="15"/>
      <c r="AV169" s="15"/>
      <c r="AW169" s="15"/>
      <c r="AX169" s="15" t="s">
        <v>63</v>
      </c>
      <c r="AY169" s="15"/>
      <c r="AZ169" s="174"/>
      <c r="BA169" s="91"/>
      <c r="BB169" s="107"/>
      <c r="BC169" s="24"/>
      <c r="BD169" s="24"/>
      <c r="BE169" s="24"/>
    </row>
    <row r="170" spans="1:252" s="25" customFormat="1" ht="12.95" customHeight="1" x14ac:dyDescent="0.2">
      <c r="A170" s="93" t="s">
        <v>124</v>
      </c>
      <c r="B170" s="8" t="s">
        <v>111</v>
      </c>
      <c r="C170" s="15"/>
      <c r="D170" s="2" t="s">
        <v>321</v>
      </c>
      <c r="E170" s="3">
        <v>20200296</v>
      </c>
      <c r="F170" s="2" t="s">
        <v>322</v>
      </c>
      <c r="G170" s="347" t="s">
        <v>312</v>
      </c>
      <c r="H170" s="5" t="s">
        <v>313</v>
      </c>
      <c r="I170" s="5" t="s">
        <v>313</v>
      </c>
      <c r="J170" s="15" t="s">
        <v>314</v>
      </c>
      <c r="K170" s="8" t="s">
        <v>315</v>
      </c>
      <c r="L170" s="8"/>
      <c r="M170" s="23">
        <v>90</v>
      </c>
      <c r="N170" s="348" t="s">
        <v>316</v>
      </c>
      <c r="O170" s="216" t="s">
        <v>317</v>
      </c>
      <c r="P170" s="1" t="s">
        <v>123</v>
      </c>
      <c r="Q170" s="5" t="s">
        <v>113</v>
      </c>
      <c r="R170" s="3">
        <v>230000000</v>
      </c>
      <c r="S170" s="11" t="s">
        <v>323</v>
      </c>
      <c r="T170" s="15"/>
      <c r="U170" s="15"/>
      <c r="V170" s="15"/>
      <c r="W170" s="8" t="s">
        <v>121</v>
      </c>
      <c r="X170" s="15"/>
      <c r="Y170" s="15"/>
      <c r="Z170" s="100">
        <v>0</v>
      </c>
      <c r="AA170" s="96">
        <v>90</v>
      </c>
      <c r="AB170" s="96">
        <v>10</v>
      </c>
      <c r="AC170" s="15"/>
      <c r="AD170" s="6" t="s">
        <v>114</v>
      </c>
      <c r="AE170" s="96"/>
      <c r="AF170" s="96"/>
      <c r="AG170" s="349">
        <v>879683979.20000005</v>
      </c>
      <c r="AH170" s="95">
        <v>985246056.70400012</v>
      </c>
      <c r="AI170" s="102"/>
      <c r="AJ170" s="103"/>
      <c r="AK170" s="103"/>
      <c r="AL170" s="15" t="s">
        <v>318</v>
      </c>
      <c r="AM170" s="5" t="s">
        <v>319</v>
      </c>
      <c r="AN170" s="16" t="s">
        <v>324</v>
      </c>
      <c r="AO170" s="96"/>
      <c r="AP170" s="15"/>
      <c r="AQ170" s="15"/>
      <c r="AR170" s="15"/>
      <c r="AS170" s="15"/>
      <c r="AT170" s="15"/>
      <c r="AU170" s="15"/>
      <c r="AV170" s="15"/>
      <c r="AW170" s="15"/>
      <c r="AX170" s="15" t="s">
        <v>63</v>
      </c>
      <c r="AY170" s="15"/>
      <c r="AZ170" s="174"/>
      <c r="BA170" s="91"/>
      <c r="BB170" s="107"/>
      <c r="BC170" s="24"/>
      <c r="BD170" s="24"/>
      <c r="BE170" s="24"/>
    </row>
    <row r="171" spans="1:252" s="25" customFormat="1" ht="12.95" customHeight="1" x14ac:dyDescent="0.2">
      <c r="A171" s="93" t="s">
        <v>124</v>
      </c>
      <c r="B171" s="8" t="s">
        <v>111</v>
      </c>
      <c r="C171" s="15"/>
      <c r="D171" s="2" t="s">
        <v>325</v>
      </c>
      <c r="E171" s="3">
        <v>20200297</v>
      </c>
      <c r="F171" s="2" t="s">
        <v>326</v>
      </c>
      <c r="G171" s="347" t="s">
        <v>312</v>
      </c>
      <c r="H171" s="5" t="s">
        <v>313</v>
      </c>
      <c r="I171" s="5" t="s">
        <v>313</v>
      </c>
      <c r="J171" s="15" t="s">
        <v>314</v>
      </c>
      <c r="K171" s="8" t="s">
        <v>315</v>
      </c>
      <c r="L171" s="8"/>
      <c r="M171" s="23">
        <v>90</v>
      </c>
      <c r="N171" s="348" t="s">
        <v>316</v>
      </c>
      <c r="O171" s="216" t="s">
        <v>317</v>
      </c>
      <c r="P171" s="1" t="s">
        <v>123</v>
      </c>
      <c r="Q171" s="5" t="s">
        <v>113</v>
      </c>
      <c r="R171" s="3">
        <v>230000000</v>
      </c>
      <c r="S171" s="11" t="s">
        <v>306</v>
      </c>
      <c r="T171" s="15"/>
      <c r="U171" s="15"/>
      <c r="V171" s="15"/>
      <c r="W171" s="8" t="s">
        <v>121</v>
      </c>
      <c r="X171" s="15"/>
      <c r="Y171" s="15"/>
      <c r="Z171" s="100">
        <v>0</v>
      </c>
      <c r="AA171" s="96">
        <v>90</v>
      </c>
      <c r="AB171" s="96">
        <v>10</v>
      </c>
      <c r="AC171" s="15"/>
      <c r="AD171" s="6" t="s">
        <v>114</v>
      </c>
      <c r="AE171" s="96"/>
      <c r="AF171" s="96"/>
      <c r="AG171" s="349">
        <v>812022141.68299997</v>
      </c>
      <c r="AH171" s="95">
        <v>909464798.68496001</v>
      </c>
      <c r="AI171" s="102"/>
      <c r="AJ171" s="103"/>
      <c r="AK171" s="103"/>
      <c r="AL171" s="15" t="s">
        <v>318</v>
      </c>
      <c r="AM171" s="5" t="s">
        <v>319</v>
      </c>
      <c r="AN171" s="16" t="s">
        <v>327</v>
      </c>
      <c r="AO171" s="96"/>
      <c r="AP171" s="15"/>
      <c r="AQ171" s="15"/>
      <c r="AR171" s="15"/>
      <c r="AS171" s="15"/>
      <c r="AT171" s="15"/>
      <c r="AU171" s="15"/>
      <c r="AV171" s="15"/>
      <c r="AW171" s="15"/>
      <c r="AX171" s="15" t="s">
        <v>63</v>
      </c>
      <c r="AY171" s="15"/>
      <c r="AZ171" s="174"/>
      <c r="BA171" s="91"/>
      <c r="BB171" s="107"/>
      <c r="BC171" s="24"/>
      <c r="BD171" s="24"/>
      <c r="BE171" s="24"/>
    </row>
    <row r="172" spans="1:252" s="25" customFormat="1" ht="12.95" customHeight="1" x14ac:dyDescent="0.2">
      <c r="A172" s="4" t="s">
        <v>128</v>
      </c>
      <c r="B172" s="17" t="s">
        <v>111</v>
      </c>
      <c r="C172" s="212"/>
      <c r="D172" s="2" t="s">
        <v>340</v>
      </c>
      <c r="E172" s="12">
        <v>20200807</v>
      </c>
      <c r="F172" s="2" t="s">
        <v>341</v>
      </c>
      <c r="G172" s="4" t="s">
        <v>342</v>
      </c>
      <c r="H172" s="16" t="s">
        <v>343</v>
      </c>
      <c r="I172" s="16" t="s">
        <v>344</v>
      </c>
      <c r="J172" s="17" t="s">
        <v>112</v>
      </c>
      <c r="K172" s="4" t="s">
        <v>288</v>
      </c>
      <c r="L172" s="4"/>
      <c r="M172" s="16">
        <v>100</v>
      </c>
      <c r="N172" s="17">
        <v>230000000</v>
      </c>
      <c r="O172" s="4" t="s">
        <v>120</v>
      </c>
      <c r="P172" s="4" t="s">
        <v>123</v>
      </c>
      <c r="Q172" s="4" t="s">
        <v>113</v>
      </c>
      <c r="R172" s="359">
        <v>230000000</v>
      </c>
      <c r="S172" s="360" t="s">
        <v>167</v>
      </c>
      <c r="T172" s="4" t="s">
        <v>166</v>
      </c>
      <c r="U172" s="4"/>
      <c r="V172" s="4"/>
      <c r="W172" s="4" t="s">
        <v>345</v>
      </c>
      <c r="X172" s="4"/>
      <c r="Y172" s="4"/>
      <c r="Z172" s="166">
        <v>0</v>
      </c>
      <c r="AA172" s="166">
        <v>90</v>
      </c>
      <c r="AB172" s="166">
        <v>10</v>
      </c>
      <c r="AC172" s="166"/>
      <c r="AD172" s="6" t="s">
        <v>114</v>
      </c>
      <c r="AE172" s="361">
        <v>1</v>
      </c>
      <c r="AF172" s="180"/>
      <c r="AG172" s="362">
        <v>3000000</v>
      </c>
      <c r="AH172" s="363">
        <v>3360000.0000000005</v>
      </c>
      <c r="AI172" s="4"/>
      <c r="AJ172" s="362"/>
      <c r="AK172" s="364"/>
      <c r="AL172" s="4" t="s">
        <v>115</v>
      </c>
      <c r="AM172" s="4" t="s">
        <v>346</v>
      </c>
      <c r="AN172" s="16" t="s">
        <v>347</v>
      </c>
      <c r="AO172" s="17"/>
      <c r="AP172" s="212"/>
      <c r="AQ172" s="4"/>
      <c r="AR172" s="4"/>
      <c r="AS172" s="4"/>
      <c r="AT172" s="212"/>
      <c r="AU172" s="212"/>
      <c r="AV172" s="212"/>
      <c r="AW172" s="212"/>
      <c r="AX172" s="7" t="s">
        <v>348</v>
      </c>
      <c r="AY172" s="2"/>
      <c r="AZ172" s="121" t="e">
        <f>VLOOKUP(F172,$D$142:$BA$6627,50,0)</f>
        <v>#N/A</v>
      </c>
      <c r="BA172" s="91">
        <v>5845</v>
      </c>
    </row>
    <row r="173" spans="1:252" s="25" customFormat="1" ht="12.95" customHeight="1" x14ac:dyDescent="0.2">
      <c r="A173" s="92" t="s">
        <v>360</v>
      </c>
      <c r="B173" s="367" t="s">
        <v>111</v>
      </c>
      <c r="C173" s="368"/>
      <c r="D173" s="369" t="s">
        <v>361</v>
      </c>
      <c r="E173" s="370">
        <v>20200477</v>
      </c>
      <c r="F173" s="369"/>
      <c r="G173" s="371" t="s">
        <v>362</v>
      </c>
      <c r="H173" s="371" t="s">
        <v>363</v>
      </c>
      <c r="I173" s="371" t="s">
        <v>363</v>
      </c>
      <c r="J173" s="92" t="s">
        <v>186</v>
      </c>
      <c r="K173" s="368"/>
      <c r="L173" s="368"/>
      <c r="M173" s="372">
        <v>100</v>
      </c>
      <c r="N173" s="373">
        <v>230000000</v>
      </c>
      <c r="O173" s="120" t="s">
        <v>120</v>
      </c>
      <c r="P173" s="1" t="s">
        <v>123</v>
      </c>
      <c r="Q173" s="373" t="s">
        <v>113</v>
      </c>
      <c r="R173" s="109">
        <v>230000000</v>
      </c>
      <c r="S173" s="92" t="s">
        <v>364</v>
      </c>
      <c r="T173" s="368" t="s">
        <v>166</v>
      </c>
      <c r="U173" s="374"/>
      <c r="V173" s="374"/>
      <c r="W173" s="92" t="s">
        <v>121</v>
      </c>
      <c r="X173" s="368"/>
      <c r="Y173" s="368"/>
      <c r="Z173" s="110">
        <v>0</v>
      </c>
      <c r="AA173" s="92">
        <v>90</v>
      </c>
      <c r="AB173" s="92">
        <v>10</v>
      </c>
      <c r="AC173" s="368"/>
      <c r="AD173" s="134" t="s">
        <v>114</v>
      </c>
      <c r="AE173" s="375">
        <v>5</v>
      </c>
      <c r="AF173" s="375">
        <v>1000000</v>
      </c>
      <c r="AG173" s="376">
        <v>5000000</v>
      </c>
      <c r="AH173" s="376">
        <v>5600000.0000000009</v>
      </c>
      <c r="AI173" s="377"/>
      <c r="AJ173" s="378"/>
      <c r="AK173" s="378"/>
      <c r="AL173" s="369" t="s">
        <v>115</v>
      </c>
      <c r="AM173" s="120" t="s">
        <v>365</v>
      </c>
      <c r="AN173" s="367" t="s">
        <v>366</v>
      </c>
      <c r="AO173" s="379"/>
      <c r="AP173" s="368"/>
      <c r="AQ173" s="368"/>
      <c r="AR173" s="368"/>
      <c r="AS173" s="368"/>
      <c r="AT173" s="368"/>
      <c r="AU173" s="368"/>
      <c r="AV173" s="368"/>
      <c r="AW173" s="368"/>
      <c r="AX173" s="368" t="s">
        <v>63</v>
      </c>
      <c r="AY173" s="368"/>
      <c r="AZ173" s="90"/>
      <c r="BA173" s="91">
        <v>5728</v>
      </c>
      <c r="BB173" s="26"/>
      <c r="BC173" s="26"/>
      <c r="BD173" s="26"/>
      <c r="BE173" s="26"/>
      <c r="BF173" s="26"/>
      <c r="BG173" s="26"/>
      <c r="BH173" s="26"/>
      <c r="BI173" s="26"/>
      <c r="BJ173" s="26"/>
      <c r="BK173" s="26"/>
      <c r="BL173" s="26"/>
      <c r="BM173" s="26"/>
      <c r="BN173" s="26"/>
      <c r="BO173" s="26"/>
      <c r="BP173" s="26"/>
      <c r="BQ173" s="26"/>
      <c r="BR173" s="26"/>
      <c r="BS173" s="26"/>
      <c r="BT173" s="26"/>
      <c r="BU173" s="26"/>
      <c r="BV173" s="26"/>
      <c r="BW173" s="26"/>
      <c r="BX173" s="26"/>
      <c r="BY173" s="26"/>
      <c r="BZ173" s="26"/>
      <c r="CA173" s="26"/>
      <c r="CB173" s="26"/>
      <c r="CC173" s="26"/>
      <c r="CD173" s="26"/>
      <c r="CE173" s="26"/>
      <c r="CF173" s="26"/>
      <c r="CG173" s="26"/>
      <c r="CH173" s="26"/>
      <c r="CI173" s="26"/>
      <c r="CJ173" s="26"/>
      <c r="CK173" s="26"/>
      <c r="CL173" s="26"/>
      <c r="CM173" s="26"/>
      <c r="CN173" s="26"/>
      <c r="CO173" s="26"/>
      <c r="CP173" s="26"/>
      <c r="CQ173" s="26"/>
      <c r="CR173" s="26"/>
      <c r="CS173" s="26"/>
      <c r="CT173" s="26"/>
      <c r="CU173" s="26"/>
      <c r="CV173" s="26"/>
      <c r="CW173" s="26"/>
      <c r="CX173" s="26"/>
      <c r="CY173" s="26"/>
      <c r="CZ173" s="26"/>
      <c r="DA173" s="26"/>
      <c r="DB173" s="26"/>
      <c r="DC173" s="26"/>
      <c r="DD173" s="26"/>
      <c r="DE173" s="26"/>
      <c r="DF173" s="26"/>
      <c r="DG173" s="26"/>
      <c r="DH173" s="26"/>
      <c r="DI173" s="26"/>
      <c r="DJ173" s="26"/>
      <c r="DK173" s="26"/>
      <c r="DL173" s="26"/>
      <c r="DM173" s="26"/>
      <c r="DN173" s="26"/>
      <c r="DO173" s="26"/>
      <c r="DP173" s="26"/>
      <c r="DQ173" s="26"/>
      <c r="DR173" s="26"/>
      <c r="DS173" s="26"/>
      <c r="DT173" s="26"/>
      <c r="DU173" s="26"/>
      <c r="DV173" s="26"/>
      <c r="DW173" s="26"/>
      <c r="DX173" s="26"/>
      <c r="DY173" s="26"/>
      <c r="DZ173" s="26"/>
      <c r="EA173" s="26"/>
      <c r="EB173" s="26"/>
      <c r="EC173" s="26"/>
      <c r="ED173" s="26"/>
      <c r="EE173" s="26"/>
      <c r="EF173" s="26"/>
      <c r="EG173" s="26"/>
      <c r="EH173" s="26"/>
      <c r="EI173" s="26"/>
      <c r="EJ173" s="26"/>
      <c r="EK173" s="26"/>
      <c r="EL173" s="26"/>
      <c r="EM173" s="26"/>
      <c r="EN173" s="26"/>
      <c r="EO173" s="26"/>
      <c r="EP173" s="26"/>
      <c r="EQ173" s="26"/>
      <c r="ER173" s="26"/>
      <c r="ES173" s="26"/>
      <c r="ET173" s="26"/>
      <c r="EU173" s="26"/>
      <c r="EV173" s="26"/>
      <c r="EW173" s="26"/>
      <c r="EX173" s="26"/>
      <c r="EY173" s="26"/>
      <c r="EZ173" s="26"/>
      <c r="FA173" s="26"/>
      <c r="FB173" s="26"/>
      <c r="FC173" s="26"/>
      <c r="FD173" s="26"/>
      <c r="FE173" s="26"/>
      <c r="FF173" s="26"/>
      <c r="FG173" s="26"/>
      <c r="FH173" s="26"/>
      <c r="FI173" s="26"/>
      <c r="FJ173" s="26"/>
      <c r="FK173" s="26"/>
      <c r="FL173" s="26"/>
      <c r="FM173" s="26"/>
      <c r="FN173" s="26"/>
      <c r="FO173" s="26"/>
      <c r="FP173" s="26"/>
      <c r="FQ173" s="26"/>
      <c r="FR173" s="26"/>
      <c r="FS173" s="26"/>
      <c r="FT173" s="26"/>
      <c r="FU173" s="26"/>
      <c r="FV173" s="26"/>
      <c r="FW173" s="26"/>
      <c r="FX173" s="26"/>
      <c r="FY173" s="26"/>
      <c r="FZ173" s="26"/>
      <c r="GA173" s="26"/>
      <c r="GB173" s="26"/>
      <c r="GC173" s="26"/>
      <c r="GD173" s="26"/>
      <c r="GE173" s="26"/>
      <c r="GF173" s="26"/>
      <c r="GG173" s="26"/>
      <c r="GH173" s="26"/>
      <c r="GI173" s="26"/>
      <c r="GJ173" s="26"/>
      <c r="GK173" s="26"/>
      <c r="GL173" s="26"/>
      <c r="GM173" s="26"/>
      <c r="GN173" s="26"/>
      <c r="GO173" s="26"/>
      <c r="GP173" s="26"/>
      <c r="GQ173" s="26"/>
      <c r="GR173" s="26"/>
      <c r="GS173" s="26"/>
      <c r="GT173" s="26"/>
      <c r="GU173" s="26"/>
      <c r="GV173" s="26"/>
      <c r="GW173" s="26"/>
      <c r="GX173" s="26"/>
      <c r="GY173" s="26"/>
      <c r="GZ173" s="26"/>
      <c r="HA173" s="26"/>
      <c r="HB173" s="26"/>
      <c r="HC173" s="26"/>
      <c r="HD173" s="26"/>
      <c r="HE173" s="26"/>
      <c r="HF173" s="26"/>
      <c r="HG173" s="26"/>
      <c r="HH173" s="26"/>
      <c r="HI173" s="26"/>
      <c r="HJ173" s="26"/>
      <c r="HK173" s="26"/>
      <c r="HL173" s="26"/>
      <c r="HM173" s="26"/>
      <c r="HN173" s="26"/>
      <c r="HO173" s="26"/>
      <c r="HP173" s="26"/>
      <c r="HQ173" s="26"/>
      <c r="HR173" s="26"/>
      <c r="HS173" s="26"/>
      <c r="HT173" s="26"/>
      <c r="HU173" s="26"/>
      <c r="HV173" s="26"/>
      <c r="HW173" s="26"/>
      <c r="HX173" s="26"/>
      <c r="HY173" s="26"/>
      <c r="HZ173" s="26"/>
      <c r="IA173" s="26"/>
      <c r="IB173" s="26"/>
      <c r="IC173" s="26"/>
      <c r="ID173" s="26"/>
      <c r="IE173" s="26"/>
      <c r="IF173" s="26"/>
      <c r="IG173" s="26"/>
      <c r="IH173" s="26"/>
      <c r="II173" s="26"/>
      <c r="IJ173" s="26"/>
      <c r="IK173" s="26"/>
      <c r="IL173" s="26"/>
      <c r="IM173" s="26"/>
      <c r="IN173" s="26"/>
      <c r="IO173" s="26"/>
      <c r="IP173" s="26"/>
      <c r="IQ173" s="26"/>
      <c r="IR173" s="26"/>
    </row>
    <row r="174" spans="1:252" s="25" customFormat="1" ht="12.95" customHeight="1" x14ac:dyDescent="0.2">
      <c r="A174" s="92" t="s">
        <v>360</v>
      </c>
      <c r="B174" s="367" t="s">
        <v>111</v>
      </c>
      <c r="C174" s="368"/>
      <c r="D174" s="369" t="s">
        <v>367</v>
      </c>
      <c r="E174" s="370">
        <v>20200478</v>
      </c>
      <c r="F174" s="369"/>
      <c r="G174" s="371" t="s">
        <v>362</v>
      </c>
      <c r="H174" s="371" t="s">
        <v>363</v>
      </c>
      <c r="I174" s="371" t="s">
        <v>363</v>
      </c>
      <c r="J174" s="92" t="s">
        <v>186</v>
      </c>
      <c r="K174" s="368"/>
      <c r="L174" s="368"/>
      <c r="M174" s="372">
        <v>100</v>
      </c>
      <c r="N174" s="373">
        <v>230000000</v>
      </c>
      <c r="O174" s="120" t="s">
        <v>120</v>
      </c>
      <c r="P174" s="1" t="s">
        <v>123</v>
      </c>
      <c r="Q174" s="373" t="s">
        <v>113</v>
      </c>
      <c r="R174" s="109">
        <v>230000000</v>
      </c>
      <c r="S174" s="92" t="s">
        <v>165</v>
      </c>
      <c r="T174" s="368" t="s">
        <v>166</v>
      </c>
      <c r="U174" s="374"/>
      <c r="V174" s="374"/>
      <c r="W174" s="92" t="s">
        <v>121</v>
      </c>
      <c r="X174" s="368"/>
      <c r="Y174" s="368"/>
      <c r="Z174" s="110">
        <v>0</v>
      </c>
      <c r="AA174" s="92">
        <v>90</v>
      </c>
      <c r="AB174" s="92">
        <v>10</v>
      </c>
      <c r="AC174" s="368"/>
      <c r="AD174" s="134" t="s">
        <v>114</v>
      </c>
      <c r="AE174" s="375">
        <v>5</v>
      </c>
      <c r="AF174" s="375">
        <v>1000000</v>
      </c>
      <c r="AG174" s="376">
        <v>5000000</v>
      </c>
      <c r="AH174" s="376">
        <v>5600000.0000000009</v>
      </c>
      <c r="AI174" s="377"/>
      <c r="AJ174" s="378"/>
      <c r="AK174" s="378"/>
      <c r="AL174" s="369" t="s">
        <v>115</v>
      </c>
      <c r="AM174" s="120" t="s">
        <v>368</v>
      </c>
      <c r="AN174" s="367" t="s">
        <v>369</v>
      </c>
      <c r="AO174" s="379"/>
      <c r="AP174" s="368"/>
      <c r="AQ174" s="368"/>
      <c r="AR174" s="368"/>
      <c r="AS174" s="368"/>
      <c r="AT174" s="368"/>
      <c r="AU174" s="368"/>
      <c r="AV174" s="368"/>
      <c r="AW174" s="368"/>
      <c r="AX174" s="368" t="s">
        <v>63</v>
      </c>
      <c r="AY174" s="368"/>
      <c r="AZ174" s="90"/>
      <c r="BA174" s="91">
        <v>5730</v>
      </c>
      <c r="BB174" s="26"/>
      <c r="BC174" s="26"/>
      <c r="BD174" s="26"/>
      <c r="BE174" s="26"/>
      <c r="BF174" s="26"/>
      <c r="BG174" s="26"/>
      <c r="BH174" s="26"/>
      <c r="BI174" s="26"/>
      <c r="BJ174" s="26"/>
      <c r="BK174" s="26"/>
      <c r="BL174" s="26"/>
      <c r="BM174" s="26"/>
      <c r="BN174" s="26"/>
      <c r="BO174" s="26"/>
      <c r="BP174" s="26"/>
      <c r="BQ174" s="26"/>
      <c r="BR174" s="26"/>
      <c r="BS174" s="26"/>
      <c r="BT174" s="26"/>
      <c r="BU174" s="26"/>
      <c r="BV174" s="26"/>
      <c r="BW174" s="26"/>
      <c r="BX174" s="26"/>
      <c r="BY174" s="26"/>
      <c r="BZ174" s="26"/>
      <c r="CA174" s="26"/>
      <c r="CB174" s="26"/>
      <c r="CC174" s="26"/>
      <c r="CD174" s="26"/>
      <c r="CE174" s="26"/>
      <c r="CF174" s="26"/>
      <c r="CG174" s="26"/>
      <c r="CH174" s="26"/>
      <c r="CI174" s="26"/>
      <c r="CJ174" s="26"/>
      <c r="CK174" s="26"/>
      <c r="CL174" s="26"/>
      <c r="CM174" s="26"/>
      <c r="CN174" s="26"/>
      <c r="CO174" s="26"/>
      <c r="CP174" s="26"/>
      <c r="CQ174" s="26"/>
      <c r="CR174" s="26"/>
      <c r="CS174" s="26"/>
      <c r="CT174" s="26"/>
      <c r="CU174" s="26"/>
      <c r="CV174" s="26"/>
      <c r="CW174" s="26"/>
      <c r="CX174" s="26"/>
      <c r="CY174" s="26"/>
      <c r="CZ174" s="26"/>
      <c r="DA174" s="26"/>
      <c r="DB174" s="26"/>
      <c r="DC174" s="26"/>
      <c r="DD174" s="26"/>
      <c r="DE174" s="26"/>
      <c r="DF174" s="26"/>
      <c r="DG174" s="26"/>
      <c r="DH174" s="26"/>
      <c r="DI174" s="26"/>
      <c r="DJ174" s="26"/>
      <c r="DK174" s="26"/>
      <c r="DL174" s="26"/>
      <c r="DM174" s="26"/>
      <c r="DN174" s="26"/>
      <c r="DO174" s="26"/>
      <c r="DP174" s="26"/>
      <c r="DQ174" s="26"/>
      <c r="DR174" s="26"/>
      <c r="DS174" s="26"/>
      <c r="DT174" s="26"/>
      <c r="DU174" s="26"/>
      <c r="DV174" s="26"/>
      <c r="DW174" s="26"/>
      <c r="DX174" s="26"/>
      <c r="DY174" s="26"/>
      <c r="DZ174" s="26"/>
      <c r="EA174" s="26"/>
      <c r="EB174" s="26"/>
      <c r="EC174" s="26"/>
      <c r="ED174" s="26"/>
      <c r="EE174" s="26"/>
      <c r="EF174" s="26"/>
      <c r="EG174" s="26"/>
      <c r="EH174" s="26"/>
      <c r="EI174" s="26"/>
      <c r="EJ174" s="26"/>
      <c r="EK174" s="26"/>
      <c r="EL174" s="26"/>
      <c r="EM174" s="26"/>
      <c r="EN174" s="26"/>
      <c r="EO174" s="26"/>
      <c r="EP174" s="26"/>
      <c r="EQ174" s="26"/>
      <c r="ER174" s="26"/>
      <c r="ES174" s="26"/>
      <c r="ET174" s="26"/>
      <c r="EU174" s="26"/>
      <c r="EV174" s="26"/>
      <c r="EW174" s="26"/>
      <c r="EX174" s="26"/>
      <c r="EY174" s="26"/>
      <c r="EZ174" s="26"/>
      <c r="FA174" s="26"/>
      <c r="FB174" s="26"/>
      <c r="FC174" s="26"/>
      <c r="FD174" s="26"/>
      <c r="FE174" s="26"/>
      <c r="FF174" s="26"/>
      <c r="FG174" s="26"/>
      <c r="FH174" s="26"/>
      <c r="FI174" s="26"/>
      <c r="FJ174" s="26"/>
      <c r="FK174" s="26"/>
      <c r="FL174" s="26"/>
      <c r="FM174" s="26"/>
      <c r="FN174" s="26"/>
      <c r="FO174" s="26"/>
      <c r="FP174" s="26"/>
      <c r="FQ174" s="26"/>
      <c r="FR174" s="26"/>
      <c r="FS174" s="26"/>
      <c r="FT174" s="26"/>
      <c r="FU174" s="26"/>
      <c r="FV174" s="26"/>
      <c r="FW174" s="26"/>
      <c r="FX174" s="26"/>
      <c r="FY174" s="26"/>
      <c r="FZ174" s="26"/>
      <c r="GA174" s="26"/>
      <c r="GB174" s="26"/>
      <c r="GC174" s="26"/>
      <c r="GD174" s="26"/>
      <c r="GE174" s="26"/>
      <c r="GF174" s="26"/>
      <c r="GG174" s="26"/>
      <c r="GH174" s="26"/>
      <c r="GI174" s="26"/>
      <c r="GJ174" s="26"/>
      <c r="GK174" s="26"/>
      <c r="GL174" s="26"/>
      <c r="GM174" s="26"/>
      <c r="GN174" s="26"/>
      <c r="GO174" s="26"/>
      <c r="GP174" s="26"/>
      <c r="GQ174" s="26"/>
      <c r="GR174" s="26"/>
      <c r="GS174" s="26"/>
      <c r="GT174" s="26"/>
      <c r="GU174" s="26"/>
      <c r="GV174" s="26"/>
      <c r="GW174" s="26"/>
      <c r="GX174" s="26"/>
      <c r="GY174" s="26"/>
      <c r="GZ174" s="26"/>
      <c r="HA174" s="26"/>
      <c r="HB174" s="26"/>
      <c r="HC174" s="26"/>
      <c r="HD174" s="26"/>
      <c r="HE174" s="26"/>
      <c r="HF174" s="26"/>
      <c r="HG174" s="26"/>
      <c r="HH174" s="26"/>
      <c r="HI174" s="26"/>
      <c r="HJ174" s="26"/>
      <c r="HK174" s="26"/>
      <c r="HL174" s="26"/>
      <c r="HM174" s="26"/>
      <c r="HN174" s="26"/>
      <c r="HO174" s="26"/>
      <c r="HP174" s="26"/>
      <c r="HQ174" s="26"/>
      <c r="HR174" s="26"/>
      <c r="HS174" s="26"/>
      <c r="HT174" s="26"/>
      <c r="HU174" s="26"/>
      <c r="HV174" s="26"/>
      <c r="HW174" s="26"/>
      <c r="HX174" s="26"/>
      <c r="HY174" s="26"/>
      <c r="HZ174" s="26"/>
      <c r="IA174" s="26"/>
      <c r="IB174" s="26"/>
      <c r="IC174" s="26"/>
      <c r="ID174" s="26"/>
      <c r="IE174" s="26"/>
      <c r="IF174" s="26"/>
      <c r="IG174" s="26"/>
      <c r="IH174" s="26"/>
      <c r="II174" s="26"/>
      <c r="IJ174" s="26"/>
      <c r="IK174" s="26"/>
      <c r="IL174" s="26"/>
      <c r="IM174" s="26"/>
      <c r="IN174" s="26"/>
      <c r="IO174" s="26"/>
      <c r="IP174" s="26"/>
      <c r="IQ174" s="26"/>
      <c r="IR174" s="26"/>
    </row>
    <row r="175" spans="1:252" s="25" customFormat="1" ht="12.95" customHeight="1" x14ac:dyDescent="0.2">
      <c r="A175" s="4" t="s">
        <v>738</v>
      </c>
      <c r="B175" s="65" t="s">
        <v>111</v>
      </c>
      <c r="C175" s="65"/>
      <c r="D175" s="2" t="s">
        <v>739</v>
      </c>
      <c r="E175" s="3">
        <v>20200396</v>
      </c>
      <c r="F175" s="4"/>
      <c r="G175" s="4" t="s">
        <v>740</v>
      </c>
      <c r="H175" s="16" t="s">
        <v>741</v>
      </c>
      <c r="I175" s="16" t="s">
        <v>742</v>
      </c>
      <c r="J175" s="4" t="s">
        <v>116</v>
      </c>
      <c r="K175" s="4"/>
      <c r="L175" s="4"/>
      <c r="M175" s="166">
        <v>50</v>
      </c>
      <c r="N175" s="4" t="s">
        <v>117</v>
      </c>
      <c r="O175" s="4" t="s">
        <v>120</v>
      </c>
      <c r="P175" s="4" t="s">
        <v>743</v>
      </c>
      <c r="Q175" s="4" t="s">
        <v>113</v>
      </c>
      <c r="R175" s="4" t="s">
        <v>117</v>
      </c>
      <c r="S175" s="4" t="s">
        <v>744</v>
      </c>
      <c r="T175" s="15"/>
      <c r="U175" s="17"/>
      <c r="V175" s="17"/>
      <c r="W175" s="5" t="s">
        <v>121</v>
      </c>
      <c r="X175" s="4"/>
      <c r="Y175" s="4"/>
      <c r="Z175" s="17">
        <v>0</v>
      </c>
      <c r="AA175" s="17">
        <v>100</v>
      </c>
      <c r="AB175" s="17">
        <v>0</v>
      </c>
      <c r="AC175" s="4"/>
      <c r="AD175" s="216" t="s">
        <v>114</v>
      </c>
      <c r="AE175" s="166">
        <v>10</v>
      </c>
      <c r="AF175" s="169"/>
      <c r="AG175" s="386">
        <v>180000000</v>
      </c>
      <c r="AH175" s="381">
        <f>AG175*1.12</f>
        <v>201600000.00000003</v>
      </c>
      <c r="AI175" s="168"/>
      <c r="AJ175" s="169"/>
      <c r="AK175" s="169"/>
      <c r="AL175" s="4" t="s">
        <v>115</v>
      </c>
      <c r="AM175" s="5" t="s">
        <v>745</v>
      </c>
      <c r="AN175" s="5" t="s">
        <v>745</v>
      </c>
      <c r="AO175" s="96"/>
      <c r="AP175" s="15"/>
      <c r="AQ175" s="15"/>
      <c r="AR175" s="15"/>
      <c r="AS175" s="15"/>
      <c r="AT175" s="15"/>
      <c r="AU175" s="15"/>
      <c r="AV175" s="15"/>
      <c r="AW175" s="15"/>
      <c r="AX175" s="8" t="s">
        <v>746</v>
      </c>
      <c r="AY175" s="347" t="s">
        <v>747</v>
      </c>
      <c r="AZ175" s="24"/>
      <c r="BA175" s="91">
        <v>5543</v>
      </c>
      <c r="BB175" s="24"/>
      <c r="BC175" s="24"/>
      <c r="BD175" s="24"/>
      <c r="BE175" s="24"/>
    </row>
    <row r="176" spans="1:252" s="25" customFormat="1" ht="12.95" customHeight="1" x14ac:dyDescent="0.2">
      <c r="A176" s="2" t="s">
        <v>122</v>
      </c>
      <c r="B176" s="5" t="s">
        <v>111</v>
      </c>
      <c r="C176" s="2"/>
      <c r="D176" s="2" t="s">
        <v>791</v>
      </c>
      <c r="E176" s="18">
        <v>20200836</v>
      </c>
      <c r="F176" s="2" t="s">
        <v>792</v>
      </c>
      <c r="G176" s="19" t="s">
        <v>208</v>
      </c>
      <c r="H176" s="20" t="s">
        <v>209</v>
      </c>
      <c r="I176" s="20" t="s">
        <v>209</v>
      </c>
      <c r="J176" s="5" t="s">
        <v>112</v>
      </c>
      <c r="K176" s="8" t="s">
        <v>210</v>
      </c>
      <c r="L176" s="5"/>
      <c r="M176" s="10" t="s">
        <v>158</v>
      </c>
      <c r="N176" s="7" t="s">
        <v>117</v>
      </c>
      <c r="O176" s="4" t="s">
        <v>120</v>
      </c>
      <c r="P176" s="1" t="s">
        <v>123</v>
      </c>
      <c r="Q176" s="2" t="s">
        <v>113</v>
      </c>
      <c r="R176" s="5">
        <v>230000000</v>
      </c>
      <c r="S176" s="78" t="s">
        <v>187</v>
      </c>
      <c r="T176" s="173"/>
      <c r="U176" s="5"/>
      <c r="V176" s="5"/>
      <c r="W176" s="5" t="s">
        <v>121</v>
      </c>
      <c r="X176" s="5"/>
      <c r="Y176" s="5"/>
      <c r="Z176" s="10">
        <v>100</v>
      </c>
      <c r="AA176" s="10">
        <v>0</v>
      </c>
      <c r="AB176" s="10">
        <v>0</v>
      </c>
      <c r="AC176" s="5"/>
      <c r="AD176" s="3" t="s">
        <v>114</v>
      </c>
      <c r="AE176" s="5"/>
      <c r="AF176" s="79"/>
      <c r="AG176" s="75">
        <v>1700000</v>
      </c>
      <c r="AH176" s="75">
        <f>AG176*1.12</f>
        <v>1904000.0000000002</v>
      </c>
      <c r="AI176" s="5"/>
      <c r="AJ176" s="13"/>
      <c r="AK176" s="13"/>
      <c r="AL176" s="5" t="s">
        <v>115</v>
      </c>
      <c r="AM176" s="8" t="s">
        <v>793</v>
      </c>
      <c r="AN176" s="8" t="s">
        <v>793</v>
      </c>
      <c r="AO176" s="3"/>
      <c r="AP176" s="5"/>
      <c r="AQ176" s="5"/>
      <c r="AR176" s="5"/>
      <c r="AS176" s="5"/>
      <c r="AT176" s="5"/>
      <c r="AU176" s="5"/>
      <c r="AV176" s="5"/>
      <c r="AW176" s="5"/>
      <c r="AX176" s="15" t="s">
        <v>213</v>
      </c>
      <c r="AY176" s="225" t="s">
        <v>214</v>
      </c>
      <c r="AZ176" s="174" t="e">
        <f>VLOOKUP(F176,$D$52:$BA$6677,50,0)</f>
        <v>#N/A</v>
      </c>
      <c r="BA176" s="91">
        <v>5908</v>
      </c>
    </row>
    <row r="177" spans="1:55" s="25" customFormat="1" ht="12.95" customHeight="1" x14ac:dyDescent="0.2">
      <c r="A177" s="93"/>
      <c r="B177" s="8"/>
      <c r="C177" s="8"/>
      <c r="D177" s="2"/>
      <c r="E177" s="3"/>
      <c r="F177" s="8"/>
      <c r="G177" s="22"/>
      <c r="H177" s="22"/>
      <c r="I177" s="22"/>
      <c r="J177" s="8"/>
      <c r="K177" s="8"/>
      <c r="L177" s="8"/>
      <c r="M177" s="23"/>
      <c r="N177" s="4"/>
      <c r="O177" s="4"/>
      <c r="P177" s="8"/>
      <c r="Q177" s="8"/>
      <c r="R177" s="65"/>
      <c r="S177" s="94"/>
      <c r="T177" s="15"/>
      <c r="U177" s="17"/>
      <c r="V177" s="17"/>
      <c r="W177" s="8"/>
      <c r="X177" s="8"/>
      <c r="Y177" s="8"/>
      <c r="Z177" s="23"/>
      <c r="AA177" s="17"/>
      <c r="AB177" s="17"/>
      <c r="AC177" s="8"/>
      <c r="AD177" s="6"/>
      <c r="AE177" s="63"/>
      <c r="AF177" s="64"/>
      <c r="AG177" s="95"/>
      <c r="AH177" s="95"/>
      <c r="AI177" s="63"/>
      <c r="AJ177" s="64"/>
      <c r="AK177" s="64"/>
      <c r="AL177" s="23"/>
      <c r="AM177" s="8"/>
      <c r="AN177" s="16"/>
      <c r="AO177" s="96"/>
      <c r="AP177" s="8"/>
      <c r="AQ177" s="8"/>
      <c r="AR177" s="8"/>
      <c r="AS177" s="8"/>
      <c r="AT177" s="8"/>
      <c r="AU177" s="8"/>
      <c r="AV177" s="8"/>
      <c r="AW177" s="8"/>
      <c r="AX177" s="8"/>
      <c r="AY177" s="8"/>
      <c r="AZ177" s="24"/>
      <c r="BA177" s="24"/>
      <c r="BB177" s="24"/>
    </row>
    <row r="178" spans="1:55" s="27" customFormat="1" ht="12.95" customHeight="1" x14ac:dyDescent="0.25">
      <c r="A178" s="35"/>
      <c r="B178" s="35"/>
      <c r="C178" s="35"/>
      <c r="D178" s="35"/>
      <c r="E178" s="36"/>
      <c r="F178" s="32" t="s">
        <v>104</v>
      </c>
      <c r="G178" s="35"/>
      <c r="H178" s="35"/>
      <c r="I178" s="35"/>
      <c r="J178" s="35"/>
      <c r="K178" s="35"/>
      <c r="L178" s="36"/>
      <c r="M178" s="35"/>
      <c r="N178" s="35"/>
      <c r="O178" s="37"/>
      <c r="P178" s="36"/>
      <c r="Q178" s="36"/>
      <c r="R178" s="35"/>
      <c r="S178" s="37"/>
      <c r="T178" s="36"/>
      <c r="U178" s="36"/>
      <c r="V178" s="36"/>
      <c r="W178" s="36"/>
      <c r="X178" s="36"/>
      <c r="Y178" s="36"/>
      <c r="Z178" s="38"/>
      <c r="AA178" s="36"/>
      <c r="AB178" s="38"/>
      <c r="AC178" s="36"/>
      <c r="AD178" s="36"/>
      <c r="AE178" s="39"/>
      <c r="AF178" s="40"/>
      <c r="AG178" s="48">
        <f>SUM(AG143:AG177)</f>
        <v>2449847090.0129995</v>
      </c>
      <c r="AH178" s="48">
        <f>SUM(AH143:AH177)</f>
        <v>2743828740.8145595</v>
      </c>
      <c r="AI178" s="48">
        <f>SUM(AI143:AI177)</f>
        <v>0</v>
      </c>
      <c r="AJ178" s="48">
        <f>SUM(AJ143:AJ177)</f>
        <v>0</v>
      </c>
      <c r="AK178" s="48">
        <f>SUM(AK143:AK177)</f>
        <v>0</v>
      </c>
      <c r="AL178" s="48"/>
      <c r="AM178" s="48"/>
      <c r="AN178" s="44"/>
      <c r="AO178" s="36"/>
      <c r="AP178" s="36"/>
      <c r="AQ178" s="36"/>
      <c r="AR178" s="36"/>
      <c r="AS178" s="36"/>
      <c r="AT178" s="36"/>
      <c r="AU178" s="36"/>
      <c r="AV178" s="36"/>
      <c r="AW178" s="36"/>
      <c r="AX178" s="36"/>
      <c r="AY178" s="55"/>
    </row>
    <row r="179" spans="1:55" s="27" customFormat="1" ht="12.95" customHeight="1" x14ac:dyDescent="0.25">
      <c r="A179" s="35"/>
      <c r="B179" s="35"/>
      <c r="C179" s="35"/>
      <c r="D179" s="35"/>
      <c r="E179" s="36"/>
      <c r="F179" s="32" t="s">
        <v>101</v>
      </c>
      <c r="G179" s="35"/>
      <c r="H179" s="35"/>
      <c r="I179" s="35"/>
      <c r="J179" s="35"/>
      <c r="K179" s="35"/>
      <c r="L179" s="36"/>
      <c r="M179" s="35"/>
      <c r="N179" s="35"/>
      <c r="O179" s="37"/>
      <c r="P179" s="36"/>
      <c r="Q179" s="36"/>
      <c r="R179" s="35"/>
      <c r="S179" s="37"/>
      <c r="T179" s="36"/>
      <c r="U179" s="36"/>
      <c r="V179" s="36"/>
      <c r="W179" s="36"/>
      <c r="X179" s="36"/>
      <c r="Y179" s="36"/>
      <c r="Z179" s="38"/>
      <c r="AA179" s="36"/>
      <c r="AB179" s="38"/>
      <c r="AC179" s="36"/>
      <c r="AD179" s="36"/>
      <c r="AE179" s="39"/>
      <c r="AF179" s="40"/>
      <c r="AG179" s="41"/>
      <c r="AH179" s="42"/>
      <c r="AI179" s="42"/>
      <c r="AJ179" s="42"/>
      <c r="AK179" s="42"/>
      <c r="AL179" s="44"/>
      <c r="AM179" s="44"/>
      <c r="AN179" s="44"/>
      <c r="AO179" s="36"/>
      <c r="AP179" s="36"/>
      <c r="AQ179" s="36"/>
      <c r="AR179" s="36"/>
      <c r="AS179" s="36"/>
      <c r="AT179" s="36"/>
      <c r="AU179" s="36"/>
      <c r="AV179" s="36"/>
      <c r="AW179" s="36"/>
      <c r="AX179" s="36"/>
      <c r="AY179" s="55"/>
    </row>
    <row r="180" spans="1:55" s="255" customFormat="1" ht="12.95" customHeight="1" x14ac:dyDescent="0.2">
      <c r="A180" s="232" t="s">
        <v>122</v>
      </c>
      <c r="B180" s="233" t="s">
        <v>111</v>
      </c>
      <c r="C180" s="234"/>
      <c r="D180" s="235" t="s">
        <v>1214</v>
      </c>
      <c r="E180" s="235"/>
      <c r="F180" s="235"/>
      <c r="G180" s="236" t="s">
        <v>208</v>
      </c>
      <c r="H180" s="237" t="s">
        <v>209</v>
      </c>
      <c r="I180" s="237" t="s">
        <v>209</v>
      </c>
      <c r="J180" s="238" t="s">
        <v>112</v>
      </c>
      <c r="K180" s="239" t="s">
        <v>224</v>
      </c>
      <c r="L180" s="237"/>
      <c r="M180" s="240">
        <v>100</v>
      </c>
      <c r="N180" s="241">
        <v>231010000</v>
      </c>
      <c r="O180" s="241" t="s">
        <v>118</v>
      </c>
      <c r="P180" s="239" t="s">
        <v>129</v>
      </c>
      <c r="Q180" s="261" t="s">
        <v>113</v>
      </c>
      <c r="R180" s="242">
        <v>230000000</v>
      </c>
      <c r="S180" s="243" t="s">
        <v>225</v>
      </c>
      <c r="T180" s="237"/>
      <c r="U180" s="237"/>
      <c r="V180" s="237"/>
      <c r="W180" s="241" t="s">
        <v>121</v>
      </c>
      <c r="X180" s="239"/>
      <c r="Y180" s="241"/>
      <c r="Z180" s="240">
        <v>100</v>
      </c>
      <c r="AA180" s="240">
        <v>0</v>
      </c>
      <c r="AB180" s="240">
        <v>0</v>
      </c>
      <c r="AC180" s="237"/>
      <c r="AD180" s="241" t="s">
        <v>114</v>
      </c>
      <c r="AE180" s="244"/>
      <c r="AF180" s="245"/>
      <c r="AG180" s="246">
        <v>1800000</v>
      </c>
      <c r="AH180" s="247">
        <f t="shared" ref="AH180:AH186" si="3">AG180*1.12</f>
        <v>2016000.0000000002</v>
      </c>
      <c r="AI180" s="248"/>
      <c r="AJ180" s="248">
        <v>0</v>
      </c>
      <c r="AK180" s="249">
        <f>AJ180*1.12</f>
        <v>0</v>
      </c>
      <c r="AL180" s="250">
        <v>120240021112</v>
      </c>
      <c r="AM180" s="251" t="s">
        <v>243</v>
      </c>
      <c r="AN180" s="251" t="s">
        <v>243</v>
      </c>
      <c r="AO180" s="236"/>
      <c r="AP180" s="237"/>
      <c r="AQ180" s="237"/>
      <c r="AR180" s="237"/>
      <c r="AS180" s="237"/>
      <c r="AT180" s="237"/>
      <c r="AU180" s="237"/>
      <c r="AV180" s="252"/>
      <c r="AW180" s="237"/>
      <c r="AX180" s="253" t="s">
        <v>185</v>
      </c>
      <c r="AY180" s="254"/>
      <c r="BA180" s="256"/>
      <c r="BC180" s="256"/>
    </row>
    <row r="181" spans="1:55" s="255" customFormat="1" ht="12.95" customHeight="1" x14ac:dyDescent="0.2">
      <c r="A181" s="232" t="s">
        <v>122</v>
      </c>
      <c r="B181" s="233" t="s">
        <v>111</v>
      </c>
      <c r="C181" s="234"/>
      <c r="D181" s="235" t="s">
        <v>1218</v>
      </c>
      <c r="E181" s="235"/>
      <c r="F181" s="235"/>
      <c r="G181" s="236" t="s">
        <v>208</v>
      </c>
      <c r="H181" s="237" t="s">
        <v>209</v>
      </c>
      <c r="I181" s="237" t="s">
        <v>209</v>
      </c>
      <c r="J181" s="238" t="s">
        <v>112</v>
      </c>
      <c r="K181" s="239" t="s">
        <v>224</v>
      </c>
      <c r="L181" s="237"/>
      <c r="M181" s="240">
        <v>100</v>
      </c>
      <c r="N181" s="241">
        <v>231010000</v>
      </c>
      <c r="O181" s="241" t="s">
        <v>118</v>
      </c>
      <c r="P181" s="239" t="s">
        <v>129</v>
      </c>
      <c r="Q181" s="261" t="s">
        <v>113</v>
      </c>
      <c r="R181" s="242">
        <v>230000000</v>
      </c>
      <c r="S181" s="243" t="s">
        <v>225</v>
      </c>
      <c r="T181" s="237"/>
      <c r="U181" s="237"/>
      <c r="V181" s="237"/>
      <c r="W181" s="241" t="s">
        <v>121</v>
      </c>
      <c r="X181" s="239"/>
      <c r="Y181" s="241"/>
      <c r="Z181" s="240">
        <v>100</v>
      </c>
      <c r="AA181" s="240">
        <v>0</v>
      </c>
      <c r="AB181" s="240">
        <v>0</v>
      </c>
      <c r="AC181" s="237"/>
      <c r="AD181" s="241" t="s">
        <v>114</v>
      </c>
      <c r="AE181" s="244"/>
      <c r="AF181" s="245"/>
      <c r="AG181" s="246">
        <v>2300000</v>
      </c>
      <c r="AH181" s="247">
        <f t="shared" si="3"/>
        <v>2576000.0000000005</v>
      </c>
      <c r="AI181" s="248"/>
      <c r="AJ181" s="248">
        <v>0</v>
      </c>
      <c r="AK181" s="249">
        <f>AJ181*1.12</f>
        <v>0</v>
      </c>
      <c r="AL181" s="250">
        <v>120240021112</v>
      </c>
      <c r="AM181" s="251" t="s">
        <v>244</v>
      </c>
      <c r="AN181" s="251" t="s">
        <v>244</v>
      </c>
      <c r="AO181" s="236"/>
      <c r="AP181" s="237"/>
      <c r="AQ181" s="237"/>
      <c r="AR181" s="237"/>
      <c r="AS181" s="237"/>
      <c r="AT181" s="237"/>
      <c r="AU181" s="237"/>
      <c r="AV181" s="252"/>
      <c r="AW181" s="237"/>
      <c r="AX181" s="253" t="s">
        <v>185</v>
      </c>
      <c r="AY181" s="254"/>
      <c r="BA181" s="256"/>
      <c r="BC181" s="256"/>
    </row>
    <row r="182" spans="1:55" s="255" customFormat="1" ht="12.95" customHeight="1" x14ac:dyDescent="0.2">
      <c r="A182" s="232" t="s">
        <v>122</v>
      </c>
      <c r="B182" s="233" t="s">
        <v>111</v>
      </c>
      <c r="C182" s="234"/>
      <c r="D182" s="235" t="s">
        <v>1215</v>
      </c>
      <c r="E182" s="235"/>
      <c r="F182" s="235"/>
      <c r="G182" s="236" t="s">
        <v>208</v>
      </c>
      <c r="H182" s="237" t="s">
        <v>209</v>
      </c>
      <c r="I182" s="237" t="s">
        <v>209</v>
      </c>
      <c r="J182" s="238" t="s">
        <v>112</v>
      </c>
      <c r="K182" s="239" t="s">
        <v>224</v>
      </c>
      <c r="L182" s="237"/>
      <c r="M182" s="240">
        <v>100</v>
      </c>
      <c r="N182" s="241">
        <v>231010000</v>
      </c>
      <c r="O182" s="241" t="s">
        <v>118</v>
      </c>
      <c r="P182" s="239" t="s">
        <v>129</v>
      </c>
      <c r="Q182" s="261" t="s">
        <v>113</v>
      </c>
      <c r="R182" s="242">
        <v>230000000</v>
      </c>
      <c r="S182" s="243" t="s">
        <v>187</v>
      </c>
      <c r="T182" s="237"/>
      <c r="U182" s="237"/>
      <c r="V182" s="237"/>
      <c r="W182" s="241" t="s">
        <v>121</v>
      </c>
      <c r="X182" s="239"/>
      <c r="Y182" s="241"/>
      <c r="Z182" s="240">
        <v>100</v>
      </c>
      <c r="AA182" s="240">
        <v>0</v>
      </c>
      <c r="AB182" s="240">
        <v>0</v>
      </c>
      <c r="AC182" s="237"/>
      <c r="AD182" s="241" t="s">
        <v>114</v>
      </c>
      <c r="AE182" s="244"/>
      <c r="AF182" s="245"/>
      <c r="AG182" s="246">
        <v>1800000</v>
      </c>
      <c r="AH182" s="247">
        <f t="shared" si="3"/>
        <v>2016000.0000000002</v>
      </c>
      <c r="AI182" s="248"/>
      <c r="AJ182" s="248">
        <v>0</v>
      </c>
      <c r="AK182" s="249">
        <f>AJ182*1.12</f>
        <v>0</v>
      </c>
      <c r="AL182" s="250">
        <v>120240021112</v>
      </c>
      <c r="AM182" s="251" t="s">
        <v>245</v>
      </c>
      <c r="AN182" s="251" t="s">
        <v>245</v>
      </c>
      <c r="AO182" s="236"/>
      <c r="AP182" s="237"/>
      <c r="AQ182" s="237"/>
      <c r="AR182" s="237"/>
      <c r="AS182" s="237"/>
      <c r="AT182" s="237"/>
      <c r="AU182" s="237"/>
      <c r="AV182" s="252"/>
      <c r="AW182" s="237"/>
      <c r="AX182" s="253" t="s">
        <v>185</v>
      </c>
      <c r="AY182" s="254"/>
      <c r="BA182" s="256"/>
      <c r="BC182" s="256"/>
    </row>
    <row r="183" spans="1:55" s="255" customFormat="1" ht="12.95" customHeight="1" x14ac:dyDescent="0.2">
      <c r="A183" s="232" t="s">
        <v>122</v>
      </c>
      <c r="B183" s="233" t="s">
        <v>111</v>
      </c>
      <c r="C183" s="234"/>
      <c r="D183" s="235" t="s">
        <v>1216</v>
      </c>
      <c r="E183" s="235"/>
      <c r="F183" s="235"/>
      <c r="G183" s="236" t="s">
        <v>208</v>
      </c>
      <c r="H183" s="237" t="s">
        <v>209</v>
      </c>
      <c r="I183" s="237" t="s">
        <v>209</v>
      </c>
      <c r="J183" s="238" t="s">
        <v>112</v>
      </c>
      <c r="K183" s="239" t="s">
        <v>224</v>
      </c>
      <c r="L183" s="237"/>
      <c r="M183" s="240">
        <v>100</v>
      </c>
      <c r="N183" s="241">
        <v>231010000</v>
      </c>
      <c r="O183" s="241" t="s">
        <v>118</v>
      </c>
      <c r="P183" s="239" t="s">
        <v>129</v>
      </c>
      <c r="Q183" s="261" t="s">
        <v>113</v>
      </c>
      <c r="R183" s="242">
        <v>230000000</v>
      </c>
      <c r="S183" s="243" t="s">
        <v>246</v>
      </c>
      <c r="T183" s="237"/>
      <c r="U183" s="237"/>
      <c r="V183" s="237"/>
      <c r="W183" s="241" t="s">
        <v>121</v>
      </c>
      <c r="X183" s="239"/>
      <c r="Y183" s="241"/>
      <c r="Z183" s="240">
        <v>100</v>
      </c>
      <c r="AA183" s="240">
        <v>0</v>
      </c>
      <c r="AB183" s="240">
        <v>0</v>
      </c>
      <c r="AC183" s="237"/>
      <c r="AD183" s="241" t="s">
        <v>114</v>
      </c>
      <c r="AE183" s="244"/>
      <c r="AF183" s="245"/>
      <c r="AG183" s="246">
        <v>3000000</v>
      </c>
      <c r="AH183" s="247">
        <f t="shared" si="3"/>
        <v>3360000.0000000005</v>
      </c>
      <c r="AI183" s="248"/>
      <c r="AJ183" s="248">
        <v>0</v>
      </c>
      <c r="AK183" s="249">
        <f>AJ183*1.12</f>
        <v>0</v>
      </c>
      <c r="AL183" s="250">
        <v>120240021112</v>
      </c>
      <c r="AM183" s="251" t="s">
        <v>247</v>
      </c>
      <c r="AN183" s="251" t="s">
        <v>247</v>
      </c>
      <c r="AO183" s="236"/>
      <c r="AP183" s="237"/>
      <c r="AQ183" s="237"/>
      <c r="AR183" s="237"/>
      <c r="AS183" s="237"/>
      <c r="AT183" s="237"/>
      <c r="AU183" s="237"/>
      <c r="AV183" s="252"/>
      <c r="AW183" s="237"/>
      <c r="AX183" s="253" t="s">
        <v>185</v>
      </c>
      <c r="AY183" s="254"/>
      <c r="BA183" s="256"/>
      <c r="BC183" s="256"/>
    </row>
    <row r="184" spans="1:55" s="255" customFormat="1" ht="12.95" customHeight="1" x14ac:dyDescent="0.2">
      <c r="A184" s="232" t="s">
        <v>122</v>
      </c>
      <c r="B184" s="233" t="s">
        <v>111</v>
      </c>
      <c r="C184" s="234"/>
      <c r="D184" s="235" t="s">
        <v>1217</v>
      </c>
      <c r="E184" s="235"/>
      <c r="F184" s="235"/>
      <c r="G184" s="236" t="s">
        <v>208</v>
      </c>
      <c r="H184" s="237" t="s">
        <v>209</v>
      </c>
      <c r="I184" s="237" t="s">
        <v>209</v>
      </c>
      <c r="J184" s="238" t="s">
        <v>112</v>
      </c>
      <c r="K184" s="239" t="s">
        <v>224</v>
      </c>
      <c r="L184" s="237"/>
      <c r="M184" s="240">
        <v>100</v>
      </c>
      <c r="N184" s="241">
        <v>231010000</v>
      </c>
      <c r="O184" s="241" t="s">
        <v>118</v>
      </c>
      <c r="P184" s="239" t="s">
        <v>129</v>
      </c>
      <c r="Q184" s="261" t="s">
        <v>113</v>
      </c>
      <c r="R184" s="242">
        <v>230000000</v>
      </c>
      <c r="S184" s="243" t="s">
        <v>248</v>
      </c>
      <c r="T184" s="237"/>
      <c r="U184" s="237"/>
      <c r="V184" s="237"/>
      <c r="W184" s="241" t="s">
        <v>121</v>
      </c>
      <c r="X184" s="239"/>
      <c r="Y184" s="241"/>
      <c r="Z184" s="240">
        <v>100</v>
      </c>
      <c r="AA184" s="240">
        <v>0</v>
      </c>
      <c r="AB184" s="240">
        <v>0</v>
      </c>
      <c r="AC184" s="237"/>
      <c r="AD184" s="241" t="s">
        <v>114</v>
      </c>
      <c r="AE184" s="244"/>
      <c r="AF184" s="245"/>
      <c r="AG184" s="246">
        <v>1700000</v>
      </c>
      <c r="AH184" s="247">
        <f t="shared" si="3"/>
        <v>1904000.0000000002</v>
      </c>
      <c r="AI184" s="248"/>
      <c r="AJ184" s="248">
        <v>0</v>
      </c>
      <c r="AK184" s="249">
        <f>AJ184*1.12</f>
        <v>0</v>
      </c>
      <c r="AL184" s="250">
        <v>120240021112</v>
      </c>
      <c r="AM184" s="251" t="s">
        <v>249</v>
      </c>
      <c r="AN184" s="251" t="s">
        <v>249</v>
      </c>
      <c r="AO184" s="236"/>
      <c r="AP184" s="237"/>
      <c r="AQ184" s="237"/>
      <c r="AR184" s="237"/>
      <c r="AS184" s="237"/>
      <c r="AT184" s="237"/>
      <c r="AU184" s="237"/>
      <c r="AV184" s="252"/>
      <c r="AW184" s="237"/>
      <c r="AX184" s="253" t="s">
        <v>185</v>
      </c>
      <c r="AY184" s="248"/>
      <c r="BA184" s="256"/>
      <c r="BC184" s="256"/>
    </row>
    <row r="185" spans="1:55" s="255" customFormat="1" ht="12.95" customHeight="1" x14ac:dyDescent="0.2">
      <c r="A185" s="232" t="s">
        <v>132</v>
      </c>
      <c r="B185" s="233" t="s">
        <v>111</v>
      </c>
      <c r="C185" s="234"/>
      <c r="D185" s="235" t="s">
        <v>1212</v>
      </c>
      <c r="E185" s="235"/>
      <c r="F185" s="235"/>
      <c r="G185" s="258" t="s">
        <v>250</v>
      </c>
      <c r="H185" s="258" t="s">
        <v>251</v>
      </c>
      <c r="I185" s="258" t="s">
        <v>252</v>
      </c>
      <c r="J185" s="258" t="s">
        <v>116</v>
      </c>
      <c r="K185" s="259"/>
      <c r="L185" s="259"/>
      <c r="M185" s="260">
        <v>100</v>
      </c>
      <c r="N185" s="261">
        <v>230000000</v>
      </c>
      <c r="O185" s="262" t="s">
        <v>118</v>
      </c>
      <c r="P185" s="263" t="s">
        <v>129</v>
      </c>
      <c r="Q185" s="261" t="s">
        <v>113</v>
      </c>
      <c r="R185" s="261">
        <v>230000000</v>
      </c>
      <c r="S185" s="264" t="s">
        <v>255</v>
      </c>
      <c r="T185" s="258"/>
      <c r="U185" s="258"/>
      <c r="V185" s="258"/>
      <c r="W185" s="258" t="s">
        <v>121</v>
      </c>
      <c r="X185" s="258"/>
      <c r="Y185" s="258"/>
      <c r="Z185" s="265">
        <v>0</v>
      </c>
      <c r="AA185" s="265">
        <v>100</v>
      </c>
      <c r="AB185" s="265">
        <v>0</v>
      </c>
      <c r="AC185" s="258"/>
      <c r="AD185" s="266" t="s">
        <v>114</v>
      </c>
      <c r="AE185" s="258"/>
      <c r="AF185" s="258"/>
      <c r="AG185" s="267">
        <v>31101200</v>
      </c>
      <c r="AH185" s="268">
        <f t="shared" si="3"/>
        <v>34833344</v>
      </c>
      <c r="AI185" s="258"/>
      <c r="AJ185" s="269"/>
      <c r="AK185" s="269"/>
      <c r="AL185" s="261" t="s">
        <v>115</v>
      </c>
      <c r="AM185" s="262" t="s">
        <v>253</v>
      </c>
      <c r="AN185" s="262" t="s">
        <v>254</v>
      </c>
      <c r="AO185" s="266"/>
      <c r="AP185" s="258"/>
      <c r="AQ185" s="258"/>
      <c r="AR185" s="258"/>
      <c r="AS185" s="258"/>
      <c r="AT185" s="258"/>
      <c r="AU185" s="258"/>
      <c r="AV185" s="258"/>
      <c r="AW185" s="237"/>
      <c r="AX185" s="253" t="s">
        <v>185</v>
      </c>
      <c r="AY185" s="248"/>
      <c r="BA185" s="256"/>
      <c r="BC185" s="256"/>
    </row>
    <row r="186" spans="1:55" s="333" customFormat="1" ht="12.95" customHeight="1" x14ac:dyDescent="0.2">
      <c r="A186" s="319" t="s">
        <v>133</v>
      </c>
      <c r="B186" s="319" t="s">
        <v>111</v>
      </c>
      <c r="C186" s="320"/>
      <c r="D186" s="235" t="s">
        <v>1213</v>
      </c>
      <c r="E186" s="235"/>
      <c r="F186" s="235"/>
      <c r="G186" s="321" t="s">
        <v>278</v>
      </c>
      <c r="H186" s="321" t="s">
        <v>279</v>
      </c>
      <c r="I186" s="322" t="s">
        <v>279</v>
      </c>
      <c r="J186" s="323" t="s">
        <v>186</v>
      </c>
      <c r="K186" s="323"/>
      <c r="L186" s="324"/>
      <c r="M186" s="323">
        <v>60</v>
      </c>
      <c r="N186" s="323" t="s">
        <v>117</v>
      </c>
      <c r="O186" s="323" t="s">
        <v>120</v>
      </c>
      <c r="P186" s="323" t="s">
        <v>129</v>
      </c>
      <c r="Q186" s="323" t="s">
        <v>113</v>
      </c>
      <c r="R186" s="321" t="s">
        <v>117</v>
      </c>
      <c r="S186" s="322" t="s">
        <v>167</v>
      </c>
      <c r="T186" s="322"/>
      <c r="U186" s="323"/>
      <c r="V186" s="323"/>
      <c r="W186" s="258" t="s">
        <v>121</v>
      </c>
      <c r="X186" s="323"/>
      <c r="Y186" s="324"/>
      <c r="Z186" s="324">
        <v>30</v>
      </c>
      <c r="AA186" s="324">
        <v>60</v>
      </c>
      <c r="AB186" s="323">
        <v>10</v>
      </c>
      <c r="AC186" s="322"/>
      <c r="AD186" s="325" t="s">
        <v>114</v>
      </c>
      <c r="AE186" s="326"/>
      <c r="AF186" s="327"/>
      <c r="AG186" s="327">
        <v>90290416</v>
      </c>
      <c r="AH186" s="328">
        <f t="shared" si="3"/>
        <v>101125265.92000002</v>
      </c>
      <c r="AI186" s="329"/>
      <c r="AJ186" s="329"/>
      <c r="AK186" s="330"/>
      <c r="AL186" s="261" t="s">
        <v>115</v>
      </c>
      <c r="AM186" s="331" t="s">
        <v>280</v>
      </c>
      <c r="AN186" s="331" t="s">
        <v>281</v>
      </c>
      <c r="AO186" s="331"/>
      <c r="AP186" s="331"/>
      <c r="AQ186" s="331"/>
      <c r="AR186" s="331"/>
      <c r="AS186" s="331"/>
      <c r="AT186" s="331"/>
      <c r="AU186" s="331"/>
      <c r="AV186" s="331"/>
      <c r="AW186" s="331" t="s">
        <v>281</v>
      </c>
      <c r="AX186" s="253" t="s">
        <v>185</v>
      </c>
      <c r="AY186" s="332"/>
      <c r="AZ186" s="332"/>
      <c r="BA186" s="332"/>
    </row>
    <row r="187" spans="1:55" s="25" customFormat="1" ht="12.95" customHeight="1" x14ac:dyDescent="0.2">
      <c r="A187" s="2" t="s">
        <v>122</v>
      </c>
      <c r="B187" s="5" t="s">
        <v>111</v>
      </c>
      <c r="C187" s="2"/>
      <c r="D187" s="2" t="s">
        <v>1161</v>
      </c>
      <c r="E187" s="18">
        <v>20200831</v>
      </c>
      <c r="F187" s="2" t="s">
        <v>207</v>
      </c>
      <c r="G187" s="19" t="s">
        <v>208</v>
      </c>
      <c r="H187" s="20" t="s">
        <v>209</v>
      </c>
      <c r="I187" s="20" t="s">
        <v>209</v>
      </c>
      <c r="J187" s="5" t="s">
        <v>112</v>
      </c>
      <c r="K187" s="8" t="s">
        <v>210</v>
      </c>
      <c r="L187" s="5"/>
      <c r="M187" s="10" t="s">
        <v>158</v>
      </c>
      <c r="N187" s="7" t="s">
        <v>117</v>
      </c>
      <c r="O187" s="4" t="s">
        <v>120</v>
      </c>
      <c r="P187" s="257" t="s">
        <v>129</v>
      </c>
      <c r="Q187" s="2" t="s">
        <v>113</v>
      </c>
      <c r="R187" s="5">
        <v>230000000</v>
      </c>
      <c r="S187" s="19" t="s">
        <v>211</v>
      </c>
      <c r="T187" s="173"/>
      <c r="U187" s="5"/>
      <c r="V187" s="5"/>
      <c r="W187" s="5" t="s">
        <v>121</v>
      </c>
      <c r="X187" s="5"/>
      <c r="Y187" s="5"/>
      <c r="Z187" s="10">
        <v>100</v>
      </c>
      <c r="AA187" s="10">
        <v>0</v>
      </c>
      <c r="AB187" s="10">
        <v>0</v>
      </c>
      <c r="AC187" s="5"/>
      <c r="AD187" s="3" t="s">
        <v>114</v>
      </c>
      <c r="AE187" s="5"/>
      <c r="AF187" s="79"/>
      <c r="AG187" s="75">
        <v>1900000</v>
      </c>
      <c r="AH187" s="75">
        <v>2128000</v>
      </c>
      <c r="AI187" s="5"/>
      <c r="AJ187" s="13"/>
      <c r="AK187" s="13"/>
      <c r="AL187" s="5" t="s">
        <v>115</v>
      </c>
      <c r="AM187" s="8" t="s">
        <v>212</v>
      </c>
      <c r="AN187" s="8" t="s">
        <v>212</v>
      </c>
      <c r="AO187" s="3"/>
      <c r="AP187" s="5"/>
      <c r="AQ187" s="5"/>
      <c r="AR187" s="5"/>
      <c r="AS187" s="5"/>
      <c r="AT187" s="5"/>
      <c r="AU187" s="5"/>
      <c r="AV187" s="5"/>
      <c r="AW187" s="5"/>
      <c r="AX187" s="15" t="s">
        <v>63</v>
      </c>
      <c r="AY187" s="231" t="s">
        <v>257</v>
      </c>
      <c r="AZ187" s="174"/>
      <c r="BA187" s="91"/>
    </row>
    <row r="188" spans="1:55" s="25" customFormat="1" ht="12.95" customHeight="1" x14ac:dyDescent="0.2">
      <c r="A188" s="2" t="s">
        <v>122</v>
      </c>
      <c r="B188" s="5" t="s">
        <v>111</v>
      </c>
      <c r="C188" s="2"/>
      <c r="D188" s="2" t="s">
        <v>1162</v>
      </c>
      <c r="E188" s="18">
        <v>20200834</v>
      </c>
      <c r="F188" s="2" t="s">
        <v>216</v>
      </c>
      <c r="G188" s="19" t="s">
        <v>208</v>
      </c>
      <c r="H188" s="20" t="s">
        <v>209</v>
      </c>
      <c r="I188" s="20" t="s">
        <v>209</v>
      </c>
      <c r="J188" s="5" t="s">
        <v>112</v>
      </c>
      <c r="K188" s="8" t="s">
        <v>210</v>
      </c>
      <c r="L188" s="5"/>
      <c r="M188" s="10" t="s">
        <v>158</v>
      </c>
      <c r="N188" s="7" t="s">
        <v>117</v>
      </c>
      <c r="O188" s="4" t="s">
        <v>120</v>
      </c>
      <c r="P188" s="257" t="s">
        <v>129</v>
      </c>
      <c r="Q188" s="2" t="s">
        <v>113</v>
      </c>
      <c r="R188" s="5">
        <v>230000000</v>
      </c>
      <c r="S188" s="19" t="s">
        <v>211</v>
      </c>
      <c r="T188" s="173"/>
      <c r="U188" s="5"/>
      <c r="V188" s="5"/>
      <c r="W188" s="5" t="s">
        <v>121</v>
      </c>
      <c r="X188" s="5"/>
      <c r="Y188" s="5"/>
      <c r="Z188" s="10">
        <v>100</v>
      </c>
      <c r="AA188" s="10">
        <v>0</v>
      </c>
      <c r="AB188" s="10">
        <v>0</v>
      </c>
      <c r="AC188" s="5"/>
      <c r="AD188" s="3" t="s">
        <v>114</v>
      </c>
      <c r="AE188" s="5"/>
      <c r="AF188" s="79"/>
      <c r="AG188" s="79">
        <v>1200000</v>
      </c>
      <c r="AH188" s="75">
        <v>1344000.0000000002</v>
      </c>
      <c r="AI188" s="5"/>
      <c r="AJ188" s="13"/>
      <c r="AK188" s="13"/>
      <c r="AL188" s="5" t="s">
        <v>115</v>
      </c>
      <c r="AM188" s="8" t="s">
        <v>217</v>
      </c>
      <c r="AN188" s="8" t="s">
        <v>217</v>
      </c>
      <c r="AO188" s="3"/>
      <c r="AP188" s="5"/>
      <c r="AQ188" s="5"/>
      <c r="AR188" s="5"/>
      <c r="AS188" s="5"/>
      <c r="AT188" s="5"/>
      <c r="AU188" s="5"/>
      <c r="AV188" s="5"/>
      <c r="AW188" s="5"/>
      <c r="AX188" s="15" t="s">
        <v>63</v>
      </c>
      <c r="AY188" s="231" t="s">
        <v>257</v>
      </c>
      <c r="AZ188" s="174"/>
      <c r="BA188" s="91"/>
    </row>
    <row r="189" spans="1:55" s="25" customFormat="1" ht="12.95" customHeight="1" x14ac:dyDescent="0.2">
      <c r="A189" s="2" t="s">
        <v>122</v>
      </c>
      <c r="B189" s="5" t="s">
        <v>111</v>
      </c>
      <c r="C189" s="2"/>
      <c r="D189" s="2" t="s">
        <v>1163</v>
      </c>
      <c r="E189" s="18">
        <v>20200835</v>
      </c>
      <c r="F189" s="2" t="s">
        <v>220</v>
      </c>
      <c r="G189" s="19" t="s">
        <v>208</v>
      </c>
      <c r="H189" s="20" t="s">
        <v>209</v>
      </c>
      <c r="I189" s="20" t="s">
        <v>209</v>
      </c>
      <c r="J189" s="5" t="s">
        <v>112</v>
      </c>
      <c r="K189" s="8" t="s">
        <v>210</v>
      </c>
      <c r="L189" s="5"/>
      <c r="M189" s="10" t="s">
        <v>158</v>
      </c>
      <c r="N189" s="7" t="s">
        <v>117</v>
      </c>
      <c r="O189" s="4" t="s">
        <v>120</v>
      </c>
      <c r="P189" s="257" t="s">
        <v>129</v>
      </c>
      <c r="Q189" s="2" t="s">
        <v>113</v>
      </c>
      <c r="R189" s="5">
        <v>230000000</v>
      </c>
      <c r="S189" s="19" t="s">
        <v>221</v>
      </c>
      <c r="T189" s="173"/>
      <c r="U189" s="5"/>
      <c r="V189" s="5"/>
      <c r="W189" s="5" t="s">
        <v>121</v>
      </c>
      <c r="X189" s="5"/>
      <c r="Y189" s="5"/>
      <c r="Z189" s="10">
        <v>100</v>
      </c>
      <c r="AA189" s="10">
        <v>0</v>
      </c>
      <c r="AB189" s="10">
        <v>0</v>
      </c>
      <c r="AC189" s="5"/>
      <c r="AD189" s="3" t="s">
        <v>114</v>
      </c>
      <c r="AE189" s="5"/>
      <c r="AF189" s="79"/>
      <c r="AG189" s="75">
        <v>2000000</v>
      </c>
      <c r="AH189" s="75">
        <f>AG189*1.12</f>
        <v>2240000</v>
      </c>
      <c r="AI189" s="5"/>
      <c r="AJ189" s="13"/>
      <c r="AK189" s="13"/>
      <c r="AL189" s="5" t="s">
        <v>115</v>
      </c>
      <c r="AM189" s="8" t="s">
        <v>222</v>
      </c>
      <c r="AN189" s="8" t="s">
        <v>222</v>
      </c>
      <c r="AO189" s="3"/>
      <c r="AP189" s="5"/>
      <c r="AQ189" s="5"/>
      <c r="AR189" s="5"/>
      <c r="AS189" s="5"/>
      <c r="AT189" s="5"/>
      <c r="AU189" s="5"/>
      <c r="AV189" s="5"/>
      <c r="AW189" s="5"/>
      <c r="AX189" s="15" t="s">
        <v>63</v>
      </c>
      <c r="AY189" s="231" t="s">
        <v>257</v>
      </c>
      <c r="AZ189" s="174"/>
      <c r="BA189" s="91"/>
    </row>
    <row r="190" spans="1:55" s="57" customFormat="1" ht="12.95" customHeight="1" x14ac:dyDescent="0.2">
      <c r="A190" s="18" t="s">
        <v>122</v>
      </c>
      <c r="B190" s="5" t="s">
        <v>111</v>
      </c>
      <c r="C190" s="8"/>
      <c r="D190" s="226" t="s">
        <v>1171</v>
      </c>
      <c r="E190" s="17"/>
      <c r="F190" s="8"/>
      <c r="G190" s="176" t="s">
        <v>208</v>
      </c>
      <c r="H190" s="4" t="s">
        <v>209</v>
      </c>
      <c r="I190" s="4" t="s">
        <v>209</v>
      </c>
      <c r="J190" s="17" t="s">
        <v>112</v>
      </c>
      <c r="K190" s="177" t="s">
        <v>224</v>
      </c>
      <c r="L190" s="4"/>
      <c r="M190" s="166">
        <v>100</v>
      </c>
      <c r="N190" s="4">
        <v>231010000</v>
      </c>
      <c r="O190" s="4" t="s">
        <v>118</v>
      </c>
      <c r="P190" s="257" t="s">
        <v>129</v>
      </c>
      <c r="Q190" s="2" t="s">
        <v>113</v>
      </c>
      <c r="R190" s="178">
        <v>230000000</v>
      </c>
      <c r="S190" s="179" t="s">
        <v>225</v>
      </c>
      <c r="T190" s="4"/>
      <c r="U190" s="4"/>
      <c r="V190" s="4"/>
      <c r="W190" s="4" t="s">
        <v>121</v>
      </c>
      <c r="X190" s="177"/>
      <c r="Y190" s="4"/>
      <c r="Z190" s="166">
        <v>100</v>
      </c>
      <c r="AA190" s="166">
        <v>0</v>
      </c>
      <c r="AB190" s="166">
        <v>0</v>
      </c>
      <c r="AC190" s="4"/>
      <c r="AD190" s="4" t="s">
        <v>114</v>
      </c>
      <c r="AE190" s="168"/>
      <c r="AF190" s="169"/>
      <c r="AG190" s="180">
        <v>1200000</v>
      </c>
      <c r="AH190" s="181">
        <f t="shared" ref="AH190:AH196" si="4">AG190*1.12</f>
        <v>1344000.0000000002</v>
      </c>
      <c r="AI190" s="180"/>
      <c r="AJ190" s="180">
        <v>0</v>
      </c>
      <c r="AK190" s="181">
        <f t="shared" ref="AK190:AK196" si="5">AJ190*1.12</f>
        <v>0</v>
      </c>
      <c r="AL190" s="182">
        <v>120240021112</v>
      </c>
      <c r="AM190" s="183" t="s">
        <v>226</v>
      </c>
      <c r="AN190" s="183" t="s">
        <v>226</v>
      </c>
      <c r="AO190" s="176"/>
      <c r="AP190" s="4"/>
      <c r="AQ190" s="4"/>
      <c r="AR190" s="4"/>
      <c r="AS190" s="4"/>
      <c r="AT190" s="4"/>
      <c r="AU190" s="8"/>
      <c r="AV190" s="8"/>
      <c r="AW190" s="8"/>
      <c r="AX190" s="15" t="s">
        <v>63</v>
      </c>
      <c r="AY190" s="231" t="s">
        <v>257</v>
      </c>
      <c r="BA190" s="91"/>
    </row>
    <row r="191" spans="1:55" s="57" customFormat="1" ht="12.95" customHeight="1" x14ac:dyDescent="0.2">
      <c r="A191" s="18" t="s">
        <v>122</v>
      </c>
      <c r="B191" s="5" t="s">
        <v>111</v>
      </c>
      <c r="C191" s="8"/>
      <c r="D191" s="227" t="s">
        <v>1172</v>
      </c>
      <c r="E191" s="17"/>
      <c r="F191" s="8"/>
      <c r="G191" s="4" t="s">
        <v>208</v>
      </c>
      <c r="H191" s="4" t="s">
        <v>209</v>
      </c>
      <c r="I191" s="4" t="s">
        <v>209</v>
      </c>
      <c r="J191" s="17" t="s">
        <v>112</v>
      </c>
      <c r="K191" s="4" t="s">
        <v>224</v>
      </c>
      <c r="L191" s="4"/>
      <c r="M191" s="166">
        <v>100</v>
      </c>
      <c r="N191" s="4">
        <v>231010000</v>
      </c>
      <c r="O191" s="4" t="s">
        <v>118</v>
      </c>
      <c r="P191" s="257" t="s">
        <v>129</v>
      </c>
      <c r="Q191" s="2" t="s">
        <v>113</v>
      </c>
      <c r="R191" s="17">
        <v>230000000</v>
      </c>
      <c r="S191" s="228" t="s">
        <v>228</v>
      </c>
      <c r="T191" s="4"/>
      <c r="U191" s="176"/>
      <c r="V191" s="4"/>
      <c r="W191" s="4" t="s">
        <v>121</v>
      </c>
      <c r="X191" s="4"/>
      <c r="Y191" s="4"/>
      <c r="Z191" s="166">
        <v>100</v>
      </c>
      <c r="AA191" s="166">
        <v>0</v>
      </c>
      <c r="AB191" s="166">
        <v>0</v>
      </c>
      <c r="AC191" s="4"/>
      <c r="AD191" s="4" t="s">
        <v>114</v>
      </c>
      <c r="AE191" s="168"/>
      <c r="AF191" s="169"/>
      <c r="AG191" s="180">
        <v>1600000</v>
      </c>
      <c r="AH191" s="180">
        <f t="shared" si="4"/>
        <v>1792000.0000000002</v>
      </c>
      <c r="AI191" s="180"/>
      <c r="AJ191" s="180">
        <v>0</v>
      </c>
      <c r="AK191" s="180">
        <f t="shared" si="5"/>
        <v>0</v>
      </c>
      <c r="AL191" s="182">
        <v>120240021112</v>
      </c>
      <c r="AM191" s="229" t="s">
        <v>229</v>
      </c>
      <c r="AN191" s="4" t="s">
        <v>229</v>
      </c>
      <c r="AO191" s="4"/>
      <c r="AP191" s="4"/>
      <c r="AQ191" s="4"/>
      <c r="AR191" s="4"/>
      <c r="AS191" s="4"/>
      <c r="AT191" s="4"/>
      <c r="AU191" s="8"/>
      <c r="AV191" s="8"/>
      <c r="AW191" s="8"/>
      <c r="AX191" s="15" t="s">
        <v>63</v>
      </c>
      <c r="AY191" s="231" t="s">
        <v>257</v>
      </c>
      <c r="AZ191" s="230"/>
      <c r="BA191" s="91"/>
    </row>
    <row r="192" spans="1:55" s="57" customFormat="1" ht="12.95" customHeight="1" x14ac:dyDescent="0.2">
      <c r="A192" s="18" t="s">
        <v>122</v>
      </c>
      <c r="B192" s="5" t="s">
        <v>111</v>
      </c>
      <c r="C192" s="8"/>
      <c r="D192" s="227" t="s">
        <v>1173</v>
      </c>
      <c r="E192" s="17"/>
      <c r="F192" s="8"/>
      <c r="G192" s="4" t="s">
        <v>208</v>
      </c>
      <c r="H192" s="4" t="s">
        <v>209</v>
      </c>
      <c r="I192" s="4" t="s">
        <v>209</v>
      </c>
      <c r="J192" s="17" t="s">
        <v>112</v>
      </c>
      <c r="K192" s="4" t="s">
        <v>224</v>
      </c>
      <c r="L192" s="4"/>
      <c r="M192" s="166">
        <v>100</v>
      </c>
      <c r="N192" s="4">
        <v>231010000</v>
      </c>
      <c r="O192" s="4" t="s">
        <v>118</v>
      </c>
      <c r="P192" s="257" t="s">
        <v>129</v>
      </c>
      <c r="Q192" s="2" t="s">
        <v>113</v>
      </c>
      <c r="R192" s="17">
        <v>230000000</v>
      </c>
      <c r="S192" s="228" t="s">
        <v>228</v>
      </c>
      <c r="T192" s="4"/>
      <c r="U192" s="176"/>
      <c r="V192" s="4"/>
      <c r="W192" s="4" t="s">
        <v>121</v>
      </c>
      <c r="X192" s="4"/>
      <c r="Y192" s="4"/>
      <c r="Z192" s="166">
        <v>100</v>
      </c>
      <c r="AA192" s="166">
        <v>0</v>
      </c>
      <c r="AB192" s="166">
        <v>0</v>
      </c>
      <c r="AC192" s="4"/>
      <c r="AD192" s="4" t="s">
        <v>114</v>
      </c>
      <c r="AE192" s="168"/>
      <c r="AF192" s="169"/>
      <c r="AG192" s="180">
        <v>1600000</v>
      </c>
      <c r="AH192" s="180">
        <f t="shared" si="4"/>
        <v>1792000.0000000002</v>
      </c>
      <c r="AI192" s="180"/>
      <c r="AJ192" s="180">
        <v>0</v>
      </c>
      <c r="AK192" s="180">
        <f t="shared" si="5"/>
        <v>0</v>
      </c>
      <c r="AL192" s="182">
        <v>120240021112</v>
      </c>
      <c r="AM192" s="229" t="s">
        <v>231</v>
      </c>
      <c r="AN192" s="4" t="s">
        <v>231</v>
      </c>
      <c r="AO192" s="4"/>
      <c r="AP192" s="4"/>
      <c r="AQ192" s="4"/>
      <c r="AR192" s="4"/>
      <c r="AS192" s="4"/>
      <c r="AT192" s="4"/>
      <c r="AU192" s="8"/>
      <c r="AV192" s="8"/>
      <c r="AW192" s="8"/>
      <c r="AX192" s="15" t="s">
        <v>63</v>
      </c>
      <c r="AY192" s="231" t="s">
        <v>257</v>
      </c>
      <c r="AZ192" s="230"/>
      <c r="BA192" s="91"/>
    </row>
    <row r="193" spans="1:57" s="57" customFormat="1" ht="12.95" customHeight="1" x14ac:dyDescent="0.2">
      <c r="A193" s="18" t="s">
        <v>122</v>
      </c>
      <c r="B193" s="5" t="s">
        <v>111</v>
      </c>
      <c r="C193" s="8"/>
      <c r="D193" s="226" t="s">
        <v>1174</v>
      </c>
      <c r="E193" s="17"/>
      <c r="F193" s="8"/>
      <c r="G193" s="176" t="s">
        <v>208</v>
      </c>
      <c r="H193" s="4" t="s">
        <v>209</v>
      </c>
      <c r="I193" s="4" t="s">
        <v>209</v>
      </c>
      <c r="J193" s="17" t="s">
        <v>112</v>
      </c>
      <c r="K193" s="177" t="s">
        <v>224</v>
      </c>
      <c r="L193" s="4"/>
      <c r="M193" s="166">
        <v>100</v>
      </c>
      <c r="N193" s="4">
        <v>231010000</v>
      </c>
      <c r="O193" s="4" t="s">
        <v>118</v>
      </c>
      <c r="P193" s="257" t="s">
        <v>129</v>
      </c>
      <c r="Q193" s="2" t="s">
        <v>113</v>
      </c>
      <c r="R193" s="178">
        <v>230000000</v>
      </c>
      <c r="S193" s="179" t="s">
        <v>225</v>
      </c>
      <c r="T193" s="4"/>
      <c r="U193" s="4"/>
      <c r="V193" s="4"/>
      <c r="W193" s="4" t="s">
        <v>121</v>
      </c>
      <c r="X193" s="177"/>
      <c r="Y193" s="4"/>
      <c r="Z193" s="166">
        <v>100</v>
      </c>
      <c r="AA193" s="166">
        <v>0</v>
      </c>
      <c r="AB193" s="166">
        <v>0</v>
      </c>
      <c r="AC193" s="4"/>
      <c r="AD193" s="4" t="s">
        <v>114</v>
      </c>
      <c r="AE193" s="168"/>
      <c r="AF193" s="169"/>
      <c r="AG193" s="180">
        <v>1600000</v>
      </c>
      <c r="AH193" s="181">
        <f t="shared" si="4"/>
        <v>1792000.0000000002</v>
      </c>
      <c r="AI193" s="180"/>
      <c r="AJ193" s="180">
        <v>0</v>
      </c>
      <c r="AK193" s="181">
        <f t="shared" si="5"/>
        <v>0</v>
      </c>
      <c r="AL193" s="182">
        <v>120240021112</v>
      </c>
      <c r="AM193" s="183" t="s">
        <v>233</v>
      </c>
      <c r="AN193" s="183" t="s">
        <v>233</v>
      </c>
      <c r="AO193" s="176"/>
      <c r="AP193" s="4"/>
      <c r="AQ193" s="4"/>
      <c r="AR193" s="4"/>
      <c r="AS193" s="4"/>
      <c r="AT193" s="4"/>
      <c r="AU193" s="8"/>
      <c r="AV193" s="8"/>
      <c r="AW193" s="8"/>
      <c r="AX193" s="15" t="s">
        <v>63</v>
      </c>
      <c r="AY193" s="231" t="s">
        <v>257</v>
      </c>
      <c r="BA193" s="91"/>
    </row>
    <row r="194" spans="1:57" s="57" customFormat="1" ht="12.95" customHeight="1" x14ac:dyDescent="0.2">
      <c r="A194" s="18" t="s">
        <v>122</v>
      </c>
      <c r="B194" s="5" t="s">
        <v>111</v>
      </c>
      <c r="C194" s="8"/>
      <c r="D194" s="226" t="s">
        <v>1175</v>
      </c>
      <c r="E194" s="17"/>
      <c r="F194" s="8"/>
      <c r="G194" s="176" t="s">
        <v>208</v>
      </c>
      <c r="H194" s="4" t="s">
        <v>209</v>
      </c>
      <c r="I194" s="4" t="s">
        <v>209</v>
      </c>
      <c r="J194" s="17" t="s">
        <v>112</v>
      </c>
      <c r="K194" s="177" t="s">
        <v>224</v>
      </c>
      <c r="L194" s="4"/>
      <c r="M194" s="166">
        <v>100</v>
      </c>
      <c r="N194" s="4">
        <v>231010000</v>
      </c>
      <c r="O194" s="4" t="s">
        <v>118</v>
      </c>
      <c r="P194" s="257" t="s">
        <v>129</v>
      </c>
      <c r="Q194" s="2" t="s">
        <v>113</v>
      </c>
      <c r="R194" s="178">
        <v>230000000</v>
      </c>
      <c r="S194" s="179" t="s">
        <v>225</v>
      </c>
      <c r="T194" s="4"/>
      <c r="U194" s="4"/>
      <c r="V194" s="4"/>
      <c r="W194" s="4" t="s">
        <v>121</v>
      </c>
      <c r="X194" s="177"/>
      <c r="Y194" s="4"/>
      <c r="Z194" s="166">
        <v>100</v>
      </c>
      <c r="AA194" s="166">
        <v>0</v>
      </c>
      <c r="AB194" s="166">
        <v>0</v>
      </c>
      <c r="AC194" s="4"/>
      <c r="AD194" s="4" t="s">
        <v>114</v>
      </c>
      <c r="AE194" s="168"/>
      <c r="AF194" s="169"/>
      <c r="AG194" s="180">
        <v>2000000</v>
      </c>
      <c r="AH194" s="181">
        <f t="shared" si="4"/>
        <v>2240000</v>
      </c>
      <c r="AI194" s="180"/>
      <c r="AJ194" s="180">
        <v>0</v>
      </c>
      <c r="AK194" s="181">
        <f t="shared" si="5"/>
        <v>0</v>
      </c>
      <c r="AL194" s="182">
        <v>120240021112</v>
      </c>
      <c r="AM194" s="183" t="s">
        <v>235</v>
      </c>
      <c r="AN194" s="183" t="s">
        <v>235</v>
      </c>
      <c r="AO194" s="176"/>
      <c r="AP194" s="4"/>
      <c r="AQ194" s="4"/>
      <c r="AR194" s="4"/>
      <c r="AS194" s="4"/>
      <c r="AT194" s="4"/>
      <c r="AU194" s="8"/>
      <c r="AV194" s="8"/>
      <c r="AW194" s="8"/>
      <c r="AX194" s="15" t="s">
        <v>63</v>
      </c>
      <c r="AY194" s="231" t="s">
        <v>257</v>
      </c>
      <c r="BA194" s="91"/>
    </row>
    <row r="195" spans="1:57" s="57" customFormat="1" ht="12.95" customHeight="1" x14ac:dyDescent="0.2">
      <c r="A195" s="18" t="s">
        <v>122</v>
      </c>
      <c r="B195" s="5" t="s">
        <v>111</v>
      </c>
      <c r="C195" s="8"/>
      <c r="D195" s="226" t="s">
        <v>1176</v>
      </c>
      <c r="E195" s="17"/>
      <c r="F195" s="8"/>
      <c r="G195" s="176" t="s">
        <v>208</v>
      </c>
      <c r="H195" s="4" t="s">
        <v>209</v>
      </c>
      <c r="I195" s="4" t="s">
        <v>209</v>
      </c>
      <c r="J195" s="17" t="s">
        <v>112</v>
      </c>
      <c r="K195" s="177" t="s">
        <v>224</v>
      </c>
      <c r="L195" s="4"/>
      <c r="M195" s="166">
        <v>100</v>
      </c>
      <c r="N195" s="4">
        <v>231010000</v>
      </c>
      <c r="O195" s="4" t="s">
        <v>118</v>
      </c>
      <c r="P195" s="257" t="s">
        <v>129</v>
      </c>
      <c r="Q195" s="2" t="s">
        <v>113</v>
      </c>
      <c r="R195" s="178">
        <v>230000000</v>
      </c>
      <c r="S195" s="179" t="s">
        <v>225</v>
      </c>
      <c r="T195" s="4"/>
      <c r="U195" s="4"/>
      <c r="V195" s="4"/>
      <c r="W195" s="4" t="s">
        <v>121</v>
      </c>
      <c r="X195" s="177"/>
      <c r="Y195" s="4"/>
      <c r="Z195" s="166">
        <v>100</v>
      </c>
      <c r="AA195" s="166">
        <v>0</v>
      </c>
      <c r="AB195" s="166">
        <v>0</v>
      </c>
      <c r="AC195" s="4"/>
      <c r="AD195" s="4" t="s">
        <v>114</v>
      </c>
      <c r="AE195" s="168"/>
      <c r="AF195" s="169"/>
      <c r="AG195" s="180">
        <v>5500000</v>
      </c>
      <c r="AH195" s="181">
        <f t="shared" si="4"/>
        <v>6160000.0000000009</v>
      </c>
      <c r="AI195" s="180"/>
      <c r="AJ195" s="180">
        <v>0</v>
      </c>
      <c r="AK195" s="181">
        <f t="shared" si="5"/>
        <v>0</v>
      </c>
      <c r="AL195" s="182">
        <v>120240021112</v>
      </c>
      <c r="AM195" s="183" t="s">
        <v>237</v>
      </c>
      <c r="AN195" s="183" t="s">
        <v>237</v>
      </c>
      <c r="AO195" s="176"/>
      <c r="AP195" s="4"/>
      <c r="AQ195" s="4"/>
      <c r="AR195" s="4"/>
      <c r="AS195" s="4"/>
      <c r="AT195" s="4"/>
      <c r="AU195" s="8"/>
      <c r="AV195" s="8"/>
      <c r="AW195" s="8"/>
      <c r="AX195" s="15" t="s">
        <v>63</v>
      </c>
      <c r="AY195" s="231" t="s">
        <v>257</v>
      </c>
      <c r="BA195" s="91"/>
    </row>
    <row r="196" spans="1:57" s="57" customFormat="1" ht="12.95" customHeight="1" x14ac:dyDescent="0.2">
      <c r="A196" s="18" t="s">
        <v>122</v>
      </c>
      <c r="B196" s="5" t="s">
        <v>111</v>
      </c>
      <c r="C196" s="8"/>
      <c r="D196" s="226" t="s">
        <v>1177</v>
      </c>
      <c r="E196" s="17"/>
      <c r="F196" s="8"/>
      <c r="G196" s="176" t="s">
        <v>208</v>
      </c>
      <c r="H196" s="4" t="s">
        <v>209</v>
      </c>
      <c r="I196" s="4" t="s">
        <v>209</v>
      </c>
      <c r="J196" s="17" t="s">
        <v>112</v>
      </c>
      <c r="K196" s="177" t="s">
        <v>224</v>
      </c>
      <c r="L196" s="4"/>
      <c r="M196" s="166">
        <v>100</v>
      </c>
      <c r="N196" s="4">
        <v>231010000</v>
      </c>
      <c r="O196" s="4" t="s">
        <v>118</v>
      </c>
      <c r="P196" s="257" t="s">
        <v>129</v>
      </c>
      <c r="Q196" s="2" t="s">
        <v>113</v>
      </c>
      <c r="R196" s="178">
        <v>230000000</v>
      </c>
      <c r="S196" s="179" t="s">
        <v>187</v>
      </c>
      <c r="T196" s="4"/>
      <c r="U196" s="4"/>
      <c r="V196" s="4"/>
      <c r="W196" s="4" t="s">
        <v>121</v>
      </c>
      <c r="X196" s="177"/>
      <c r="Y196" s="4"/>
      <c r="Z196" s="166">
        <v>100</v>
      </c>
      <c r="AA196" s="166">
        <v>0</v>
      </c>
      <c r="AB196" s="166">
        <v>0</v>
      </c>
      <c r="AC196" s="4"/>
      <c r="AD196" s="4" t="s">
        <v>114</v>
      </c>
      <c r="AE196" s="168"/>
      <c r="AF196" s="169"/>
      <c r="AG196" s="180">
        <v>1800000</v>
      </c>
      <c r="AH196" s="181">
        <f t="shared" si="4"/>
        <v>2016000.0000000002</v>
      </c>
      <c r="AI196" s="180"/>
      <c r="AJ196" s="180">
        <v>0</v>
      </c>
      <c r="AK196" s="181">
        <f t="shared" si="5"/>
        <v>0</v>
      </c>
      <c r="AL196" s="182">
        <v>120240021112</v>
      </c>
      <c r="AM196" s="183" t="s">
        <v>239</v>
      </c>
      <c r="AN196" s="183" t="s">
        <v>239</v>
      </c>
      <c r="AO196" s="176"/>
      <c r="AP196" s="4"/>
      <c r="AQ196" s="4"/>
      <c r="AR196" s="4"/>
      <c r="AS196" s="4"/>
      <c r="AT196" s="4"/>
      <c r="AU196" s="8"/>
      <c r="AV196" s="8"/>
      <c r="AW196" s="8"/>
      <c r="AX196" s="15" t="s">
        <v>63</v>
      </c>
      <c r="AY196" s="231" t="s">
        <v>257</v>
      </c>
      <c r="BA196" s="91"/>
    </row>
    <row r="197" spans="1:57" s="25" customFormat="1" ht="12.95" customHeight="1" x14ac:dyDescent="0.2">
      <c r="A197" s="2" t="s">
        <v>122</v>
      </c>
      <c r="B197" s="5" t="s">
        <v>111</v>
      </c>
      <c r="C197" s="2"/>
      <c r="D197" s="2" t="s">
        <v>1164</v>
      </c>
      <c r="E197" s="18">
        <v>20200833</v>
      </c>
      <c r="F197" s="2" t="s">
        <v>241</v>
      </c>
      <c r="G197" s="19" t="s">
        <v>208</v>
      </c>
      <c r="H197" s="20" t="s">
        <v>209</v>
      </c>
      <c r="I197" s="20" t="s">
        <v>209</v>
      </c>
      <c r="J197" s="5" t="s">
        <v>112</v>
      </c>
      <c r="K197" s="8" t="s">
        <v>210</v>
      </c>
      <c r="L197" s="5"/>
      <c r="M197" s="10" t="s">
        <v>158</v>
      </c>
      <c r="N197" s="7" t="s">
        <v>117</v>
      </c>
      <c r="O197" s="4" t="s">
        <v>120</v>
      </c>
      <c r="P197" s="257" t="s">
        <v>129</v>
      </c>
      <c r="Q197" s="2" t="s">
        <v>113</v>
      </c>
      <c r="R197" s="5">
        <v>230000000</v>
      </c>
      <c r="S197" s="19" t="s">
        <v>221</v>
      </c>
      <c r="T197" s="173"/>
      <c r="U197" s="5"/>
      <c r="V197" s="5"/>
      <c r="W197" s="5" t="s">
        <v>121</v>
      </c>
      <c r="X197" s="5"/>
      <c r="Y197" s="5"/>
      <c r="Z197" s="10">
        <v>100</v>
      </c>
      <c r="AA197" s="10">
        <v>0</v>
      </c>
      <c r="AB197" s="10">
        <v>0</v>
      </c>
      <c r="AC197" s="5"/>
      <c r="AD197" s="3" t="s">
        <v>114</v>
      </c>
      <c r="AE197" s="5"/>
      <c r="AF197" s="79"/>
      <c r="AG197" s="75">
        <v>2100000</v>
      </c>
      <c r="AH197" s="75">
        <f t="shared" ref="AH197:AH207" si="6">AG197*1.12</f>
        <v>2352000</v>
      </c>
      <c r="AI197" s="5"/>
      <c r="AJ197" s="13"/>
      <c r="AK197" s="13"/>
      <c r="AL197" s="5" t="s">
        <v>115</v>
      </c>
      <c r="AM197" s="8" t="s">
        <v>242</v>
      </c>
      <c r="AN197" s="8" t="s">
        <v>242</v>
      </c>
      <c r="AO197" s="3"/>
      <c r="AP197" s="5"/>
      <c r="AQ197" s="5"/>
      <c r="AR197" s="5"/>
      <c r="AS197" s="5"/>
      <c r="AT197" s="5"/>
      <c r="AU197" s="5"/>
      <c r="AV197" s="5"/>
      <c r="AW197" s="5"/>
      <c r="AX197" s="15" t="s">
        <v>63</v>
      </c>
      <c r="AY197" s="231" t="s">
        <v>257</v>
      </c>
      <c r="AZ197" s="174"/>
      <c r="BA197" s="91"/>
    </row>
    <row r="198" spans="1:57" s="170" customFormat="1" ht="12.95" customHeight="1" x14ac:dyDescent="0.2">
      <c r="A198" s="8" t="s">
        <v>171</v>
      </c>
      <c r="B198" s="8" t="s">
        <v>161</v>
      </c>
      <c r="C198" s="8"/>
      <c r="D198" s="191" t="s">
        <v>1178</v>
      </c>
      <c r="E198" s="3"/>
      <c r="F198" s="8"/>
      <c r="G198" s="22" t="s">
        <v>172</v>
      </c>
      <c r="H198" s="22" t="s">
        <v>173</v>
      </c>
      <c r="I198" s="22" t="s">
        <v>174</v>
      </c>
      <c r="J198" s="8" t="s">
        <v>116</v>
      </c>
      <c r="K198" s="187"/>
      <c r="L198" s="22"/>
      <c r="M198" s="192">
        <v>100</v>
      </c>
      <c r="N198" s="193">
        <v>230000000</v>
      </c>
      <c r="O198" s="120" t="s">
        <v>118</v>
      </c>
      <c r="P198" s="185" t="s">
        <v>129</v>
      </c>
      <c r="Q198" s="65" t="s">
        <v>113</v>
      </c>
      <c r="R198" s="193">
        <v>230000000</v>
      </c>
      <c r="S198" s="194" t="s">
        <v>179</v>
      </c>
      <c r="T198" s="195" t="s">
        <v>166</v>
      </c>
      <c r="U198" s="92"/>
      <c r="V198" s="8"/>
      <c r="W198" s="184" t="s">
        <v>121</v>
      </c>
      <c r="X198" s="8"/>
      <c r="Y198" s="8"/>
      <c r="Z198" s="186">
        <v>0</v>
      </c>
      <c r="AA198" s="186">
        <v>90</v>
      </c>
      <c r="AB198" s="186">
        <v>10</v>
      </c>
      <c r="AC198" s="8"/>
      <c r="AD198" s="187" t="s">
        <v>114</v>
      </c>
      <c r="AE198" s="8"/>
      <c r="AF198" s="8"/>
      <c r="AG198" s="270">
        <v>5600000</v>
      </c>
      <c r="AH198" s="271">
        <f t="shared" si="6"/>
        <v>6272000.0000000009</v>
      </c>
      <c r="AI198" s="8"/>
      <c r="AJ198" s="8"/>
      <c r="AK198" s="8"/>
      <c r="AL198" s="4" t="s">
        <v>115</v>
      </c>
      <c r="AM198" s="188" t="s">
        <v>175</v>
      </c>
      <c r="AN198" s="188" t="s">
        <v>175</v>
      </c>
      <c r="AO198" s="189"/>
      <c r="AP198" s="8"/>
      <c r="AQ198" s="8"/>
      <c r="AR198" s="8"/>
      <c r="AS198" s="8"/>
      <c r="AT198" s="8"/>
      <c r="AU198" s="8"/>
      <c r="AV198" s="8"/>
      <c r="AW198" s="7"/>
      <c r="AX198" s="15" t="s">
        <v>184</v>
      </c>
      <c r="AY198" s="190" t="s">
        <v>256</v>
      </c>
      <c r="BA198" s="171"/>
      <c r="BC198" s="171"/>
    </row>
    <row r="199" spans="1:57" s="170" customFormat="1" ht="12.95" customHeight="1" x14ac:dyDescent="0.2">
      <c r="A199" s="8" t="s">
        <v>171</v>
      </c>
      <c r="B199" s="8" t="s">
        <v>161</v>
      </c>
      <c r="C199" s="8"/>
      <c r="D199" s="191" t="s">
        <v>1179</v>
      </c>
      <c r="E199" s="3"/>
      <c r="F199" s="8"/>
      <c r="G199" s="22" t="s">
        <v>172</v>
      </c>
      <c r="H199" s="22" t="s">
        <v>173</v>
      </c>
      <c r="I199" s="22" t="s">
        <v>174</v>
      </c>
      <c r="J199" s="8" t="s">
        <v>116</v>
      </c>
      <c r="K199" s="187"/>
      <c r="L199" s="22"/>
      <c r="M199" s="192">
        <v>100</v>
      </c>
      <c r="N199" s="193">
        <v>230000000</v>
      </c>
      <c r="O199" s="120" t="s">
        <v>118</v>
      </c>
      <c r="P199" s="185" t="s">
        <v>129</v>
      </c>
      <c r="Q199" s="65" t="s">
        <v>113</v>
      </c>
      <c r="R199" s="193">
        <v>230000000</v>
      </c>
      <c r="S199" s="194" t="s">
        <v>180</v>
      </c>
      <c r="T199" s="195" t="s">
        <v>166</v>
      </c>
      <c r="U199" s="92"/>
      <c r="V199" s="8"/>
      <c r="W199" s="184" t="s">
        <v>121</v>
      </c>
      <c r="X199" s="8"/>
      <c r="Y199" s="8"/>
      <c r="Z199" s="186">
        <v>0</v>
      </c>
      <c r="AA199" s="186">
        <v>90</v>
      </c>
      <c r="AB199" s="186">
        <v>10</v>
      </c>
      <c r="AC199" s="8"/>
      <c r="AD199" s="187" t="s">
        <v>114</v>
      </c>
      <c r="AE199" s="8"/>
      <c r="AF199" s="8"/>
      <c r="AG199" s="270">
        <v>4900000</v>
      </c>
      <c r="AH199" s="271">
        <f t="shared" si="6"/>
        <v>5488000.0000000009</v>
      </c>
      <c r="AI199" s="8"/>
      <c r="AJ199" s="8"/>
      <c r="AK199" s="8"/>
      <c r="AL199" s="4" t="s">
        <v>115</v>
      </c>
      <c r="AM199" s="188" t="s">
        <v>176</v>
      </c>
      <c r="AN199" s="188" t="s">
        <v>176</v>
      </c>
      <c r="AO199" s="189"/>
      <c r="AP199" s="8"/>
      <c r="AQ199" s="8"/>
      <c r="AR199" s="8"/>
      <c r="AS199" s="8"/>
      <c r="AT199" s="8"/>
      <c r="AU199" s="8"/>
      <c r="AV199" s="8"/>
      <c r="AW199" s="7"/>
      <c r="AX199" s="15" t="s">
        <v>184</v>
      </c>
      <c r="AY199" s="190" t="s">
        <v>256</v>
      </c>
      <c r="BA199" s="171"/>
      <c r="BC199" s="171"/>
    </row>
    <row r="200" spans="1:57" s="170" customFormat="1" ht="12.95" customHeight="1" x14ac:dyDescent="0.2">
      <c r="A200" s="8" t="s">
        <v>171</v>
      </c>
      <c r="B200" s="8" t="s">
        <v>161</v>
      </c>
      <c r="C200" s="8"/>
      <c r="D200" s="191" t="s">
        <v>1180</v>
      </c>
      <c r="E200" s="3"/>
      <c r="F200" s="8"/>
      <c r="G200" s="22" t="s">
        <v>172</v>
      </c>
      <c r="H200" s="22" t="s">
        <v>173</v>
      </c>
      <c r="I200" s="22" t="s">
        <v>174</v>
      </c>
      <c r="J200" s="8" t="s">
        <v>116</v>
      </c>
      <c r="K200" s="187"/>
      <c r="L200" s="22"/>
      <c r="M200" s="192">
        <v>100</v>
      </c>
      <c r="N200" s="193">
        <v>230000000</v>
      </c>
      <c r="O200" s="120" t="s">
        <v>118</v>
      </c>
      <c r="P200" s="185" t="s">
        <v>129</v>
      </c>
      <c r="Q200" s="65" t="s">
        <v>113</v>
      </c>
      <c r="R200" s="193">
        <v>230000000</v>
      </c>
      <c r="S200" s="194" t="s">
        <v>181</v>
      </c>
      <c r="T200" s="195" t="s">
        <v>166</v>
      </c>
      <c r="U200" s="92"/>
      <c r="V200" s="8"/>
      <c r="W200" s="184" t="s">
        <v>121</v>
      </c>
      <c r="X200" s="8"/>
      <c r="Y200" s="8"/>
      <c r="Z200" s="186">
        <v>0</v>
      </c>
      <c r="AA200" s="186">
        <v>90</v>
      </c>
      <c r="AB200" s="186">
        <v>10</v>
      </c>
      <c r="AC200" s="8"/>
      <c r="AD200" s="187" t="s">
        <v>114</v>
      </c>
      <c r="AE200" s="8"/>
      <c r="AF200" s="8"/>
      <c r="AG200" s="270">
        <v>5600000</v>
      </c>
      <c r="AH200" s="271">
        <f t="shared" si="6"/>
        <v>6272000.0000000009</v>
      </c>
      <c r="AI200" s="8"/>
      <c r="AJ200" s="8"/>
      <c r="AK200" s="8"/>
      <c r="AL200" s="4" t="s">
        <v>115</v>
      </c>
      <c r="AM200" s="188" t="s">
        <v>177</v>
      </c>
      <c r="AN200" s="188" t="s">
        <v>177</v>
      </c>
      <c r="AO200" s="189"/>
      <c r="AP200" s="8"/>
      <c r="AQ200" s="8"/>
      <c r="AR200" s="8"/>
      <c r="AS200" s="8"/>
      <c r="AT200" s="8"/>
      <c r="AU200" s="8"/>
      <c r="AV200" s="8"/>
      <c r="AW200" s="7"/>
      <c r="AX200" s="15" t="s">
        <v>184</v>
      </c>
      <c r="AY200" s="190" t="s">
        <v>256</v>
      </c>
      <c r="BA200" s="171"/>
      <c r="BC200" s="171"/>
    </row>
    <row r="201" spans="1:57" s="170" customFormat="1" ht="12.95" customHeight="1" x14ac:dyDescent="0.2">
      <c r="A201" s="8" t="s">
        <v>171</v>
      </c>
      <c r="B201" s="8" t="s">
        <v>161</v>
      </c>
      <c r="C201" s="8"/>
      <c r="D201" s="191" t="s">
        <v>1181</v>
      </c>
      <c r="E201" s="3"/>
      <c r="F201" s="8"/>
      <c r="G201" s="22" t="s">
        <v>172</v>
      </c>
      <c r="H201" s="22" t="s">
        <v>173</v>
      </c>
      <c r="I201" s="22" t="s">
        <v>174</v>
      </c>
      <c r="J201" s="8" t="s">
        <v>116</v>
      </c>
      <c r="K201" s="187"/>
      <c r="L201" s="22"/>
      <c r="M201" s="192">
        <v>100</v>
      </c>
      <c r="N201" s="193">
        <v>230000000</v>
      </c>
      <c r="O201" s="120" t="s">
        <v>118</v>
      </c>
      <c r="P201" s="185" t="s">
        <v>129</v>
      </c>
      <c r="Q201" s="65" t="s">
        <v>113</v>
      </c>
      <c r="R201" s="193">
        <v>230000000</v>
      </c>
      <c r="S201" s="194" t="s">
        <v>182</v>
      </c>
      <c r="T201" s="195" t="s">
        <v>166</v>
      </c>
      <c r="U201" s="92"/>
      <c r="V201" s="8"/>
      <c r="W201" s="184" t="s">
        <v>121</v>
      </c>
      <c r="X201" s="8"/>
      <c r="Y201" s="8"/>
      <c r="Z201" s="186">
        <v>0</v>
      </c>
      <c r="AA201" s="186">
        <v>90</v>
      </c>
      <c r="AB201" s="186">
        <v>10</v>
      </c>
      <c r="AC201" s="8"/>
      <c r="AD201" s="187" t="s">
        <v>114</v>
      </c>
      <c r="AE201" s="8"/>
      <c r="AF201" s="8"/>
      <c r="AG201" s="270">
        <v>4900000</v>
      </c>
      <c r="AH201" s="271">
        <f t="shared" si="6"/>
        <v>5488000.0000000009</v>
      </c>
      <c r="AI201" s="8"/>
      <c r="AJ201" s="8"/>
      <c r="AK201" s="8"/>
      <c r="AL201" s="4" t="s">
        <v>115</v>
      </c>
      <c r="AM201" s="188" t="s">
        <v>178</v>
      </c>
      <c r="AN201" s="188" t="s">
        <v>178</v>
      </c>
      <c r="AO201" s="189"/>
      <c r="AP201" s="8"/>
      <c r="AQ201" s="8"/>
      <c r="AR201" s="8"/>
      <c r="AS201" s="8"/>
      <c r="AT201" s="8"/>
      <c r="AU201" s="8"/>
      <c r="AV201" s="8"/>
      <c r="AW201" s="7"/>
      <c r="AX201" s="15" t="s">
        <v>184</v>
      </c>
      <c r="AY201" s="190" t="s">
        <v>256</v>
      </c>
      <c r="BA201" s="171"/>
      <c r="BC201" s="171"/>
    </row>
    <row r="202" spans="1:57" s="25" customFormat="1" ht="12.95" customHeight="1" x14ac:dyDescent="0.2">
      <c r="A202" s="301" t="s">
        <v>133</v>
      </c>
      <c r="B202" s="301" t="s">
        <v>111</v>
      </c>
      <c r="C202" s="302"/>
      <c r="D202" s="2" t="s">
        <v>1166</v>
      </c>
      <c r="E202" s="302">
        <v>20200088</v>
      </c>
      <c r="F202" s="303" t="s">
        <v>273</v>
      </c>
      <c r="G202" s="304" t="s">
        <v>274</v>
      </c>
      <c r="H202" s="305" t="s">
        <v>275</v>
      </c>
      <c r="I202" s="305" t="s">
        <v>275</v>
      </c>
      <c r="J202" s="301" t="s">
        <v>186</v>
      </c>
      <c r="K202" s="301"/>
      <c r="L202" s="301"/>
      <c r="M202" s="306">
        <v>60</v>
      </c>
      <c r="N202" s="301" t="s">
        <v>117</v>
      </c>
      <c r="O202" s="4" t="s">
        <v>120</v>
      </c>
      <c r="P202" s="257" t="s">
        <v>129</v>
      </c>
      <c r="Q202" s="307" t="s">
        <v>113</v>
      </c>
      <c r="R202" s="301" t="s">
        <v>117</v>
      </c>
      <c r="S202" s="304" t="s">
        <v>167</v>
      </c>
      <c r="T202" s="301"/>
      <c r="U202" s="301"/>
      <c r="V202" s="301"/>
      <c r="W202" s="308" t="s">
        <v>164</v>
      </c>
      <c r="X202" s="301"/>
      <c r="Y202" s="301"/>
      <c r="Z202" s="317">
        <v>30</v>
      </c>
      <c r="AA202" s="317">
        <v>60</v>
      </c>
      <c r="AB202" s="318">
        <v>10</v>
      </c>
      <c r="AC202" s="301"/>
      <c r="AD202" s="6" t="s">
        <v>114</v>
      </c>
      <c r="AE202" s="304">
        <v>1</v>
      </c>
      <c r="AF202" s="309">
        <v>221000000</v>
      </c>
      <c r="AG202" s="310">
        <v>221000000</v>
      </c>
      <c r="AH202" s="311">
        <f t="shared" si="6"/>
        <v>247520000.00000003</v>
      </c>
      <c r="AI202" s="312" t="s">
        <v>166</v>
      </c>
      <c r="AJ202" s="313"/>
      <c r="AK202" s="313"/>
      <c r="AL202" s="301" t="s">
        <v>115</v>
      </c>
      <c r="AM202" s="301" t="s">
        <v>276</v>
      </c>
      <c r="AN202" s="301" t="s">
        <v>277</v>
      </c>
      <c r="AO202" s="314"/>
      <c r="AP202" s="315"/>
      <c r="AQ202" s="315"/>
      <c r="AR202" s="315"/>
      <c r="AS202" s="315"/>
      <c r="AT202" s="315"/>
      <c r="AU202" s="315"/>
      <c r="AV202" s="315"/>
      <c r="AW202" s="315"/>
      <c r="AX202" s="315" t="s">
        <v>63</v>
      </c>
      <c r="AY202" s="316"/>
      <c r="AZ202" s="24"/>
      <c r="BA202" s="91"/>
      <c r="BB202" s="24"/>
      <c r="BC202" s="24"/>
      <c r="BD202" s="24"/>
      <c r="BE202" s="24"/>
    </row>
    <row r="203" spans="1:57" s="210" customFormat="1" ht="12.95" customHeight="1" x14ac:dyDescent="0.2">
      <c r="A203" s="8" t="s">
        <v>125</v>
      </c>
      <c r="B203" s="65" t="s">
        <v>111</v>
      </c>
      <c r="C203" s="65"/>
      <c r="D203" s="175" t="s">
        <v>1182</v>
      </c>
      <c r="E203" s="92"/>
      <c r="F203" s="185"/>
      <c r="G203" s="185" t="s">
        <v>296</v>
      </c>
      <c r="H203" s="185" t="s">
        <v>297</v>
      </c>
      <c r="I203" s="185" t="s">
        <v>298</v>
      </c>
      <c r="J203" s="120" t="s">
        <v>116</v>
      </c>
      <c r="K203" s="120"/>
      <c r="L203" s="184"/>
      <c r="M203" s="184">
        <v>100</v>
      </c>
      <c r="N203" s="185">
        <v>230000000</v>
      </c>
      <c r="O203" s="197" t="s">
        <v>299</v>
      </c>
      <c r="P203" s="257" t="s">
        <v>129</v>
      </c>
      <c r="Q203" s="185" t="s">
        <v>113</v>
      </c>
      <c r="R203" s="185">
        <v>230000000</v>
      </c>
      <c r="S203" s="185" t="s">
        <v>167</v>
      </c>
      <c r="T203" s="92"/>
      <c r="U203" s="198"/>
      <c r="V203" s="199"/>
      <c r="W203" s="200" t="s">
        <v>121</v>
      </c>
      <c r="X203" s="92"/>
      <c r="Y203" s="92"/>
      <c r="Z203" s="199"/>
      <c r="AA203" s="184" t="s">
        <v>300</v>
      </c>
      <c r="AB203" s="184" t="s">
        <v>62</v>
      </c>
      <c r="AC203" s="92"/>
      <c r="AD203" s="4" t="s">
        <v>114</v>
      </c>
      <c r="AE203" s="202"/>
      <c r="AF203" s="196"/>
      <c r="AG203" s="203">
        <v>5226750</v>
      </c>
      <c r="AH203" s="204">
        <f t="shared" si="6"/>
        <v>5853960.0000000009</v>
      </c>
      <c r="AI203" s="202"/>
      <c r="AJ203" s="205"/>
      <c r="AK203" s="205"/>
      <c r="AL203" s="182">
        <v>120240021112</v>
      </c>
      <c r="AM203" s="206" t="s">
        <v>301</v>
      </c>
      <c r="AN203" s="184" t="s">
        <v>302</v>
      </c>
      <c r="AO203" s="207"/>
      <c r="AP203" s="208"/>
      <c r="AQ203" s="208"/>
      <c r="AR203" s="207"/>
      <c r="AS203" s="208"/>
      <c r="AT203" s="208"/>
      <c r="AU203" s="207"/>
      <c r="AV203" s="208"/>
      <c r="AW203" s="208"/>
      <c r="AX203" s="315" t="s">
        <v>63</v>
      </c>
      <c r="AY203" s="5"/>
      <c r="AZ203" s="209"/>
      <c r="BA203" s="91"/>
    </row>
    <row r="204" spans="1:57" s="210" customFormat="1" ht="12.95" customHeight="1" x14ac:dyDescent="0.2">
      <c r="A204" s="8" t="s">
        <v>125</v>
      </c>
      <c r="B204" s="65" t="s">
        <v>111</v>
      </c>
      <c r="C204" s="65"/>
      <c r="D204" s="175" t="s">
        <v>1183</v>
      </c>
      <c r="E204" s="92"/>
      <c r="F204" s="185"/>
      <c r="G204" s="185" t="s">
        <v>296</v>
      </c>
      <c r="H204" s="185" t="s">
        <v>297</v>
      </c>
      <c r="I204" s="185" t="s">
        <v>298</v>
      </c>
      <c r="J204" s="120" t="s">
        <v>116</v>
      </c>
      <c r="K204" s="120"/>
      <c r="L204" s="184"/>
      <c r="M204" s="184">
        <v>100</v>
      </c>
      <c r="N204" s="185">
        <v>230000000</v>
      </c>
      <c r="O204" s="197" t="s">
        <v>299</v>
      </c>
      <c r="P204" s="257" t="s">
        <v>129</v>
      </c>
      <c r="Q204" s="185" t="s">
        <v>113</v>
      </c>
      <c r="R204" s="185">
        <v>230000000</v>
      </c>
      <c r="S204" s="185" t="s">
        <v>304</v>
      </c>
      <c r="T204" s="92"/>
      <c r="U204" s="198"/>
      <c r="V204" s="199"/>
      <c r="W204" s="200" t="s">
        <v>121</v>
      </c>
      <c r="X204" s="92"/>
      <c r="Y204" s="92"/>
      <c r="Z204" s="199"/>
      <c r="AA204" s="184" t="s">
        <v>300</v>
      </c>
      <c r="AB204" s="184" t="s">
        <v>62</v>
      </c>
      <c r="AC204" s="92"/>
      <c r="AD204" s="4" t="s">
        <v>114</v>
      </c>
      <c r="AE204" s="202"/>
      <c r="AF204" s="196"/>
      <c r="AG204" s="203">
        <v>7406000</v>
      </c>
      <c r="AH204" s="204">
        <f t="shared" si="6"/>
        <v>8294720.0000000009</v>
      </c>
      <c r="AI204" s="202"/>
      <c r="AJ204" s="205"/>
      <c r="AK204" s="205"/>
      <c r="AL204" s="182">
        <v>120240021112</v>
      </c>
      <c r="AM204" s="206" t="s">
        <v>301</v>
      </c>
      <c r="AN204" s="184" t="s">
        <v>302</v>
      </c>
      <c r="AO204" s="207"/>
      <c r="AP204" s="208"/>
      <c r="AQ204" s="208"/>
      <c r="AR204" s="207"/>
      <c r="AS204" s="208"/>
      <c r="AT204" s="208"/>
      <c r="AU204" s="207"/>
      <c r="AV204" s="208"/>
      <c r="AW204" s="208"/>
      <c r="AX204" s="315" t="s">
        <v>63</v>
      </c>
      <c r="AY204" s="5"/>
      <c r="AZ204" s="209"/>
      <c r="BA204" s="91"/>
    </row>
    <row r="205" spans="1:57" s="210" customFormat="1" ht="12.95" customHeight="1" x14ac:dyDescent="0.2">
      <c r="A205" s="8" t="s">
        <v>125</v>
      </c>
      <c r="B205" s="65" t="s">
        <v>111</v>
      </c>
      <c r="C205" s="65"/>
      <c r="D205" s="175" t="s">
        <v>1184</v>
      </c>
      <c r="E205" s="92"/>
      <c r="F205" s="185"/>
      <c r="G205" s="185" t="s">
        <v>296</v>
      </c>
      <c r="H205" s="185" t="s">
        <v>297</v>
      </c>
      <c r="I205" s="185" t="s">
        <v>298</v>
      </c>
      <c r="J205" s="120" t="s">
        <v>116</v>
      </c>
      <c r="K205" s="120"/>
      <c r="L205" s="184"/>
      <c r="M205" s="184">
        <v>100</v>
      </c>
      <c r="N205" s="185">
        <v>230000000</v>
      </c>
      <c r="O205" s="197" t="s">
        <v>299</v>
      </c>
      <c r="P205" s="257" t="s">
        <v>129</v>
      </c>
      <c r="Q205" s="185" t="s">
        <v>113</v>
      </c>
      <c r="R205" s="185">
        <v>230000000</v>
      </c>
      <c r="S205" s="185" t="s">
        <v>306</v>
      </c>
      <c r="T205" s="92"/>
      <c r="U205" s="344"/>
      <c r="V205" s="344"/>
      <c r="W205" s="200" t="s">
        <v>121</v>
      </c>
      <c r="X205" s="15"/>
      <c r="Y205" s="15"/>
      <c r="Z205" s="344"/>
      <c r="AA205" s="184" t="s">
        <v>300</v>
      </c>
      <c r="AB205" s="184" t="s">
        <v>62</v>
      </c>
      <c r="AC205" s="15"/>
      <c r="AD205" s="4" t="s">
        <v>114</v>
      </c>
      <c r="AE205" s="102"/>
      <c r="AF205" s="103"/>
      <c r="AG205" s="203">
        <v>5157750</v>
      </c>
      <c r="AH205" s="204">
        <f t="shared" si="6"/>
        <v>5776680.0000000009</v>
      </c>
      <c r="AI205" s="202"/>
      <c r="AJ205" s="205"/>
      <c r="AK205" s="205"/>
      <c r="AL205" s="166">
        <v>120240021112</v>
      </c>
      <c r="AM205" s="184" t="s">
        <v>301</v>
      </c>
      <c r="AN205" s="184" t="s">
        <v>302</v>
      </c>
      <c r="AO205" s="207"/>
      <c r="AP205" s="208"/>
      <c r="AQ205" s="208"/>
      <c r="AR205" s="207"/>
      <c r="AS205" s="208"/>
      <c r="AT205" s="208"/>
      <c r="AU205" s="207"/>
      <c r="AV205" s="208"/>
      <c r="AW205" s="208"/>
      <c r="AX205" s="315" t="s">
        <v>63</v>
      </c>
      <c r="AY205" s="5"/>
      <c r="AZ205" s="345"/>
      <c r="BA205" s="91"/>
    </row>
    <row r="206" spans="1:57" s="210" customFormat="1" ht="12.95" customHeight="1" x14ac:dyDescent="0.2">
      <c r="A206" s="8" t="s">
        <v>125</v>
      </c>
      <c r="B206" s="65" t="s">
        <v>111</v>
      </c>
      <c r="C206" s="65"/>
      <c r="D206" s="175" t="s">
        <v>1185</v>
      </c>
      <c r="E206" s="92"/>
      <c r="F206" s="185"/>
      <c r="G206" s="185" t="s">
        <v>296</v>
      </c>
      <c r="H206" s="185" t="s">
        <v>297</v>
      </c>
      <c r="I206" s="185" t="s">
        <v>298</v>
      </c>
      <c r="J206" s="120" t="s">
        <v>116</v>
      </c>
      <c r="K206" s="120"/>
      <c r="L206" s="184"/>
      <c r="M206" s="184">
        <v>100</v>
      </c>
      <c r="N206" s="185">
        <v>230000000</v>
      </c>
      <c r="O206" s="197" t="s">
        <v>299</v>
      </c>
      <c r="P206" s="257" t="s">
        <v>129</v>
      </c>
      <c r="Q206" s="185" t="s">
        <v>113</v>
      </c>
      <c r="R206" s="185">
        <v>230000000</v>
      </c>
      <c r="S206" s="185" t="s">
        <v>308</v>
      </c>
      <c r="T206" s="92"/>
      <c r="U206" s="346"/>
      <c r="V206" s="199"/>
      <c r="W206" s="200" t="s">
        <v>121</v>
      </c>
      <c r="X206" s="92"/>
      <c r="Y206" s="92"/>
      <c r="Z206" s="199"/>
      <c r="AA206" s="184" t="s">
        <v>300</v>
      </c>
      <c r="AB206" s="184" t="s">
        <v>62</v>
      </c>
      <c r="AC206" s="92"/>
      <c r="AD206" s="4" t="s">
        <v>114</v>
      </c>
      <c r="AE206" s="202"/>
      <c r="AF206" s="196"/>
      <c r="AG206" s="203">
        <v>8964250</v>
      </c>
      <c r="AH206" s="204">
        <f t="shared" si="6"/>
        <v>10039960.000000002</v>
      </c>
      <c r="AI206" s="202"/>
      <c r="AJ206" s="205"/>
      <c r="AK206" s="205"/>
      <c r="AL206" s="166">
        <v>120240021112</v>
      </c>
      <c r="AM206" s="184" t="s">
        <v>301</v>
      </c>
      <c r="AN206" s="184" t="s">
        <v>302</v>
      </c>
      <c r="AO206" s="207"/>
      <c r="AP206" s="208"/>
      <c r="AQ206" s="208"/>
      <c r="AR206" s="207"/>
      <c r="AS206" s="208"/>
      <c r="AT206" s="208"/>
      <c r="AU206" s="207"/>
      <c r="AV206" s="208"/>
      <c r="AW206" s="208"/>
      <c r="AX206" s="315" t="s">
        <v>63</v>
      </c>
      <c r="AY206" s="5"/>
      <c r="AZ206" s="345"/>
      <c r="BA206" s="91"/>
    </row>
    <row r="207" spans="1:57" s="210" customFormat="1" ht="12.95" customHeight="1" x14ac:dyDescent="0.2">
      <c r="A207" s="8" t="s">
        <v>125</v>
      </c>
      <c r="B207" s="65" t="s">
        <v>111</v>
      </c>
      <c r="C207" s="65"/>
      <c r="D207" s="175" t="s">
        <v>1186</v>
      </c>
      <c r="E207" s="92"/>
      <c r="F207" s="185"/>
      <c r="G207" s="185" t="s">
        <v>296</v>
      </c>
      <c r="H207" s="185" t="s">
        <v>297</v>
      </c>
      <c r="I207" s="185" t="s">
        <v>298</v>
      </c>
      <c r="J207" s="120" t="s">
        <v>116</v>
      </c>
      <c r="K207" s="120"/>
      <c r="L207" s="184"/>
      <c r="M207" s="184">
        <v>100</v>
      </c>
      <c r="N207" s="185">
        <v>230000000</v>
      </c>
      <c r="O207" s="197" t="s">
        <v>299</v>
      </c>
      <c r="P207" s="257" t="s">
        <v>129</v>
      </c>
      <c r="Q207" s="185" t="s">
        <v>113</v>
      </c>
      <c r="R207" s="185">
        <v>230000000</v>
      </c>
      <c r="S207" s="185" t="s">
        <v>168</v>
      </c>
      <c r="T207" s="92"/>
      <c r="U207" s="346"/>
      <c r="V207" s="199"/>
      <c r="W207" s="200" t="s">
        <v>121</v>
      </c>
      <c r="X207" s="92"/>
      <c r="Y207" s="92"/>
      <c r="Z207" s="199"/>
      <c r="AA207" s="184" t="s">
        <v>300</v>
      </c>
      <c r="AB207" s="184" t="s">
        <v>62</v>
      </c>
      <c r="AC207" s="92"/>
      <c r="AD207" s="4" t="s">
        <v>114</v>
      </c>
      <c r="AE207" s="202"/>
      <c r="AF207" s="196"/>
      <c r="AG207" s="203">
        <v>224250</v>
      </c>
      <c r="AH207" s="204">
        <f t="shared" si="6"/>
        <v>251160.00000000003</v>
      </c>
      <c r="AI207" s="202"/>
      <c r="AJ207" s="205"/>
      <c r="AK207" s="205"/>
      <c r="AL207" s="166">
        <v>120240021112</v>
      </c>
      <c r="AM207" s="184" t="s">
        <v>301</v>
      </c>
      <c r="AN207" s="184" t="s">
        <v>302</v>
      </c>
      <c r="AO207" s="207"/>
      <c r="AP207" s="208"/>
      <c r="AQ207" s="208"/>
      <c r="AR207" s="207"/>
      <c r="AS207" s="208"/>
      <c r="AT207" s="208"/>
      <c r="AU207" s="207"/>
      <c r="AV207" s="208"/>
      <c r="AW207" s="208"/>
      <c r="AX207" s="315" t="s">
        <v>63</v>
      </c>
      <c r="AY207" s="5"/>
      <c r="AZ207" s="345"/>
      <c r="BA207" s="91"/>
    </row>
    <row r="208" spans="1:57" s="25" customFormat="1" ht="12.95" customHeight="1" x14ac:dyDescent="0.2">
      <c r="A208" s="93" t="s">
        <v>124</v>
      </c>
      <c r="B208" s="8" t="s">
        <v>111</v>
      </c>
      <c r="C208" s="15"/>
      <c r="D208" s="2" t="s">
        <v>1158</v>
      </c>
      <c r="E208" s="3">
        <v>20200295</v>
      </c>
      <c r="F208" s="2" t="s">
        <v>311</v>
      </c>
      <c r="G208" s="347" t="s">
        <v>312</v>
      </c>
      <c r="H208" s="5" t="s">
        <v>313</v>
      </c>
      <c r="I208" s="5" t="s">
        <v>313</v>
      </c>
      <c r="J208" s="15" t="s">
        <v>314</v>
      </c>
      <c r="K208" s="8" t="s">
        <v>315</v>
      </c>
      <c r="L208" s="8"/>
      <c r="M208" s="23">
        <v>90</v>
      </c>
      <c r="N208" s="348" t="s">
        <v>316</v>
      </c>
      <c r="O208" s="216" t="s">
        <v>317</v>
      </c>
      <c r="P208" s="257" t="s">
        <v>129</v>
      </c>
      <c r="Q208" s="5" t="s">
        <v>113</v>
      </c>
      <c r="R208" s="3">
        <v>230000000</v>
      </c>
      <c r="S208" s="11" t="s">
        <v>167</v>
      </c>
      <c r="T208" s="15"/>
      <c r="U208" s="15"/>
      <c r="V208" s="15"/>
      <c r="W208" s="8" t="s">
        <v>121</v>
      </c>
      <c r="X208" s="15"/>
      <c r="Y208" s="15"/>
      <c r="Z208" s="100">
        <v>0</v>
      </c>
      <c r="AA208" s="96">
        <v>90</v>
      </c>
      <c r="AB208" s="96">
        <v>10</v>
      </c>
      <c r="AC208" s="15"/>
      <c r="AD208" s="6" t="s">
        <v>114</v>
      </c>
      <c r="AE208" s="96"/>
      <c r="AF208" s="96"/>
      <c r="AG208" s="349">
        <v>241552439.13</v>
      </c>
      <c r="AH208" s="95">
        <v>270538731.82560003</v>
      </c>
      <c r="AI208" s="102"/>
      <c r="AJ208" s="103"/>
      <c r="AK208" s="103"/>
      <c r="AL208" s="15" t="s">
        <v>318</v>
      </c>
      <c r="AM208" s="5" t="s">
        <v>319</v>
      </c>
      <c r="AN208" s="16" t="s">
        <v>320</v>
      </c>
      <c r="AO208" s="96"/>
      <c r="AP208" s="15"/>
      <c r="AQ208" s="15"/>
      <c r="AR208" s="15"/>
      <c r="AS208" s="15"/>
      <c r="AT208" s="15"/>
      <c r="AU208" s="15"/>
      <c r="AV208" s="15"/>
      <c r="AW208" s="15"/>
      <c r="AX208" s="15" t="s">
        <v>63</v>
      </c>
      <c r="AY208" s="15"/>
      <c r="AZ208" s="174"/>
      <c r="BA208" s="91"/>
      <c r="BB208" s="107"/>
      <c r="BC208" s="24"/>
      <c r="BD208" s="24"/>
      <c r="BE208" s="24"/>
    </row>
    <row r="209" spans="1:252" s="25" customFormat="1" ht="12.95" customHeight="1" x14ac:dyDescent="0.2">
      <c r="A209" s="93" t="s">
        <v>124</v>
      </c>
      <c r="B209" s="8" t="s">
        <v>111</v>
      </c>
      <c r="C209" s="15"/>
      <c r="D209" s="2" t="s">
        <v>1159</v>
      </c>
      <c r="E209" s="3">
        <v>20200296</v>
      </c>
      <c r="F209" s="2" t="s">
        <v>322</v>
      </c>
      <c r="G209" s="347" t="s">
        <v>312</v>
      </c>
      <c r="H209" s="5" t="s">
        <v>313</v>
      </c>
      <c r="I209" s="5" t="s">
        <v>313</v>
      </c>
      <c r="J209" s="15" t="s">
        <v>314</v>
      </c>
      <c r="K209" s="8" t="s">
        <v>315</v>
      </c>
      <c r="L209" s="8"/>
      <c r="M209" s="23">
        <v>90</v>
      </c>
      <c r="N209" s="348" t="s">
        <v>316</v>
      </c>
      <c r="O209" s="216" t="s">
        <v>317</v>
      </c>
      <c r="P209" s="257" t="s">
        <v>129</v>
      </c>
      <c r="Q209" s="5" t="s">
        <v>113</v>
      </c>
      <c r="R209" s="3">
        <v>230000000</v>
      </c>
      <c r="S209" s="11" t="s">
        <v>323</v>
      </c>
      <c r="T209" s="15"/>
      <c r="U209" s="15"/>
      <c r="V209" s="15"/>
      <c r="W209" s="8" t="s">
        <v>121</v>
      </c>
      <c r="X209" s="15"/>
      <c r="Y209" s="15"/>
      <c r="Z209" s="100">
        <v>0</v>
      </c>
      <c r="AA209" s="96">
        <v>90</v>
      </c>
      <c r="AB209" s="96">
        <v>10</v>
      </c>
      <c r="AC209" s="15"/>
      <c r="AD209" s="6" t="s">
        <v>114</v>
      </c>
      <c r="AE209" s="96"/>
      <c r="AF209" s="96"/>
      <c r="AG209" s="349">
        <v>879683979.20000005</v>
      </c>
      <c r="AH209" s="95">
        <v>985246056.70400012</v>
      </c>
      <c r="AI209" s="102"/>
      <c r="AJ209" s="103"/>
      <c r="AK209" s="103"/>
      <c r="AL209" s="15" t="s">
        <v>318</v>
      </c>
      <c r="AM209" s="5" t="s">
        <v>319</v>
      </c>
      <c r="AN209" s="16" t="s">
        <v>324</v>
      </c>
      <c r="AO209" s="96"/>
      <c r="AP209" s="15"/>
      <c r="AQ209" s="15"/>
      <c r="AR209" s="15"/>
      <c r="AS209" s="15"/>
      <c r="AT209" s="15"/>
      <c r="AU209" s="15"/>
      <c r="AV209" s="15"/>
      <c r="AW209" s="15"/>
      <c r="AX209" s="15" t="s">
        <v>63</v>
      </c>
      <c r="AY209" s="15"/>
      <c r="AZ209" s="174"/>
      <c r="BA209" s="91"/>
      <c r="BB209" s="107"/>
      <c r="BC209" s="24"/>
      <c r="BD209" s="24"/>
      <c r="BE209" s="24"/>
    </row>
    <row r="210" spans="1:252" s="25" customFormat="1" ht="12.95" customHeight="1" x14ac:dyDescent="0.2">
      <c r="A210" s="93" t="s">
        <v>124</v>
      </c>
      <c r="B210" s="8" t="s">
        <v>111</v>
      </c>
      <c r="C210" s="15"/>
      <c r="D210" s="2" t="s">
        <v>1160</v>
      </c>
      <c r="E210" s="3">
        <v>20200297</v>
      </c>
      <c r="F210" s="2" t="s">
        <v>326</v>
      </c>
      <c r="G210" s="347" t="s">
        <v>312</v>
      </c>
      <c r="H210" s="5" t="s">
        <v>313</v>
      </c>
      <c r="I210" s="5" t="s">
        <v>313</v>
      </c>
      <c r="J210" s="15" t="s">
        <v>314</v>
      </c>
      <c r="K210" s="8" t="s">
        <v>315</v>
      </c>
      <c r="L210" s="8"/>
      <c r="M210" s="23">
        <v>90</v>
      </c>
      <c r="N210" s="348" t="s">
        <v>316</v>
      </c>
      <c r="O210" s="216" t="s">
        <v>317</v>
      </c>
      <c r="P210" s="257" t="s">
        <v>129</v>
      </c>
      <c r="Q210" s="5" t="s">
        <v>113</v>
      </c>
      <c r="R210" s="3">
        <v>230000000</v>
      </c>
      <c r="S210" s="11" t="s">
        <v>306</v>
      </c>
      <c r="T210" s="15"/>
      <c r="U210" s="15"/>
      <c r="V210" s="15"/>
      <c r="W210" s="8" t="s">
        <v>121</v>
      </c>
      <c r="X210" s="15"/>
      <c r="Y210" s="15"/>
      <c r="Z210" s="100">
        <v>0</v>
      </c>
      <c r="AA210" s="96">
        <v>90</v>
      </c>
      <c r="AB210" s="96">
        <v>10</v>
      </c>
      <c r="AC210" s="15"/>
      <c r="AD210" s="6" t="s">
        <v>114</v>
      </c>
      <c r="AE210" s="96"/>
      <c r="AF210" s="96"/>
      <c r="AG210" s="349">
        <v>812022141.68299997</v>
      </c>
      <c r="AH210" s="95">
        <v>909464798.68496001</v>
      </c>
      <c r="AI210" s="102"/>
      <c r="AJ210" s="103"/>
      <c r="AK210" s="103"/>
      <c r="AL210" s="15" t="s">
        <v>318</v>
      </c>
      <c r="AM210" s="5" t="s">
        <v>319</v>
      </c>
      <c r="AN210" s="16" t="s">
        <v>327</v>
      </c>
      <c r="AO210" s="96"/>
      <c r="AP210" s="15"/>
      <c r="AQ210" s="15"/>
      <c r="AR210" s="15"/>
      <c r="AS210" s="15"/>
      <c r="AT210" s="15"/>
      <c r="AU210" s="15"/>
      <c r="AV210" s="15"/>
      <c r="AW210" s="15"/>
      <c r="AX210" s="15" t="s">
        <v>63</v>
      </c>
      <c r="AY210" s="15"/>
      <c r="AZ210" s="174"/>
      <c r="BA210" s="91"/>
      <c r="BB210" s="107"/>
      <c r="BC210" s="24"/>
      <c r="BD210" s="24"/>
      <c r="BE210" s="24"/>
    </row>
    <row r="211" spans="1:252" s="25" customFormat="1" ht="12.95" customHeight="1" x14ac:dyDescent="0.2">
      <c r="A211" s="4" t="s">
        <v>128</v>
      </c>
      <c r="B211" s="17" t="s">
        <v>111</v>
      </c>
      <c r="C211" s="212"/>
      <c r="D211" s="2" t="s">
        <v>1167</v>
      </c>
      <c r="E211" s="12">
        <v>20200807</v>
      </c>
      <c r="F211" s="2" t="s">
        <v>341</v>
      </c>
      <c r="G211" s="4" t="s">
        <v>342</v>
      </c>
      <c r="H211" s="16" t="s">
        <v>343</v>
      </c>
      <c r="I211" s="16" t="s">
        <v>344</v>
      </c>
      <c r="J211" s="17" t="s">
        <v>112</v>
      </c>
      <c r="K211" s="4" t="s">
        <v>288</v>
      </c>
      <c r="L211" s="4"/>
      <c r="M211" s="16">
        <v>100</v>
      </c>
      <c r="N211" s="17">
        <v>230000000</v>
      </c>
      <c r="O211" s="4" t="s">
        <v>120</v>
      </c>
      <c r="P211" s="257" t="s">
        <v>129</v>
      </c>
      <c r="Q211" s="4" t="s">
        <v>113</v>
      </c>
      <c r="R211" s="359">
        <v>230000000</v>
      </c>
      <c r="S211" s="360" t="s">
        <v>167</v>
      </c>
      <c r="T211" s="4" t="s">
        <v>166</v>
      </c>
      <c r="U211" s="4"/>
      <c r="V211" s="4"/>
      <c r="W211" s="4" t="s">
        <v>345</v>
      </c>
      <c r="X211" s="4"/>
      <c r="Y211" s="4"/>
      <c r="Z211" s="166">
        <v>0</v>
      </c>
      <c r="AA211" s="166">
        <v>90</v>
      </c>
      <c r="AB211" s="166">
        <v>10</v>
      </c>
      <c r="AC211" s="166"/>
      <c r="AD211" s="6" t="s">
        <v>114</v>
      </c>
      <c r="AE211" s="361">
        <v>1</v>
      </c>
      <c r="AF211" s="180"/>
      <c r="AG211" s="362">
        <v>3000000</v>
      </c>
      <c r="AH211" s="363">
        <v>3360000.0000000005</v>
      </c>
      <c r="AI211" s="4"/>
      <c r="AJ211" s="362"/>
      <c r="AK211" s="364"/>
      <c r="AL211" s="4" t="s">
        <v>115</v>
      </c>
      <c r="AM211" s="4" t="s">
        <v>346</v>
      </c>
      <c r="AN211" s="16" t="s">
        <v>347</v>
      </c>
      <c r="AO211" s="17"/>
      <c r="AP211" s="212"/>
      <c r="AQ211" s="4"/>
      <c r="AR211" s="4"/>
      <c r="AS211" s="4"/>
      <c r="AT211" s="212"/>
      <c r="AU211" s="212"/>
      <c r="AV211" s="212"/>
      <c r="AW211" s="212"/>
      <c r="AX211" s="7" t="s">
        <v>348</v>
      </c>
      <c r="AY211" s="2"/>
      <c r="AZ211" s="121" t="e">
        <f>VLOOKUP(F211,$D$142:$BA$6627,50,0)</f>
        <v>#N/A</v>
      </c>
      <c r="BA211" s="91">
        <v>5845</v>
      </c>
    </row>
    <row r="212" spans="1:252" s="25" customFormat="1" ht="12.95" customHeight="1" x14ac:dyDescent="0.2">
      <c r="A212" s="92" t="s">
        <v>360</v>
      </c>
      <c r="B212" s="367" t="s">
        <v>111</v>
      </c>
      <c r="C212" s="368"/>
      <c r="D212" s="369" t="s">
        <v>1168</v>
      </c>
      <c r="E212" s="370">
        <v>20200477</v>
      </c>
      <c r="F212" s="369"/>
      <c r="G212" s="371" t="s">
        <v>362</v>
      </c>
      <c r="H212" s="371" t="s">
        <v>363</v>
      </c>
      <c r="I212" s="371" t="s">
        <v>363</v>
      </c>
      <c r="J212" s="92" t="s">
        <v>186</v>
      </c>
      <c r="K212" s="368"/>
      <c r="L212" s="368"/>
      <c r="M212" s="372">
        <v>100</v>
      </c>
      <c r="N212" s="373">
        <v>230000000</v>
      </c>
      <c r="O212" s="120" t="s">
        <v>120</v>
      </c>
      <c r="P212" s="257" t="s">
        <v>294</v>
      </c>
      <c r="Q212" s="373" t="s">
        <v>113</v>
      </c>
      <c r="R212" s="109">
        <v>230000000</v>
      </c>
      <c r="S212" s="92" t="s">
        <v>364</v>
      </c>
      <c r="T212" s="368" t="s">
        <v>166</v>
      </c>
      <c r="U212" s="374"/>
      <c r="V212" s="374"/>
      <c r="W212" s="92" t="s">
        <v>121</v>
      </c>
      <c r="X212" s="368"/>
      <c r="Y212" s="368"/>
      <c r="Z212" s="110">
        <v>0</v>
      </c>
      <c r="AA212" s="92">
        <v>90</v>
      </c>
      <c r="AB212" s="92">
        <v>10</v>
      </c>
      <c r="AC212" s="368"/>
      <c r="AD212" s="134" t="s">
        <v>114</v>
      </c>
      <c r="AE212" s="375">
        <v>5</v>
      </c>
      <c r="AF212" s="375">
        <v>1000000</v>
      </c>
      <c r="AG212" s="376">
        <v>5000000</v>
      </c>
      <c r="AH212" s="376">
        <v>5600000.0000000009</v>
      </c>
      <c r="AI212" s="377"/>
      <c r="AJ212" s="378"/>
      <c r="AK212" s="378"/>
      <c r="AL212" s="369" t="s">
        <v>115</v>
      </c>
      <c r="AM212" s="120" t="s">
        <v>365</v>
      </c>
      <c r="AN212" s="367" t="s">
        <v>366</v>
      </c>
      <c r="AO212" s="379"/>
      <c r="AP212" s="368"/>
      <c r="AQ212" s="368"/>
      <c r="AR212" s="368"/>
      <c r="AS212" s="368"/>
      <c r="AT212" s="368"/>
      <c r="AU212" s="368"/>
      <c r="AV212" s="368"/>
      <c r="AW212" s="368"/>
      <c r="AX212" s="368" t="s">
        <v>63</v>
      </c>
      <c r="AY212" s="368"/>
      <c r="AZ212" s="90"/>
      <c r="BA212" s="91">
        <v>5728</v>
      </c>
      <c r="BB212" s="26"/>
      <c r="BC212" s="26"/>
      <c r="BD212" s="26"/>
      <c r="BE212" s="26"/>
      <c r="BF212" s="26"/>
      <c r="BG212" s="26"/>
      <c r="BH212" s="26"/>
      <c r="BI212" s="26"/>
      <c r="BJ212" s="26"/>
      <c r="BK212" s="26"/>
      <c r="BL212" s="26"/>
      <c r="BM212" s="26"/>
      <c r="BN212" s="26"/>
      <c r="BO212" s="26"/>
      <c r="BP212" s="26"/>
      <c r="BQ212" s="26"/>
      <c r="BR212" s="26"/>
      <c r="BS212" s="26"/>
      <c r="BT212" s="26"/>
      <c r="BU212" s="26"/>
      <c r="BV212" s="26"/>
      <c r="BW212" s="26"/>
      <c r="BX212" s="26"/>
      <c r="BY212" s="26"/>
      <c r="BZ212" s="26"/>
      <c r="CA212" s="26"/>
      <c r="CB212" s="26"/>
      <c r="CC212" s="26"/>
      <c r="CD212" s="26"/>
      <c r="CE212" s="26"/>
      <c r="CF212" s="26"/>
      <c r="CG212" s="26"/>
      <c r="CH212" s="26"/>
      <c r="CI212" s="26"/>
      <c r="CJ212" s="26"/>
      <c r="CK212" s="26"/>
      <c r="CL212" s="26"/>
      <c r="CM212" s="26"/>
      <c r="CN212" s="26"/>
      <c r="CO212" s="26"/>
      <c r="CP212" s="26"/>
      <c r="CQ212" s="26"/>
      <c r="CR212" s="26"/>
      <c r="CS212" s="26"/>
      <c r="CT212" s="26"/>
      <c r="CU212" s="26"/>
      <c r="CV212" s="26"/>
      <c r="CW212" s="26"/>
      <c r="CX212" s="26"/>
      <c r="CY212" s="26"/>
      <c r="CZ212" s="26"/>
      <c r="DA212" s="26"/>
      <c r="DB212" s="26"/>
      <c r="DC212" s="26"/>
      <c r="DD212" s="26"/>
      <c r="DE212" s="26"/>
      <c r="DF212" s="26"/>
      <c r="DG212" s="26"/>
      <c r="DH212" s="26"/>
      <c r="DI212" s="26"/>
      <c r="DJ212" s="26"/>
      <c r="DK212" s="26"/>
      <c r="DL212" s="26"/>
      <c r="DM212" s="26"/>
      <c r="DN212" s="26"/>
      <c r="DO212" s="26"/>
      <c r="DP212" s="26"/>
      <c r="DQ212" s="26"/>
      <c r="DR212" s="26"/>
      <c r="DS212" s="26"/>
      <c r="DT212" s="26"/>
      <c r="DU212" s="26"/>
      <c r="DV212" s="26"/>
      <c r="DW212" s="26"/>
      <c r="DX212" s="26"/>
      <c r="DY212" s="26"/>
      <c r="DZ212" s="26"/>
      <c r="EA212" s="26"/>
      <c r="EB212" s="26"/>
      <c r="EC212" s="26"/>
      <c r="ED212" s="26"/>
      <c r="EE212" s="26"/>
      <c r="EF212" s="26"/>
      <c r="EG212" s="26"/>
      <c r="EH212" s="26"/>
      <c r="EI212" s="26"/>
      <c r="EJ212" s="26"/>
      <c r="EK212" s="26"/>
      <c r="EL212" s="26"/>
      <c r="EM212" s="26"/>
      <c r="EN212" s="26"/>
      <c r="EO212" s="26"/>
      <c r="EP212" s="26"/>
      <c r="EQ212" s="26"/>
      <c r="ER212" s="26"/>
      <c r="ES212" s="26"/>
      <c r="ET212" s="26"/>
      <c r="EU212" s="26"/>
      <c r="EV212" s="26"/>
      <c r="EW212" s="26"/>
      <c r="EX212" s="26"/>
      <c r="EY212" s="26"/>
      <c r="EZ212" s="26"/>
      <c r="FA212" s="26"/>
      <c r="FB212" s="26"/>
      <c r="FC212" s="26"/>
      <c r="FD212" s="26"/>
      <c r="FE212" s="26"/>
      <c r="FF212" s="26"/>
      <c r="FG212" s="26"/>
      <c r="FH212" s="26"/>
      <c r="FI212" s="26"/>
      <c r="FJ212" s="26"/>
      <c r="FK212" s="26"/>
      <c r="FL212" s="26"/>
      <c r="FM212" s="26"/>
      <c r="FN212" s="26"/>
      <c r="FO212" s="26"/>
      <c r="FP212" s="26"/>
      <c r="FQ212" s="26"/>
      <c r="FR212" s="26"/>
      <c r="FS212" s="26"/>
      <c r="FT212" s="26"/>
      <c r="FU212" s="26"/>
      <c r="FV212" s="26"/>
      <c r="FW212" s="26"/>
      <c r="FX212" s="26"/>
      <c r="FY212" s="26"/>
      <c r="FZ212" s="26"/>
      <c r="GA212" s="26"/>
      <c r="GB212" s="26"/>
      <c r="GC212" s="26"/>
      <c r="GD212" s="26"/>
      <c r="GE212" s="26"/>
      <c r="GF212" s="26"/>
      <c r="GG212" s="26"/>
      <c r="GH212" s="26"/>
      <c r="GI212" s="26"/>
      <c r="GJ212" s="26"/>
      <c r="GK212" s="26"/>
      <c r="GL212" s="26"/>
      <c r="GM212" s="26"/>
      <c r="GN212" s="26"/>
      <c r="GO212" s="26"/>
      <c r="GP212" s="26"/>
      <c r="GQ212" s="26"/>
      <c r="GR212" s="26"/>
      <c r="GS212" s="26"/>
      <c r="GT212" s="26"/>
      <c r="GU212" s="26"/>
      <c r="GV212" s="26"/>
      <c r="GW212" s="26"/>
      <c r="GX212" s="26"/>
      <c r="GY212" s="26"/>
      <c r="GZ212" s="26"/>
      <c r="HA212" s="26"/>
      <c r="HB212" s="26"/>
      <c r="HC212" s="26"/>
      <c r="HD212" s="26"/>
      <c r="HE212" s="26"/>
      <c r="HF212" s="26"/>
      <c r="HG212" s="26"/>
      <c r="HH212" s="26"/>
      <c r="HI212" s="26"/>
      <c r="HJ212" s="26"/>
      <c r="HK212" s="26"/>
      <c r="HL212" s="26"/>
      <c r="HM212" s="26"/>
      <c r="HN212" s="26"/>
      <c r="HO212" s="26"/>
      <c r="HP212" s="26"/>
      <c r="HQ212" s="26"/>
      <c r="HR212" s="26"/>
      <c r="HS212" s="26"/>
      <c r="HT212" s="26"/>
      <c r="HU212" s="26"/>
      <c r="HV212" s="26"/>
      <c r="HW212" s="26"/>
      <c r="HX212" s="26"/>
      <c r="HY212" s="26"/>
      <c r="HZ212" s="26"/>
      <c r="IA212" s="26"/>
      <c r="IB212" s="26"/>
      <c r="IC212" s="26"/>
      <c r="ID212" s="26"/>
      <c r="IE212" s="26"/>
      <c r="IF212" s="26"/>
      <c r="IG212" s="26"/>
      <c r="IH212" s="26"/>
      <c r="II212" s="26"/>
      <c r="IJ212" s="26"/>
      <c r="IK212" s="26"/>
      <c r="IL212" s="26"/>
      <c r="IM212" s="26"/>
      <c r="IN212" s="26"/>
      <c r="IO212" s="26"/>
      <c r="IP212" s="26"/>
      <c r="IQ212" s="26"/>
      <c r="IR212" s="26"/>
    </row>
    <row r="213" spans="1:252" s="25" customFormat="1" ht="12.95" customHeight="1" x14ac:dyDescent="0.2">
      <c r="A213" s="92" t="s">
        <v>360</v>
      </c>
      <c r="B213" s="367" t="s">
        <v>111</v>
      </c>
      <c r="C213" s="368"/>
      <c r="D213" s="369" t="s">
        <v>1169</v>
      </c>
      <c r="E213" s="370">
        <v>20200478</v>
      </c>
      <c r="F213" s="369"/>
      <c r="G213" s="371" t="s">
        <v>362</v>
      </c>
      <c r="H213" s="371" t="s">
        <v>363</v>
      </c>
      <c r="I213" s="371" t="s">
        <v>363</v>
      </c>
      <c r="J213" s="92" t="s">
        <v>186</v>
      </c>
      <c r="K213" s="368"/>
      <c r="L213" s="368"/>
      <c r="M213" s="372">
        <v>100</v>
      </c>
      <c r="N213" s="373">
        <v>230000000</v>
      </c>
      <c r="O213" s="120" t="s">
        <v>120</v>
      </c>
      <c r="P213" s="257" t="s">
        <v>294</v>
      </c>
      <c r="Q213" s="373" t="s">
        <v>113</v>
      </c>
      <c r="R213" s="109">
        <v>230000000</v>
      </c>
      <c r="S213" s="92" t="s">
        <v>165</v>
      </c>
      <c r="T213" s="368" t="s">
        <v>166</v>
      </c>
      <c r="U213" s="374"/>
      <c r="V213" s="374"/>
      <c r="W213" s="92" t="s">
        <v>121</v>
      </c>
      <c r="X213" s="368"/>
      <c r="Y213" s="368"/>
      <c r="Z213" s="110">
        <v>0</v>
      </c>
      <c r="AA213" s="92">
        <v>90</v>
      </c>
      <c r="AB213" s="92">
        <v>10</v>
      </c>
      <c r="AC213" s="368"/>
      <c r="AD213" s="134" t="s">
        <v>114</v>
      </c>
      <c r="AE213" s="375">
        <v>5</v>
      </c>
      <c r="AF213" s="375">
        <v>1000000</v>
      </c>
      <c r="AG213" s="376">
        <v>5000000</v>
      </c>
      <c r="AH213" s="376">
        <v>5600000.0000000009</v>
      </c>
      <c r="AI213" s="377"/>
      <c r="AJ213" s="378"/>
      <c r="AK213" s="378"/>
      <c r="AL213" s="369" t="s">
        <v>115</v>
      </c>
      <c r="AM213" s="120" t="s">
        <v>368</v>
      </c>
      <c r="AN213" s="367" t="s">
        <v>369</v>
      </c>
      <c r="AO213" s="379"/>
      <c r="AP213" s="368"/>
      <c r="AQ213" s="368"/>
      <c r="AR213" s="368"/>
      <c r="AS213" s="368"/>
      <c r="AT213" s="368"/>
      <c r="AU213" s="368"/>
      <c r="AV213" s="368"/>
      <c r="AW213" s="368"/>
      <c r="AX213" s="368" t="s">
        <v>63</v>
      </c>
      <c r="AY213" s="368"/>
      <c r="AZ213" s="90"/>
      <c r="BA213" s="91">
        <v>5730</v>
      </c>
      <c r="BB213" s="26"/>
      <c r="BC213" s="26"/>
      <c r="BD213" s="26"/>
      <c r="BE213" s="26"/>
      <c r="BF213" s="26"/>
      <c r="BG213" s="26"/>
      <c r="BH213" s="26"/>
      <c r="BI213" s="26"/>
      <c r="BJ213" s="26"/>
      <c r="BK213" s="26"/>
      <c r="BL213" s="26"/>
      <c r="BM213" s="26"/>
      <c r="BN213" s="26"/>
      <c r="BO213" s="26"/>
      <c r="BP213" s="26"/>
      <c r="BQ213" s="26"/>
      <c r="BR213" s="26"/>
      <c r="BS213" s="26"/>
      <c r="BT213" s="26"/>
      <c r="BU213" s="26"/>
      <c r="BV213" s="26"/>
      <c r="BW213" s="26"/>
      <c r="BX213" s="26"/>
      <c r="BY213" s="26"/>
      <c r="BZ213" s="26"/>
      <c r="CA213" s="26"/>
      <c r="CB213" s="26"/>
      <c r="CC213" s="26"/>
      <c r="CD213" s="26"/>
      <c r="CE213" s="26"/>
      <c r="CF213" s="26"/>
      <c r="CG213" s="26"/>
      <c r="CH213" s="26"/>
      <c r="CI213" s="26"/>
      <c r="CJ213" s="26"/>
      <c r="CK213" s="26"/>
      <c r="CL213" s="26"/>
      <c r="CM213" s="26"/>
      <c r="CN213" s="26"/>
      <c r="CO213" s="26"/>
      <c r="CP213" s="26"/>
      <c r="CQ213" s="26"/>
      <c r="CR213" s="26"/>
      <c r="CS213" s="26"/>
      <c r="CT213" s="26"/>
      <c r="CU213" s="26"/>
      <c r="CV213" s="26"/>
      <c r="CW213" s="26"/>
      <c r="CX213" s="26"/>
      <c r="CY213" s="26"/>
      <c r="CZ213" s="26"/>
      <c r="DA213" s="26"/>
      <c r="DB213" s="26"/>
      <c r="DC213" s="26"/>
      <c r="DD213" s="26"/>
      <c r="DE213" s="26"/>
      <c r="DF213" s="26"/>
      <c r="DG213" s="26"/>
      <c r="DH213" s="26"/>
      <c r="DI213" s="26"/>
      <c r="DJ213" s="26"/>
      <c r="DK213" s="26"/>
      <c r="DL213" s="26"/>
      <c r="DM213" s="26"/>
      <c r="DN213" s="26"/>
      <c r="DO213" s="26"/>
      <c r="DP213" s="26"/>
      <c r="DQ213" s="26"/>
      <c r="DR213" s="26"/>
      <c r="DS213" s="26"/>
      <c r="DT213" s="26"/>
      <c r="DU213" s="26"/>
      <c r="DV213" s="26"/>
      <c r="DW213" s="26"/>
      <c r="DX213" s="26"/>
      <c r="DY213" s="26"/>
      <c r="DZ213" s="26"/>
      <c r="EA213" s="26"/>
      <c r="EB213" s="26"/>
      <c r="EC213" s="26"/>
      <c r="ED213" s="26"/>
      <c r="EE213" s="26"/>
      <c r="EF213" s="26"/>
      <c r="EG213" s="26"/>
      <c r="EH213" s="26"/>
      <c r="EI213" s="26"/>
      <c r="EJ213" s="26"/>
      <c r="EK213" s="26"/>
      <c r="EL213" s="26"/>
      <c r="EM213" s="26"/>
      <c r="EN213" s="26"/>
      <c r="EO213" s="26"/>
      <c r="EP213" s="26"/>
      <c r="EQ213" s="26"/>
      <c r="ER213" s="26"/>
      <c r="ES213" s="26"/>
      <c r="ET213" s="26"/>
      <c r="EU213" s="26"/>
      <c r="EV213" s="26"/>
      <c r="EW213" s="26"/>
      <c r="EX213" s="26"/>
      <c r="EY213" s="26"/>
      <c r="EZ213" s="26"/>
      <c r="FA213" s="26"/>
      <c r="FB213" s="26"/>
      <c r="FC213" s="26"/>
      <c r="FD213" s="26"/>
      <c r="FE213" s="26"/>
      <c r="FF213" s="26"/>
      <c r="FG213" s="26"/>
      <c r="FH213" s="26"/>
      <c r="FI213" s="26"/>
      <c r="FJ213" s="26"/>
      <c r="FK213" s="26"/>
      <c r="FL213" s="26"/>
      <c r="FM213" s="26"/>
      <c r="FN213" s="26"/>
      <c r="FO213" s="26"/>
      <c r="FP213" s="26"/>
      <c r="FQ213" s="26"/>
      <c r="FR213" s="26"/>
      <c r="FS213" s="26"/>
      <c r="FT213" s="26"/>
      <c r="FU213" s="26"/>
      <c r="FV213" s="26"/>
      <c r="FW213" s="26"/>
      <c r="FX213" s="26"/>
      <c r="FY213" s="26"/>
      <c r="FZ213" s="26"/>
      <c r="GA213" s="26"/>
      <c r="GB213" s="26"/>
      <c r="GC213" s="26"/>
      <c r="GD213" s="26"/>
      <c r="GE213" s="26"/>
      <c r="GF213" s="26"/>
      <c r="GG213" s="26"/>
      <c r="GH213" s="26"/>
      <c r="GI213" s="26"/>
      <c r="GJ213" s="26"/>
      <c r="GK213" s="26"/>
      <c r="GL213" s="26"/>
      <c r="GM213" s="26"/>
      <c r="GN213" s="26"/>
      <c r="GO213" s="26"/>
      <c r="GP213" s="26"/>
      <c r="GQ213" s="26"/>
      <c r="GR213" s="26"/>
      <c r="GS213" s="26"/>
      <c r="GT213" s="26"/>
      <c r="GU213" s="26"/>
      <c r="GV213" s="26"/>
      <c r="GW213" s="26"/>
      <c r="GX213" s="26"/>
      <c r="GY213" s="26"/>
      <c r="GZ213" s="26"/>
      <c r="HA213" s="26"/>
      <c r="HB213" s="26"/>
      <c r="HC213" s="26"/>
      <c r="HD213" s="26"/>
      <c r="HE213" s="26"/>
      <c r="HF213" s="26"/>
      <c r="HG213" s="26"/>
      <c r="HH213" s="26"/>
      <c r="HI213" s="26"/>
      <c r="HJ213" s="26"/>
      <c r="HK213" s="26"/>
      <c r="HL213" s="26"/>
      <c r="HM213" s="26"/>
      <c r="HN213" s="26"/>
      <c r="HO213" s="26"/>
      <c r="HP213" s="26"/>
      <c r="HQ213" s="26"/>
      <c r="HR213" s="26"/>
      <c r="HS213" s="26"/>
      <c r="HT213" s="26"/>
      <c r="HU213" s="26"/>
      <c r="HV213" s="26"/>
      <c r="HW213" s="26"/>
      <c r="HX213" s="26"/>
      <c r="HY213" s="26"/>
      <c r="HZ213" s="26"/>
      <c r="IA213" s="26"/>
      <c r="IB213" s="26"/>
      <c r="IC213" s="26"/>
      <c r="ID213" s="26"/>
      <c r="IE213" s="26"/>
      <c r="IF213" s="26"/>
      <c r="IG213" s="26"/>
      <c r="IH213" s="26"/>
      <c r="II213" s="26"/>
      <c r="IJ213" s="26"/>
      <c r="IK213" s="26"/>
      <c r="IL213" s="26"/>
      <c r="IM213" s="26"/>
      <c r="IN213" s="26"/>
      <c r="IO213" s="26"/>
      <c r="IP213" s="26"/>
      <c r="IQ213" s="26"/>
      <c r="IR213" s="26"/>
    </row>
    <row r="214" spans="1:252" s="25" customFormat="1" ht="12.95" customHeight="1" x14ac:dyDescent="0.2">
      <c r="A214" s="4" t="s">
        <v>738</v>
      </c>
      <c r="B214" s="65" t="s">
        <v>111</v>
      </c>
      <c r="C214" s="65"/>
      <c r="D214" s="2" t="s">
        <v>1170</v>
      </c>
      <c r="E214" s="3">
        <v>20200396</v>
      </c>
      <c r="F214" s="4"/>
      <c r="G214" s="4" t="s">
        <v>740</v>
      </c>
      <c r="H214" s="16" t="s">
        <v>741</v>
      </c>
      <c r="I214" s="16" t="s">
        <v>742</v>
      </c>
      <c r="J214" s="4" t="s">
        <v>116</v>
      </c>
      <c r="K214" s="4"/>
      <c r="L214" s="4"/>
      <c r="M214" s="166">
        <v>50</v>
      </c>
      <c r="N214" s="4" t="s">
        <v>117</v>
      </c>
      <c r="O214" s="4" t="s">
        <v>120</v>
      </c>
      <c r="P214" s="257" t="s">
        <v>129</v>
      </c>
      <c r="Q214" s="4" t="s">
        <v>113</v>
      </c>
      <c r="R214" s="4" t="s">
        <v>117</v>
      </c>
      <c r="S214" s="4" t="s">
        <v>744</v>
      </c>
      <c r="T214" s="15"/>
      <c r="U214" s="17"/>
      <c r="V214" s="17"/>
      <c r="W214" s="5" t="s">
        <v>121</v>
      </c>
      <c r="X214" s="4"/>
      <c r="Y214" s="4"/>
      <c r="Z214" s="17">
        <v>0</v>
      </c>
      <c r="AA214" s="17">
        <v>100</v>
      </c>
      <c r="AB214" s="17">
        <v>0</v>
      </c>
      <c r="AC214" s="4"/>
      <c r="AD214" s="216" t="s">
        <v>114</v>
      </c>
      <c r="AE214" s="166">
        <v>10</v>
      </c>
      <c r="AF214" s="169"/>
      <c r="AG214" s="386">
        <v>180000000</v>
      </c>
      <c r="AH214" s="381">
        <f>AG214*1.12</f>
        <v>201600000.00000003</v>
      </c>
      <c r="AI214" s="168"/>
      <c r="AJ214" s="169"/>
      <c r="AK214" s="169"/>
      <c r="AL214" s="4" t="s">
        <v>115</v>
      </c>
      <c r="AM214" s="5" t="s">
        <v>745</v>
      </c>
      <c r="AN214" s="5" t="s">
        <v>745</v>
      </c>
      <c r="AO214" s="96"/>
      <c r="AP214" s="15"/>
      <c r="AQ214" s="15"/>
      <c r="AR214" s="15"/>
      <c r="AS214" s="15"/>
      <c r="AT214" s="15"/>
      <c r="AU214" s="15"/>
      <c r="AV214" s="15"/>
      <c r="AW214" s="15"/>
      <c r="AX214" s="8" t="s">
        <v>746</v>
      </c>
      <c r="AY214" s="347" t="s">
        <v>747</v>
      </c>
      <c r="AZ214" s="24"/>
      <c r="BA214" s="91">
        <v>5543</v>
      </c>
      <c r="BB214" s="24"/>
      <c r="BC214" s="24"/>
      <c r="BD214" s="24"/>
      <c r="BE214" s="24"/>
    </row>
    <row r="215" spans="1:252" s="25" customFormat="1" ht="12.95" customHeight="1" x14ac:dyDescent="0.2">
      <c r="A215" s="2" t="s">
        <v>122</v>
      </c>
      <c r="B215" s="5" t="s">
        <v>111</v>
      </c>
      <c r="C215" s="2"/>
      <c r="D215" s="2" t="s">
        <v>1165</v>
      </c>
      <c r="E215" s="18">
        <v>20200836</v>
      </c>
      <c r="F215" s="2" t="s">
        <v>792</v>
      </c>
      <c r="G215" s="19" t="s">
        <v>208</v>
      </c>
      <c r="H215" s="20" t="s">
        <v>209</v>
      </c>
      <c r="I215" s="20" t="s">
        <v>209</v>
      </c>
      <c r="J215" s="5" t="s">
        <v>112</v>
      </c>
      <c r="K215" s="8" t="s">
        <v>210</v>
      </c>
      <c r="L215" s="5"/>
      <c r="M215" s="10" t="s">
        <v>158</v>
      </c>
      <c r="N215" s="7" t="s">
        <v>117</v>
      </c>
      <c r="O215" s="4" t="s">
        <v>120</v>
      </c>
      <c r="P215" s="257" t="s">
        <v>129</v>
      </c>
      <c r="Q215" s="2" t="s">
        <v>113</v>
      </c>
      <c r="R215" s="5">
        <v>230000000</v>
      </c>
      <c r="S215" s="78" t="s">
        <v>187</v>
      </c>
      <c r="T215" s="173"/>
      <c r="U215" s="5"/>
      <c r="V215" s="5"/>
      <c r="W215" s="5" t="s">
        <v>121</v>
      </c>
      <c r="X215" s="5"/>
      <c r="Y215" s="5"/>
      <c r="Z215" s="10">
        <v>100</v>
      </c>
      <c r="AA215" s="10">
        <v>0</v>
      </c>
      <c r="AB215" s="10">
        <v>0</v>
      </c>
      <c r="AC215" s="5"/>
      <c r="AD215" s="3" t="s">
        <v>114</v>
      </c>
      <c r="AE215" s="5"/>
      <c r="AF215" s="79"/>
      <c r="AG215" s="75">
        <v>1700000</v>
      </c>
      <c r="AH215" s="75">
        <f>AG215*1.12</f>
        <v>1904000.0000000002</v>
      </c>
      <c r="AI215" s="5"/>
      <c r="AJ215" s="13"/>
      <c r="AK215" s="13"/>
      <c r="AL215" s="5" t="s">
        <v>115</v>
      </c>
      <c r="AM215" s="8" t="s">
        <v>793</v>
      </c>
      <c r="AN215" s="8" t="s">
        <v>793</v>
      </c>
      <c r="AO215" s="3"/>
      <c r="AP215" s="5"/>
      <c r="AQ215" s="5"/>
      <c r="AR215" s="5"/>
      <c r="AS215" s="5"/>
      <c r="AT215" s="5"/>
      <c r="AU215" s="5"/>
      <c r="AV215" s="5"/>
      <c r="AW215" s="5"/>
      <c r="AX215" s="15" t="s">
        <v>213</v>
      </c>
      <c r="AY215" s="225" t="s">
        <v>214</v>
      </c>
      <c r="AZ215" s="174" t="e">
        <f>VLOOKUP(F215,$D$52:$BA$6677,50,0)</f>
        <v>#N/A</v>
      </c>
      <c r="BA215" s="91">
        <v>5908</v>
      </c>
    </row>
    <row r="216" spans="1:252" s="25" customFormat="1" ht="12.95" customHeight="1" x14ac:dyDescent="0.2">
      <c r="A216" s="2"/>
      <c r="B216" s="5"/>
      <c r="C216" s="5"/>
      <c r="D216" s="2"/>
      <c r="E216" s="18"/>
      <c r="F216" s="19"/>
      <c r="G216" s="19"/>
      <c r="H216" s="20"/>
      <c r="I216" s="20"/>
      <c r="J216" s="5"/>
      <c r="K216" s="5"/>
      <c r="L216" s="5"/>
      <c r="M216" s="10"/>
      <c r="N216" s="5"/>
      <c r="O216" s="4"/>
      <c r="P216" s="1"/>
      <c r="Q216" s="2"/>
      <c r="R216" s="5"/>
      <c r="S216" s="19"/>
      <c r="T216" s="5"/>
      <c r="U216" s="5"/>
      <c r="V216" s="5"/>
      <c r="W216" s="5"/>
      <c r="X216" s="5"/>
      <c r="Y216" s="5"/>
      <c r="Z216" s="10"/>
      <c r="AA216" s="10"/>
      <c r="AB216" s="10"/>
      <c r="AC216" s="5"/>
      <c r="AD216" s="6"/>
      <c r="AE216" s="5"/>
      <c r="AF216" s="79"/>
      <c r="AG216" s="105"/>
      <c r="AH216" s="72"/>
      <c r="AI216" s="5"/>
      <c r="AJ216" s="13"/>
      <c r="AK216" s="13"/>
      <c r="AL216" s="5"/>
      <c r="AM216" s="8"/>
      <c r="AN216" s="8"/>
      <c r="AO216" s="3"/>
      <c r="AP216" s="5"/>
      <c r="AQ216" s="5"/>
      <c r="AR216" s="5"/>
      <c r="AS216" s="5"/>
      <c r="AT216" s="5"/>
      <c r="AU216" s="5"/>
      <c r="AV216" s="5"/>
      <c r="AW216" s="5"/>
      <c r="AX216" s="15"/>
      <c r="AY216" s="5"/>
      <c r="AZ216" s="106"/>
      <c r="BA216" s="91"/>
      <c r="BB216" s="107"/>
      <c r="BC216" s="24"/>
      <c r="BD216" s="24"/>
      <c r="BE216" s="24"/>
    </row>
    <row r="217" spans="1:252" s="25" customFormat="1" ht="12.95" customHeight="1" x14ac:dyDescent="0.2">
      <c r="A217" s="35"/>
      <c r="B217" s="35"/>
      <c r="C217" s="35"/>
      <c r="D217" s="35"/>
      <c r="E217" s="36"/>
      <c r="F217" s="32" t="s">
        <v>105</v>
      </c>
      <c r="G217" s="35"/>
      <c r="H217" s="35"/>
      <c r="I217" s="35"/>
      <c r="J217" s="35"/>
      <c r="K217" s="35"/>
      <c r="L217" s="36"/>
      <c r="M217" s="35"/>
      <c r="N217" s="35"/>
      <c r="O217" s="37"/>
      <c r="P217" s="36"/>
      <c r="Q217" s="36"/>
      <c r="R217" s="35"/>
      <c r="S217" s="37"/>
      <c r="T217" s="36"/>
      <c r="U217" s="36"/>
      <c r="V217" s="36"/>
      <c r="W217" s="36"/>
      <c r="X217" s="36"/>
      <c r="Y217" s="36"/>
      <c r="Z217" s="38"/>
      <c r="AA217" s="36"/>
      <c r="AB217" s="38"/>
      <c r="AC217" s="36"/>
      <c r="AD217" s="36"/>
      <c r="AE217" s="39"/>
      <c r="AF217" s="40"/>
      <c r="AG217" s="48">
        <f>SUM(AG180:AG216)</f>
        <v>2551429176.013</v>
      </c>
      <c r="AH217" s="48">
        <f>SUM(AH180:AH216)</f>
        <v>2857600677.1345601</v>
      </c>
      <c r="AI217" s="48">
        <f>SUM(AI180:AI216)</f>
        <v>0</v>
      </c>
      <c r="AJ217" s="48">
        <f>SUM(AJ180:AJ216)</f>
        <v>0</v>
      </c>
      <c r="AK217" s="48">
        <f>SUM(AK180:AK216)</f>
        <v>0</v>
      </c>
      <c r="AL217" s="32"/>
      <c r="AM217" s="80"/>
      <c r="AN217" s="32"/>
      <c r="AO217" s="32"/>
      <c r="AP217" s="32"/>
      <c r="AQ217" s="32"/>
      <c r="AR217" s="32"/>
      <c r="AS217" s="32"/>
      <c r="AT217" s="32"/>
      <c r="AU217" s="32"/>
      <c r="AV217" s="32"/>
      <c r="AW217" s="36"/>
      <c r="AX217" s="36"/>
      <c r="AY217" s="36"/>
    </row>
    <row r="218" spans="1:252" s="26" customFormat="1" ht="12.95" customHeight="1" x14ac:dyDescent="0.2">
      <c r="A218" s="32"/>
      <c r="B218" s="32"/>
      <c r="C218" s="32"/>
      <c r="D218" s="32"/>
      <c r="E218" s="32"/>
      <c r="F218" s="32" t="s">
        <v>106</v>
      </c>
      <c r="G218" s="32"/>
      <c r="H218" s="32"/>
      <c r="I218" s="32"/>
      <c r="J218" s="32"/>
      <c r="K218" s="32"/>
      <c r="L218" s="32"/>
      <c r="M218" s="32"/>
      <c r="N218" s="32"/>
      <c r="O218" s="32"/>
      <c r="P218" s="32"/>
      <c r="Q218" s="32"/>
      <c r="R218" s="32"/>
      <c r="S218" s="32"/>
      <c r="T218" s="32"/>
      <c r="U218" s="32"/>
      <c r="V218" s="32"/>
      <c r="W218" s="32"/>
      <c r="X218" s="32"/>
      <c r="Y218" s="32"/>
      <c r="Z218" s="49"/>
      <c r="AA218" s="32"/>
      <c r="AB218" s="32"/>
      <c r="AC218" s="32"/>
      <c r="AD218" s="32"/>
      <c r="AE218" s="32"/>
      <c r="AF218" s="32"/>
      <c r="AG218" s="33"/>
      <c r="AH218" s="33"/>
      <c r="AI218" s="33"/>
      <c r="AJ218" s="33"/>
      <c r="AK218" s="33"/>
      <c r="AL218" s="32"/>
      <c r="AM218" s="80"/>
      <c r="AN218" s="32"/>
      <c r="AO218" s="32"/>
      <c r="AP218" s="32"/>
      <c r="AQ218" s="32"/>
      <c r="AR218" s="32"/>
      <c r="AS218" s="32"/>
      <c r="AT218" s="32"/>
      <c r="AU218" s="32"/>
      <c r="AV218" s="36"/>
      <c r="AW218" s="36"/>
      <c r="AX218" s="36"/>
      <c r="AY218" s="55"/>
      <c r="AZ218" s="73"/>
      <c r="BA218" s="73"/>
      <c r="BB218" s="73"/>
      <c r="BC218" s="73"/>
      <c r="BD218" s="73"/>
      <c r="BE218" s="73"/>
      <c r="BF218" s="73"/>
      <c r="BG218" s="73"/>
      <c r="BH218" s="73"/>
      <c r="BI218" s="73"/>
      <c r="BJ218" s="73"/>
      <c r="BK218" s="73"/>
      <c r="BL218" s="73"/>
      <c r="BM218" s="73"/>
      <c r="BN218" s="73"/>
      <c r="BO218" s="73"/>
      <c r="BP218" s="73"/>
      <c r="BQ218" s="73"/>
      <c r="BR218" s="73"/>
      <c r="BS218" s="73"/>
      <c r="BT218" s="73"/>
      <c r="BU218" s="73"/>
      <c r="BV218" s="73"/>
      <c r="BW218" s="73"/>
      <c r="BX218" s="73"/>
      <c r="BY218" s="73"/>
      <c r="BZ218" s="73"/>
      <c r="CA218" s="73"/>
      <c r="CB218" s="73"/>
      <c r="CC218" s="73"/>
      <c r="CD218" s="73"/>
      <c r="CE218" s="73"/>
      <c r="CF218" s="73"/>
      <c r="CG218" s="73"/>
      <c r="CH218" s="73"/>
      <c r="CI218" s="73"/>
      <c r="CJ218" s="73"/>
      <c r="CK218" s="73"/>
      <c r="CL218" s="73"/>
      <c r="CM218" s="73"/>
      <c r="CN218" s="73"/>
      <c r="CO218" s="73"/>
      <c r="CP218" s="73"/>
      <c r="CQ218" s="73"/>
      <c r="CR218" s="73"/>
      <c r="CS218" s="73"/>
      <c r="CT218" s="73"/>
      <c r="CU218" s="73"/>
      <c r="CV218" s="73"/>
      <c r="CW218" s="73"/>
      <c r="CX218" s="73"/>
      <c r="CY218" s="73"/>
      <c r="CZ218" s="73"/>
      <c r="DA218" s="73"/>
      <c r="DB218" s="73"/>
      <c r="DC218" s="73"/>
      <c r="DD218" s="73"/>
      <c r="DE218" s="73"/>
      <c r="DF218" s="73"/>
      <c r="DG218" s="73"/>
      <c r="DH218" s="73"/>
      <c r="DI218" s="73"/>
      <c r="DJ218" s="73"/>
      <c r="DK218" s="73"/>
      <c r="DL218" s="73"/>
      <c r="DM218" s="73"/>
      <c r="DN218" s="73"/>
      <c r="DO218" s="73"/>
      <c r="DP218" s="73"/>
      <c r="DQ218" s="73"/>
      <c r="DR218" s="73"/>
      <c r="DS218" s="73"/>
      <c r="DT218" s="73"/>
      <c r="DU218" s="73"/>
      <c r="DV218" s="73"/>
      <c r="DW218" s="73"/>
      <c r="DX218" s="73"/>
      <c r="DY218" s="73"/>
      <c r="DZ218" s="73"/>
      <c r="EA218" s="73"/>
      <c r="EB218" s="73"/>
      <c r="EC218" s="73"/>
      <c r="ED218" s="73"/>
      <c r="EE218" s="73"/>
      <c r="EF218" s="73"/>
      <c r="EG218" s="73"/>
      <c r="EH218" s="73"/>
      <c r="EI218" s="73"/>
      <c r="EJ218" s="73"/>
      <c r="EK218" s="73"/>
      <c r="EL218" s="73"/>
      <c r="EM218" s="73"/>
      <c r="EN218" s="73"/>
      <c r="EO218" s="73"/>
      <c r="EP218" s="73"/>
      <c r="EQ218" s="73"/>
      <c r="ER218" s="73"/>
      <c r="ES218" s="73"/>
      <c r="ET218" s="73"/>
      <c r="EU218" s="73"/>
      <c r="EV218" s="73"/>
      <c r="EW218" s="73"/>
      <c r="EX218" s="73"/>
      <c r="EY218" s="73"/>
      <c r="EZ218" s="73"/>
      <c r="FA218" s="73"/>
      <c r="FB218" s="73"/>
      <c r="FC218" s="73"/>
      <c r="FD218" s="73"/>
      <c r="FE218" s="73"/>
      <c r="FF218" s="73"/>
      <c r="FG218" s="73"/>
      <c r="FH218" s="73"/>
      <c r="FI218" s="73"/>
      <c r="FJ218" s="73"/>
      <c r="FK218" s="73"/>
      <c r="FL218" s="73"/>
      <c r="FM218" s="73"/>
      <c r="FN218" s="73"/>
      <c r="FO218" s="73"/>
      <c r="FP218" s="73"/>
      <c r="FQ218" s="73"/>
      <c r="FR218" s="73"/>
      <c r="FS218" s="73"/>
      <c r="FT218" s="73"/>
      <c r="FU218" s="73"/>
      <c r="FV218" s="73"/>
      <c r="FW218" s="73"/>
      <c r="FX218" s="73"/>
      <c r="FY218" s="73"/>
      <c r="FZ218" s="73"/>
      <c r="GA218" s="73"/>
      <c r="GB218" s="73"/>
      <c r="GC218" s="73"/>
      <c r="GD218" s="73"/>
      <c r="GE218" s="73"/>
      <c r="GF218" s="73"/>
      <c r="GG218" s="73"/>
      <c r="GH218" s="73"/>
      <c r="GI218" s="73"/>
      <c r="GJ218" s="73"/>
      <c r="GK218" s="73"/>
      <c r="GL218" s="73"/>
      <c r="GM218" s="73"/>
      <c r="GN218" s="73"/>
      <c r="GO218" s="73"/>
      <c r="GP218" s="73"/>
      <c r="GQ218" s="73"/>
      <c r="GR218" s="73"/>
      <c r="GS218" s="73"/>
      <c r="GT218" s="73"/>
      <c r="GU218" s="73"/>
      <c r="GV218" s="73"/>
      <c r="GW218" s="73"/>
      <c r="GX218" s="73"/>
      <c r="GY218" s="73"/>
      <c r="GZ218" s="73"/>
      <c r="HA218" s="73"/>
      <c r="HB218" s="73"/>
      <c r="HC218" s="73"/>
      <c r="HD218" s="73"/>
      <c r="HE218" s="73"/>
      <c r="HF218" s="73"/>
      <c r="HG218" s="73"/>
      <c r="HH218" s="73"/>
      <c r="HI218" s="73"/>
      <c r="HJ218" s="73"/>
      <c r="HK218" s="73"/>
      <c r="HL218" s="73"/>
      <c r="HM218" s="73"/>
      <c r="HN218" s="73"/>
      <c r="HO218" s="73"/>
      <c r="HP218" s="73"/>
      <c r="HQ218" s="73"/>
      <c r="HR218" s="73"/>
      <c r="HS218" s="73"/>
      <c r="HT218" s="73"/>
      <c r="HU218" s="73"/>
      <c r="HV218" s="73"/>
      <c r="HW218" s="73"/>
      <c r="HX218" s="73"/>
      <c r="HY218" s="73"/>
      <c r="HZ218" s="73"/>
      <c r="IA218" s="73"/>
      <c r="IB218" s="73"/>
      <c r="IC218" s="73"/>
    </row>
    <row r="219" spans="1:252" s="26" customFormat="1" ht="12.95" customHeight="1" x14ac:dyDescent="0.2">
      <c r="A219" s="32"/>
      <c r="B219" s="32"/>
      <c r="C219" s="32"/>
      <c r="D219" s="32"/>
      <c r="E219" s="32"/>
      <c r="F219" s="32" t="s">
        <v>99</v>
      </c>
      <c r="G219" s="32"/>
      <c r="H219" s="32"/>
      <c r="I219" s="32"/>
      <c r="J219" s="32"/>
      <c r="K219" s="32"/>
      <c r="L219" s="32"/>
      <c r="M219" s="32"/>
      <c r="N219" s="32"/>
      <c r="O219" s="32"/>
      <c r="P219" s="32"/>
      <c r="Q219" s="32"/>
      <c r="R219" s="32"/>
      <c r="S219" s="32"/>
      <c r="T219" s="32"/>
      <c r="U219" s="32"/>
      <c r="V219" s="32"/>
      <c r="W219" s="32"/>
      <c r="X219" s="32"/>
      <c r="Y219" s="32"/>
      <c r="Z219" s="49"/>
      <c r="AA219" s="32"/>
      <c r="AB219" s="32"/>
      <c r="AC219" s="32"/>
      <c r="AD219" s="32"/>
      <c r="AE219" s="32"/>
      <c r="AF219" s="32"/>
      <c r="AG219" s="33"/>
      <c r="AH219" s="33"/>
      <c r="AI219" s="33"/>
      <c r="AJ219" s="33"/>
      <c r="AK219" s="33"/>
      <c r="AL219" s="36"/>
      <c r="AM219" s="81"/>
      <c r="AN219" s="36"/>
      <c r="AO219" s="36"/>
      <c r="AP219" s="36"/>
      <c r="AQ219" s="36"/>
      <c r="AR219" s="36"/>
      <c r="AS219" s="36"/>
      <c r="AT219" s="36"/>
      <c r="AU219" s="36"/>
      <c r="AV219" s="36"/>
      <c r="AW219" s="36"/>
      <c r="AX219" s="36"/>
      <c r="AY219" s="66"/>
      <c r="AZ219" s="73"/>
      <c r="BA219" s="73"/>
      <c r="BB219" s="73"/>
      <c r="BC219" s="73"/>
      <c r="BD219" s="73"/>
      <c r="BE219" s="73"/>
      <c r="BF219" s="73"/>
      <c r="BG219" s="73"/>
      <c r="BH219" s="73"/>
      <c r="BI219" s="73"/>
      <c r="BJ219" s="73"/>
      <c r="BK219" s="73"/>
      <c r="BL219" s="73"/>
      <c r="BM219" s="73"/>
      <c r="BN219" s="73"/>
      <c r="BO219" s="73"/>
      <c r="BP219" s="73"/>
      <c r="BQ219" s="73"/>
      <c r="BR219" s="73"/>
      <c r="BS219" s="73"/>
      <c r="BT219" s="73"/>
      <c r="BU219" s="73"/>
      <c r="BV219" s="73"/>
      <c r="BW219" s="73"/>
      <c r="BX219" s="73"/>
      <c r="BY219" s="73"/>
      <c r="BZ219" s="73"/>
      <c r="CA219" s="73"/>
      <c r="CB219" s="73"/>
      <c r="CC219" s="73"/>
      <c r="CD219" s="73"/>
      <c r="CE219" s="73"/>
      <c r="CF219" s="73"/>
      <c r="CG219" s="73"/>
      <c r="CH219" s="73"/>
      <c r="CI219" s="73"/>
      <c r="CJ219" s="73"/>
      <c r="CK219" s="73"/>
      <c r="CL219" s="73"/>
      <c r="CM219" s="73"/>
      <c r="CN219" s="73"/>
      <c r="CO219" s="73"/>
      <c r="CP219" s="73"/>
      <c r="CQ219" s="73"/>
      <c r="CR219" s="73"/>
      <c r="CS219" s="73"/>
      <c r="CT219" s="73"/>
      <c r="CU219" s="73"/>
      <c r="CV219" s="73"/>
      <c r="CW219" s="73"/>
      <c r="CX219" s="73"/>
      <c r="CY219" s="73"/>
      <c r="CZ219" s="73"/>
      <c r="DA219" s="73"/>
      <c r="DB219" s="73"/>
      <c r="DC219" s="73"/>
      <c r="DD219" s="73"/>
      <c r="DE219" s="73"/>
      <c r="DF219" s="73"/>
      <c r="DG219" s="73"/>
      <c r="DH219" s="73"/>
      <c r="DI219" s="73"/>
      <c r="DJ219" s="73"/>
      <c r="DK219" s="73"/>
      <c r="DL219" s="73"/>
      <c r="DM219" s="73"/>
      <c r="DN219" s="73"/>
      <c r="DO219" s="73"/>
      <c r="DP219" s="73"/>
      <c r="DQ219" s="73"/>
      <c r="DR219" s="73"/>
      <c r="DS219" s="73"/>
      <c r="DT219" s="73"/>
      <c r="DU219" s="73"/>
      <c r="DV219" s="73"/>
      <c r="DW219" s="73"/>
      <c r="DX219" s="73"/>
      <c r="DY219" s="73"/>
      <c r="DZ219" s="73"/>
      <c r="EA219" s="73"/>
      <c r="EB219" s="73"/>
      <c r="EC219" s="73"/>
      <c r="ED219" s="73"/>
      <c r="EE219" s="73"/>
      <c r="EF219" s="73"/>
      <c r="EG219" s="73"/>
      <c r="EH219" s="73"/>
      <c r="EI219" s="73"/>
      <c r="EJ219" s="73"/>
      <c r="EK219" s="73"/>
      <c r="EL219" s="73"/>
      <c r="EM219" s="73"/>
      <c r="EN219" s="73"/>
      <c r="EO219" s="73"/>
      <c r="EP219" s="73"/>
      <c r="EQ219" s="73"/>
      <c r="ER219" s="73"/>
      <c r="ES219" s="73"/>
      <c r="ET219" s="73"/>
      <c r="EU219" s="73"/>
      <c r="EV219" s="73"/>
      <c r="EW219" s="73"/>
      <c r="EX219" s="73"/>
      <c r="EY219" s="73"/>
      <c r="EZ219" s="73"/>
      <c r="FA219" s="73"/>
      <c r="FB219" s="73"/>
      <c r="FC219" s="73"/>
      <c r="FD219" s="73"/>
      <c r="FE219" s="73"/>
      <c r="FF219" s="73"/>
      <c r="FG219" s="73"/>
      <c r="FH219" s="73"/>
      <c r="FI219" s="73"/>
      <c r="FJ219" s="73"/>
      <c r="FK219" s="73"/>
      <c r="FL219" s="73"/>
      <c r="FM219" s="73"/>
      <c r="FN219" s="73"/>
      <c r="FO219" s="73"/>
      <c r="FP219" s="73"/>
      <c r="FQ219" s="73"/>
      <c r="FR219" s="73"/>
      <c r="FS219" s="73"/>
      <c r="FT219" s="73"/>
      <c r="FU219" s="73"/>
      <c r="FV219" s="73"/>
      <c r="FW219" s="73"/>
      <c r="FX219" s="73"/>
      <c r="FY219" s="73"/>
      <c r="FZ219" s="73"/>
      <c r="GA219" s="73"/>
      <c r="GB219" s="73"/>
      <c r="GC219" s="73"/>
      <c r="GD219" s="73"/>
      <c r="GE219" s="73"/>
      <c r="GF219" s="73"/>
      <c r="GG219" s="73"/>
      <c r="GH219" s="73"/>
      <c r="GI219" s="73"/>
      <c r="GJ219" s="73"/>
      <c r="GK219" s="73"/>
      <c r="GL219" s="73"/>
      <c r="GM219" s="73"/>
      <c r="GN219" s="73"/>
      <c r="GO219" s="73"/>
      <c r="GP219" s="73"/>
      <c r="GQ219" s="73"/>
      <c r="GR219" s="73"/>
      <c r="GS219" s="73"/>
      <c r="GT219" s="73"/>
      <c r="GU219" s="73"/>
      <c r="GV219" s="73"/>
      <c r="GW219" s="73"/>
      <c r="GX219" s="73"/>
      <c r="GY219" s="73"/>
      <c r="GZ219" s="73"/>
      <c r="HA219" s="73"/>
      <c r="HB219" s="73"/>
      <c r="HC219" s="73"/>
      <c r="HD219" s="73"/>
      <c r="HE219" s="73"/>
      <c r="HF219" s="73"/>
      <c r="HG219" s="73"/>
      <c r="HH219" s="73"/>
      <c r="HI219" s="73"/>
      <c r="HJ219" s="73"/>
      <c r="HK219" s="73"/>
      <c r="HL219" s="73"/>
      <c r="HM219" s="73"/>
      <c r="HN219" s="73"/>
      <c r="HO219" s="73"/>
      <c r="HP219" s="73"/>
      <c r="HQ219" s="73"/>
      <c r="HR219" s="73"/>
      <c r="HS219" s="73"/>
      <c r="HT219" s="73"/>
      <c r="HU219" s="73"/>
      <c r="HV219" s="73"/>
      <c r="HW219" s="73"/>
      <c r="HX219" s="73"/>
      <c r="HY219" s="73"/>
      <c r="HZ219" s="73"/>
      <c r="IA219" s="73"/>
      <c r="IB219" s="73"/>
      <c r="IC219" s="73"/>
    </row>
    <row r="220" spans="1:252" s="143" customFormat="1" ht="12.95" customHeight="1" x14ac:dyDescent="0.2">
      <c r="A220" s="287" t="s">
        <v>263</v>
      </c>
      <c r="B220" s="272" t="s">
        <v>111</v>
      </c>
      <c r="C220" s="274"/>
      <c r="D220" s="117" t="s">
        <v>264</v>
      </c>
      <c r="E220" s="119">
        <v>20200569</v>
      </c>
      <c r="F220" s="273"/>
      <c r="G220" s="112" t="s">
        <v>169</v>
      </c>
      <c r="H220" s="112" t="s">
        <v>170</v>
      </c>
      <c r="I220" s="112" t="s">
        <v>170</v>
      </c>
      <c r="J220" s="274" t="s">
        <v>116</v>
      </c>
      <c r="K220" s="112"/>
      <c r="L220" s="275"/>
      <c r="M220" s="272">
        <v>90</v>
      </c>
      <c r="N220" s="117">
        <v>230000000</v>
      </c>
      <c r="O220" s="111" t="s">
        <v>120</v>
      </c>
      <c r="P220" s="112" t="s">
        <v>183</v>
      </c>
      <c r="Q220" s="112" t="s">
        <v>113</v>
      </c>
      <c r="R220" s="112">
        <v>230000000</v>
      </c>
      <c r="S220" s="274" t="s">
        <v>167</v>
      </c>
      <c r="T220" s="118"/>
      <c r="U220" s="274"/>
      <c r="V220" s="274"/>
      <c r="W220" s="114" t="s">
        <v>121</v>
      </c>
      <c r="X220" s="111"/>
      <c r="Y220" s="274"/>
      <c r="Z220" s="279">
        <v>0</v>
      </c>
      <c r="AA220" s="272">
        <v>90</v>
      </c>
      <c r="AB220" s="272">
        <v>10</v>
      </c>
      <c r="AC220" s="274"/>
      <c r="AD220" s="113" t="s">
        <v>114</v>
      </c>
      <c r="AE220" s="288"/>
      <c r="AF220" s="288"/>
      <c r="AG220" s="281">
        <v>8852500</v>
      </c>
      <c r="AH220" s="281">
        <v>9914800.0000000019</v>
      </c>
      <c r="AI220" s="289"/>
      <c r="AJ220" s="144"/>
      <c r="AK220" s="116"/>
      <c r="AL220" s="118" t="s">
        <v>115</v>
      </c>
      <c r="AM220" s="114" t="s">
        <v>265</v>
      </c>
      <c r="AN220" s="114" t="s">
        <v>266</v>
      </c>
      <c r="AO220" s="284"/>
      <c r="AP220" s="114"/>
      <c r="AQ220" s="114"/>
      <c r="AR220" s="114"/>
      <c r="AS220" s="114"/>
      <c r="AT220" s="114"/>
      <c r="AU220" s="114"/>
      <c r="AV220" s="118"/>
      <c r="AW220" s="290"/>
      <c r="AX220" s="115" t="s">
        <v>99</v>
      </c>
      <c r="AY220" s="285" t="s">
        <v>1144</v>
      </c>
      <c r="AZ220" s="141"/>
      <c r="BA220" s="142"/>
      <c r="BB220" s="141"/>
      <c r="BC220" s="141"/>
      <c r="BD220" s="141"/>
      <c r="BE220" s="141"/>
      <c r="GI220" s="291"/>
      <c r="GJ220" s="291"/>
      <c r="GK220" s="291"/>
      <c r="GL220" s="291"/>
      <c r="GM220" s="291"/>
      <c r="GN220" s="291"/>
      <c r="GO220" s="291"/>
      <c r="GP220" s="291"/>
      <c r="GQ220" s="291"/>
      <c r="GR220" s="291"/>
      <c r="GS220" s="291"/>
      <c r="GT220" s="291"/>
      <c r="GU220" s="291"/>
      <c r="GV220" s="291"/>
      <c r="GW220" s="291"/>
      <c r="GX220" s="291"/>
      <c r="GY220" s="291"/>
      <c r="GZ220" s="291"/>
      <c r="HA220" s="291"/>
      <c r="HB220" s="291"/>
      <c r="HC220" s="291"/>
      <c r="HD220" s="291"/>
      <c r="HE220" s="291"/>
      <c r="HF220" s="291"/>
      <c r="HG220" s="291"/>
      <c r="HH220" s="291"/>
      <c r="HI220" s="291"/>
      <c r="HJ220" s="291"/>
      <c r="HK220" s="291"/>
      <c r="HL220" s="291"/>
      <c r="HM220" s="291"/>
      <c r="HN220" s="291"/>
      <c r="HO220" s="291"/>
      <c r="HP220" s="291"/>
      <c r="HQ220" s="291"/>
      <c r="HR220" s="291"/>
      <c r="HS220" s="291"/>
      <c r="HT220" s="291"/>
      <c r="HU220" s="291"/>
      <c r="HV220" s="291"/>
      <c r="HW220" s="291"/>
      <c r="HX220" s="291"/>
      <c r="HY220" s="291"/>
      <c r="HZ220" s="291"/>
      <c r="IA220" s="291"/>
      <c r="IB220" s="291"/>
      <c r="IC220" s="291"/>
      <c r="ID220" s="291"/>
      <c r="IE220" s="291"/>
      <c r="IF220" s="291"/>
      <c r="IG220" s="291"/>
      <c r="IH220" s="291"/>
      <c r="II220" s="291"/>
      <c r="IJ220" s="291"/>
      <c r="IK220" s="291"/>
      <c r="IL220" s="291"/>
      <c r="IM220" s="291"/>
      <c r="IN220" s="291"/>
      <c r="IO220" s="291"/>
      <c r="IP220" s="291"/>
      <c r="IQ220" s="291"/>
      <c r="IR220" s="291"/>
    </row>
    <row r="221" spans="1:252" s="300" customFormat="1" ht="12.95" customHeight="1" x14ac:dyDescent="0.2">
      <c r="A221" s="140" t="s">
        <v>126</v>
      </c>
      <c r="B221" s="112" t="s">
        <v>161</v>
      </c>
      <c r="C221" s="114"/>
      <c r="D221" s="113" t="s">
        <v>267</v>
      </c>
      <c r="E221" s="117" t="s">
        <v>166</v>
      </c>
      <c r="F221" s="114"/>
      <c r="G221" s="292" t="s">
        <v>268</v>
      </c>
      <c r="H221" s="292" t="s">
        <v>269</v>
      </c>
      <c r="I221" s="292" t="s">
        <v>269</v>
      </c>
      <c r="J221" s="117" t="s">
        <v>159</v>
      </c>
      <c r="K221" s="114" t="s">
        <v>160</v>
      </c>
      <c r="L221" s="114"/>
      <c r="M221" s="117">
        <v>100</v>
      </c>
      <c r="N221" s="117">
        <v>230000000</v>
      </c>
      <c r="O221" s="111" t="s">
        <v>120</v>
      </c>
      <c r="P221" s="293" t="s">
        <v>183</v>
      </c>
      <c r="Q221" s="117" t="s">
        <v>113</v>
      </c>
      <c r="R221" s="117">
        <v>230000000</v>
      </c>
      <c r="S221" s="117" t="s">
        <v>119</v>
      </c>
      <c r="T221" s="117"/>
      <c r="U221" s="293"/>
      <c r="V221" s="114"/>
      <c r="W221" s="114" t="s">
        <v>121</v>
      </c>
      <c r="X221" s="114"/>
      <c r="Y221" s="114"/>
      <c r="Z221" s="117">
        <v>0</v>
      </c>
      <c r="AA221" s="117">
        <v>100</v>
      </c>
      <c r="AB221" s="117">
        <v>0</v>
      </c>
      <c r="AC221" s="117"/>
      <c r="AD221" s="113" t="s">
        <v>114</v>
      </c>
      <c r="AE221" s="294">
        <v>20</v>
      </c>
      <c r="AF221" s="294"/>
      <c r="AG221" s="295">
        <v>19884800</v>
      </c>
      <c r="AH221" s="139">
        <v>22270976.000000004</v>
      </c>
      <c r="AI221" s="296"/>
      <c r="AJ221" s="144"/>
      <c r="AK221" s="144"/>
      <c r="AL221" s="297">
        <v>120240021112</v>
      </c>
      <c r="AM221" s="114" t="s">
        <v>270</v>
      </c>
      <c r="AN221" s="114" t="s">
        <v>271</v>
      </c>
      <c r="AO221" s="119"/>
      <c r="AP221" s="114"/>
      <c r="AQ221" s="114"/>
      <c r="AR221" s="114"/>
      <c r="AS221" s="114"/>
      <c r="AT221" s="114"/>
      <c r="AU221" s="114"/>
      <c r="AV221" s="114"/>
      <c r="AW221" s="114"/>
      <c r="AX221" s="115" t="s">
        <v>99</v>
      </c>
      <c r="AY221" s="285" t="s">
        <v>1144</v>
      </c>
      <c r="AZ221" s="141"/>
      <c r="BA221" s="142"/>
      <c r="BB221" s="141"/>
      <c r="BC221" s="141"/>
      <c r="BD221" s="141"/>
      <c r="BE221" s="141"/>
      <c r="BF221" s="298"/>
      <c r="BG221" s="298"/>
      <c r="BH221" s="298"/>
      <c r="BI221" s="298"/>
      <c r="BJ221" s="298"/>
      <c r="BK221" s="298"/>
      <c r="BL221" s="298"/>
      <c r="BM221" s="298"/>
      <c r="BN221" s="298"/>
      <c r="BO221" s="298"/>
      <c r="BP221" s="298"/>
      <c r="BQ221" s="298"/>
      <c r="BR221" s="298"/>
      <c r="BS221" s="298"/>
      <c r="BT221" s="298"/>
      <c r="BU221" s="298"/>
      <c r="BV221" s="298"/>
      <c r="BW221" s="298"/>
      <c r="BX221" s="298"/>
      <c r="BY221" s="298"/>
      <c r="BZ221" s="298"/>
      <c r="CA221" s="298"/>
      <c r="CB221" s="298"/>
      <c r="CC221" s="298"/>
      <c r="CD221" s="298"/>
      <c r="CE221" s="298"/>
      <c r="CF221" s="298"/>
      <c r="CG221" s="298"/>
      <c r="CH221" s="298"/>
      <c r="CI221" s="298"/>
      <c r="CJ221" s="298"/>
      <c r="CK221" s="298"/>
      <c r="CL221" s="298"/>
      <c r="CM221" s="298"/>
      <c r="CN221" s="298"/>
      <c r="CO221" s="298"/>
      <c r="CP221" s="298"/>
      <c r="CQ221" s="298"/>
      <c r="CR221" s="298"/>
      <c r="CS221" s="298"/>
      <c r="CT221" s="298"/>
      <c r="CU221" s="298"/>
      <c r="CV221" s="298"/>
      <c r="CW221" s="298"/>
      <c r="CX221" s="298"/>
      <c r="CY221" s="298"/>
      <c r="CZ221" s="298"/>
      <c r="DA221" s="298"/>
      <c r="DB221" s="298"/>
      <c r="DC221" s="298"/>
      <c r="DD221" s="298"/>
      <c r="DE221" s="298"/>
      <c r="DF221" s="298"/>
      <c r="DG221" s="298"/>
      <c r="DH221" s="298"/>
      <c r="DI221" s="298"/>
      <c r="DJ221" s="298"/>
      <c r="DK221" s="298"/>
      <c r="DL221" s="298"/>
      <c r="DM221" s="298"/>
      <c r="DN221" s="298"/>
      <c r="DO221" s="298"/>
      <c r="DP221" s="298"/>
      <c r="DQ221" s="298"/>
      <c r="DR221" s="298"/>
      <c r="DS221" s="298"/>
      <c r="DT221" s="298"/>
      <c r="DU221" s="298"/>
      <c r="DV221" s="298"/>
      <c r="DW221" s="298"/>
      <c r="DX221" s="298"/>
      <c r="DY221" s="298"/>
      <c r="DZ221" s="298"/>
      <c r="EA221" s="298"/>
      <c r="EB221" s="298"/>
      <c r="EC221" s="298"/>
      <c r="ED221" s="298"/>
      <c r="EE221" s="298"/>
      <c r="EF221" s="298"/>
      <c r="EG221" s="298"/>
      <c r="EH221" s="298"/>
      <c r="EI221" s="298"/>
      <c r="EJ221" s="298"/>
      <c r="EK221" s="298"/>
      <c r="EL221" s="298"/>
      <c r="EM221" s="298"/>
      <c r="EN221" s="298"/>
      <c r="EO221" s="298"/>
      <c r="EP221" s="298"/>
      <c r="EQ221" s="298"/>
      <c r="ER221" s="298"/>
      <c r="ES221" s="298"/>
      <c r="ET221" s="298"/>
      <c r="EU221" s="298"/>
      <c r="EV221" s="298"/>
      <c r="EW221" s="298"/>
      <c r="EX221" s="298"/>
      <c r="EY221" s="298"/>
      <c r="EZ221" s="298"/>
      <c r="FA221" s="298"/>
      <c r="FB221" s="298"/>
      <c r="FC221" s="298"/>
      <c r="FD221" s="298"/>
      <c r="FE221" s="298"/>
      <c r="FF221" s="298"/>
      <c r="FG221" s="298"/>
      <c r="FH221" s="298"/>
      <c r="FI221" s="298"/>
      <c r="FJ221" s="298"/>
      <c r="FK221" s="298"/>
      <c r="FL221" s="298"/>
      <c r="FM221" s="298"/>
      <c r="FN221" s="298"/>
      <c r="FO221" s="298"/>
      <c r="FP221" s="298"/>
      <c r="FQ221" s="298"/>
      <c r="FR221" s="298"/>
      <c r="FS221" s="298"/>
      <c r="FT221" s="298"/>
      <c r="FU221" s="298"/>
      <c r="FV221" s="298"/>
      <c r="FW221" s="298"/>
      <c r="FX221" s="298"/>
      <c r="FY221" s="298"/>
      <c r="FZ221" s="298"/>
      <c r="GA221" s="298"/>
      <c r="GB221" s="298"/>
      <c r="GC221" s="298"/>
      <c r="GD221" s="298"/>
      <c r="GE221" s="298"/>
      <c r="GF221" s="298"/>
      <c r="GG221" s="298"/>
      <c r="GH221" s="298"/>
      <c r="GI221" s="298"/>
      <c r="GJ221" s="298"/>
      <c r="GK221" s="298"/>
      <c r="GL221" s="298"/>
      <c r="GM221" s="298"/>
      <c r="GN221" s="298"/>
      <c r="GO221" s="298"/>
      <c r="GP221" s="298"/>
      <c r="GQ221" s="298"/>
      <c r="GR221" s="298"/>
      <c r="GS221" s="298"/>
      <c r="GT221" s="298"/>
      <c r="GU221" s="298"/>
      <c r="GV221" s="298"/>
      <c r="GW221" s="298"/>
      <c r="GX221" s="298"/>
      <c r="GY221" s="298"/>
      <c r="GZ221" s="298"/>
      <c r="HA221" s="298"/>
      <c r="HB221" s="298"/>
      <c r="HC221" s="298"/>
      <c r="HD221" s="298"/>
      <c r="HE221" s="298"/>
      <c r="HF221" s="298"/>
      <c r="HG221" s="298"/>
      <c r="HH221" s="298"/>
      <c r="HI221" s="298"/>
      <c r="HJ221" s="298"/>
      <c r="HK221" s="298"/>
      <c r="HL221" s="298"/>
      <c r="HM221" s="299"/>
      <c r="HN221" s="299"/>
      <c r="HO221" s="299"/>
      <c r="HP221" s="299"/>
      <c r="HQ221" s="299"/>
      <c r="HR221" s="299"/>
      <c r="HS221" s="299"/>
      <c r="HT221" s="299"/>
      <c r="HU221" s="299"/>
      <c r="HV221" s="299"/>
      <c r="HW221" s="299"/>
      <c r="HX221" s="299"/>
      <c r="HY221" s="299"/>
      <c r="HZ221" s="299"/>
      <c r="IA221" s="299"/>
      <c r="IB221" s="299"/>
      <c r="IC221" s="299"/>
      <c r="ID221" s="299"/>
      <c r="IE221" s="299"/>
      <c r="IF221" s="299"/>
      <c r="IG221" s="299"/>
      <c r="IH221" s="299"/>
      <c r="II221" s="299"/>
      <c r="IJ221" s="299"/>
      <c r="IK221" s="299"/>
      <c r="IL221" s="299"/>
      <c r="IM221" s="299"/>
      <c r="IN221" s="299"/>
      <c r="IO221" s="299"/>
      <c r="IP221" s="299"/>
      <c r="IQ221" s="299"/>
      <c r="IR221" s="299"/>
    </row>
    <row r="222" spans="1:252" s="222" customFormat="1" ht="12.95" customHeight="1" x14ac:dyDescent="0.2">
      <c r="A222" s="5" t="s">
        <v>193</v>
      </c>
      <c r="B222" s="8" t="s">
        <v>161</v>
      </c>
      <c r="C222" s="5"/>
      <c r="D222" s="6" t="s">
        <v>194</v>
      </c>
      <c r="E222" s="12">
        <v>20200702</v>
      </c>
      <c r="F222" s="5"/>
      <c r="G222" s="216" t="s">
        <v>195</v>
      </c>
      <c r="H222" s="216" t="s">
        <v>196</v>
      </c>
      <c r="I222" s="216" t="s">
        <v>196</v>
      </c>
      <c r="J222" s="5" t="s">
        <v>112</v>
      </c>
      <c r="K222" s="2" t="s">
        <v>197</v>
      </c>
      <c r="L222" s="5"/>
      <c r="M222" s="5">
        <v>0</v>
      </c>
      <c r="N222" s="217">
        <v>230000000</v>
      </c>
      <c r="O222" s="4" t="s">
        <v>120</v>
      </c>
      <c r="P222" s="218" t="s">
        <v>123</v>
      </c>
      <c r="Q222" s="217" t="s">
        <v>113</v>
      </c>
      <c r="R222" s="219">
        <v>230000000</v>
      </c>
      <c r="S222" s="5" t="s">
        <v>168</v>
      </c>
      <c r="T222" s="5"/>
      <c r="U222" s="12"/>
      <c r="V222" s="12"/>
      <c r="W222" s="5" t="s">
        <v>121</v>
      </c>
      <c r="X222" s="5"/>
      <c r="Y222" s="5"/>
      <c r="Z222" s="5">
        <v>0</v>
      </c>
      <c r="AA222" s="5">
        <v>100</v>
      </c>
      <c r="AB222" s="5">
        <v>0</v>
      </c>
      <c r="AC222" s="5"/>
      <c r="AD222" s="6" t="s">
        <v>114</v>
      </c>
      <c r="AE222" s="220">
        <v>1</v>
      </c>
      <c r="AF222" s="220">
        <v>18481320</v>
      </c>
      <c r="AG222" s="221">
        <v>18481320</v>
      </c>
      <c r="AH222" s="221">
        <v>20699078.400000002</v>
      </c>
      <c r="AI222" s="108"/>
      <c r="AJ222" s="13"/>
      <c r="AK222" s="13"/>
      <c r="AL222" s="2" t="s">
        <v>115</v>
      </c>
      <c r="AM222" s="5" t="s">
        <v>198</v>
      </c>
      <c r="AN222" s="5" t="s">
        <v>199</v>
      </c>
      <c r="AO222" s="3"/>
      <c r="AP222" s="5"/>
      <c r="AQ222" s="5"/>
      <c r="AR222" s="5"/>
      <c r="AS222" s="5"/>
      <c r="AT222" s="5"/>
      <c r="AU222" s="5"/>
      <c r="AV222" s="5"/>
      <c r="AW222" s="5"/>
      <c r="AX222" s="5" t="s">
        <v>63</v>
      </c>
      <c r="AY222" s="5"/>
      <c r="AZ222" s="106"/>
      <c r="BA222" s="91"/>
      <c r="BB222" s="107"/>
      <c r="BC222" s="24"/>
      <c r="BD222" s="24"/>
      <c r="BE222" s="24"/>
      <c r="BF222" s="76"/>
      <c r="BG222" s="76"/>
      <c r="BH222" s="76"/>
      <c r="BI222" s="76"/>
      <c r="BJ222" s="76"/>
      <c r="BK222" s="76"/>
      <c r="BL222" s="76"/>
      <c r="BM222" s="76"/>
      <c r="BN222" s="76"/>
      <c r="BO222" s="76"/>
      <c r="BP222" s="76"/>
      <c r="BQ222" s="76"/>
      <c r="BR222" s="76"/>
      <c r="BS222" s="76"/>
      <c r="BT222" s="76"/>
      <c r="BU222" s="76"/>
      <c r="BV222" s="76"/>
      <c r="BW222" s="76"/>
      <c r="BX222" s="76"/>
      <c r="BY222" s="76"/>
      <c r="BZ222" s="76"/>
      <c r="CA222" s="76"/>
      <c r="CB222" s="76"/>
      <c r="CC222" s="76"/>
      <c r="CD222" s="76"/>
      <c r="CE222" s="76"/>
      <c r="CF222" s="76"/>
      <c r="CG222" s="76"/>
      <c r="CH222" s="76"/>
      <c r="CI222" s="76"/>
      <c r="CJ222" s="76"/>
      <c r="CK222" s="76"/>
      <c r="CL222" s="76"/>
      <c r="CM222" s="76"/>
      <c r="CN222" s="76"/>
      <c r="CO222" s="76"/>
      <c r="CP222" s="76"/>
      <c r="CQ222" s="76"/>
      <c r="CR222" s="76"/>
      <c r="CS222" s="76"/>
      <c r="CT222" s="76"/>
      <c r="CU222" s="76"/>
      <c r="CV222" s="76"/>
      <c r="CW222" s="76"/>
      <c r="CX222" s="76"/>
      <c r="CY222" s="76"/>
      <c r="CZ222" s="76"/>
      <c r="DA222" s="76"/>
      <c r="DB222" s="76"/>
      <c r="DC222" s="76"/>
      <c r="DD222" s="76"/>
      <c r="DE222" s="76"/>
      <c r="DF222" s="76"/>
      <c r="DG222" s="76"/>
      <c r="DH222" s="76"/>
      <c r="DI222" s="76"/>
      <c r="DJ222" s="76"/>
      <c r="DK222" s="76"/>
      <c r="DL222" s="76"/>
      <c r="DM222" s="76"/>
      <c r="DN222" s="76"/>
      <c r="DO222" s="76"/>
      <c r="DP222" s="76"/>
      <c r="DQ222" s="76"/>
      <c r="DR222" s="76"/>
      <c r="DS222" s="76"/>
      <c r="DT222" s="76"/>
      <c r="DU222" s="76"/>
      <c r="DV222" s="76"/>
      <c r="DW222" s="76"/>
      <c r="DX222" s="76"/>
      <c r="DY222" s="76"/>
      <c r="DZ222" s="76"/>
      <c r="EA222" s="76"/>
      <c r="EB222" s="76"/>
      <c r="EC222" s="76"/>
      <c r="ED222" s="76"/>
      <c r="EE222" s="76"/>
      <c r="EF222" s="76"/>
      <c r="EG222" s="76"/>
      <c r="EH222" s="76"/>
      <c r="EI222" s="76"/>
      <c r="EJ222" s="76"/>
      <c r="EK222" s="76"/>
      <c r="EL222" s="76"/>
      <c r="EM222" s="76"/>
      <c r="EN222" s="76"/>
      <c r="EO222" s="76"/>
      <c r="EP222" s="76"/>
      <c r="EQ222" s="76"/>
      <c r="ER222" s="76"/>
      <c r="ES222" s="76"/>
      <c r="ET222" s="76"/>
      <c r="EU222" s="76"/>
      <c r="EV222" s="76"/>
      <c r="EW222" s="76"/>
      <c r="EX222" s="76"/>
      <c r="EY222" s="76"/>
      <c r="EZ222" s="76"/>
      <c r="FA222" s="76"/>
      <c r="FB222" s="76"/>
      <c r="FC222" s="76"/>
      <c r="FD222" s="76"/>
      <c r="FE222" s="76"/>
      <c r="FF222" s="76"/>
      <c r="FG222" s="76"/>
      <c r="FH222" s="76"/>
      <c r="FI222" s="76"/>
      <c r="FJ222" s="76"/>
      <c r="FK222" s="76"/>
      <c r="FL222" s="76"/>
      <c r="FM222" s="76"/>
      <c r="FN222" s="76"/>
      <c r="FO222" s="76"/>
      <c r="FP222" s="76"/>
      <c r="FQ222" s="76"/>
      <c r="FR222" s="76"/>
      <c r="FS222" s="76"/>
      <c r="FT222" s="76"/>
      <c r="FU222" s="76"/>
      <c r="FV222" s="76"/>
      <c r="FW222" s="76"/>
      <c r="FX222" s="76"/>
      <c r="FY222" s="76"/>
      <c r="FZ222" s="76"/>
      <c r="GA222" s="76"/>
      <c r="GB222" s="76"/>
      <c r="GC222" s="76"/>
      <c r="GD222" s="76"/>
      <c r="GE222" s="76"/>
      <c r="GF222" s="76"/>
      <c r="GG222" s="76"/>
      <c r="GH222" s="76"/>
      <c r="GI222" s="76"/>
      <c r="GJ222" s="76"/>
      <c r="GK222" s="76"/>
      <c r="GL222" s="76"/>
      <c r="GM222" s="76"/>
      <c r="GN222" s="76"/>
      <c r="GO222" s="76"/>
      <c r="GP222" s="76"/>
      <c r="GQ222" s="76"/>
      <c r="GR222" s="76"/>
      <c r="GS222" s="76"/>
      <c r="GT222" s="76"/>
      <c r="GU222" s="76"/>
      <c r="GV222" s="76"/>
      <c r="GW222" s="76"/>
      <c r="GX222" s="76"/>
      <c r="GY222" s="76"/>
      <c r="GZ222" s="76"/>
      <c r="HA222" s="76"/>
      <c r="HB222" s="76"/>
      <c r="HC222" s="76"/>
      <c r="HD222" s="76"/>
      <c r="HE222" s="76"/>
      <c r="HF222" s="76"/>
      <c r="HG222" s="76"/>
      <c r="HH222" s="76"/>
      <c r="HI222" s="76"/>
      <c r="HJ222" s="76"/>
      <c r="HK222" s="76"/>
      <c r="HL222" s="76"/>
      <c r="HM222" s="76"/>
      <c r="HN222" s="76"/>
      <c r="HO222" s="76"/>
      <c r="HP222" s="76"/>
      <c r="HQ222" s="76"/>
      <c r="HR222" s="76"/>
      <c r="HS222" s="76"/>
      <c r="HT222" s="76"/>
      <c r="HU222" s="76"/>
      <c r="HV222" s="76"/>
      <c r="HW222" s="76"/>
      <c r="HX222" s="76"/>
      <c r="HY222" s="76"/>
      <c r="HZ222" s="76"/>
      <c r="IA222" s="76"/>
      <c r="IB222" s="76"/>
      <c r="IC222" s="76"/>
      <c r="ID222" s="76"/>
      <c r="IE222" s="76"/>
      <c r="IF222" s="76"/>
      <c r="IG222" s="76"/>
      <c r="IH222" s="76"/>
      <c r="II222" s="76"/>
      <c r="IJ222" s="76"/>
      <c r="IK222" s="76"/>
      <c r="IL222" s="76"/>
      <c r="IM222" s="76"/>
      <c r="IN222" s="76"/>
      <c r="IO222" s="76"/>
      <c r="IP222" s="76"/>
      <c r="IQ222" s="76"/>
      <c r="IR222" s="76"/>
    </row>
    <row r="223" spans="1:252" s="222" customFormat="1" ht="12.95" customHeight="1" x14ac:dyDescent="0.2">
      <c r="A223" s="5" t="s">
        <v>193</v>
      </c>
      <c r="B223" s="8" t="s">
        <v>161</v>
      </c>
      <c r="C223" s="5"/>
      <c r="D223" s="6" t="s">
        <v>200</v>
      </c>
      <c r="E223" s="12">
        <v>20200703</v>
      </c>
      <c r="F223" s="5"/>
      <c r="G223" s="216" t="s">
        <v>195</v>
      </c>
      <c r="H223" s="216" t="s">
        <v>196</v>
      </c>
      <c r="I223" s="216" t="s">
        <v>196</v>
      </c>
      <c r="J223" s="5" t="s">
        <v>112</v>
      </c>
      <c r="K223" s="2" t="s">
        <v>197</v>
      </c>
      <c r="L223" s="5"/>
      <c r="M223" s="5">
        <v>0</v>
      </c>
      <c r="N223" s="217">
        <v>230000000</v>
      </c>
      <c r="O223" s="4" t="s">
        <v>120</v>
      </c>
      <c r="P223" s="218" t="s">
        <v>123</v>
      </c>
      <c r="Q223" s="217" t="s">
        <v>113</v>
      </c>
      <c r="R223" s="219">
        <v>230000000</v>
      </c>
      <c r="S223" s="5" t="s">
        <v>168</v>
      </c>
      <c r="T223" s="5"/>
      <c r="U223" s="12"/>
      <c r="V223" s="12"/>
      <c r="W223" s="5" t="s">
        <v>121</v>
      </c>
      <c r="X223" s="5"/>
      <c r="Y223" s="5"/>
      <c r="Z223" s="5">
        <v>0</v>
      </c>
      <c r="AA223" s="5">
        <v>100</v>
      </c>
      <c r="AB223" s="5">
        <v>0</v>
      </c>
      <c r="AC223" s="5"/>
      <c r="AD223" s="6" t="s">
        <v>114</v>
      </c>
      <c r="AE223" s="220">
        <v>1</v>
      </c>
      <c r="AF223" s="220">
        <v>14896050</v>
      </c>
      <c r="AG223" s="221">
        <v>14896050</v>
      </c>
      <c r="AH223" s="221">
        <v>16683576.000000002</v>
      </c>
      <c r="AI223" s="108"/>
      <c r="AJ223" s="13"/>
      <c r="AK223" s="13"/>
      <c r="AL223" s="2" t="s">
        <v>115</v>
      </c>
      <c r="AM223" s="5" t="s">
        <v>201</v>
      </c>
      <c r="AN223" s="5" t="s">
        <v>202</v>
      </c>
      <c r="AO223" s="3"/>
      <c r="AP223" s="5"/>
      <c r="AQ223" s="5"/>
      <c r="AR223" s="5"/>
      <c r="AS223" s="5"/>
      <c r="AT223" s="5"/>
      <c r="AU223" s="5"/>
      <c r="AV223" s="5"/>
      <c r="AW223" s="5"/>
      <c r="AX223" s="5" t="s">
        <v>63</v>
      </c>
      <c r="AY223" s="5"/>
      <c r="AZ223" s="106"/>
      <c r="BA223" s="91"/>
      <c r="BB223" s="107"/>
      <c r="BC223" s="24"/>
      <c r="BD223" s="24"/>
      <c r="BE223" s="24"/>
      <c r="BF223" s="76"/>
      <c r="BG223" s="76"/>
      <c r="BH223" s="76"/>
      <c r="BI223" s="76"/>
      <c r="BJ223" s="76"/>
      <c r="BK223" s="76"/>
      <c r="BL223" s="76"/>
      <c r="BM223" s="76"/>
      <c r="BN223" s="76"/>
      <c r="BO223" s="76"/>
      <c r="BP223" s="76"/>
      <c r="BQ223" s="76"/>
      <c r="BR223" s="76"/>
      <c r="BS223" s="76"/>
      <c r="BT223" s="76"/>
      <c r="BU223" s="76"/>
      <c r="BV223" s="76"/>
      <c r="BW223" s="76"/>
      <c r="BX223" s="76"/>
      <c r="BY223" s="76"/>
      <c r="BZ223" s="76"/>
      <c r="CA223" s="76"/>
      <c r="CB223" s="76"/>
      <c r="CC223" s="76"/>
      <c r="CD223" s="76"/>
      <c r="CE223" s="76"/>
      <c r="CF223" s="76"/>
      <c r="CG223" s="76"/>
      <c r="CH223" s="76"/>
      <c r="CI223" s="76"/>
      <c r="CJ223" s="76"/>
      <c r="CK223" s="76"/>
      <c r="CL223" s="76"/>
      <c r="CM223" s="76"/>
      <c r="CN223" s="76"/>
      <c r="CO223" s="76"/>
      <c r="CP223" s="76"/>
      <c r="CQ223" s="76"/>
      <c r="CR223" s="76"/>
      <c r="CS223" s="76"/>
      <c r="CT223" s="76"/>
      <c r="CU223" s="76"/>
      <c r="CV223" s="76"/>
      <c r="CW223" s="76"/>
      <c r="CX223" s="76"/>
      <c r="CY223" s="76"/>
      <c r="CZ223" s="76"/>
      <c r="DA223" s="76"/>
      <c r="DB223" s="76"/>
      <c r="DC223" s="76"/>
      <c r="DD223" s="76"/>
      <c r="DE223" s="76"/>
      <c r="DF223" s="76"/>
      <c r="DG223" s="76"/>
      <c r="DH223" s="76"/>
      <c r="DI223" s="76"/>
      <c r="DJ223" s="76"/>
      <c r="DK223" s="76"/>
      <c r="DL223" s="76"/>
      <c r="DM223" s="76"/>
      <c r="DN223" s="76"/>
      <c r="DO223" s="76"/>
      <c r="DP223" s="76"/>
      <c r="DQ223" s="76"/>
      <c r="DR223" s="76"/>
      <c r="DS223" s="76"/>
      <c r="DT223" s="76"/>
      <c r="DU223" s="76"/>
      <c r="DV223" s="76"/>
      <c r="DW223" s="76"/>
      <c r="DX223" s="76"/>
      <c r="DY223" s="76"/>
      <c r="DZ223" s="76"/>
      <c r="EA223" s="76"/>
      <c r="EB223" s="76"/>
      <c r="EC223" s="76"/>
      <c r="ED223" s="76"/>
      <c r="EE223" s="76"/>
      <c r="EF223" s="76"/>
      <c r="EG223" s="76"/>
      <c r="EH223" s="76"/>
      <c r="EI223" s="76"/>
      <c r="EJ223" s="76"/>
      <c r="EK223" s="76"/>
      <c r="EL223" s="76"/>
      <c r="EM223" s="76"/>
      <c r="EN223" s="76"/>
      <c r="EO223" s="76"/>
      <c r="EP223" s="76"/>
      <c r="EQ223" s="76"/>
      <c r="ER223" s="76"/>
      <c r="ES223" s="76"/>
      <c r="ET223" s="76"/>
      <c r="EU223" s="76"/>
      <c r="EV223" s="76"/>
      <c r="EW223" s="76"/>
      <c r="EX223" s="76"/>
      <c r="EY223" s="76"/>
      <c r="EZ223" s="76"/>
      <c r="FA223" s="76"/>
      <c r="FB223" s="76"/>
      <c r="FC223" s="76"/>
      <c r="FD223" s="76"/>
      <c r="FE223" s="76"/>
      <c r="FF223" s="76"/>
      <c r="FG223" s="76"/>
      <c r="FH223" s="76"/>
      <c r="FI223" s="76"/>
      <c r="FJ223" s="76"/>
      <c r="FK223" s="76"/>
      <c r="FL223" s="76"/>
      <c r="FM223" s="76"/>
      <c r="FN223" s="76"/>
      <c r="FO223" s="76"/>
      <c r="FP223" s="76"/>
      <c r="FQ223" s="76"/>
      <c r="FR223" s="76"/>
      <c r="FS223" s="76"/>
      <c r="FT223" s="76"/>
      <c r="FU223" s="76"/>
      <c r="FV223" s="76"/>
      <c r="FW223" s="76"/>
      <c r="FX223" s="76"/>
      <c r="FY223" s="76"/>
      <c r="FZ223" s="76"/>
      <c r="GA223" s="76"/>
      <c r="GB223" s="76"/>
      <c r="GC223" s="76"/>
      <c r="GD223" s="76"/>
      <c r="GE223" s="76"/>
      <c r="GF223" s="76"/>
      <c r="GG223" s="76"/>
      <c r="GH223" s="76"/>
      <c r="GI223" s="76"/>
      <c r="GJ223" s="76"/>
      <c r="GK223" s="76"/>
      <c r="GL223" s="76"/>
      <c r="GM223" s="76"/>
      <c r="GN223" s="76"/>
      <c r="GO223" s="76"/>
      <c r="GP223" s="76"/>
      <c r="GQ223" s="76"/>
      <c r="GR223" s="76"/>
      <c r="GS223" s="76"/>
      <c r="GT223" s="76"/>
      <c r="GU223" s="76"/>
      <c r="GV223" s="76"/>
      <c r="GW223" s="76"/>
      <c r="GX223" s="76"/>
      <c r="GY223" s="76"/>
      <c r="GZ223" s="76"/>
      <c r="HA223" s="76"/>
      <c r="HB223" s="76"/>
      <c r="HC223" s="76"/>
      <c r="HD223" s="76"/>
      <c r="HE223" s="76"/>
      <c r="HF223" s="76"/>
      <c r="HG223" s="76"/>
      <c r="HH223" s="76"/>
      <c r="HI223" s="76"/>
      <c r="HJ223" s="76"/>
      <c r="HK223" s="76"/>
      <c r="HL223" s="76"/>
      <c r="HM223" s="76"/>
      <c r="HN223" s="76"/>
      <c r="HO223" s="76"/>
      <c r="HP223" s="76"/>
      <c r="HQ223" s="76"/>
      <c r="HR223" s="76"/>
      <c r="HS223" s="76"/>
      <c r="HT223" s="76"/>
      <c r="HU223" s="76"/>
      <c r="HV223" s="76"/>
      <c r="HW223" s="76"/>
      <c r="HX223" s="76"/>
      <c r="HY223" s="76"/>
      <c r="HZ223" s="76"/>
      <c r="IA223" s="76"/>
      <c r="IB223" s="76"/>
      <c r="IC223" s="76"/>
      <c r="ID223" s="76"/>
      <c r="IE223" s="76"/>
      <c r="IF223" s="76"/>
      <c r="IG223" s="76"/>
      <c r="IH223" s="76"/>
      <c r="II223" s="76"/>
      <c r="IJ223" s="76"/>
      <c r="IK223" s="76"/>
      <c r="IL223" s="76"/>
      <c r="IM223" s="76"/>
      <c r="IN223" s="76"/>
      <c r="IO223" s="76"/>
      <c r="IP223" s="76"/>
      <c r="IQ223" s="76"/>
      <c r="IR223" s="76"/>
    </row>
    <row r="224" spans="1:252" s="222" customFormat="1" ht="12.95" customHeight="1" x14ac:dyDescent="0.2">
      <c r="A224" s="5" t="s">
        <v>193</v>
      </c>
      <c r="B224" s="8" t="s">
        <v>161</v>
      </c>
      <c r="C224" s="5"/>
      <c r="D224" s="6" t="s">
        <v>203</v>
      </c>
      <c r="E224" s="12">
        <v>20200704</v>
      </c>
      <c r="F224" s="5"/>
      <c r="G224" s="216" t="s">
        <v>195</v>
      </c>
      <c r="H224" s="216" t="s">
        <v>196</v>
      </c>
      <c r="I224" s="216" t="s">
        <v>196</v>
      </c>
      <c r="J224" s="5" t="s">
        <v>112</v>
      </c>
      <c r="K224" s="2" t="s">
        <v>197</v>
      </c>
      <c r="L224" s="5"/>
      <c r="M224" s="5">
        <v>0</v>
      </c>
      <c r="N224" s="217">
        <v>230000000</v>
      </c>
      <c r="O224" s="4" t="s">
        <v>120</v>
      </c>
      <c r="P224" s="218" t="s">
        <v>123</v>
      </c>
      <c r="Q224" s="217" t="s">
        <v>113</v>
      </c>
      <c r="R224" s="219">
        <v>230000000</v>
      </c>
      <c r="S224" s="5" t="s">
        <v>168</v>
      </c>
      <c r="T224" s="5"/>
      <c r="U224" s="12"/>
      <c r="V224" s="12"/>
      <c r="W224" s="5" t="s">
        <v>121</v>
      </c>
      <c r="X224" s="5"/>
      <c r="Y224" s="5"/>
      <c r="Z224" s="5">
        <v>0</v>
      </c>
      <c r="AA224" s="5">
        <v>100</v>
      </c>
      <c r="AB224" s="5">
        <v>0</v>
      </c>
      <c r="AC224" s="5"/>
      <c r="AD224" s="6" t="s">
        <v>114</v>
      </c>
      <c r="AE224" s="220">
        <v>1</v>
      </c>
      <c r="AF224" s="220">
        <v>46135440</v>
      </c>
      <c r="AG224" s="221">
        <v>46135440</v>
      </c>
      <c r="AH224" s="221">
        <v>51671692.800000004</v>
      </c>
      <c r="AI224" s="108"/>
      <c r="AJ224" s="13"/>
      <c r="AK224" s="13"/>
      <c r="AL224" s="2" t="s">
        <v>115</v>
      </c>
      <c r="AM224" s="5" t="s">
        <v>204</v>
      </c>
      <c r="AN224" s="5" t="s">
        <v>205</v>
      </c>
      <c r="AO224" s="3"/>
      <c r="AP224" s="5"/>
      <c r="AQ224" s="5"/>
      <c r="AR224" s="5"/>
      <c r="AS224" s="5"/>
      <c r="AT224" s="5"/>
      <c r="AU224" s="5"/>
      <c r="AV224" s="5"/>
      <c r="AW224" s="5"/>
      <c r="AX224" s="5" t="s">
        <v>63</v>
      </c>
      <c r="AY224" s="5"/>
      <c r="AZ224" s="106"/>
      <c r="BA224" s="91"/>
      <c r="BB224" s="107"/>
      <c r="BC224" s="223"/>
      <c r="BD224" s="223"/>
      <c r="BE224" s="223"/>
      <c r="BF224" s="76"/>
      <c r="BG224" s="76"/>
      <c r="BH224" s="76"/>
      <c r="BI224" s="76"/>
      <c r="BJ224" s="76"/>
      <c r="BK224" s="76"/>
      <c r="BL224" s="76"/>
      <c r="BM224" s="76"/>
      <c r="BN224" s="76"/>
      <c r="BO224" s="76"/>
      <c r="BP224" s="76"/>
      <c r="BQ224" s="76"/>
      <c r="BR224" s="76"/>
      <c r="BS224" s="76"/>
      <c r="BT224" s="76"/>
      <c r="BU224" s="76"/>
      <c r="BV224" s="76"/>
      <c r="BW224" s="76"/>
      <c r="BX224" s="76"/>
      <c r="BY224" s="76"/>
      <c r="BZ224" s="76"/>
      <c r="CA224" s="76"/>
      <c r="CB224" s="76"/>
      <c r="CC224" s="76"/>
      <c r="CD224" s="76"/>
      <c r="CE224" s="76"/>
      <c r="CF224" s="76"/>
      <c r="CG224" s="76"/>
      <c r="CH224" s="76"/>
      <c r="CI224" s="76"/>
      <c r="CJ224" s="76"/>
      <c r="CK224" s="76"/>
      <c r="CL224" s="76"/>
      <c r="CM224" s="76"/>
      <c r="CN224" s="76"/>
      <c r="CO224" s="76"/>
      <c r="CP224" s="76"/>
      <c r="CQ224" s="76"/>
      <c r="CR224" s="76"/>
      <c r="CS224" s="76"/>
      <c r="CT224" s="76"/>
      <c r="CU224" s="76"/>
      <c r="CV224" s="76"/>
      <c r="CW224" s="76"/>
      <c r="CX224" s="76"/>
      <c r="CY224" s="76"/>
      <c r="CZ224" s="76"/>
      <c r="DA224" s="76"/>
      <c r="DB224" s="76"/>
      <c r="DC224" s="76"/>
      <c r="DD224" s="76"/>
      <c r="DE224" s="76"/>
      <c r="DF224" s="76"/>
      <c r="DG224" s="76"/>
      <c r="DH224" s="76"/>
      <c r="DI224" s="76"/>
      <c r="DJ224" s="76"/>
      <c r="DK224" s="76"/>
      <c r="DL224" s="76"/>
      <c r="DM224" s="76"/>
      <c r="DN224" s="76"/>
      <c r="DO224" s="76"/>
      <c r="DP224" s="76"/>
      <c r="DQ224" s="76"/>
      <c r="DR224" s="76"/>
      <c r="DS224" s="76"/>
      <c r="DT224" s="76"/>
      <c r="DU224" s="76"/>
      <c r="DV224" s="76"/>
      <c r="DW224" s="76"/>
      <c r="DX224" s="76"/>
      <c r="DY224" s="76"/>
      <c r="DZ224" s="76"/>
      <c r="EA224" s="76"/>
      <c r="EB224" s="76"/>
      <c r="EC224" s="76"/>
      <c r="ED224" s="76"/>
      <c r="EE224" s="76"/>
      <c r="EF224" s="76"/>
      <c r="EG224" s="76"/>
      <c r="EH224" s="76"/>
      <c r="EI224" s="76"/>
      <c r="EJ224" s="76"/>
      <c r="EK224" s="76"/>
      <c r="EL224" s="76"/>
      <c r="EM224" s="76"/>
      <c r="EN224" s="76"/>
      <c r="EO224" s="76"/>
      <c r="EP224" s="76"/>
      <c r="EQ224" s="76"/>
      <c r="ER224" s="76"/>
      <c r="ES224" s="76"/>
      <c r="ET224" s="76"/>
      <c r="EU224" s="76"/>
      <c r="EV224" s="76"/>
      <c r="EW224" s="76"/>
      <c r="EX224" s="76"/>
      <c r="EY224" s="76"/>
      <c r="EZ224" s="76"/>
      <c r="FA224" s="76"/>
      <c r="FB224" s="76"/>
      <c r="FC224" s="76"/>
      <c r="FD224" s="76"/>
      <c r="FE224" s="76"/>
      <c r="FF224" s="76"/>
      <c r="FG224" s="76"/>
      <c r="FH224" s="76"/>
      <c r="FI224" s="76"/>
      <c r="FJ224" s="76"/>
      <c r="FK224" s="76"/>
      <c r="FL224" s="76"/>
      <c r="FM224" s="76"/>
      <c r="FN224" s="76"/>
      <c r="FO224" s="76"/>
      <c r="FP224" s="76"/>
      <c r="FQ224" s="76"/>
      <c r="FR224" s="76"/>
      <c r="FS224" s="76"/>
      <c r="FT224" s="76"/>
      <c r="FU224" s="76"/>
      <c r="FV224" s="76"/>
      <c r="FW224" s="76"/>
      <c r="FX224" s="76"/>
      <c r="FY224" s="76"/>
      <c r="FZ224" s="76"/>
      <c r="GA224" s="76"/>
      <c r="GB224" s="76"/>
      <c r="GC224" s="76"/>
      <c r="GD224" s="76"/>
      <c r="GE224" s="76"/>
      <c r="GF224" s="76"/>
      <c r="GG224" s="76"/>
      <c r="GH224" s="76"/>
      <c r="GI224" s="76"/>
      <c r="GJ224" s="76"/>
      <c r="GK224" s="76"/>
      <c r="GL224" s="76"/>
      <c r="GM224" s="76"/>
      <c r="GN224" s="76"/>
      <c r="GO224" s="76"/>
      <c r="GP224" s="76"/>
      <c r="GQ224" s="76"/>
      <c r="GR224" s="76"/>
      <c r="GS224" s="76"/>
      <c r="GT224" s="76"/>
      <c r="GU224" s="76"/>
      <c r="GV224" s="76"/>
      <c r="GW224" s="76"/>
      <c r="GX224" s="76"/>
      <c r="GY224" s="76"/>
      <c r="GZ224" s="76"/>
      <c r="HA224" s="76"/>
      <c r="HB224" s="76"/>
      <c r="HC224" s="76"/>
      <c r="HD224" s="76"/>
      <c r="HE224" s="76"/>
      <c r="HF224" s="76"/>
      <c r="HG224" s="76"/>
      <c r="HH224" s="76"/>
      <c r="HI224" s="76"/>
      <c r="HJ224" s="76"/>
      <c r="HK224" s="76"/>
      <c r="HL224" s="76"/>
      <c r="HM224" s="76"/>
      <c r="HN224" s="76"/>
      <c r="HO224" s="76"/>
      <c r="HP224" s="76"/>
      <c r="HQ224" s="76"/>
      <c r="HR224" s="76"/>
      <c r="HS224" s="76"/>
      <c r="HT224" s="76"/>
      <c r="HU224" s="76"/>
      <c r="HV224" s="76"/>
      <c r="HW224" s="76"/>
      <c r="HX224" s="76"/>
      <c r="HY224" s="76"/>
      <c r="HZ224" s="76"/>
      <c r="IA224" s="76"/>
      <c r="IB224" s="76"/>
      <c r="IC224" s="76"/>
      <c r="ID224" s="76"/>
      <c r="IE224" s="76"/>
      <c r="IF224" s="76"/>
      <c r="IG224" s="76"/>
      <c r="IH224" s="76"/>
      <c r="II224" s="76"/>
      <c r="IJ224" s="76"/>
      <c r="IK224" s="76"/>
      <c r="IL224" s="76"/>
      <c r="IM224" s="76"/>
      <c r="IN224" s="76"/>
      <c r="IO224" s="76"/>
      <c r="IP224" s="76"/>
      <c r="IQ224" s="76"/>
      <c r="IR224" s="76"/>
    </row>
    <row r="225" spans="1:252" s="76" customFormat="1" ht="12.95" customHeight="1" outlineLevel="1" x14ac:dyDescent="0.2">
      <c r="A225" s="342" t="s">
        <v>133</v>
      </c>
      <c r="B225" s="342" t="s">
        <v>111</v>
      </c>
      <c r="C225" s="13"/>
      <c r="D225" s="2" t="s">
        <v>289</v>
      </c>
      <c r="E225" s="3">
        <v>20200651</v>
      </c>
      <c r="F225" s="77"/>
      <c r="G225" s="5" t="s">
        <v>290</v>
      </c>
      <c r="H225" s="5" t="s">
        <v>291</v>
      </c>
      <c r="I225" s="5" t="s">
        <v>291</v>
      </c>
      <c r="J225" s="5" t="s">
        <v>116</v>
      </c>
      <c r="K225" s="5"/>
      <c r="L225" s="5"/>
      <c r="M225" s="10">
        <v>100</v>
      </c>
      <c r="N225" s="12">
        <v>230000000</v>
      </c>
      <c r="O225" s="4" t="s">
        <v>120</v>
      </c>
      <c r="P225" s="2" t="s">
        <v>183</v>
      </c>
      <c r="Q225" s="2" t="s">
        <v>113</v>
      </c>
      <c r="R225" s="3">
        <v>230000000</v>
      </c>
      <c r="S225" s="5" t="s">
        <v>165</v>
      </c>
      <c r="T225" s="5"/>
      <c r="U225" s="5"/>
      <c r="V225" s="5"/>
      <c r="W225" s="5" t="s">
        <v>121</v>
      </c>
      <c r="X225" s="5"/>
      <c r="Y225" s="5"/>
      <c r="Z225" s="10">
        <v>0</v>
      </c>
      <c r="AA225" s="10">
        <v>90</v>
      </c>
      <c r="AB225" s="10">
        <v>10</v>
      </c>
      <c r="AC225" s="5"/>
      <c r="AD225" s="6" t="s">
        <v>114</v>
      </c>
      <c r="AE225" s="108">
        <v>1</v>
      </c>
      <c r="AF225" s="286">
        <v>17503200</v>
      </c>
      <c r="AG225" s="101">
        <f>AE225*AF225</f>
        <v>17503200</v>
      </c>
      <c r="AH225" s="101">
        <f>IF(AD225="С НДС",AG225*1.12,AG225)</f>
        <v>19603584.000000004</v>
      </c>
      <c r="AI225" s="108"/>
      <c r="AJ225" s="13"/>
      <c r="AK225" s="13"/>
      <c r="AL225" s="2" t="s">
        <v>115</v>
      </c>
      <c r="AM225" s="5" t="s">
        <v>292</v>
      </c>
      <c r="AN225" s="343" t="s">
        <v>293</v>
      </c>
      <c r="AO225" s="3"/>
      <c r="AP225" s="5"/>
      <c r="AQ225" s="5"/>
      <c r="AR225" s="5"/>
      <c r="AS225" s="5"/>
      <c r="AT225" s="5"/>
      <c r="AU225" s="5"/>
      <c r="AV225" s="5"/>
      <c r="AW225" s="5"/>
      <c r="AX225" s="2"/>
      <c r="AY225" s="74"/>
      <c r="AZ225" s="24"/>
      <c r="BA225" s="91"/>
      <c r="BB225" s="24"/>
      <c r="BC225" s="24"/>
      <c r="BD225" s="24"/>
      <c r="BE225" s="24"/>
      <c r="BF225" s="25"/>
      <c r="BG225" s="25"/>
      <c r="BH225" s="25"/>
      <c r="BI225" s="25"/>
      <c r="BJ225" s="25"/>
      <c r="BK225" s="25"/>
      <c r="BL225" s="25"/>
      <c r="BM225" s="25"/>
      <c r="BN225" s="25"/>
      <c r="BO225" s="25"/>
      <c r="BP225" s="25"/>
      <c r="BQ225" s="25"/>
      <c r="BR225" s="25"/>
      <c r="BS225" s="25"/>
      <c r="BT225" s="25"/>
      <c r="BU225" s="25"/>
      <c r="BV225" s="25"/>
      <c r="BW225" s="25"/>
      <c r="BX225" s="25"/>
      <c r="BY225" s="25"/>
      <c r="BZ225" s="25"/>
      <c r="CA225" s="25"/>
      <c r="CB225" s="25"/>
      <c r="CC225" s="25"/>
      <c r="CD225" s="25"/>
      <c r="CE225" s="25"/>
      <c r="CF225" s="25"/>
      <c r="CG225" s="25"/>
      <c r="CH225" s="25"/>
      <c r="CI225" s="25"/>
      <c r="CJ225" s="25"/>
      <c r="CK225" s="25"/>
      <c r="CL225" s="25"/>
      <c r="CM225" s="25"/>
      <c r="CN225" s="25"/>
      <c r="CO225" s="25"/>
      <c r="CP225" s="25"/>
      <c r="CQ225" s="25"/>
      <c r="CR225" s="25"/>
      <c r="CS225" s="25"/>
      <c r="CT225" s="25"/>
      <c r="CU225" s="25"/>
      <c r="CV225" s="25"/>
      <c r="CW225" s="25"/>
      <c r="CX225" s="25"/>
      <c r="CY225" s="25"/>
      <c r="CZ225" s="25"/>
      <c r="DA225" s="25"/>
      <c r="DB225" s="25"/>
      <c r="DC225" s="25"/>
      <c r="DD225" s="25"/>
      <c r="DE225" s="25"/>
      <c r="DF225" s="25"/>
      <c r="DG225" s="25"/>
      <c r="DH225" s="25"/>
      <c r="DI225" s="25"/>
      <c r="DJ225" s="25"/>
      <c r="DK225" s="25"/>
      <c r="DL225" s="25"/>
      <c r="DM225" s="25"/>
      <c r="DN225" s="25"/>
      <c r="DO225" s="25"/>
      <c r="DP225" s="25"/>
      <c r="DQ225" s="25"/>
      <c r="DR225" s="25"/>
      <c r="DS225" s="25"/>
      <c r="DT225" s="25"/>
      <c r="DU225" s="25"/>
      <c r="DV225" s="25"/>
      <c r="DW225" s="25"/>
      <c r="DX225" s="25"/>
      <c r="DY225" s="25"/>
      <c r="DZ225" s="25"/>
      <c r="EA225" s="25"/>
      <c r="EB225" s="25"/>
      <c r="EC225" s="25"/>
      <c r="ED225" s="25"/>
      <c r="EE225" s="25"/>
      <c r="EF225" s="25"/>
      <c r="EG225" s="25"/>
      <c r="EH225" s="25"/>
      <c r="EI225" s="25"/>
      <c r="EJ225" s="25"/>
      <c r="EK225" s="25"/>
      <c r="EL225" s="25"/>
      <c r="EM225" s="25"/>
      <c r="EN225" s="25"/>
      <c r="EO225" s="25"/>
      <c r="EP225" s="25"/>
      <c r="EQ225" s="25"/>
      <c r="ER225" s="25"/>
      <c r="ES225" s="25"/>
      <c r="ET225" s="25"/>
      <c r="EU225" s="25"/>
      <c r="EV225" s="25"/>
      <c r="EW225" s="25"/>
      <c r="EX225" s="25"/>
      <c r="EY225" s="25"/>
      <c r="EZ225" s="25"/>
      <c r="FA225" s="25"/>
      <c r="FB225" s="25"/>
      <c r="FC225" s="25"/>
      <c r="FD225" s="25"/>
      <c r="FE225" s="25"/>
      <c r="FF225" s="25"/>
      <c r="FG225" s="25"/>
      <c r="FH225" s="25"/>
      <c r="FI225" s="25"/>
      <c r="FJ225" s="25"/>
      <c r="FK225" s="25"/>
      <c r="FL225" s="25"/>
      <c r="FM225" s="25"/>
      <c r="FN225" s="25"/>
      <c r="FO225" s="25"/>
      <c r="FP225" s="25"/>
      <c r="FQ225" s="25"/>
      <c r="FR225" s="25"/>
      <c r="FS225" s="25"/>
      <c r="FT225" s="25"/>
      <c r="FU225" s="25"/>
      <c r="FV225" s="25"/>
      <c r="FW225" s="25"/>
      <c r="FX225" s="25"/>
      <c r="FY225" s="25"/>
      <c r="FZ225" s="25"/>
      <c r="GA225" s="25"/>
      <c r="GB225" s="25"/>
      <c r="GC225" s="25"/>
      <c r="GD225" s="25"/>
      <c r="GE225" s="25"/>
      <c r="GF225" s="25"/>
      <c r="GG225" s="25"/>
      <c r="GH225" s="25"/>
      <c r="GI225" s="25"/>
      <c r="GJ225" s="25"/>
      <c r="GK225" s="25"/>
      <c r="GL225" s="25"/>
      <c r="GM225" s="25"/>
      <c r="GN225" s="25"/>
      <c r="GO225" s="25"/>
      <c r="GP225" s="25"/>
      <c r="GQ225" s="25"/>
      <c r="GR225" s="25"/>
      <c r="GS225" s="25"/>
      <c r="GT225" s="25"/>
      <c r="GU225" s="25"/>
      <c r="GV225" s="25"/>
      <c r="GW225" s="25"/>
      <c r="GX225" s="25"/>
      <c r="GY225" s="25"/>
      <c r="GZ225" s="25"/>
      <c r="HA225" s="25"/>
      <c r="HB225" s="25"/>
      <c r="HC225" s="25"/>
      <c r="HD225" s="25"/>
      <c r="HE225" s="25"/>
      <c r="HF225" s="25"/>
      <c r="HG225" s="25"/>
      <c r="HH225" s="25"/>
      <c r="HI225" s="25"/>
      <c r="HJ225" s="25"/>
      <c r="HK225" s="25"/>
      <c r="HL225" s="25"/>
      <c r="HM225" s="25"/>
      <c r="HN225" s="25"/>
      <c r="HO225" s="25"/>
      <c r="HP225" s="25"/>
      <c r="HQ225" s="25"/>
      <c r="HR225" s="25"/>
      <c r="HS225" s="25"/>
      <c r="HT225" s="25"/>
      <c r="HU225" s="25"/>
      <c r="HV225" s="25"/>
      <c r="HW225" s="25"/>
      <c r="HX225" s="25"/>
      <c r="HY225" s="25"/>
      <c r="HZ225" s="25"/>
      <c r="IA225" s="25"/>
      <c r="IB225" s="25"/>
      <c r="IC225" s="25"/>
      <c r="ID225" s="25"/>
      <c r="IE225" s="25"/>
      <c r="IF225" s="25"/>
      <c r="IG225" s="25"/>
      <c r="IH225" s="25"/>
      <c r="II225" s="25"/>
      <c r="IJ225" s="25"/>
      <c r="IK225" s="25"/>
      <c r="IL225" s="25"/>
      <c r="IM225" s="25"/>
      <c r="IN225" s="25"/>
      <c r="IO225" s="25"/>
      <c r="IP225" s="25"/>
      <c r="IQ225" s="25"/>
      <c r="IR225" s="25"/>
    </row>
    <row r="226" spans="1:252" s="25" customFormat="1" ht="12.95" customHeight="1" x14ac:dyDescent="0.2">
      <c r="A226" s="5" t="s">
        <v>349</v>
      </c>
      <c r="B226" s="3" t="s">
        <v>350</v>
      </c>
      <c r="C226" s="216" t="s">
        <v>166</v>
      </c>
      <c r="D226" s="2" t="s">
        <v>351</v>
      </c>
      <c r="E226" s="216">
        <v>20200176</v>
      </c>
      <c r="F226" s="2" t="s">
        <v>352</v>
      </c>
      <c r="G226" s="5" t="s">
        <v>353</v>
      </c>
      <c r="H226" s="365" t="s">
        <v>354</v>
      </c>
      <c r="I226" s="365" t="s">
        <v>354</v>
      </c>
      <c r="J226" s="5" t="s">
        <v>355</v>
      </c>
      <c r="K226" s="5"/>
      <c r="L226" s="5"/>
      <c r="M226" s="5">
        <v>100</v>
      </c>
      <c r="N226" s="5">
        <v>230000000</v>
      </c>
      <c r="O226" s="4" t="s">
        <v>120</v>
      </c>
      <c r="P226" s="5" t="s">
        <v>123</v>
      </c>
      <c r="Q226" s="5" t="s">
        <v>113</v>
      </c>
      <c r="R226" s="5">
        <v>230000000</v>
      </c>
      <c r="S226" s="5" t="s">
        <v>168</v>
      </c>
      <c r="T226" s="5"/>
      <c r="U226" s="5"/>
      <c r="V226" s="5"/>
      <c r="W226" s="5" t="s">
        <v>121</v>
      </c>
      <c r="X226" s="5"/>
      <c r="Y226" s="5"/>
      <c r="Z226" s="5" t="s">
        <v>356</v>
      </c>
      <c r="AA226" s="5" t="s">
        <v>300</v>
      </c>
      <c r="AB226" s="5" t="s">
        <v>62</v>
      </c>
      <c r="AC226" s="5"/>
      <c r="AD226" s="6" t="s">
        <v>114</v>
      </c>
      <c r="AE226" s="5"/>
      <c r="AF226" s="366"/>
      <c r="AG226" s="221">
        <v>11925010</v>
      </c>
      <c r="AH226" s="101">
        <f>AG226*1.12</f>
        <v>13356011.200000001</v>
      </c>
      <c r="AI226" s="101"/>
      <c r="AJ226" s="101">
        <v>0</v>
      </c>
      <c r="AK226" s="101">
        <v>0</v>
      </c>
      <c r="AL226" s="5" t="s">
        <v>115</v>
      </c>
      <c r="AM226" s="5" t="s">
        <v>357</v>
      </c>
      <c r="AN226" s="5" t="s">
        <v>358</v>
      </c>
      <c r="AO226" s="3"/>
      <c r="AP226" s="5"/>
      <c r="AQ226" s="5"/>
      <c r="AR226" s="5"/>
      <c r="AS226" s="5"/>
      <c r="AT226" s="5"/>
      <c r="AU226" s="5"/>
      <c r="AV226" s="5"/>
      <c r="AW226" s="5"/>
      <c r="AX226" s="5" t="s">
        <v>359</v>
      </c>
      <c r="AY226" s="5"/>
      <c r="AZ226" s="174" t="e">
        <f>VLOOKUP(F226,$D$142:$BA$6741,50,0)</f>
        <v>#N/A</v>
      </c>
      <c r="BA226" s="91">
        <v>6084</v>
      </c>
      <c r="BB226" s="24"/>
      <c r="BC226" s="24"/>
      <c r="BD226" s="24"/>
      <c r="BE226" s="24"/>
    </row>
    <row r="227" spans="1:252" s="26" customFormat="1" ht="12.95" customHeight="1" x14ac:dyDescent="0.2">
      <c r="A227" s="11" t="s">
        <v>370</v>
      </c>
      <c r="B227" s="18"/>
      <c r="C227" s="2"/>
      <c r="D227" s="18" t="s">
        <v>371</v>
      </c>
      <c r="E227" s="18"/>
      <c r="F227" s="18"/>
      <c r="G227" s="18" t="s">
        <v>372</v>
      </c>
      <c r="H227" s="2" t="s">
        <v>373</v>
      </c>
      <c r="I227" s="2" t="s">
        <v>373</v>
      </c>
      <c r="J227" s="2" t="s">
        <v>116</v>
      </c>
      <c r="K227" s="5"/>
      <c r="L227" s="2"/>
      <c r="M227" s="2">
        <v>100</v>
      </c>
      <c r="N227" s="2">
        <v>230000000</v>
      </c>
      <c r="O227" s="19" t="s">
        <v>118</v>
      </c>
      <c r="P227" s="5" t="s">
        <v>123</v>
      </c>
      <c r="Q227" s="2" t="s">
        <v>113</v>
      </c>
      <c r="R227" s="2">
        <v>230000000</v>
      </c>
      <c r="S227" s="216" t="s">
        <v>168</v>
      </c>
      <c r="T227" s="5"/>
      <c r="U227" s="2"/>
      <c r="V227" s="2"/>
      <c r="W227" s="5" t="s">
        <v>121</v>
      </c>
      <c r="X227" s="2"/>
      <c r="Y227" s="2"/>
      <c r="Z227" s="18">
        <v>0</v>
      </c>
      <c r="AA227" s="2">
        <v>100</v>
      </c>
      <c r="AB227" s="2">
        <v>0</v>
      </c>
      <c r="AC227" s="2"/>
      <c r="AD227" s="216" t="s">
        <v>114</v>
      </c>
      <c r="AE227" s="2"/>
      <c r="AF227" s="380"/>
      <c r="AG227" s="349">
        <v>31680000</v>
      </c>
      <c r="AH227" s="381">
        <f>AG227*1.12</f>
        <v>35481600</v>
      </c>
      <c r="AI227" s="5"/>
      <c r="AJ227" s="5"/>
      <c r="AK227" s="5"/>
      <c r="AL227" s="5" t="s">
        <v>115</v>
      </c>
      <c r="AM227" s="5" t="s">
        <v>374</v>
      </c>
      <c r="AN227" s="216" t="s">
        <v>375</v>
      </c>
      <c r="AO227" s="5"/>
      <c r="AP227" s="5"/>
      <c r="AQ227" s="5"/>
      <c r="AR227" s="5"/>
      <c r="AS227" s="5"/>
      <c r="AT227" s="5"/>
      <c r="AU227" s="5"/>
      <c r="AV227" s="5"/>
      <c r="AW227" s="15"/>
      <c r="AX227" s="15"/>
      <c r="AY227" s="286" t="s">
        <v>376</v>
      </c>
      <c r="AZ227" s="382"/>
      <c r="BA227" s="91">
        <v>6863</v>
      </c>
      <c r="BB227" s="382"/>
      <c r="BC227" s="382"/>
      <c r="BD227" s="382"/>
      <c r="BE227" s="382"/>
      <c r="BF227" s="24"/>
      <c r="BG227" s="24"/>
      <c r="BH227" s="24"/>
      <c r="BI227" s="24"/>
      <c r="BJ227" s="24"/>
      <c r="BK227" s="24"/>
      <c r="BL227" s="24"/>
      <c r="BM227" s="24"/>
      <c r="BN227" s="24"/>
      <c r="BO227" s="24"/>
      <c r="BP227" s="24"/>
      <c r="BQ227" s="24"/>
      <c r="BR227" s="24"/>
      <c r="BS227" s="24"/>
      <c r="BT227" s="24"/>
      <c r="BU227" s="24"/>
      <c r="BV227" s="24"/>
      <c r="BW227" s="24"/>
      <c r="BX227" s="24"/>
      <c r="BY227" s="24"/>
      <c r="BZ227" s="24"/>
      <c r="CA227" s="24"/>
      <c r="CB227" s="24"/>
      <c r="CC227" s="24"/>
      <c r="CD227" s="24"/>
      <c r="CE227" s="24"/>
      <c r="CF227" s="24"/>
      <c r="CG227" s="24"/>
      <c r="CH227" s="24"/>
      <c r="CI227" s="24"/>
      <c r="CJ227" s="24"/>
      <c r="CK227" s="24"/>
      <c r="CL227" s="24"/>
      <c r="CM227" s="24"/>
      <c r="CN227" s="24"/>
      <c r="CO227" s="24"/>
      <c r="CP227" s="24"/>
      <c r="CQ227" s="24"/>
      <c r="CR227" s="24"/>
      <c r="CS227" s="24"/>
      <c r="CT227" s="24"/>
      <c r="CU227" s="24"/>
      <c r="CV227" s="24"/>
      <c r="CW227" s="24"/>
      <c r="CX227" s="24"/>
      <c r="CY227" s="24"/>
      <c r="CZ227" s="24"/>
      <c r="DA227" s="24"/>
      <c r="DB227" s="24"/>
      <c r="DC227" s="24"/>
      <c r="DD227" s="24"/>
      <c r="DE227" s="24"/>
      <c r="DF227" s="24"/>
      <c r="DG227" s="24"/>
      <c r="DH227" s="24"/>
      <c r="DI227" s="24"/>
      <c r="DJ227" s="24"/>
      <c r="DK227" s="24"/>
      <c r="DL227" s="24"/>
      <c r="DM227" s="24"/>
      <c r="DN227" s="24"/>
      <c r="DO227" s="24"/>
      <c r="DP227" s="24"/>
      <c r="DQ227" s="24"/>
      <c r="DR227" s="24"/>
      <c r="DS227" s="24"/>
      <c r="DT227" s="24"/>
      <c r="DU227" s="24"/>
      <c r="DV227" s="24"/>
      <c r="DW227" s="24"/>
      <c r="DX227" s="24"/>
      <c r="DY227" s="24"/>
      <c r="DZ227" s="24"/>
      <c r="EA227" s="24"/>
      <c r="EB227" s="24"/>
      <c r="EC227" s="24"/>
      <c r="ED227" s="24"/>
      <c r="EE227" s="24"/>
      <c r="EF227" s="24"/>
      <c r="EG227" s="24"/>
      <c r="EH227" s="24"/>
      <c r="EI227" s="24"/>
      <c r="EJ227" s="24"/>
      <c r="EK227" s="24"/>
      <c r="EL227" s="24"/>
      <c r="EM227" s="24"/>
      <c r="EN227" s="24"/>
      <c r="EO227" s="24"/>
      <c r="EP227" s="24"/>
      <c r="EQ227" s="24"/>
      <c r="ER227" s="24"/>
      <c r="ES227" s="24"/>
      <c r="ET227" s="24"/>
      <c r="EU227" s="24"/>
      <c r="EV227" s="24"/>
      <c r="EW227" s="24"/>
      <c r="EX227" s="24"/>
      <c r="EY227" s="24"/>
      <c r="EZ227" s="24"/>
      <c r="FA227" s="24"/>
      <c r="FB227" s="24"/>
      <c r="FC227" s="24"/>
      <c r="FD227" s="24"/>
      <c r="FE227" s="24"/>
      <c r="FF227" s="24"/>
      <c r="FG227" s="24"/>
      <c r="FH227" s="24"/>
      <c r="FI227" s="24"/>
      <c r="FJ227" s="24"/>
      <c r="FK227" s="24"/>
      <c r="FL227" s="24"/>
      <c r="FM227" s="24"/>
      <c r="FN227" s="24"/>
      <c r="FO227" s="24"/>
      <c r="FP227" s="24"/>
      <c r="FQ227" s="24"/>
      <c r="FR227" s="24"/>
      <c r="FS227" s="24"/>
      <c r="FT227" s="24"/>
      <c r="FU227" s="24"/>
      <c r="FV227" s="24"/>
      <c r="FW227" s="24"/>
      <c r="FX227" s="24"/>
      <c r="FY227" s="24"/>
      <c r="FZ227" s="24"/>
      <c r="GA227" s="24"/>
      <c r="GB227" s="24"/>
      <c r="GC227" s="24"/>
      <c r="GD227" s="24"/>
      <c r="GE227" s="24"/>
      <c r="GF227" s="24"/>
      <c r="GG227" s="24"/>
      <c r="GH227" s="24"/>
      <c r="GI227" s="24"/>
      <c r="GJ227" s="24"/>
      <c r="GK227" s="24"/>
      <c r="GL227" s="24"/>
      <c r="GM227" s="24"/>
      <c r="GN227" s="24"/>
      <c r="GO227" s="24"/>
      <c r="GP227" s="24"/>
      <c r="GQ227" s="24"/>
      <c r="GR227" s="24"/>
      <c r="GS227" s="24"/>
      <c r="GT227" s="24"/>
      <c r="GU227" s="383"/>
      <c r="GV227" s="383"/>
      <c r="GW227" s="383"/>
      <c r="GX227" s="383"/>
      <c r="GY227" s="383"/>
      <c r="GZ227" s="383"/>
      <c r="HA227" s="383"/>
      <c r="HB227" s="383"/>
      <c r="HC227" s="383"/>
      <c r="HD227" s="383"/>
      <c r="HE227" s="383"/>
      <c r="HF227" s="383"/>
      <c r="HG227" s="383"/>
      <c r="HH227" s="383"/>
      <c r="HI227" s="383"/>
      <c r="HJ227" s="383"/>
      <c r="HK227" s="383"/>
      <c r="HL227" s="383"/>
      <c r="HM227" s="383"/>
      <c r="HN227" s="383"/>
      <c r="HO227" s="383"/>
      <c r="HP227" s="383"/>
      <c r="HQ227" s="383"/>
      <c r="HR227" s="383"/>
      <c r="HS227" s="383"/>
      <c r="HT227" s="383"/>
      <c r="HU227" s="383"/>
      <c r="HV227" s="383"/>
      <c r="HW227" s="383"/>
      <c r="HX227" s="383"/>
      <c r="HY227" s="383"/>
      <c r="HZ227" s="383"/>
      <c r="IA227" s="383"/>
      <c r="IB227" s="383"/>
      <c r="IC227" s="383"/>
      <c r="ID227" s="383"/>
      <c r="IE227" s="383"/>
      <c r="IF227" s="383"/>
      <c r="IG227" s="383"/>
      <c r="IH227" s="383"/>
      <c r="II227" s="383"/>
      <c r="IJ227" s="383"/>
      <c r="IK227" s="383"/>
      <c r="IL227" s="383"/>
      <c r="IM227" s="383"/>
      <c r="IN227" s="383"/>
      <c r="IO227" s="383"/>
      <c r="IP227" s="383"/>
      <c r="IQ227" s="383"/>
      <c r="IR227" s="383"/>
    </row>
    <row r="228" spans="1:252" s="415" customFormat="1" ht="12.95" customHeight="1" x14ac:dyDescent="0.25">
      <c r="A228" s="408" t="s">
        <v>125</v>
      </c>
      <c r="B228" s="65" t="s">
        <v>111</v>
      </c>
      <c r="C228" s="92"/>
      <c r="D228" s="409" t="s">
        <v>794</v>
      </c>
      <c r="E228" s="185"/>
      <c r="F228" s="410"/>
      <c r="G228" s="185" t="s">
        <v>795</v>
      </c>
      <c r="H228" s="185" t="s">
        <v>796</v>
      </c>
      <c r="I228" s="185" t="s">
        <v>796</v>
      </c>
      <c r="J228" s="120" t="s">
        <v>112</v>
      </c>
      <c r="K228" s="120" t="s">
        <v>710</v>
      </c>
      <c r="L228" s="184"/>
      <c r="M228" s="184">
        <v>100</v>
      </c>
      <c r="N228" s="185">
        <v>230000000</v>
      </c>
      <c r="O228" s="197" t="s">
        <v>299</v>
      </c>
      <c r="P228" s="185" t="s">
        <v>123</v>
      </c>
      <c r="Q228" s="185" t="s">
        <v>113</v>
      </c>
      <c r="R228" s="185">
        <v>230000000</v>
      </c>
      <c r="S228" s="185" t="s">
        <v>165</v>
      </c>
      <c r="T228" s="411"/>
      <c r="U228" s="198"/>
      <c r="V228" s="199"/>
      <c r="W228" s="200" t="s">
        <v>121</v>
      </c>
      <c r="X228" s="92"/>
      <c r="Y228" s="92"/>
      <c r="Z228" s="199"/>
      <c r="AA228" s="184" t="s">
        <v>300</v>
      </c>
      <c r="AB228" s="184" t="s">
        <v>62</v>
      </c>
      <c r="AC228" s="92"/>
      <c r="AD228" s="201" t="s">
        <v>114</v>
      </c>
      <c r="AE228" s="202"/>
      <c r="AF228" s="196"/>
      <c r="AG228" s="412">
        <v>56938000</v>
      </c>
      <c r="AH228" s="413">
        <f>AG228*1.12</f>
        <v>63770560.000000007</v>
      </c>
      <c r="AI228" s="202"/>
      <c r="AJ228" s="205"/>
      <c r="AK228" s="205"/>
      <c r="AL228" s="109" t="s">
        <v>115</v>
      </c>
      <c r="AM228" s="206" t="s">
        <v>797</v>
      </c>
      <c r="AN228" s="184" t="s">
        <v>798</v>
      </c>
      <c r="AO228" s="92"/>
      <c r="AP228" s="92"/>
      <c r="AQ228" s="92"/>
      <c r="AR228" s="92"/>
      <c r="AS228" s="92"/>
      <c r="AT228" s="92"/>
      <c r="AU228" s="92"/>
      <c r="AV228" s="92"/>
      <c r="AW228" s="92"/>
      <c r="AX228" s="414"/>
      <c r="AY228" s="414"/>
      <c r="BC228" s="415">
        <v>3239</v>
      </c>
    </row>
    <row r="229" spans="1:252" s="25" customFormat="1" ht="12.75" customHeight="1" x14ac:dyDescent="0.2">
      <c r="A229" s="92"/>
      <c r="B229" s="92"/>
      <c r="C229" s="92"/>
      <c r="D229" s="18"/>
      <c r="E229" s="109"/>
      <c r="F229" s="18"/>
      <c r="G229" s="109"/>
      <c r="H229" s="109"/>
      <c r="I229" s="109"/>
      <c r="J229" s="92"/>
      <c r="K229" s="92"/>
      <c r="L229" s="110"/>
      <c r="M229" s="92"/>
      <c r="N229" s="92"/>
      <c r="O229" s="92"/>
      <c r="P229" s="92"/>
      <c r="Q229" s="109"/>
      <c r="R229" s="109"/>
      <c r="S229" s="92"/>
      <c r="T229" s="92"/>
      <c r="U229" s="92"/>
      <c r="V229" s="92"/>
      <c r="W229" s="92"/>
      <c r="X229" s="92"/>
      <c r="Y229" s="110"/>
      <c r="Z229" s="110"/>
      <c r="AA229" s="110"/>
      <c r="AB229" s="92"/>
      <c r="AC229" s="92"/>
      <c r="AD229" s="134"/>
      <c r="AE229" s="133"/>
      <c r="AF229" s="132"/>
      <c r="AG229" s="132"/>
      <c r="AH229" s="135"/>
      <c r="AI229" s="133"/>
      <c r="AJ229" s="133"/>
      <c r="AK229" s="92"/>
      <c r="AL229" s="109"/>
      <c r="AM229" s="109"/>
      <c r="AN229" s="92"/>
      <c r="AO229" s="92"/>
      <c r="AP229" s="92"/>
      <c r="AQ229" s="92"/>
      <c r="AR229" s="92"/>
      <c r="AS229" s="92"/>
      <c r="AT229" s="92"/>
      <c r="AU229" s="92"/>
      <c r="AV229" s="92"/>
      <c r="AW229" s="92"/>
      <c r="AX229" s="120"/>
      <c r="AY229" s="120"/>
      <c r="AZ229" s="90"/>
      <c r="BA229" s="91"/>
      <c r="BB229" s="104"/>
      <c r="BC229" s="104"/>
      <c r="BD229" s="104"/>
      <c r="BE229" s="104"/>
      <c r="BF229" s="104"/>
      <c r="BG229" s="104"/>
      <c r="BH229" s="104"/>
      <c r="BI229" s="104"/>
      <c r="BJ229" s="104"/>
      <c r="BK229" s="104"/>
      <c r="BL229" s="104"/>
      <c r="BM229" s="104"/>
      <c r="BN229" s="104"/>
      <c r="BO229" s="104"/>
      <c r="BP229" s="104"/>
      <c r="BQ229" s="104"/>
      <c r="BR229" s="104"/>
      <c r="BS229" s="104"/>
      <c r="BT229" s="104"/>
      <c r="BU229" s="104"/>
      <c r="BV229" s="104"/>
      <c r="BW229" s="104"/>
      <c r="BX229" s="104"/>
      <c r="BY229" s="104"/>
      <c r="BZ229" s="104"/>
      <c r="CA229" s="104"/>
      <c r="CB229" s="104"/>
      <c r="CC229" s="104"/>
      <c r="CD229" s="104"/>
      <c r="CE229" s="104"/>
      <c r="CF229" s="104"/>
      <c r="CG229" s="104"/>
      <c r="CH229" s="104"/>
      <c r="CI229" s="104"/>
      <c r="CJ229" s="104"/>
      <c r="CK229" s="104"/>
      <c r="CL229" s="104"/>
      <c r="CM229" s="104"/>
      <c r="CN229" s="104"/>
      <c r="CO229" s="104"/>
      <c r="CP229" s="104"/>
      <c r="CQ229" s="104"/>
      <c r="CR229" s="104"/>
      <c r="CS229" s="104"/>
      <c r="CT229" s="104"/>
      <c r="CU229" s="104"/>
      <c r="CV229" s="104"/>
      <c r="CW229" s="104"/>
      <c r="CX229" s="104"/>
      <c r="CY229" s="104"/>
      <c r="CZ229" s="104"/>
      <c r="DA229" s="104"/>
      <c r="DB229" s="104"/>
      <c r="DC229" s="104"/>
      <c r="DD229" s="104"/>
      <c r="DE229" s="104"/>
      <c r="DF229" s="104"/>
      <c r="DG229" s="104"/>
      <c r="DH229" s="104"/>
      <c r="DI229" s="104"/>
      <c r="DJ229" s="104"/>
      <c r="DK229" s="104"/>
      <c r="DL229" s="104"/>
      <c r="DM229" s="104"/>
      <c r="DN229" s="104"/>
      <c r="DO229" s="104"/>
      <c r="DP229" s="104"/>
      <c r="DQ229" s="104"/>
      <c r="DR229" s="104"/>
      <c r="DS229" s="104"/>
      <c r="DT229" s="104"/>
      <c r="DU229" s="104"/>
      <c r="DV229" s="104"/>
      <c r="DW229" s="104"/>
      <c r="DX229" s="104"/>
      <c r="DY229" s="104"/>
      <c r="DZ229" s="104"/>
      <c r="EA229" s="104"/>
      <c r="EB229" s="104"/>
      <c r="EC229" s="104"/>
      <c r="ED229" s="104"/>
      <c r="EE229" s="104"/>
      <c r="EF229" s="104"/>
      <c r="EG229" s="104"/>
      <c r="EH229" s="104"/>
      <c r="EI229" s="104"/>
      <c r="EJ229" s="104"/>
      <c r="EK229" s="104"/>
      <c r="EL229" s="104"/>
      <c r="EM229" s="104"/>
      <c r="EN229" s="104"/>
      <c r="EO229" s="104"/>
      <c r="EP229" s="104"/>
      <c r="EQ229" s="104"/>
      <c r="ER229" s="104"/>
      <c r="ES229" s="104"/>
      <c r="ET229" s="104"/>
      <c r="EU229" s="104"/>
      <c r="EV229" s="104"/>
      <c r="EW229" s="104"/>
      <c r="EX229" s="104"/>
      <c r="EY229" s="104"/>
      <c r="EZ229" s="104"/>
      <c r="FA229" s="104"/>
      <c r="FB229" s="104"/>
      <c r="FC229" s="104"/>
      <c r="FD229" s="104"/>
      <c r="FE229" s="104"/>
      <c r="FF229" s="104"/>
      <c r="FG229" s="104"/>
      <c r="FH229" s="104"/>
      <c r="FI229" s="104"/>
      <c r="FJ229" s="104"/>
      <c r="FK229" s="104"/>
      <c r="FL229" s="104"/>
      <c r="FM229" s="104"/>
      <c r="FN229" s="104"/>
      <c r="FO229" s="104"/>
      <c r="FP229" s="104"/>
      <c r="FQ229" s="104"/>
      <c r="FR229" s="104"/>
      <c r="FS229" s="104"/>
      <c r="FT229" s="104"/>
      <c r="FU229" s="104"/>
      <c r="FV229" s="104"/>
      <c r="FW229" s="104"/>
      <c r="FX229" s="104"/>
      <c r="FY229" s="104"/>
      <c r="FZ229" s="104"/>
      <c r="GA229" s="104"/>
      <c r="GB229" s="104"/>
      <c r="GC229" s="104"/>
      <c r="GD229" s="104"/>
      <c r="GE229" s="104"/>
      <c r="GF229" s="104"/>
      <c r="GG229" s="104"/>
      <c r="GH229" s="104"/>
      <c r="GI229" s="104"/>
      <c r="GJ229" s="104"/>
      <c r="GK229" s="104"/>
      <c r="GL229" s="104"/>
      <c r="GM229" s="104"/>
      <c r="GN229" s="104"/>
      <c r="GO229" s="104"/>
      <c r="GP229" s="104"/>
      <c r="GQ229" s="104"/>
      <c r="GR229" s="104"/>
      <c r="GS229" s="104"/>
      <c r="GT229" s="104"/>
      <c r="GU229" s="104"/>
      <c r="GV229" s="104"/>
      <c r="GW229" s="104"/>
      <c r="GX229" s="104"/>
      <c r="GY229" s="104"/>
      <c r="GZ229" s="104"/>
      <c r="HA229" s="104"/>
      <c r="HB229" s="104"/>
      <c r="HC229" s="104"/>
      <c r="HD229" s="104"/>
      <c r="HE229" s="104"/>
      <c r="HF229" s="104"/>
      <c r="HG229" s="104"/>
      <c r="HH229" s="104"/>
      <c r="HI229" s="104"/>
      <c r="HJ229" s="104"/>
      <c r="HK229" s="104"/>
      <c r="HL229" s="104"/>
      <c r="HM229" s="104"/>
      <c r="HN229" s="104"/>
      <c r="HO229" s="104"/>
      <c r="HP229" s="104"/>
      <c r="HQ229" s="104"/>
      <c r="HR229" s="104"/>
      <c r="HS229" s="104"/>
      <c r="HT229" s="104"/>
      <c r="HU229" s="104"/>
      <c r="HV229" s="104"/>
      <c r="HW229" s="104"/>
      <c r="HX229" s="104"/>
      <c r="HY229" s="104"/>
      <c r="HZ229" s="104"/>
      <c r="IA229" s="104"/>
      <c r="IB229" s="104"/>
      <c r="IC229" s="104"/>
      <c r="ID229" s="104"/>
      <c r="IE229" s="104"/>
      <c r="IF229" s="104"/>
      <c r="IG229" s="104"/>
      <c r="IH229" s="104"/>
      <c r="II229" s="104"/>
      <c r="IJ229" s="104"/>
      <c r="IK229" s="104"/>
      <c r="IL229" s="104"/>
      <c r="IM229" s="104"/>
      <c r="IN229" s="104"/>
      <c r="IO229" s="104"/>
      <c r="IP229" s="104"/>
      <c r="IQ229" s="104"/>
      <c r="IR229" s="104"/>
    </row>
    <row r="230" spans="1:252" s="52" customFormat="1" ht="12.95" customHeight="1" outlineLevel="1" x14ac:dyDescent="0.25">
      <c r="A230" s="67"/>
      <c r="B230" s="67"/>
      <c r="C230" s="67"/>
      <c r="D230" s="67"/>
      <c r="E230" s="67"/>
      <c r="F230" s="67"/>
      <c r="G230" s="67" t="s">
        <v>107</v>
      </c>
      <c r="H230" s="67"/>
      <c r="I230" s="67"/>
      <c r="J230" s="67"/>
      <c r="K230" s="67"/>
      <c r="L230" s="67"/>
      <c r="M230" s="67"/>
      <c r="N230" s="67"/>
      <c r="O230" s="67"/>
      <c r="P230" s="67"/>
      <c r="Q230" s="67"/>
      <c r="R230" s="67"/>
      <c r="S230" s="67"/>
      <c r="T230" s="67"/>
      <c r="U230" s="67"/>
      <c r="V230" s="67"/>
      <c r="W230" s="67"/>
      <c r="X230" s="67"/>
      <c r="Y230" s="67"/>
      <c r="Z230" s="67"/>
      <c r="AA230" s="68"/>
      <c r="AB230" s="67"/>
      <c r="AC230" s="67"/>
      <c r="AD230" s="67"/>
      <c r="AE230" s="67"/>
      <c r="AF230" s="67"/>
      <c r="AG230" s="69">
        <f>SUM(AG220:AG229)</f>
        <v>226296320</v>
      </c>
      <c r="AH230" s="69">
        <f>SUM(AH220:AH229)</f>
        <v>253451878.40000001</v>
      </c>
      <c r="AI230" s="69">
        <f>SUM(AI222:AI229)</f>
        <v>0</v>
      </c>
      <c r="AJ230" s="69">
        <f>SUM(AJ222:AJ229)</f>
        <v>0</v>
      </c>
      <c r="AK230" s="69">
        <f>SUM(AK222:AK229)</f>
        <v>0</v>
      </c>
      <c r="AL230" s="69"/>
      <c r="AM230" s="69"/>
      <c r="AN230" s="67"/>
      <c r="AO230" s="67"/>
      <c r="AP230" s="67"/>
      <c r="AQ230" s="67"/>
      <c r="AR230" s="67"/>
      <c r="AS230" s="67"/>
      <c r="AT230" s="67"/>
      <c r="AU230" s="8"/>
      <c r="AV230" s="8"/>
      <c r="AW230" s="8"/>
      <c r="AX230" s="8"/>
      <c r="AY230" s="8"/>
      <c r="AZ230" s="57"/>
      <c r="BA230" s="57"/>
      <c r="BB230" s="57"/>
      <c r="BC230" s="57"/>
      <c r="BD230" s="57"/>
      <c r="BE230" s="57"/>
      <c r="BF230" s="57"/>
      <c r="BG230" s="57"/>
      <c r="BH230" s="57"/>
      <c r="BI230" s="57"/>
      <c r="BJ230" s="57"/>
      <c r="BK230" s="57"/>
      <c r="BL230" s="57"/>
      <c r="BM230" s="57"/>
      <c r="BN230" s="57"/>
      <c r="BO230" s="57"/>
      <c r="BP230" s="57"/>
      <c r="BQ230" s="57"/>
      <c r="BR230" s="57"/>
      <c r="BS230" s="57"/>
      <c r="BT230" s="57"/>
      <c r="BU230" s="57"/>
      <c r="BV230" s="57"/>
      <c r="BW230" s="57"/>
      <c r="BX230" s="57"/>
      <c r="BY230" s="57"/>
      <c r="BZ230" s="57"/>
      <c r="CA230" s="57"/>
      <c r="CB230" s="57"/>
      <c r="CC230" s="57"/>
      <c r="CD230" s="57"/>
      <c r="CE230" s="57"/>
      <c r="CF230" s="57"/>
      <c r="CG230" s="57"/>
      <c r="CH230" s="57"/>
      <c r="CI230" s="57"/>
      <c r="CJ230" s="57"/>
      <c r="CK230" s="57"/>
      <c r="CL230" s="57"/>
      <c r="CM230" s="57"/>
      <c r="CN230" s="57"/>
      <c r="CO230" s="57"/>
      <c r="CP230" s="57"/>
      <c r="CQ230" s="57"/>
      <c r="CR230" s="57"/>
      <c r="CS230" s="57"/>
      <c r="CT230" s="57"/>
      <c r="CU230" s="57"/>
      <c r="CV230" s="57"/>
      <c r="CW230" s="57"/>
      <c r="CX230" s="57"/>
      <c r="CY230" s="57"/>
      <c r="CZ230" s="57"/>
      <c r="DA230" s="57"/>
      <c r="DB230" s="57"/>
      <c r="DC230" s="57"/>
      <c r="DD230" s="57"/>
      <c r="DE230" s="57"/>
      <c r="DF230" s="57"/>
      <c r="DG230" s="57"/>
      <c r="DH230" s="57"/>
      <c r="DI230" s="57"/>
      <c r="DJ230" s="57"/>
      <c r="DK230" s="57"/>
      <c r="DL230" s="57"/>
      <c r="DM230" s="57"/>
      <c r="DN230" s="57"/>
      <c r="DO230" s="57"/>
      <c r="DP230" s="57"/>
      <c r="DQ230" s="57"/>
      <c r="DR230" s="57"/>
      <c r="DS230" s="57"/>
      <c r="DT230" s="57"/>
      <c r="DU230" s="57"/>
      <c r="DV230" s="57"/>
      <c r="DW230" s="57"/>
      <c r="DX230" s="57"/>
      <c r="DY230" s="57"/>
      <c r="DZ230" s="57"/>
      <c r="EA230" s="57"/>
      <c r="EB230" s="57"/>
      <c r="EC230" s="57"/>
      <c r="ED230" s="57"/>
      <c r="EE230" s="57"/>
      <c r="EF230" s="57"/>
      <c r="EG230" s="57"/>
      <c r="EH230" s="57"/>
      <c r="EI230" s="57"/>
      <c r="EJ230" s="57"/>
      <c r="EK230" s="57"/>
      <c r="EL230" s="57"/>
      <c r="EM230" s="57"/>
      <c r="EN230" s="57"/>
      <c r="EO230" s="57"/>
      <c r="EP230" s="57"/>
      <c r="EQ230" s="57"/>
      <c r="ER230" s="57"/>
      <c r="ES230" s="57"/>
      <c r="ET230" s="57"/>
      <c r="EU230" s="57"/>
      <c r="EV230" s="57"/>
      <c r="EW230" s="57"/>
      <c r="EX230" s="57"/>
      <c r="EY230" s="57"/>
      <c r="EZ230" s="57"/>
      <c r="FA230" s="57"/>
      <c r="FB230" s="57"/>
      <c r="FC230" s="57"/>
      <c r="FD230" s="57"/>
      <c r="FE230" s="57"/>
      <c r="FF230" s="57"/>
      <c r="FG230" s="57"/>
      <c r="FH230" s="57"/>
      <c r="FI230" s="57"/>
      <c r="FJ230" s="57"/>
      <c r="FK230" s="57"/>
      <c r="FL230" s="57"/>
      <c r="FM230" s="57"/>
      <c r="FN230" s="57"/>
      <c r="FO230" s="57"/>
      <c r="FP230" s="57"/>
      <c r="FQ230" s="57"/>
      <c r="FR230" s="57"/>
      <c r="FS230" s="57"/>
      <c r="FT230" s="57"/>
      <c r="FU230" s="57"/>
      <c r="FV230" s="57"/>
      <c r="FW230" s="57"/>
      <c r="FX230" s="57"/>
      <c r="FY230" s="57"/>
      <c r="FZ230" s="57"/>
      <c r="GA230" s="57"/>
      <c r="GB230" s="57"/>
      <c r="GC230" s="57"/>
      <c r="GD230" s="57"/>
      <c r="GE230" s="57"/>
      <c r="GF230" s="57"/>
      <c r="GG230" s="57"/>
      <c r="GH230" s="57"/>
      <c r="GI230" s="57"/>
      <c r="GJ230" s="57"/>
      <c r="GK230" s="57"/>
      <c r="GL230" s="57"/>
      <c r="GM230" s="57"/>
      <c r="GN230" s="57"/>
      <c r="GO230" s="57"/>
      <c r="GP230" s="57"/>
      <c r="GQ230" s="57"/>
      <c r="GR230" s="57"/>
      <c r="GS230" s="57"/>
      <c r="GT230" s="57"/>
      <c r="GU230" s="57"/>
      <c r="GV230" s="57"/>
      <c r="GW230" s="57"/>
      <c r="GX230" s="57"/>
      <c r="GY230" s="57"/>
      <c r="GZ230" s="57"/>
      <c r="HA230" s="57"/>
      <c r="HB230" s="57"/>
      <c r="HC230" s="57"/>
      <c r="HD230" s="57"/>
      <c r="HE230" s="57"/>
      <c r="HF230" s="57"/>
      <c r="HG230" s="57"/>
      <c r="HH230" s="57"/>
      <c r="HI230" s="57"/>
      <c r="HJ230" s="57"/>
      <c r="HK230" s="57"/>
      <c r="HL230" s="57"/>
      <c r="HM230" s="57"/>
      <c r="HN230" s="57"/>
      <c r="HO230" s="57"/>
      <c r="HP230" s="57"/>
      <c r="HQ230" s="57"/>
      <c r="HR230" s="57"/>
      <c r="HS230" s="57"/>
      <c r="HT230" s="57"/>
      <c r="HU230" s="57"/>
      <c r="HV230" s="57"/>
      <c r="HW230" s="57"/>
      <c r="HX230" s="57"/>
      <c r="HY230" s="57"/>
      <c r="HZ230" s="57"/>
    </row>
    <row r="231" spans="1:252" s="52" customFormat="1" ht="12.95" customHeight="1" outlineLevel="1" x14ac:dyDescent="0.25">
      <c r="A231" s="67"/>
      <c r="B231" s="67"/>
      <c r="C231" s="67"/>
      <c r="D231" s="67"/>
      <c r="E231" s="67"/>
      <c r="F231" s="67"/>
      <c r="G231" s="67" t="s">
        <v>101</v>
      </c>
      <c r="H231" s="67"/>
      <c r="I231" s="67"/>
      <c r="J231" s="67"/>
      <c r="K231" s="67"/>
      <c r="L231" s="67"/>
      <c r="M231" s="67"/>
      <c r="N231" s="67"/>
      <c r="O231" s="67"/>
      <c r="P231" s="67"/>
      <c r="Q231" s="67"/>
      <c r="R231" s="67"/>
      <c r="S231" s="67"/>
      <c r="T231" s="67"/>
      <c r="U231" s="67"/>
      <c r="V231" s="67"/>
      <c r="W231" s="67"/>
      <c r="X231" s="67"/>
      <c r="Y231" s="67"/>
      <c r="Z231" s="67"/>
      <c r="AA231" s="68"/>
      <c r="AB231" s="67"/>
      <c r="AC231" s="67"/>
      <c r="AD231" s="67"/>
      <c r="AE231" s="67"/>
      <c r="AF231" s="67"/>
      <c r="AG231" s="67"/>
      <c r="AH231" s="54"/>
      <c r="AI231" s="54"/>
      <c r="AJ231" s="54"/>
      <c r="AK231" s="54"/>
      <c r="AL231" s="54"/>
      <c r="AM231" s="67"/>
      <c r="AN231" s="67"/>
      <c r="AO231" s="67"/>
      <c r="AP231" s="67"/>
      <c r="AQ231" s="67"/>
      <c r="AR231" s="67"/>
      <c r="AS231" s="67"/>
      <c r="AT231" s="67"/>
      <c r="AU231" s="8"/>
      <c r="AV231" s="8"/>
      <c r="AW231" s="8"/>
      <c r="AX231" s="8"/>
      <c r="AY231" s="8"/>
      <c r="AZ231" s="57"/>
      <c r="BA231" s="57"/>
      <c r="BB231" s="57"/>
      <c r="BC231" s="57"/>
      <c r="BD231" s="57"/>
      <c r="BE231" s="57"/>
      <c r="BF231" s="57"/>
      <c r="BG231" s="57"/>
      <c r="BH231" s="57"/>
      <c r="BI231" s="57"/>
      <c r="BJ231" s="57"/>
      <c r="BK231" s="57"/>
      <c r="BL231" s="57"/>
      <c r="BM231" s="57"/>
      <c r="BN231" s="57"/>
      <c r="BO231" s="57"/>
      <c r="BP231" s="57"/>
      <c r="BQ231" s="57"/>
      <c r="BR231" s="57"/>
      <c r="BS231" s="57"/>
      <c r="BT231" s="57"/>
      <c r="BU231" s="57"/>
      <c r="BV231" s="57"/>
      <c r="BW231" s="57"/>
      <c r="BX231" s="57"/>
      <c r="BY231" s="57"/>
      <c r="BZ231" s="57"/>
      <c r="CA231" s="57"/>
      <c r="CB231" s="57"/>
      <c r="CC231" s="57"/>
      <c r="CD231" s="57"/>
      <c r="CE231" s="57"/>
      <c r="CF231" s="57"/>
      <c r="CG231" s="57"/>
      <c r="CH231" s="57"/>
      <c r="CI231" s="57"/>
      <c r="CJ231" s="57"/>
      <c r="CK231" s="57"/>
      <c r="CL231" s="57"/>
      <c r="CM231" s="57"/>
      <c r="CN231" s="57"/>
      <c r="CO231" s="57"/>
      <c r="CP231" s="57"/>
      <c r="CQ231" s="57"/>
      <c r="CR231" s="57"/>
      <c r="CS231" s="57"/>
      <c r="CT231" s="57"/>
      <c r="CU231" s="57"/>
      <c r="CV231" s="57"/>
      <c r="CW231" s="57"/>
      <c r="CX231" s="57"/>
      <c r="CY231" s="57"/>
      <c r="CZ231" s="57"/>
      <c r="DA231" s="57"/>
      <c r="DB231" s="57"/>
      <c r="DC231" s="57"/>
      <c r="DD231" s="57"/>
      <c r="DE231" s="57"/>
      <c r="DF231" s="57"/>
      <c r="DG231" s="57"/>
      <c r="DH231" s="57"/>
      <c r="DI231" s="57"/>
      <c r="DJ231" s="57"/>
      <c r="DK231" s="57"/>
      <c r="DL231" s="57"/>
      <c r="DM231" s="57"/>
      <c r="DN231" s="57"/>
      <c r="DO231" s="57"/>
      <c r="DP231" s="57"/>
      <c r="DQ231" s="57"/>
      <c r="DR231" s="57"/>
      <c r="DS231" s="57"/>
      <c r="DT231" s="57"/>
      <c r="DU231" s="57"/>
      <c r="DV231" s="57"/>
      <c r="DW231" s="57"/>
      <c r="DX231" s="57"/>
      <c r="DY231" s="57"/>
      <c r="DZ231" s="57"/>
      <c r="EA231" s="57"/>
      <c r="EB231" s="57"/>
      <c r="EC231" s="57"/>
      <c r="ED231" s="57"/>
      <c r="EE231" s="57"/>
      <c r="EF231" s="57"/>
      <c r="EG231" s="57"/>
      <c r="EH231" s="57"/>
      <c r="EI231" s="57"/>
      <c r="EJ231" s="57"/>
      <c r="EK231" s="57"/>
      <c r="EL231" s="57"/>
      <c r="EM231" s="57"/>
      <c r="EN231" s="57"/>
      <c r="EO231" s="57"/>
      <c r="EP231" s="57"/>
      <c r="EQ231" s="57"/>
      <c r="ER231" s="57"/>
      <c r="ES231" s="57"/>
      <c r="ET231" s="57"/>
      <c r="EU231" s="57"/>
      <c r="EV231" s="57"/>
      <c r="EW231" s="57"/>
      <c r="EX231" s="57"/>
      <c r="EY231" s="57"/>
      <c r="EZ231" s="57"/>
      <c r="FA231" s="57"/>
      <c r="FB231" s="57"/>
      <c r="FC231" s="57"/>
      <c r="FD231" s="57"/>
      <c r="FE231" s="57"/>
      <c r="FF231" s="57"/>
      <c r="FG231" s="57"/>
      <c r="FH231" s="57"/>
      <c r="FI231" s="57"/>
      <c r="FJ231" s="57"/>
      <c r="FK231" s="57"/>
      <c r="FL231" s="57"/>
      <c r="FM231" s="57"/>
      <c r="FN231" s="57"/>
      <c r="FO231" s="57"/>
      <c r="FP231" s="57"/>
      <c r="FQ231" s="57"/>
      <c r="FR231" s="57"/>
      <c r="FS231" s="57"/>
      <c r="FT231" s="57"/>
      <c r="FU231" s="57"/>
      <c r="FV231" s="57"/>
      <c r="FW231" s="57"/>
      <c r="FX231" s="57"/>
      <c r="FY231" s="57"/>
      <c r="FZ231" s="57"/>
      <c r="GA231" s="57"/>
      <c r="GB231" s="57"/>
      <c r="GC231" s="57"/>
      <c r="GD231" s="57"/>
      <c r="GE231" s="57"/>
      <c r="GF231" s="57"/>
      <c r="GG231" s="57"/>
      <c r="GH231" s="57"/>
      <c r="GI231" s="57"/>
      <c r="GJ231" s="57"/>
      <c r="GK231" s="57"/>
      <c r="GL231" s="57"/>
      <c r="GM231" s="57"/>
      <c r="GN231" s="57"/>
      <c r="GO231" s="57"/>
      <c r="GP231" s="57"/>
      <c r="GQ231" s="57"/>
      <c r="GR231" s="57"/>
      <c r="GS231" s="57"/>
      <c r="GT231" s="57"/>
      <c r="GU231" s="57"/>
      <c r="GV231" s="57"/>
      <c r="GW231" s="57"/>
      <c r="GX231" s="57"/>
      <c r="GY231" s="57"/>
      <c r="GZ231" s="57"/>
      <c r="HA231" s="57"/>
      <c r="HB231" s="57"/>
      <c r="HC231" s="57"/>
      <c r="HD231" s="57"/>
      <c r="HE231" s="57"/>
      <c r="HF231" s="57"/>
      <c r="HG231" s="57"/>
      <c r="HH231" s="57"/>
      <c r="HI231" s="57"/>
      <c r="HJ231" s="57"/>
      <c r="HK231" s="57"/>
      <c r="HL231" s="57"/>
      <c r="HM231" s="57"/>
      <c r="HN231" s="57"/>
      <c r="HO231" s="57"/>
      <c r="HP231" s="57"/>
      <c r="HQ231" s="57"/>
      <c r="HR231" s="57"/>
      <c r="HS231" s="57"/>
      <c r="HT231" s="57"/>
      <c r="HU231" s="57"/>
      <c r="HV231" s="57"/>
      <c r="HW231" s="57"/>
      <c r="HX231" s="57"/>
      <c r="HY231" s="57"/>
      <c r="HZ231" s="57"/>
    </row>
    <row r="232" spans="1:252" s="340" customFormat="1" ht="12.95" customHeight="1" outlineLevel="1" x14ac:dyDescent="0.25">
      <c r="A232" s="319" t="s">
        <v>133</v>
      </c>
      <c r="B232" s="319" t="s">
        <v>111</v>
      </c>
      <c r="C232" s="334"/>
      <c r="D232" s="235" t="s">
        <v>1219</v>
      </c>
      <c r="E232" s="334"/>
      <c r="F232" s="334"/>
      <c r="G232" s="321" t="s">
        <v>282</v>
      </c>
      <c r="H232" s="321" t="s">
        <v>283</v>
      </c>
      <c r="I232" s="321" t="s">
        <v>283</v>
      </c>
      <c r="J232" s="323" t="s">
        <v>116</v>
      </c>
      <c r="K232" s="323"/>
      <c r="L232" s="324"/>
      <c r="M232" s="321">
        <v>100</v>
      </c>
      <c r="N232" s="321" t="s">
        <v>117</v>
      </c>
      <c r="O232" s="323" t="s">
        <v>188</v>
      </c>
      <c r="P232" s="323" t="s">
        <v>129</v>
      </c>
      <c r="Q232" s="323" t="s">
        <v>113</v>
      </c>
      <c r="R232" s="321" t="s">
        <v>117</v>
      </c>
      <c r="S232" s="322" t="s">
        <v>167</v>
      </c>
      <c r="T232" s="323"/>
      <c r="U232" s="323"/>
      <c r="V232" s="323"/>
      <c r="W232" s="233" t="s">
        <v>121</v>
      </c>
      <c r="X232" s="323"/>
      <c r="Y232" s="324"/>
      <c r="Z232" s="324">
        <v>0</v>
      </c>
      <c r="AA232" s="324">
        <v>90</v>
      </c>
      <c r="AB232" s="323">
        <v>10</v>
      </c>
      <c r="AC232" s="323"/>
      <c r="AD232" s="325" t="s">
        <v>114</v>
      </c>
      <c r="AE232" s="335"/>
      <c r="AF232" s="336">
        <v>17323299</v>
      </c>
      <c r="AG232" s="337">
        <f>IF(AC232="С НДС",AF232*1.12,AF232)</f>
        <v>17323299</v>
      </c>
      <c r="AH232" s="338">
        <f>AG232*1.12</f>
        <v>19402094.880000003</v>
      </c>
      <c r="AI232" s="335">
        <f>AH232*AE232</f>
        <v>0</v>
      </c>
      <c r="AJ232" s="335">
        <f>IF(AC232="С НДС",AI232*1.12,AI232)</f>
        <v>0</v>
      </c>
      <c r="AK232" s="330"/>
      <c r="AL232" s="331" t="s">
        <v>115</v>
      </c>
      <c r="AM232" s="331" t="s">
        <v>284</v>
      </c>
      <c r="AN232" s="331" t="s">
        <v>285</v>
      </c>
      <c r="AO232" s="334"/>
      <c r="AP232" s="334"/>
      <c r="AQ232" s="334"/>
      <c r="AR232" s="334"/>
      <c r="AS232" s="334"/>
      <c r="AT232" s="334"/>
      <c r="AU232" s="320"/>
      <c r="AV232" s="320"/>
      <c r="AW232" s="320"/>
      <c r="AX232" s="320"/>
      <c r="AY232" s="320"/>
      <c r="AZ232" s="339"/>
      <c r="BA232" s="339"/>
      <c r="BB232" s="339"/>
      <c r="BC232" s="339"/>
      <c r="BD232" s="339"/>
      <c r="BE232" s="339"/>
      <c r="BF232" s="339"/>
      <c r="BG232" s="339"/>
      <c r="BH232" s="339"/>
      <c r="BI232" s="339"/>
      <c r="BJ232" s="339"/>
      <c r="BK232" s="339"/>
      <c r="BL232" s="339"/>
      <c r="BM232" s="339"/>
      <c r="BN232" s="339"/>
      <c r="BO232" s="339"/>
      <c r="BP232" s="339"/>
      <c r="BQ232" s="339"/>
      <c r="BR232" s="339"/>
      <c r="BS232" s="339"/>
      <c r="BT232" s="339"/>
      <c r="BU232" s="339"/>
      <c r="BV232" s="339"/>
      <c r="BW232" s="339"/>
      <c r="BX232" s="339"/>
      <c r="BY232" s="339"/>
      <c r="BZ232" s="339"/>
      <c r="CA232" s="339"/>
      <c r="CB232" s="339"/>
      <c r="CC232" s="339"/>
      <c r="CD232" s="339"/>
      <c r="CE232" s="339"/>
      <c r="CF232" s="339"/>
      <c r="CG232" s="339"/>
      <c r="CH232" s="339"/>
      <c r="CI232" s="339"/>
      <c r="CJ232" s="339"/>
      <c r="CK232" s="339"/>
      <c r="CL232" s="339"/>
      <c r="CM232" s="339"/>
      <c r="CN232" s="339"/>
      <c r="CO232" s="339"/>
      <c r="CP232" s="339"/>
      <c r="CQ232" s="339"/>
      <c r="CR232" s="339"/>
      <c r="CS232" s="339"/>
      <c r="CT232" s="339"/>
      <c r="CU232" s="339"/>
      <c r="CV232" s="339"/>
      <c r="CW232" s="339"/>
      <c r="CX232" s="339"/>
      <c r="CY232" s="339"/>
      <c r="CZ232" s="339"/>
      <c r="DA232" s="339"/>
      <c r="DB232" s="339"/>
      <c r="DC232" s="339"/>
      <c r="DD232" s="339"/>
      <c r="DE232" s="339"/>
      <c r="DF232" s="339"/>
      <c r="DG232" s="339"/>
      <c r="DH232" s="339"/>
      <c r="DI232" s="339"/>
      <c r="DJ232" s="339"/>
      <c r="DK232" s="339"/>
      <c r="DL232" s="339"/>
      <c r="DM232" s="339"/>
      <c r="DN232" s="339"/>
      <c r="DO232" s="339"/>
      <c r="DP232" s="339"/>
      <c r="DQ232" s="339"/>
      <c r="DR232" s="339"/>
      <c r="DS232" s="339"/>
      <c r="DT232" s="339"/>
      <c r="DU232" s="339"/>
      <c r="DV232" s="339"/>
      <c r="DW232" s="339"/>
      <c r="DX232" s="339"/>
      <c r="DY232" s="339"/>
      <c r="DZ232" s="339"/>
      <c r="EA232" s="339"/>
      <c r="EB232" s="339"/>
      <c r="EC232" s="339"/>
      <c r="ED232" s="339"/>
      <c r="EE232" s="339"/>
      <c r="EF232" s="339"/>
      <c r="EG232" s="339"/>
      <c r="EH232" s="339"/>
      <c r="EI232" s="339"/>
      <c r="EJ232" s="339"/>
      <c r="EK232" s="339"/>
      <c r="EL232" s="339"/>
      <c r="EM232" s="339"/>
      <c r="EN232" s="339"/>
      <c r="EO232" s="339"/>
      <c r="EP232" s="339"/>
      <c r="EQ232" s="339"/>
      <c r="ER232" s="339"/>
      <c r="ES232" s="339"/>
      <c r="ET232" s="339"/>
      <c r="EU232" s="339"/>
      <c r="EV232" s="339"/>
      <c r="EW232" s="339"/>
      <c r="EX232" s="339"/>
      <c r="EY232" s="339"/>
      <c r="EZ232" s="339"/>
      <c r="FA232" s="339"/>
      <c r="FB232" s="339"/>
      <c r="FC232" s="339"/>
      <c r="FD232" s="339"/>
      <c r="FE232" s="339"/>
      <c r="FF232" s="339"/>
      <c r="FG232" s="339"/>
      <c r="FH232" s="339"/>
      <c r="FI232" s="339"/>
      <c r="FJ232" s="339"/>
      <c r="FK232" s="339"/>
      <c r="FL232" s="339"/>
      <c r="FM232" s="339"/>
      <c r="FN232" s="339"/>
      <c r="FO232" s="339"/>
      <c r="FP232" s="339"/>
      <c r="FQ232" s="339"/>
      <c r="FR232" s="339"/>
      <c r="FS232" s="339"/>
      <c r="FT232" s="339"/>
      <c r="FU232" s="339"/>
      <c r="FV232" s="339"/>
      <c r="FW232" s="339"/>
      <c r="FX232" s="339"/>
      <c r="FY232" s="339"/>
      <c r="FZ232" s="339"/>
      <c r="GA232" s="339"/>
      <c r="GB232" s="339"/>
      <c r="GC232" s="339"/>
      <c r="GD232" s="339"/>
      <c r="GE232" s="339"/>
      <c r="GF232" s="339"/>
      <c r="GG232" s="339"/>
      <c r="GH232" s="339"/>
      <c r="GI232" s="339"/>
      <c r="GJ232" s="339"/>
      <c r="GK232" s="339"/>
      <c r="GL232" s="339"/>
      <c r="GM232" s="339"/>
      <c r="GN232" s="339"/>
      <c r="GO232" s="339"/>
      <c r="GP232" s="339"/>
      <c r="GQ232" s="339"/>
      <c r="GR232" s="339"/>
      <c r="GS232" s="339"/>
      <c r="GT232" s="339"/>
      <c r="GU232" s="339"/>
      <c r="GV232" s="339"/>
      <c r="GW232" s="339"/>
      <c r="GX232" s="339"/>
      <c r="GY232" s="339"/>
      <c r="GZ232" s="339"/>
      <c r="HA232" s="339"/>
      <c r="HB232" s="339"/>
      <c r="HC232" s="339"/>
      <c r="HD232" s="339"/>
      <c r="HE232" s="339"/>
      <c r="HF232" s="339"/>
      <c r="HG232" s="339"/>
      <c r="HH232" s="339"/>
      <c r="HI232" s="339"/>
      <c r="HJ232" s="339"/>
      <c r="HK232" s="339"/>
      <c r="HL232" s="339"/>
      <c r="HM232" s="339"/>
      <c r="HN232" s="339"/>
      <c r="HO232" s="339"/>
      <c r="HP232" s="339"/>
      <c r="HQ232" s="339"/>
      <c r="HR232" s="339"/>
      <c r="HS232" s="339"/>
      <c r="HT232" s="339"/>
      <c r="HU232" s="339"/>
      <c r="HV232" s="339"/>
      <c r="HW232" s="339"/>
      <c r="HX232" s="339"/>
      <c r="HY232" s="339"/>
      <c r="HZ232" s="339"/>
    </row>
    <row r="233" spans="1:252" s="340" customFormat="1" ht="12.95" customHeight="1" outlineLevel="1" x14ac:dyDescent="0.25">
      <c r="A233" s="319" t="s">
        <v>133</v>
      </c>
      <c r="B233" s="319" t="s">
        <v>111</v>
      </c>
      <c r="C233" s="334"/>
      <c r="D233" s="235" t="s">
        <v>1220</v>
      </c>
      <c r="E233" s="334"/>
      <c r="F233" s="334"/>
      <c r="G233" s="321" t="s">
        <v>282</v>
      </c>
      <c r="H233" s="321" t="s">
        <v>283</v>
      </c>
      <c r="I233" s="321" t="s">
        <v>283</v>
      </c>
      <c r="J233" s="323" t="s">
        <v>112</v>
      </c>
      <c r="K233" s="232" t="s">
        <v>288</v>
      </c>
      <c r="L233" s="324"/>
      <c r="M233" s="341">
        <v>100</v>
      </c>
      <c r="N233" s="321">
        <v>230000000</v>
      </c>
      <c r="O233" s="321" t="s">
        <v>118</v>
      </c>
      <c r="P233" s="323" t="s">
        <v>129</v>
      </c>
      <c r="Q233" s="323" t="s">
        <v>113</v>
      </c>
      <c r="R233" s="321" t="s">
        <v>117</v>
      </c>
      <c r="S233" s="322" t="s">
        <v>167</v>
      </c>
      <c r="T233" s="323"/>
      <c r="U233" s="323"/>
      <c r="V233" s="323"/>
      <c r="W233" s="233" t="s">
        <v>121</v>
      </c>
      <c r="X233" s="323"/>
      <c r="Y233" s="324"/>
      <c r="Z233" s="324">
        <v>0</v>
      </c>
      <c r="AA233" s="324">
        <v>90</v>
      </c>
      <c r="AB233" s="323">
        <v>10</v>
      </c>
      <c r="AC233" s="323"/>
      <c r="AD233" s="325" t="s">
        <v>114</v>
      </c>
      <c r="AE233" s="335"/>
      <c r="AF233" s="336">
        <v>5988301</v>
      </c>
      <c r="AG233" s="337">
        <f>IF(AC233="С НДС",AF233*1.12,AF233)</f>
        <v>5988301</v>
      </c>
      <c r="AH233" s="338">
        <f>AG233*1.12</f>
        <v>6706897.120000001</v>
      </c>
      <c r="AI233" s="335">
        <f>AH233*AE233</f>
        <v>0</v>
      </c>
      <c r="AJ233" s="335">
        <f>IF(AC233="С НДС",AI233*1.12,AI233)</f>
        <v>0</v>
      </c>
      <c r="AK233" s="323"/>
      <c r="AL233" s="331" t="s">
        <v>115</v>
      </c>
      <c r="AM233" s="331" t="s">
        <v>286</v>
      </c>
      <c r="AN233" s="331" t="s">
        <v>287</v>
      </c>
      <c r="AO233" s="334"/>
      <c r="AP233" s="334"/>
      <c r="AQ233" s="334"/>
      <c r="AR233" s="334"/>
      <c r="AS233" s="334"/>
      <c r="AT233" s="334"/>
      <c r="AU233" s="320"/>
      <c r="AV233" s="320"/>
      <c r="AW233" s="320"/>
      <c r="AX233" s="320"/>
      <c r="AY233" s="320"/>
      <c r="AZ233" s="339"/>
      <c r="BA233" s="339"/>
      <c r="BB233" s="339"/>
      <c r="BC233" s="339"/>
      <c r="BD233" s="339"/>
      <c r="BE233" s="339"/>
      <c r="BF233" s="339"/>
      <c r="BG233" s="339"/>
      <c r="BH233" s="339"/>
      <c r="BI233" s="339"/>
      <c r="BJ233" s="339"/>
      <c r="BK233" s="339"/>
      <c r="BL233" s="339"/>
      <c r="BM233" s="339"/>
      <c r="BN233" s="339"/>
      <c r="BO233" s="339"/>
      <c r="BP233" s="339"/>
      <c r="BQ233" s="339"/>
      <c r="BR233" s="339"/>
      <c r="BS233" s="339"/>
      <c r="BT233" s="339"/>
      <c r="BU233" s="339"/>
      <c r="BV233" s="339"/>
      <c r="BW233" s="339"/>
      <c r="BX233" s="339"/>
      <c r="BY233" s="339"/>
      <c r="BZ233" s="339"/>
      <c r="CA233" s="339"/>
      <c r="CB233" s="339"/>
      <c r="CC233" s="339"/>
      <c r="CD233" s="339"/>
      <c r="CE233" s="339"/>
      <c r="CF233" s="339"/>
      <c r="CG233" s="339"/>
      <c r="CH233" s="339"/>
      <c r="CI233" s="339"/>
      <c r="CJ233" s="339"/>
      <c r="CK233" s="339"/>
      <c r="CL233" s="339"/>
      <c r="CM233" s="339"/>
      <c r="CN233" s="339"/>
      <c r="CO233" s="339"/>
      <c r="CP233" s="339"/>
      <c r="CQ233" s="339"/>
      <c r="CR233" s="339"/>
      <c r="CS233" s="339"/>
      <c r="CT233" s="339"/>
      <c r="CU233" s="339"/>
      <c r="CV233" s="339"/>
      <c r="CW233" s="339"/>
      <c r="CX233" s="339"/>
      <c r="CY233" s="339"/>
      <c r="CZ233" s="339"/>
      <c r="DA233" s="339"/>
      <c r="DB233" s="339"/>
      <c r="DC233" s="339"/>
      <c r="DD233" s="339"/>
      <c r="DE233" s="339"/>
      <c r="DF233" s="339"/>
      <c r="DG233" s="339"/>
      <c r="DH233" s="339"/>
      <c r="DI233" s="339"/>
      <c r="DJ233" s="339"/>
      <c r="DK233" s="339"/>
      <c r="DL233" s="339"/>
      <c r="DM233" s="339"/>
      <c r="DN233" s="339"/>
      <c r="DO233" s="339"/>
      <c r="DP233" s="339"/>
      <c r="DQ233" s="339"/>
      <c r="DR233" s="339"/>
      <c r="DS233" s="339"/>
      <c r="DT233" s="339"/>
      <c r="DU233" s="339"/>
      <c r="DV233" s="339"/>
      <c r="DW233" s="339"/>
      <c r="DX233" s="339"/>
      <c r="DY233" s="339"/>
      <c r="DZ233" s="339"/>
      <c r="EA233" s="339"/>
      <c r="EB233" s="339"/>
      <c r="EC233" s="339"/>
      <c r="ED233" s="339"/>
      <c r="EE233" s="339"/>
      <c r="EF233" s="339"/>
      <c r="EG233" s="339"/>
      <c r="EH233" s="339"/>
      <c r="EI233" s="339"/>
      <c r="EJ233" s="339"/>
      <c r="EK233" s="339"/>
      <c r="EL233" s="339"/>
      <c r="EM233" s="339"/>
      <c r="EN233" s="339"/>
      <c r="EO233" s="339"/>
      <c r="EP233" s="339"/>
      <c r="EQ233" s="339"/>
      <c r="ER233" s="339"/>
      <c r="ES233" s="339"/>
      <c r="ET233" s="339"/>
      <c r="EU233" s="339"/>
      <c r="EV233" s="339"/>
      <c r="EW233" s="339"/>
      <c r="EX233" s="339"/>
      <c r="EY233" s="339"/>
      <c r="EZ233" s="339"/>
      <c r="FA233" s="339"/>
      <c r="FB233" s="339"/>
      <c r="FC233" s="339"/>
      <c r="FD233" s="339"/>
      <c r="FE233" s="339"/>
      <c r="FF233" s="339"/>
      <c r="FG233" s="339"/>
      <c r="FH233" s="339"/>
      <c r="FI233" s="339"/>
      <c r="FJ233" s="339"/>
      <c r="FK233" s="339"/>
      <c r="FL233" s="339"/>
      <c r="FM233" s="339"/>
      <c r="FN233" s="339"/>
      <c r="FO233" s="339"/>
      <c r="FP233" s="339"/>
      <c r="FQ233" s="339"/>
      <c r="FR233" s="339"/>
      <c r="FS233" s="339"/>
      <c r="FT233" s="339"/>
      <c r="FU233" s="339"/>
      <c r="FV233" s="339"/>
      <c r="FW233" s="339"/>
      <c r="FX233" s="339"/>
      <c r="FY233" s="339"/>
      <c r="FZ233" s="339"/>
      <c r="GA233" s="339"/>
      <c r="GB233" s="339"/>
      <c r="GC233" s="339"/>
      <c r="GD233" s="339"/>
      <c r="GE233" s="339"/>
      <c r="GF233" s="339"/>
      <c r="GG233" s="339"/>
      <c r="GH233" s="339"/>
      <c r="GI233" s="339"/>
      <c r="GJ233" s="339"/>
      <c r="GK233" s="339"/>
      <c r="GL233" s="339"/>
      <c r="GM233" s="339"/>
      <c r="GN233" s="339"/>
      <c r="GO233" s="339"/>
      <c r="GP233" s="339"/>
      <c r="GQ233" s="339"/>
      <c r="GR233" s="339"/>
      <c r="GS233" s="339"/>
      <c r="GT233" s="339"/>
      <c r="GU233" s="339"/>
      <c r="GV233" s="339"/>
      <c r="GW233" s="339"/>
      <c r="GX233" s="339"/>
      <c r="GY233" s="339"/>
      <c r="GZ233" s="339"/>
      <c r="HA233" s="339"/>
      <c r="HB233" s="339"/>
      <c r="HC233" s="339"/>
      <c r="HD233" s="339"/>
      <c r="HE233" s="339"/>
      <c r="HF233" s="339"/>
      <c r="HG233" s="339"/>
      <c r="HH233" s="339"/>
      <c r="HI233" s="339"/>
      <c r="HJ233" s="339"/>
      <c r="HK233" s="339"/>
      <c r="HL233" s="339"/>
      <c r="HM233" s="339"/>
      <c r="HN233" s="339"/>
      <c r="HO233" s="339"/>
      <c r="HP233" s="339"/>
      <c r="HQ233" s="339"/>
      <c r="HR233" s="339"/>
      <c r="HS233" s="339"/>
      <c r="HT233" s="339"/>
      <c r="HU233" s="339"/>
      <c r="HV233" s="339"/>
      <c r="HW233" s="339"/>
      <c r="HX233" s="339"/>
      <c r="HY233" s="339"/>
      <c r="HZ233" s="339"/>
    </row>
    <row r="234" spans="1:252" s="452" customFormat="1" ht="12.95" customHeight="1" x14ac:dyDescent="0.25">
      <c r="A234" s="430" t="s">
        <v>125</v>
      </c>
      <c r="B234" s="431" t="s">
        <v>161</v>
      </c>
      <c r="C234" s="432"/>
      <c r="D234" s="235" t="s">
        <v>1221</v>
      </c>
      <c r="E234" s="259"/>
      <c r="F234" s="433"/>
      <c r="G234" s="259" t="s">
        <v>1194</v>
      </c>
      <c r="H234" s="259" t="s">
        <v>1195</v>
      </c>
      <c r="I234" s="259" t="s">
        <v>1195</v>
      </c>
      <c r="J234" s="434" t="s">
        <v>112</v>
      </c>
      <c r="K234" s="434" t="s">
        <v>710</v>
      </c>
      <c r="L234" s="435"/>
      <c r="M234" s="435">
        <v>100</v>
      </c>
      <c r="N234" s="259">
        <v>230000000</v>
      </c>
      <c r="O234" s="436" t="s">
        <v>299</v>
      </c>
      <c r="P234" s="259" t="s">
        <v>129</v>
      </c>
      <c r="Q234" s="259" t="s">
        <v>113</v>
      </c>
      <c r="R234" s="259">
        <v>230000000</v>
      </c>
      <c r="S234" s="259" t="s">
        <v>168</v>
      </c>
      <c r="T234" s="437"/>
      <c r="U234" s="438"/>
      <c r="V234" s="439"/>
      <c r="W234" s="440" t="s">
        <v>121</v>
      </c>
      <c r="X234" s="432"/>
      <c r="Y234" s="432"/>
      <c r="Z234" s="441">
        <v>50</v>
      </c>
      <c r="AA234" s="441" t="s">
        <v>356</v>
      </c>
      <c r="AB234" s="441" t="s">
        <v>1196</v>
      </c>
      <c r="AC234" s="432"/>
      <c r="AD234" s="442" t="s">
        <v>114</v>
      </c>
      <c r="AE234" s="443"/>
      <c r="AF234" s="444"/>
      <c r="AG234" s="445">
        <v>15960000</v>
      </c>
      <c r="AH234" s="446">
        <f>AG234*1.12</f>
        <v>17875200</v>
      </c>
      <c r="AI234" s="443"/>
      <c r="AJ234" s="447"/>
      <c r="AK234" s="447"/>
      <c r="AL234" s="331" t="s">
        <v>115</v>
      </c>
      <c r="AM234" s="448" t="s">
        <v>1197</v>
      </c>
      <c r="AN234" s="435" t="s">
        <v>1198</v>
      </c>
      <c r="AO234" s="449"/>
      <c r="AP234" s="450"/>
      <c r="AQ234" s="450"/>
      <c r="AR234" s="449"/>
      <c r="AS234" s="450"/>
      <c r="AT234" s="450"/>
      <c r="AU234" s="449"/>
      <c r="AV234" s="450"/>
      <c r="AW234" s="450"/>
      <c r="AX234" s="451"/>
      <c r="AY234" s="451"/>
    </row>
    <row r="235" spans="1:252" s="452" customFormat="1" ht="12.95" customHeight="1" x14ac:dyDescent="0.25">
      <c r="A235" s="430" t="s">
        <v>125</v>
      </c>
      <c r="B235" s="431" t="s">
        <v>161</v>
      </c>
      <c r="C235" s="432"/>
      <c r="D235" s="235" t="s">
        <v>1222</v>
      </c>
      <c r="E235" s="259"/>
      <c r="F235" s="433"/>
      <c r="G235" s="259" t="s">
        <v>1194</v>
      </c>
      <c r="H235" s="259" t="s">
        <v>1195</v>
      </c>
      <c r="I235" s="259" t="s">
        <v>1195</v>
      </c>
      <c r="J235" s="434" t="s">
        <v>112</v>
      </c>
      <c r="K235" s="434" t="s">
        <v>710</v>
      </c>
      <c r="L235" s="435"/>
      <c r="M235" s="435">
        <v>100</v>
      </c>
      <c r="N235" s="259">
        <v>230000000</v>
      </c>
      <c r="O235" s="436" t="s">
        <v>299</v>
      </c>
      <c r="P235" s="259" t="s">
        <v>129</v>
      </c>
      <c r="Q235" s="259" t="s">
        <v>113</v>
      </c>
      <c r="R235" s="259">
        <v>230000000</v>
      </c>
      <c r="S235" s="259" t="s">
        <v>168</v>
      </c>
      <c r="T235" s="437"/>
      <c r="U235" s="438"/>
      <c r="V235" s="439"/>
      <c r="W235" s="440" t="s">
        <v>121</v>
      </c>
      <c r="X235" s="432"/>
      <c r="Y235" s="432"/>
      <c r="Z235" s="441">
        <v>50</v>
      </c>
      <c r="AA235" s="441" t="s">
        <v>356</v>
      </c>
      <c r="AB235" s="441" t="s">
        <v>1196</v>
      </c>
      <c r="AC235" s="432"/>
      <c r="AD235" s="442" t="s">
        <v>114</v>
      </c>
      <c r="AE235" s="443"/>
      <c r="AF235" s="444"/>
      <c r="AG235" s="445">
        <v>7030000</v>
      </c>
      <c r="AH235" s="446">
        <f>AG235*1.12</f>
        <v>7873600.0000000009</v>
      </c>
      <c r="AI235" s="443"/>
      <c r="AJ235" s="447"/>
      <c r="AK235" s="447"/>
      <c r="AL235" s="331" t="s">
        <v>115</v>
      </c>
      <c r="AM235" s="448" t="s">
        <v>1199</v>
      </c>
      <c r="AN235" s="435" t="s">
        <v>1200</v>
      </c>
      <c r="AO235" s="449"/>
      <c r="AP235" s="450"/>
      <c r="AQ235" s="450"/>
      <c r="AR235" s="449"/>
      <c r="AS235" s="450"/>
      <c r="AT235" s="450"/>
      <c r="AU235" s="449"/>
      <c r="AV235" s="450"/>
      <c r="AW235" s="450"/>
      <c r="AX235" s="451"/>
      <c r="AY235" s="451"/>
    </row>
    <row r="236" spans="1:252" s="222" customFormat="1" ht="12.95" customHeight="1" x14ac:dyDescent="0.2">
      <c r="A236" s="5" t="s">
        <v>193</v>
      </c>
      <c r="B236" s="8" t="s">
        <v>161</v>
      </c>
      <c r="C236" s="5"/>
      <c r="D236" s="6" t="s">
        <v>1187</v>
      </c>
      <c r="E236" s="12">
        <v>20200702</v>
      </c>
      <c r="F236" s="5"/>
      <c r="G236" s="216" t="s">
        <v>195</v>
      </c>
      <c r="H236" s="216" t="s">
        <v>196</v>
      </c>
      <c r="I236" s="216" t="s">
        <v>196</v>
      </c>
      <c r="J236" s="5" t="s">
        <v>112</v>
      </c>
      <c r="K236" s="2" t="s">
        <v>197</v>
      </c>
      <c r="L236" s="5"/>
      <c r="M236" s="5">
        <v>0</v>
      </c>
      <c r="N236" s="217">
        <v>230000000</v>
      </c>
      <c r="O236" s="4" t="s">
        <v>120</v>
      </c>
      <c r="P236" s="224" t="s">
        <v>129</v>
      </c>
      <c r="Q236" s="217" t="s">
        <v>113</v>
      </c>
      <c r="R236" s="219">
        <v>230000000</v>
      </c>
      <c r="S236" s="5" t="s">
        <v>168</v>
      </c>
      <c r="T236" s="5"/>
      <c r="U236" s="12"/>
      <c r="V236" s="12"/>
      <c r="W236" s="5" t="s">
        <v>121</v>
      </c>
      <c r="X236" s="5"/>
      <c r="Y236" s="5"/>
      <c r="Z236" s="5">
        <v>0</v>
      </c>
      <c r="AA236" s="5">
        <v>100</v>
      </c>
      <c r="AB236" s="5">
        <v>0</v>
      </c>
      <c r="AC236" s="5"/>
      <c r="AD236" s="6" t="s">
        <v>114</v>
      </c>
      <c r="AE236" s="220">
        <v>1</v>
      </c>
      <c r="AF236" s="220">
        <v>18481320</v>
      </c>
      <c r="AG236" s="221">
        <v>18481320</v>
      </c>
      <c r="AH236" s="221">
        <v>20699078.400000002</v>
      </c>
      <c r="AI236" s="108"/>
      <c r="AJ236" s="13"/>
      <c r="AK236" s="13"/>
      <c r="AL236" s="2" t="s">
        <v>115</v>
      </c>
      <c r="AM236" s="5" t="s">
        <v>198</v>
      </c>
      <c r="AN236" s="5" t="s">
        <v>199</v>
      </c>
      <c r="AO236" s="3"/>
      <c r="AP236" s="5"/>
      <c r="AQ236" s="5"/>
      <c r="AR236" s="5"/>
      <c r="AS236" s="5"/>
      <c r="AT236" s="5"/>
      <c r="AU236" s="5"/>
      <c r="AV236" s="5"/>
      <c r="AW236" s="5"/>
      <c r="AX236" s="5" t="s">
        <v>63</v>
      </c>
      <c r="AY236" s="5" t="s">
        <v>258</v>
      </c>
      <c r="AZ236" s="106"/>
      <c r="BA236" s="91"/>
      <c r="BB236" s="107"/>
      <c r="BC236" s="24"/>
      <c r="BD236" s="24"/>
      <c r="BE236" s="24"/>
      <c r="BF236" s="76"/>
      <c r="BG236" s="76"/>
      <c r="BH236" s="76"/>
      <c r="BI236" s="76"/>
      <c r="BJ236" s="76"/>
      <c r="BK236" s="76"/>
      <c r="BL236" s="76"/>
      <c r="BM236" s="76"/>
      <c r="BN236" s="76"/>
      <c r="BO236" s="76"/>
      <c r="BP236" s="76"/>
      <c r="BQ236" s="76"/>
      <c r="BR236" s="76"/>
      <c r="BS236" s="76"/>
      <c r="BT236" s="76"/>
      <c r="BU236" s="76"/>
      <c r="BV236" s="76"/>
      <c r="BW236" s="76"/>
      <c r="BX236" s="76"/>
      <c r="BY236" s="76"/>
      <c r="BZ236" s="76"/>
      <c r="CA236" s="76"/>
      <c r="CB236" s="76"/>
      <c r="CC236" s="76"/>
      <c r="CD236" s="76"/>
      <c r="CE236" s="76"/>
      <c r="CF236" s="76"/>
      <c r="CG236" s="76"/>
      <c r="CH236" s="76"/>
      <c r="CI236" s="76"/>
      <c r="CJ236" s="76"/>
      <c r="CK236" s="76"/>
      <c r="CL236" s="76"/>
      <c r="CM236" s="76"/>
      <c r="CN236" s="76"/>
      <c r="CO236" s="76"/>
      <c r="CP236" s="76"/>
      <c r="CQ236" s="76"/>
      <c r="CR236" s="76"/>
      <c r="CS236" s="76"/>
      <c r="CT236" s="76"/>
      <c r="CU236" s="76"/>
      <c r="CV236" s="76"/>
      <c r="CW236" s="76"/>
      <c r="CX236" s="76"/>
      <c r="CY236" s="76"/>
      <c r="CZ236" s="76"/>
      <c r="DA236" s="76"/>
      <c r="DB236" s="76"/>
      <c r="DC236" s="76"/>
      <c r="DD236" s="76"/>
      <c r="DE236" s="76"/>
      <c r="DF236" s="76"/>
      <c r="DG236" s="76"/>
      <c r="DH236" s="76"/>
      <c r="DI236" s="76"/>
      <c r="DJ236" s="76"/>
      <c r="DK236" s="76"/>
      <c r="DL236" s="76"/>
      <c r="DM236" s="76"/>
      <c r="DN236" s="76"/>
      <c r="DO236" s="76"/>
      <c r="DP236" s="76"/>
      <c r="DQ236" s="76"/>
      <c r="DR236" s="76"/>
      <c r="DS236" s="76"/>
      <c r="DT236" s="76"/>
      <c r="DU236" s="76"/>
      <c r="DV236" s="76"/>
      <c r="DW236" s="76"/>
      <c r="DX236" s="76"/>
      <c r="DY236" s="76"/>
      <c r="DZ236" s="76"/>
      <c r="EA236" s="76"/>
      <c r="EB236" s="76"/>
      <c r="EC236" s="76"/>
      <c r="ED236" s="76"/>
      <c r="EE236" s="76"/>
      <c r="EF236" s="76"/>
      <c r="EG236" s="76"/>
      <c r="EH236" s="76"/>
      <c r="EI236" s="76"/>
      <c r="EJ236" s="76"/>
      <c r="EK236" s="76"/>
      <c r="EL236" s="76"/>
      <c r="EM236" s="76"/>
      <c r="EN236" s="76"/>
      <c r="EO236" s="76"/>
      <c r="EP236" s="76"/>
      <c r="EQ236" s="76"/>
      <c r="ER236" s="76"/>
      <c r="ES236" s="76"/>
      <c r="ET236" s="76"/>
      <c r="EU236" s="76"/>
      <c r="EV236" s="76"/>
      <c r="EW236" s="76"/>
      <c r="EX236" s="76"/>
      <c r="EY236" s="76"/>
      <c r="EZ236" s="76"/>
      <c r="FA236" s="76"/>
      <c r="FB236" s="76"/>
      <c r="FC236" s="76"/>
      <c r="FD236" s="76"/>
      <c r="FE236" s="76"/>
      <c r="FF236" s="76"/>
      <c r="FG236" s="76"/>
      <c r="FH236" s="76"/>
      <c r="FI236" s="76"/>
      <c r="FJ236" s="76"/>
      <c r="FK236" s="76"/>
      <c r="FL236" s="76"/>
      <c r="FM236" s="76"/>
      <c r="FN236" s="76"/>
      <c r="FO236" s="76"/>
      <c r="FP236" s="76"/>
      <c r="FQ236" s="76"/>
      <c r="FR236" s="76"/>
      <c r="FS236" s="76"/>
      <c r="FT236" s="76"/>
      <c r="FU236" s="76"/>
      <c r="FV236" s="76"/>
      <c r="FW236" s="76"/>
      <c r="FX236" s="76"/>
      <c r="FY236" s="76"/>
      <c r="FZ236" s="76"/>
      <c r="GA236" s="76"/>
      <c r="GB236" s="76"/>
      <c r="GC236" s="76"/>
      <c r="GD236" s="76"/>
      <c r="GE236" s="76"/>
      <c r="GF236" s="76"/>
      <c r="GG236" s="76"/>
      <c r="GH236" s="76"/>
      <c r="GI236" s="76"/>
      <c r="GJ236" s="76"/>
      <c r="GK236" s="76"/>
      <c r="GL236" s="76"/>
      <c r="GM236" s="76"/>
      <c r="GN236" s="76"/>
      <c r="GO236" s="76"/>
      <c r="GP236" s="76"/>
      <c r="GQ236" s="76"/>
      <c r="GR236" s="76"/>
      <c r="GS236" s="76"/>
      <c r="GT236" s="76"/>
      <c r="GU236" s="76"/>
      <c r="GV236" s="76"/>
      <c r="GW236" s="76"/>
      <c r="GX236" s="76"/>
      <c r="GY236" s="76"/>
      <c r="GZ236" s="76"/>
      <c r="HA236" s="76"/>
      <c r="HB236" s="76"/>
      <c r="HC236" s="76"/>
      <c r="HD236" s="76"/>
      <c r="HE236" s="76"/>
      <c r="HF236" s="76"/>
      <c r="HG236" s="76"/>
      <c r="HH236" s="76"/>
      <c r="HI236" s="76"/>
      <c r="HJ236" s="76"/>
      <c r="HK236" s="76"/>
      <c r="HL236" s="76"/>
      <c r="HM236" s="76"/>
      <c r="HN236" s="76"/>
      <c r="HO236" s="76"/>
      <c r="HP236" s="76"/>
      <c r="HQ236" s="76"/>
      <c r="HR236" s="76"/>
      <c r="HS236" s="76"/>
      <c r="HT236" s="76"/>
      <c r="HU236" s="76"/>
      <c r="HV236" s="76"/>
      <c r="HW236" s="76"/>
      <c r="HX236" s="76"/>
      <c r="HY236" s="76"/>
      <c r="HZ236" s="76"/>
      <c r="IA236" s="76"/>
      <c r="IB236" s="76"/>
      <c r="IC236" s="76"/>
      <c r="ID236" s="76"/>
      <c r="IE236" s="76"/>
      <c r="IF236" s="76"/>
      <c r="IG236" s="76"/>
      <c r="IH236" s="76"/>
      <c r="II236" s="76"/>
      <c r="IJ236" s="76"/>
      <c r="IK236" s="76"/>
      <c r="IL236" s="76"/>
      <c r="IM236" s="76"/>
      <c r="IN236" s="76"/>
      <c r="IO236" s="76"/>
      <c r="IP236" s="76"/>
      <c r="IQ236" s="76"/>
      <c r="IR236" s="76"/>
    </row>
    <row r="237" spans="1:252" s="222" customFormat="1" ht="12.95" customHeight="1" x14ac:dyDescent="0.2">
      <c r="A237" s="5" t="s">
        <v>193</v>
      </c>
      <c r="B237" s="8" t="s">
        <v>161</v>
      </c>
      <c r="C237" s="5"/>
      <c r="D237" s="6" t="s">
        <v>1188</v>
      </c>
      <c r="E237" s="12">
        <v>20200703</v>
      </c>
      <c r="F237" s="5"/>
      <c r="G237" s="216" t="s">
        <v>195</v>
      </c>
      <c r="H237" s="216" t="s">
        <v>196</v>
      </c>
      <c r="I237" s="216" t="s">
        <v>196</v>
      </c>
      <c r="J237" s="5" t="s">
        <v>112</v>
      </c>
      <c r="K237" s="2" t="s">
        <v>197</v>
      </c>
      <c r="L237" s="5"/>
      <c r="M237" s="5">
        <v>0</v>
      </c>
      <c r="N237" s="217">
        <v>230000000</v>
      </c>
      <c r="O237" s="4" t="s">
        <v>120</v>
      </c>
      <c r="P237" s="224" t="s">
        <v>129</v>
      </c>
      <c r="Q237" s="217" t="s">
        <v>113</v>
      </c>
      <c r="R237" s="219">
        <v>230000000</v>
      </c>
      <c r="S237" s="5" t="s">
        <v>168</v>
      </c>
      <c r="T237" s="5"/>
      <c r="U237" s="12"/>
      <c r="V237" s="12"/>
      <c r="W237" s="5" t="s">
        <v>121</v>
      </c>
      <c r="X237" s="5"/>
      <c r="Y237" s="5"/>
      <c r="Z237" s="5">
        <v>0</v>
      </c>
      <c r="AA237" s="5">
        <v>100</v>
      </c>
      <c r="AB237" s="5">
        <v>0</v>
      </c>
      <c r="AC237" s="5"/>
      <c r="AD237" s="6" t="s">
        <v>114</v>
      </c>
      <c r="AE237" s="220">
        <v>1</v>
      </c>
      <c r="AF237" s="220">
        <v>14896050</v>
      </c>
      <c r="AG237" s="221">
        <v>14896050</v>
      </c>
      <c r="AH237" s="221">
        <v>16683576.000000002</v>
      </c>
      <c r="AI237" s="108"/>
      <c r="AJ237" s="13"/>
      <c r="AK237" s="13"/>
      <c r="AL237" s="2" t="s">
        <v>115</v>
      </c>
      <c r="AM237" s="5" t="s">
        <v>201</v>
      </c>
      <c r="AN237" s="5" t="s">
        <v>202</v>
      </c>
      <c r="AO237" s="3"/>
      <c r="AP237" s="5"/>
      <c r="AQ237" s="5"/>
      <c r="AR237" s="5"/>
      <c r="AS237" s="5"/>
      <c r="AT237" s="5"/>
      <c r="AU237" s="5"/>
      <c r="AV237" s="5"/>
      <c r="AW237" s="5"/>
      <c r="AX237" s="5" t="s">
        <v>63</v>
      </c>
      <c r="AY237" s="5" t="s">
        <v>259</v>
      </c>
      <c r="AZ237" s="106"/>
      <c r="BA237" s="91"/>
      <c r="BB237" s="107"/>
      <c r="BC237" s="24"/>
      <c r="BD237" s="24"/>
      <c r="BE237" s="24"/>
      <c r="BF237" s="76"/>
      <c r="BG237" s="76"/>
      <c r="BH237" s="76"/>
      <c r="BI237" s="76"/>
      <c r="BJ237" s="76"/>
      <c r="BK237" s="76"/>
      <c r="BL237" s="76"/>
      <c r="BM237" s="76"/>
      <c r="BN237" s="76"/>
      <c r="BO237" s="76"/>
      <c r="BP237" s="76"/>
      <c r="BQ237" s="76"/>
      <c r="BR237" s="76"/>
      <c r="BS237" s="76"/>
      <c r="BT237" s="76"/>
      <c r="BU237" s="76"/>
      <c r="BV237" s="76"/>
      <c r="BW237" s="76"/>
      <c r="BX237" s="76"/>
      <c r="BY237" s="76"/>
      <c r="BZ237" s="76"/>
      <c r="CA237" s="76"/>
      <c r="CB237" s="76"/>
      <c r="CC237" s="76"/>
      <c r="CD237" s="76"/>
      <c r="CE237" s="76"/>
      <c r="CF237" s="76"/>
      <c r="CG237" s="76"/>
      <c r="CH237" s="76"/>
      <c r="CI237" s="76"/>
      <c r="CJ237" s="76"/>
      <c r="CK237" s="76"/>
      <c r="CL237" s="76"/>
      <c r="CM237" s="76"/>
      <c r="CN237" s="76"/>
      <c r="CO237" s="76"/>
      <c r="CP237" s="76"/>
      <c r="CQ237" s="76"/>
      <c r="CR237" s="76"/>
      <c r="CS237" s="76"/>
      <c r="CT237" s="76"/>
      <c r="CU237" s="76"/>
      <c r="CV237" s="76"/>
      <c r="CW237" s="76"/>
      <c r="CX237" s="76"/>
      <c r="CY237" s="76"/>
      <c r="CZ237" s="76"/>
      <c r="DA237" s="76"/>
      <c r="DB237" s="76"/>
      <c r="DC237" s="76"/>
      <c r="DD237" s="76"/>
      <c r="DE237" s="76"/>
      <c r="DF237" s="76"/>
      <c r="DG237" s="76"/>
      <c r="DH237" s="76"/>
      <c r="DI237" s="76"/>
      <c r="DJ237" s="76"/>
      <c r="DK237" s="76"/>
      <c r="DL237" s="76"/>
      <c r="DM237" s="76"/>
      <c r="DN237" s="76"/>
      <c r="DO237" s="76"/>
      <c r="DP237" s="76"/>
      <c r="DQ237" s="76"/>
      <c r="DR237" s="76"/>
      <c r="DS237" s="76"/>
      <c r="DT237" s="76"/>
      <c r="DU237" s="76"/>
      <c r="DV237" s="76"/>
      <c r="DW237" s="76"/>
      <c r="DX237" s="76"/>
      <c r="DY237" s="76"/>
      <c r="DZ237" s="76"/>
      <c r="EA237" s="76"/>
      <c r="EB237" s="76"/>
      <c r="EC237" s="76"/>
      <c r="ED237" s="76"/>
      <c r="EE237" s="76"/>
      <c r="EF237" s="76"/>
      <c r="EG237" s="76"/>
      <c r="EH237" s="76"/>
      <c r="EI237" s="76"/>
      <c r="EJ237" s="76"/>
      <c r="EK237" s="76"/>
      <c r="EL237" s="76"/>
      <c r="EM237" s="76"/>
      <c r="EN237" s="76"/>
      <c r="EO237" s="76"/>
      <c r="EP237" s="76"/>
      <c r="EQ237" s="76"/>
      <c r="ER237" s="76"/>
      <c r="ES237" s="76"/>
      <c r="ET237" s="76"/>
      <c r="EU237" s="76"/>
      <c r="EV237" s="76"/>
      <c r="EW237" s="76"/>
      <c r="EX237" s="76"/>
      <c r="EY237" s="76"/>
      <c r="EZ237" s="76"/>
      <c r="FA237" s="76"/>
      <c r="FB237" s="76"/>
      <c r="FC237" s="76"/>
      <c r="FD237" s="76"/>
      <c r="FE237" s="76"/>
      <c r="FF237" s="76"/>
      <c r="FG237" s="76"/>
      <c r="FH237" s="76"/>
      <c r="FI237" s="76"/>
      <c r="FJ237" s="76"/>
      <c r="FK237" s="76"/>
      <c r="FL237" s="76"/>
      <c r="FM237" s="76"/>
      <c r="FN237" s="76"/>
      <c r="FO237" s="76"/>
      <c r="FP237" s="76"/>
      <c r="FQ237" s="76"/>
      <c r="FR237" s="76"/>
      <c r="FS237" s="76"/>
      <c r="FT237" s="76"/>
      <c r="FU237" s="76"/>
      <c r="FV237" s="76"/>
      <c r="FW237" s="76"/>
      <c r="FX237" s="76"/>
      <c r="FY237" s="76"/>
      <c r="FZ237" s="76"/>
      <c r="GA237" s="76"/>
      <c r="GB237" s="76"/>
      <c r="GC237" s="76"/>
      <c r="GD237" s="76"/>
      <c r="GE237" s="76"/>
      <c r="GF237" s="76"/>
      <c r="GG237" s="76"/>
      <c r="GH237" s="76"/>
      <c r="GI237" s="76"/>
      <c r="GJ237" s="76"/>
      <c r="GK237" s="76"/>
      <c r="GL237" s="76"/>
      <c r="GM237" s="76"/>
      <c r="GN237" s="76"/>
      <c r="GO237" s="76"/>
      <c r="GP237" s="76"/>
      <c r="GQ237" s="76"/>
      <c r="GR237" s="76"/>
      <c r="GS237" s="76"/>
      <c r="GT237" s="76"/>
      <c r="GU237" s="76"/>
      <c r="GV237" s="76"/>
      <c r="GW237" s="76"/>
      <c r="GX237" s="76"/>
      <c r="GY237" s="76"/>
      <c r="GZ237" s="76"/>
      <c r="HA237" s="76"/>
      <c r="HB237" s="76"/>
      <c r="HC237" s="76"/>
      <c r="HD237" s="76"/>
      <c r="HE237" s="76"/>
      <c r="HF237" s="76"/>
      <c r="HG237" s="76"/>
      <c r="HH237" s="76"/>
      <c r="HI237" s="76"/>
      <c r="HJ237" s="76"/>
      <c r="HK237" s="76"/>
      <c r="HL237" s="76"/>
      <c r="HM237" s="76"/>
      <c r="HN237" s="76"/>
      <c r="HO237" s="76"/>
      <c r="HP237" s="76"/>
      <c r="HQ237" s="76"/>
      <c r="HR237" s="76"/>
      <c r="HS237" s="76"/>
      <c r="HT237" s="76"/>
      <c r="HU237" s="76"/>
      <c r="HV237" s="76"/>
      <c r="HW237" s="76"/>
      <c r="HX237" s="76"/>
      <c r="HY237" s="76"/>
      <c r="HZ237" s="76"/>
      <c r="IA237" s="76"/>
      <c r="IB237" s="76"/>
      <c r="IC237" s="76"/>
      <c r="ID237" s="76"/>
      <c r="IE237" s="76"/>
      <c r="IF237" s="76"/>
      <c r="IG237" s="76"/>
      <c r="IH237" s="76"/>
      <c r="II237" s="76"/>
      <c r="IJ237" s="76"/>
      <c r="IK237" s="76"/>
      <c r="IL237" s="76"/>
      <c r="IM237" s="76"/>
      <c r="IN237" s="76"/>
      <c r="IO237" s="76"/>
      <c r="IP237" s="76"/>
      <c r="IQ237" s="76"/>
      <c r="IR237" s="76"/>
    </row>
    <row r="238" spans="1:252" s="222" customFormat="1" ht="12.95" customHeight="1" x14ac:dyDescent="0.2">
      <c r="A238" s="5" t="s">
        <v>193</v>
      </c>
      <c r="B238" s="8" t="s">
        <v>161</v>
      </c>
      <c r="C238" s="5"/>
      <c r="D238" s="6" t="s">
        <v>1189</v>
      </c>
      <c r="E238" s="12">
        <v>20200704</v>
      </c>
      <c r="F238" s="5"/>
      <c r="G238" s="216" t="s">
        <v>195</v>
      </c>
      <c r="H238" s="216" t="s">
        <v>196</v>
      </c>
      <c r="I238" s="216" t="s">
        <v>196</v>
      </c>
      <c r="J238" s="5" t="s">
        <v>112</v>
      </c>
      <c r="K238" s="2" t="s">
        <v>197</v>
      </c>
      <c r="L238" s="5"/>
      <c r="M238" s="5">
        <v>0</v>
      </c>
      <c r="N238" s="217">
        <v>230000000</v>
      </c>
      <c r="O238" s="4" t="s">
        <v>120</v>
      </c>
      <c r="P238" s="224" t="s">
        <v>129</v>
      </c>
      <c r="Q238" s="217" t="s">
        <v>113</v>
      </c>
      <c r="R238" s="219">
        <v>230000000</v>
      </c>
      <c r="S238" s="5" t="s">
        <v>168</v>
      </c>
      <c r="T238" s="5"/>
      <c r="U238" s="12"/>
      <c r="V238" s="12"/>
      <c r="W238" s="5" t="s">
        <v>121</v>
      </c>
      <c r="X238" s="5"/>
      <c r="Y238" s="5"/>
      <c r="Z238" s="5">
        <v>0</v>
      </c>
      <c r="AA238" s="5">
        <v>100</v>
      </c>
      <c r="AB238" s="5">
        <v>0</v>
      </c>
      <c r="AC238" s="5"/>
      <c r="AD238" s="6" t="s">
        <v>114</v>
      </c>
      <c r="AE238" s="220">
        <v>1</v>
      </c>
      <c r="AF238" s="220">
        <v>46135440</v>
      </c>
      <c r="AG238" s="221">
        <v>46135440</v>
      </c>
      <c r="AH238" s="221">
        <v>51671692.800000004</v>
      </c>
      <c r="AI238" s="108"/>
      <c r="AJ238" s="13"/>
      <c r="AK238" s="13"/>
      <c r="AL238" s="2" t="s">
        <v>115</v>
      </c>
      <c r="AM238" s="5" t="s">
        <v>204</v>
      </c>
      <c r="AN238" s="5" t="s">
        <v>205</v>
      </c>
      <c r="AO238" s="3"/>
      <c r="AP238" s="5"/>
      <c r="AQ238" s="5"/>
      <c r="AR238" s="5"/>
      <c r="AS238" s="5"/>
      <c r="AT238" s="5"/>
      <c r="AU238" s="5"/>
      <c r="AV238" s="5"/>
      <c r="AW238" s="5"/>
      <c r="AX238" s="5" t="s">
        <v>63</v>
      </c>
      <c r="AY238" s="5" t="s">
        <v>258</v>
      </c>
      <c r="AZ238" s="106"/>
      <c r="BA238" s="91"/>
      <c r="BB238" s="107"/>
      <c r="BC238" s="223"/>
      <c r="BD238" s="223"/>
      <c r="BE238" s="223"/>
      <c r="BF238" s="76"/>
      <c r="BG238" s="76"/>
      <c r="BH238" s="76"/>
      <c r="BI238" s="76"/>
      <c r="BJ238" s="76"/>
      <c r="BK238" s="76"/>
      <c r="BL238" s="76"/>
      <c r="BM238" s="76"/>
      <c r="BN238" s="76"/>
      <c r="BO238" s="76"/>
      <c r="BP238" s="76"/>
      <c r="BQ238" s="76"/>
      <c r="BR238" s="76"/>
      <c r="BS238" s="76"/>
      <c r="BT238" s="76"/>
      <c r="BU238" s="76"/>
      <c r="BV238" s="76"/>
      <c r="BW238" s="76"/>
      <c r="BX238" s="76"/>
      <c r="BY238" s="76"/>
      <c r="BZ238" s="76"/>
      <c r="CA238" s="76"/>
      <c r="CB238" s="76"/>
      <c r="CC238" s="76"/>
      <c r="CD238" s="76"/>
      <c r="CE238" s="76"/>
      <c r="CF238" s="76"/>
      <c r="CG238" s="76"/>
      <c r="CH238" s="76"/>
      <c r="CI238" s="76"/>
      <c r="CJ238" s="76"/>
      <c r="CK238" s="76"/>
      <c r="CL238" s="76"/>
      <c r="CM238" s="76"/>
      <c r="CN238" s="76"/>
      <c r="CO238" s="76"/>
      <c r="CP238" s="76"/>
      <c r="CQ238" s="76"/>
      <c r="CR238" s="76"/>
      <c r="CS238" s="76"/>
      <c r="CT238" s="76"/>
      <c r="CU238" s="76"/>
      <c r="CV238" s="76"/>
      <c r="CW238" s="76"/>
      <c r="CX238" s="76"/>
      <c r="CY238" s="76"/>
      <c r="CZ238" s="76"/>
      <c r="DA238" s="76"/>
      <c r="DB238" s="76"/>
      <c r="DC238" s="76"/>
      <c r="DD238" s="76"/>
      <c r="DE238" s="76"/>
      <c r="DF238" s="76"/>
      <c r="DG238" s="76"/>
      <c r="DH238" s="76"/>
      <c r="DI238" s="76"/>
      <c r="DJ238" s="76"/>
      <c r="DK238" s="76"/>
      <c r="DL238" s="76"/>
      <c r="DM238" s="76"/>
      <c r="DN238" s="76"/>
      <c r="DO238" s="76"/>
      <c r="DP238" s="76"/>
      <c r="DQ238" s="76"/>
      <c r="DR238" s="76"/>
      <c r="DS238" s="76"/>
      <c r="DT238" s="76"/>
      <c r="DU238" s="76"/>
      <c r="DV238" s="76"/>
      <c r="DW238" s="76"/>
      <c r="DX238" s="76"/>
      <c r="DY238" s="76"/>
      <c r="DZ238" s="76"/>
      <c r="EA238" s="76"/>
      <c r="EB238" s="76"/>
      <c r="EC238" s="76"/>
      <c r="ED238" s="76"/>
      <c r="EE238" s="76"/>
      <c r="EF238" s="76"/>
      <c r="EG238" s="76"/>
      <c r="EH238" s="76"/>
      <c r="EI238" s="76"/>
      <c r="EJ238" s="76"/>
      <c r="EK238" s="76"/>
      <c r="EL238" s="76"/>
      <c r="EM238" s="76"/>
      <c r="EN238" s="76"/>
      <c r="EO238" s="76"/>
      <c r="EP238" s="76"/>
      <c r="EQ238" s="76"/>
      <c r="ER238" s="76"/>
      <c r="ES238" s="76"/>
      <c r="ET238" s="76"/>
      <c r="EU238" s="76"/>
      <c r="EV238" s="76"/>
      <c r="EW238" s="76"/>
      <c r="EX238" s="76"/>
      <c r="EY238" s="76"/>
      <c r="EZ238" s="76"/>
      <c r="FA238" s="76"/>
      <c r="FB238" s="76"/>
      <c r="FC238" s="76"/>
      <c r="FD238" s="76"/>
      <c r="FE238" s="76"/>
      <c r="FF238" s="76"/>
      <c r="FG238" s="76"/>
      <c r="FH238" s="76"/>
      <c r="FI238" s="76"/>
      <c r="FJ238" s="76"/>
      <c r="FK238" s="76"/>
      <c r="FL238" s="76"/>
      <c r="FM238" s="76"/>
      <c r="FN238" s="76"/>
      <c r="FO238" s="76"/>
      <c r="FP238" s="76"/>
      <c r="FQ238" s="76"/>
      <c r="FR238" s="76"/>
      <c r="FS238" s="76"/>
      <c r="FT238" s="76"/>
      <c r="FU238" s="76"/>
      <c r="FV238" s="76"/>
      <c r="FW238" s="76"/>
      <c r="FX238" s="76"/>
      <c r="FY238" s="76"/>
      <c r="FZ238" s="76"/>
      <c r="GA238" s="76"/>
      <c r="GB238" s="76"/>
      <c r="GC238" s="76"/>
      <c r="GD238" s="76"/>
      <c r="GE238" s="76"/>
      <c r="GF238" s="76"/>
      <c r="GG238" s="76"/>
      <c r="GH238" s="76"/>
      <c r="GI238" s="76"/>
      <c r="GJ238" s="76"/>
      <c r="GK238" s="76"/>
      <c r="GL238" s="76"/>
      <c r="GM238" s="76"/>
      <c r="GN238" s="76"/>
      <c r="GO238" s="76"/>
      <c r="GP238" s="76"/>
      <c r="GQ238" s="76"/>
      <c r="GR238" s="76"/>
      <c r="GS238" s="76"/>
      <c r="GT238" s="76"/>
      <c r="GU238" s="76"/>
      <c r="GV238" s="76"/>
      <c r="GW238" s="76"/>
      <c r="GX238" s="76"/>
      <c r="GY238" s="76"/>
      <c r="GZ238" s="76"/>
      <c r="HA238" s="76"/>
      <c r="HB238" s="76"/>
      <c r="HC238" s="76"/>
      <c r="HD238" s="76"/>
      <c r="HE238" s="76"/>
      <c r="HF238" s="76"/>
      <c r="HG238" s="76"/>
      <c r="HH238" s="76"/>
      <c r="HI238" s="76"/>
      <c r="HJ238" s="76"/>
      <c r="HK238" s="76"/>
      <c r="HL238" s="76"/>
      <c r="HM238" s="76"/>
      <c r="HN238" s="76"/>
      <c r="HO238" s="76"/>
      <c r="HP238" s="76"/>
      <c r="HQ238" s="76"/>
      <c r="HR238" s="76"/>
      <c r="HS238" s="76"/>
      <c r="HT238" s="76"/>
      <c r="HU238" s="76"/>
      <c r="HV238" s="76"/>
      <c r="HW238" s="76"/>
      <c r="HX238" s="76"/>
      <c r="HY238" s="76"/>
      <c r="HZ238" s="76"/>
      <c r="IA238" s="76"/>
      <c r="IB238" s="76"/>
      <c r="IC238" s="76"/>
      <c r="ID238" s="76"/>
      <c r="IE238" s="76"/>
      <c r="IF238" s="76"/>
      <c r="IG238" s="76"/>
      <c r="IH238" s="76"/>
      <c r="II238" s="76"/>
      <c r="IJ238" s="76"/>
      <c r="IK238" s="76"/>
      <c r="IL238" s="76"/>
      <c r="IM238" s="76"/>
      <c r="IN238" s="76"/>
      <c r="IO238" s="76"/>
      <c r="IP238" s="76"/>
      <c r="IQ238" s="76"/>
      <c r="IR238" s="76"/>
    </row>
    <row r="239" spans="1:252" s="76" customFormat="1" ht="12.95" customHeight="1" outlineLevel="1" x14ac:dyDescent="0.2">
      <c r="A239" s="342" t="s">
        <v>133</v>
      </c>
      <c r="B239" s="342" t="s">
        <v>111</v>
      </c>
      <c r="C239" s="13"/>
      <c r="D239" s="2" t="s">
        <v>1190</v>
      </c>
      <c r="E239" s="3">
        <v>20200651</v>
      </c>
      <c r="F239" s="77"/>
      <c r="G239" s="5" t="s">
        <v>290</v>
      </c>
      <c r="H239" s="5" t="s">
        <v>291</v>
      </c>
      <c r="I239" s="5" t="s">
        <v>291</v>
      </c>
      <c r="J239" s="5" t="s">
        <v>116</v>
      </c>
      <c r="K239" s="5"/>
      <c r="L239" s="5"/>
      <c r="M239" s="10">
        <v>100</v>
      </c>
      <c r="N239" s="12">
        <v>230000000</v>
      </c>
      <c r="O239" s="4" t="s">
        <v>120</v>
      </c>
      <c r="P239" s="224" t="s">
        <v>294</v>
      </c>
      <c r="Q239" s="2" t="s">
        <v>113</v>
      </c>
      <c r="R239" s="3">
        <v>230000000</v>
      </c>
      <c r="S239" s="5" t="s">
        <v>165</v>
      </c>
      <c r="T239" s="5"/>
      <c r="U239" s="5"/>
      <c r="V239" s="5"/>
      <c r="W239" s="5" t="s">
        <v>121</v>
      </c>
      <c r="X239" s="5"/>
      <c r="Y239" s="5"/>
      <c r="Z239" s="10">
        <v>0</v>
      </c>
      <c r="AA239" s="10">
        <v>90</v>
      </c>
      <c r="AB239" s="10">
        <v>10</v>
      </c>
      <c r="AC239" s="5"/>
      <c r="AD239" s="6" t="s">
        <v>114</v>
      </c>
      <c r="AE239" s="108">
        <v>1</v>
      </c>
      <c r="AF239" s="286">
        <v>17503200</v>
      </c>
      <c r="AG239" s="101">
        <f>AE239*AF239</f>
        <v>17503200</v>
      </c>
      <c r="AH239" s="101">
        <f>IF(AD239="С НДС",AG239*1.12,AG239)</f>
        <v>19603584.000000004</v>
      </c>
      <c r="AI239" s="108"/>
      <c r="AJ239" s="13"/>
      <c r="AK239" s="13"/>
      <c r="AL239" s="2" t="s">
        <v>115</v>
      </c>
      <c r="AM239" s="5" t="s">
        <v>292</v>
      </c>
      <c r="AN239" s="343" t="s">
        <v>293</v>
      </c>
      <c r="AO239" s="3"/>
      <c r="AP239" s="5"/>
      <c r="AQ239" s="5"/>
      <c r="AR239" s="5"/>
      <c r="AS239" s="5"/>
      <c r="AT239" s="5"/>
      <c r="AU239" s="5"/>
      <c r="AV239" s="5"/>
      <c r="AW239" s="5"/>
      <c r="AX239" s="2"/>
      <c r="AY239" s="74"/>
      <c r="AZ239" s="24"/>
      <c r="BA239" s="91"/>
      <c r="BB239" s="24"/>
      <c r="BC239" s="24"/>
      <c r="BD239" s="24"/>
      <c r="BE239" s="24"/>
      <c r="BF239" s="25"/>
      <c r="BG239" s="25"/>
      <c r="BH239" s="25"/>
      <c r="BI239" s="25"/>
      <c r="BJ239" s="25"/>
      <c r="BK239" s="25"/>
      <c r="BL239" s="25"/>
      <c r="BM239" s="25"/>
      <c r="BN239" s="25"/>
      <c r="BO239" s="25"/>
      <c r="BP239" s="25"/>
      <c r="BQ239" s="25"/>
      <c r="BR239" s="25"/>
      <c r="BS239" s="25"/>
      <c r="BT239" s="25"/>
      <c r="BU239" s="25"/>
      <c r="BV239" s="25"/>
      <c r="BW239" s="25"/>
      <c r="BX239" s="25"/>
      <c r="BY239" s="25"/>
      <c r="BZ239" s="25"/>
      <c r="CA239" s="25"/>
      <c r="CB239" s="25"/>
      <c r="CC239" s="25"/>
      <c r="CD239" s="25"/>
      <c r="CE239" s="25"/>
      <c r="CF239" s="25"/>
      <c r="CG239" s="25"/>
      <c r="CH239" s="25"/>
      <c r="CI239" s="25"/>
      <c r="CJ239" s="25"/>
      <c r="CK239" s="25"/>
      <c r="CL239" s="25"/>
      <c r="CM239" s="25"/>
      <c r="CN239" s="25"/>
      <c r="CO239" s="25"/>
      <c r="CP239" s="25"/>
      <c r="CQ239" s="25"/>
      <c r="CR239" s="25"/>
      <c r="CS239" s="25"/>
      <c r="CT239" s="25"/>
      <c r="CU239" s="25"/>
      <c r="CV239" s="25"/>
      <c r="CW239" s="25"/>
      <c r="CX239" s="25"/>
      <c r="CY239" s="25"/>
      <c r="CZ239" s="25"/>
      <c r="DA239" s="25"/>
      <c r="DB239" s="25"/>
      <c r="DC239" s="25"/>
      <c r="DD239" s="25"/>
      <c r="DE239" s="25"/>
      <c r="DF239" s="25"/>
      <c r="DG239" s="25"/>
      <c r="DH239" s="25"/>
      <c r="DI239" s="25"/>
      <c r="DJ239" s="25"/>
      <c r="DK239" s="25"/>
      <c r="DL239" s="25"/>
      <c r="DM239" s="25"/>
      <c r="DN239" s="25"/>
      <c r="DO239" s="25"/>
      <c r="DP239" s="25"/>
      <c r="DQ239" s="25"/>
      <c r="DR239" s="25"/>
      <c r="DS239" s="25"/>
      <c r="DT239" s="25"/>
      <c r="DU239" s="25"/>
      <c r="DV239" s="25"/>
      <c r="DW239" s="25"/>
      <c r="DX239" s="25"/>
      <c r="DY239" s="25"/>
      <c r="DZ239" s="25"/>
      <c r="EA239" s="25"/>
      <c r="EB239" s="25"/>
      <c r="EC239" s="25"/>
      <c r="ED239" s="25"/>
      <c r="EE239" s="25"/>
      <c r="EF239" s="25"/>
      <c r="EG239" s="25"/>
      <c r="EH239" s="25"/>
      <c r="EI239" s="25"/>
      <c r="EJ239" s="25"/>
      <c r="EK239" s="25"/>
      <c r="EL239" s="25"/>
      <c r="EM239" s="25"/>
      <c r="EN239" s="25"/>
      <c r="EO239" s="25"/>
      <c r="EP239" s="25"/>
      <c r="EQ239" s="25"/>
      <c r="ER239" s="25"/>
      <c r="ES239" s="25"/>
      <c r="ET239" s="25"/>
      <c r="EU239" s="25"/>
      <c r="EV239" s="25"/>
      <c r="EW239" s="25"/>
      <c r="EX239" s="25"/>
      <c r="EY239" s="25"/>
      <c r="EZ239" s="25"/>
      <c r="FA239" s="25"/>
      <c r="FB239" s="25"/>
      <c r="FC239" s="25"/>
      <c r="FD239" s="25"/>
      <c r="FE239" s="25"/>
      <c r="FF239" s="25"/>
      <c r="FG239" s="25"/>
      <c r="FH239" s="25"/>
      <c r="FI239" s="25"/>
      <c r="FJ239" s="25"/>
      <c r="FK239" s="25"/>
      <c r="FL239" s="25"/>
      <c r="FM239" s="25"/>
      <c r="FN239" s="25"/>
      <c r="FO239" s="25"/>
      <c r="FP239" s="25"/>
      <c r="FQ239" s="25"/>
      <c r="FR239" s="25"/>
      <c r="FS239" s="25"/>
      <c r="FT239" s="25"/>
      <c r="FU239" s="25"/>
      <c r="FV239" s="25"/>
      <c r="FW239" s="25"/>
      <c r="FX239" s="25"/>
      <c r="FY239" s="25"/>
      <c r="FZ239" s="25"/>
      <c r="GA239" s="25"/>
      <c r="GB239" s="25"/>
      <c r="GC239" s="25"/>
      <c r="GD239" s="25"/>
      <c r="GE239" s="25"/>
      <c r="GF239" s="25"/>
      <c r="GG239" s="25"/>
      <c r="GH239" s="25"/>
      <c r="GI239" s="25"/>
      <c r="GJ239" s="25"/>
      <c r="GK239" s="25"/>
      <c r="GL239" s="25"/>
      <c r="GM239" s="25"/>
      <c r="GN239" s="25"/>
      <c r="GO239" s="25"/>
      <c r="GP239" s="25"/>
      <c r="GQ239" s="25"/>
      <c r="GR239" s="25"/>
      <c r="GS239" s="25"/>
      <c r="GT239" s="25"/>
      <c r="GU239" s="25"/>
      <c r="GV239" s="25"/>
      <c r="GW239" s="25"/>
      <c r="GX239" s="25"/>
      <c r="GY239" s="25"/>
      <c r="GZ239" s="25"/>
      <c r="HA239" s="25"/>
      <c r="HB239" s="25"/>
      <c r="HC239" s="25"/>
      <c r="HD239" s="25"/>
      <c r="HE239" s="25"/>
      <c r="HF239" s="25"/>
      <c r="HG239" s="25"/>
      <c r="HH239" s="25"/>
      <c r="HI239" s="25"/>
      <c r="HJ239" s="25"/>
      <c r="HK239" s="25"/>
      <c r="HL239" s="25"/>
      <c r="HM239" s="25"/>
      <c r="HN239" s="25"/>
      <c r="HO239" s="25"/>
      <c r="HP239" s="25"/>
      <c r="HQ239" s="25"/>
      <c r="HR239" s="25"/>
      <c r="HS239" s="25"/>
      <c r="HT239" s="25"/>
      <c r="HU239" s="25"/>
      <c r="HV239" s="25"/>
      <c r="HW239" s="25"/>
      <c r="HX239" s="25"/>
      <c r="HY239" s="25"/>
      <c r="HZ239" s="25"/>
      <c r="IA239" s="25"/>
      <c r="IB239" s="25"/>
      <c r="IC239" s="25"/>
      <c r="ID239" s="25"/>
      <c r="IE239" s="25"/>
      <c r="IF239" s="25"/>
      <c r="IG239" s="25"/>
      <c r="IH239" s="25"/>
      <c r="II239" s="25"/>
      <c r="IJ239" s="25"/>
      <c r="IK239" s="25"/>
      <c r="IL239" s="25"/>
      <c r="IM239" s="25"/>
      <c r="IN239" s="25"/>
      <c r="IO239" s="25"/>
      <c r="IP239" s="25"/>
      <c r="IQ239" s="25"/>
      <c r="IR239" s="25"/>
    </row>
    <row r="240" spans="1:252" s="25" customFormat="1" ht="12.95" customHeight="1" x14ac:dyDescent="0.2">
      <c r="A240" s="5" t="s">
        <v>349</v>
      </c>
      <c r="B240" s="3" t="s">
        <v>350</v>
      </c>
      <c r="C240" s="216" t="s">
        <v>166</v>
      </c>
      <c r="D240" s="2" t="s">
        <v>1193</v>
      </c>
      <c r="E240" s="216">
        <v>20200176</v>
      </c>
      <c r="F240" s="2" t="s">
        <v>352</v>
      </c>
      <c r="G240" s="5" t="s">
        <v>353</v>
      </c>
      <c r="H240" s="365" t="s">
        <v>354</v>
      </c>
      <c r="I240" s="365" t="s">
        <v>354</v>
      </c>
      <c r="J240" s="5" t="s">
        <v>355</v>
      </c>
      <c r="K240" s="5"/>
      <c r="L240" s="5"/>
      <c r="M240" s="5">
        <v>100</v>
      </c>
      <c r="N240" s="5">
        <v>230000000</v>
      </c>
      <c r="O240" s="4" t="s">
        <v>120</v>
      </c>
      <c r="P240" s="224" t="s">
        <v>129</v>
      </c>
      <c r="Q240" s="5" t="s">
        <v>113</v>
      </c>
      <c r="R240" s="5">
        <v>230000000</v>
      </c>
      <c r="S240" s="5" t="s">
        <v>168</v>
      </c>
      <c r="T240" s="5"/>
      <c r="U240" s="5"/>
      <c r="V240" s="5"/>
      <c r="W240" s="5" t="s">
        <v>121</v>
      </c>
      <c r="X240" s="5"/>
      <c r="Y240" s="5"/>
      <c r="Z240" s="5" t="s">
        <v>356</v>
      </c>
      <c r="AA240" s="5" t="s">
        <v>300</v>
      </c>
      <c r="AB240" s="5" t="s">
        <v>62</v>
      </c>
      <c r="AC240" s="5"/>
      <c r="AD240" s="6" t="s">
        <v>114</v>
      </c>
      <c r="AE240" s="5"/>
      <c r="AF240" s="366"/>
      <c r="AG240" s="221">
        <v>11925010</v>
      </c>
      <c r="AH240" s="101">
        <f>AG240*1.12</f>
        <v>13356011.200000001</v>
      </c>
      <c r="AI240" s="101"/>
      <c r="AJ240" s="101">
        <v>0</v>
      </c>
      <c r="AK240" s="101">
        <v>0</v>
      </c>
      <c r="AL240" s="5" t="s">
        <v>115</v>
      </c>
      <c r="AM240" s="5" t="s">
        <v>357</v>
      </c>
      <c r="AN240" s="5" t="s">
        <v>358</v>
      </c>
      <c r="AO240" s="3"/>
      <c r="AP240" s="5"/>
      <c r="AQ240" s="5"/>
      <c r="AR240" s="5"/>
      <c r="AS240" s="5"/>
      <c r="AT240" s="5"/>
      <c r="AU240" s="5"/>
      <c r="AV240" s="5"/>
      <c r="AW240" s="5"/>
      <c r="AX240" s="5" t="s">
        <v>359</v>
      </c>
      <c r="AY240" s="5"/>
      <c r="AZ240" s="174" t="e">
        <f>VLOOKUP(F240,$D$142:$BA$6741,50,0)</f>
        <v>#N/A</v>
      </c>
      <c r="BA240" s="91">
        <v>6084</v>
      </c>
      <c r="BB240" s="24"/>
      <c r="BC240" s="24"/>
      <c r="BD240" s="24"/>
      <c r="BE240" s="24"/>
    </row>
    <row r="241" spans="1:252" s="26" customFormat="1" ht="12.95" customHeight="1" x14ac:dyDescent="0.2">
      <c r="A241" s="11" t="s">
        <v>370</v>
      </c>
      <c r="B241" s="18"/>
      <c r="C241" s="2"/>
      <c r="D241" s="18" t="s">
        <v>1191</v>
      </c>
      <c r="E241" s="18"/>
      <c r="F241" s="18"/>
      <c r="G241" s="18" t="s">
        <v>372</v>
      </c>
      <c r="H241" s="2" t="s">
        <v>373</v>
      </c>
      <c r="I241" s="2" t="s">
        <v>373</v>
      </c>
      <c r="J241" s="2" t="s">
        <v>116</v>
      </c>
      <c r="K241" s="5"/>
      <c r="L241" s="2"/>
      <c r="M241" s="2">
        <v>100</v>
      </c>
      <c r="N241" s="2">
        <v>230000000</v>
      </c>
      <c r="O241" s="19" t="s">
        <v>118</v>
      </c>
      <c r="P241" s="224" t="s">
        <v>129</v>
      </c>
      <c r="Q241" s="2" t="s">
        <v>113</v>
      </c>
      <c r="R241" s="2">
        <v>230000000</v>
      </c>
      <c r="S241" s="216" t="s">
        <v>168</v>
      </c>
      <c r="T241" s="5"/>
      <c r="U241" s="2"/>
      <c r="V241" s="2"/>
      <c r="W241" s="5" t="s">
        <v>121</v>
      </c>
      <c r="X241" s="2"/>
      <c r="Y241" s="2"/>
      <c r="Z241" s="18">
        <v>0</v>
      </c>
      <c r="AA241" s="2">
        <v>100</v>
      </c>
      <c r="AB241" s="2">
        <v>0</v>
      </c>
      <c r="AC241" s="2"/>
      <c r="AD241" s="216" t="s">
        <v>114</v>
      </c>
      <c r="AE241" s="2"/>
      <c r="AF241" s="380"/>
      <c r="AG241" s="416">
        <v>27945243.82</v>
      </c>
      <c r="AH241" s="417">
        <f>AG241*1.12</f>
        <v>31298673.078400005</v>
      </c>
      <c r="AI241" s="5"/>
      <c r="AJ241" s="5"/>
      <c r="AK241" s="5"/>
      <c r="AL241" s="5" t="s">
        <v>115</v>
      </c>
      <c r="AM241" s="5" t="s">
        <v>374</v>
      </c>
      <c r="AN241" s="216" t="s">
        <v>375</v>
      </c>
      <c r="AO241" s="5"/>
      <c r="AP241" s="5"/>
      <c r="AQ241" s="5"/>
      <c r="AR241" s="5"/>
      <c r="AS241" s="5"/>
      <c r="AT241" s="5"/>
      <c r="AU241" s="5"/>
      <c r="AV241" s="5"/>
      <c r="AW241" s="15"/>
      <c r="AX241" s="15"/>
      <c r="AY241" s="286" t="s">
        <v>376</v>
      </c>
      <c r="AZ241" s="382"/>
      <c r="BA241" s="91">
        <v>6863</v>
      </c>
      <c r="BB241" s="382"/>
      <c r="BC241" s="382"/>
      <c r="BD241" s="382"/>
      <c r="BE241" s="382"/>
      <c r="BF241" s="24"/>
      <c r="BG241" s="24"/>
      <c r="BH241" s="24"/>
      <c r="BI241" s="24"/>
      <c r="BJ241" s="24"/>
      <c r="BK241" s="24"/>
      <c r="BL241" s="24"/>
      <c r="BM241" s="24"/>
      <c r="BN241" s="24"/>
      <c r="BO241" s="24"/>
      <c r="BP241" s="24"/>
      <c r="BQ241" s="24"/>
      <c r="BR241" s="24"/>
      <c r="BS241" s="24"/>
      <c r="BT241" s="24"/>
      <c r="BU241" s="24"/>
      <c r="BV241" s="24"/>
      <c r="BW241" s="24"/>
      <c r="BX241" s="24"/>
      <c r="BY241" s="24"/>
      <c r="BZ241" s="24"/>
      <c r="CA241" s="24"/>
      <c r="CB241" s="24"/>
      <c r="CC241" s="24"/>
      <c r="CD241" s="24"/>
      <c r="CE241" s="24"/>
      <c r="CF241" s="24"/>
      <c r="CG241" s="24"/>
      <c r="CH241" s="24"/>
      <c r="CI241" s="24"/>
      <c r="CJ241" s="24"/>
      <c r="CK241" s="24"/>
      <c r="CL241" s="24"/>
      <c r="CM241" s="24"/>
      <c r="CN241" s="24"/>
      <c r="CO241" s="24"/>
      <c r="CP241" s="24"/>
      <c r="CQ241" s="24"/>
      <c r="CR241" s="24"/>
      <c r="CS241" s="24"/>
      <c r="CT241" s="24"/>
      <c r="CU241" s="24"/>
      <c r="CV241" s="24"/>
      <c r="CW241" s="24"/>
      <c r="CX241" s="24"/>
      <c r="CY241" s="24"/>
      <c r="CZ241" s="24"/>
      <c r="DA241" s="24"/>
      <c r="DB241" s="24"/>
      <c r="DC241" s="24"/>
      <c r="DD241" s="24"/>
      <c r="DE241" s="24"/>
      <c r="DF241" s="24"/>
      <c r="DG241" s="24"/>
      <c r="DH241" s="24"/>
      <c r="DI241" s="24"/>
      <c r="DJ241" s="24"/>
      <c r="DK241" s="24"/>
      <c r="DL241" s="24"/>
      <c r="DM241" s="24"/>
      <c r="DN241" s="24"/>
      <c r="DO241" s="24"/>
      <c r="DP241" s="24"/>
      <c r="DQ241" s="24"/>
      <c r="DR241" s="24"/>
      <c r="DS241" s="24"/>
      <c r="DT241" s="24"/>
      <c r="DU241" s="24"/>
      <c r="DV241" s="24"/>
      <c r="DW241" s="24"/>
      <c r="DX241" s="24"/>
      <c r="DY241" s="24"/>
      <c r="DZ241" s="24"/>
      <c r="EA241" s="24"/>
      <c r="EB241" s="24"/>
      <c r="EC241" s="24"/>
      <c r="ED241" s="24"/>
      <c r="EE241" s="24"/>
      <c r="EF241" s="24"/>
      <c r="EG241" s="24"/>
      <c r="EH241" s="24"/>
      <c r="EI241" s="24"/>
      <c r="EJ241" s="24"/>
      <c r="EK241" s="24"/>
      <c r="EL241" s="24"/>
      <c r="EM241" s="24"/>
      <c r="EN241" s="24"/>
      <c r="EO241" s="24"/>
      <c r="EP241" s="24"/>
      <c r="EQ241" s="24"/>
      <c r="ER241" s="24"/>
      <c r="ES241" s="24"/>
      <c r="ET241" s="24"/>
      <c r="EU241" s="24"/>
      <c r="EV241" s="24"/>
      <c r="EW241" s="24"/>
      <c r="EX241" s="24"/>
      <c r="EY241" s="24"/>
      <c r="EZ241" s="24"/>
      <c r="FA241" s="24"/>
      <c r="FB241" s="24"/>
      <c r="FC241" s="24"/>
      <c r="FD241" s="24"/>
      <c r="FE241" s="24"/>
      <c r="FF241" s="24"/>
      <c r="FG241" s="24"/>
      <c r="FH241" s="24"/>
      <c r="FI241" s="24"/>
      <c r="FJ241" s="24"/>
      <c r="FK241" s="24"/>
      <c r="FL241" s="24"/>
      <c r="FM241" s="24"/>
      <c r="FN241" s="24"/>
      <c r="FO241" s="24"/>
      <c r="FP241" s="24"/>
      <c r="FQ241" s="24"/>
      <c r="FR241" s="24"/>
      <c r="FS241" s="24"/>
      <c r="FT241" s="24"/>
      <c r="FU241" s="24"/>
      <c r="FV241" s="24"/>
      <c r="FW241" s="24"/>
      <c r="FX241" s="24"/>
      <c r="FY241" s="24"/>
      <c r="FZ241" s="24"/>
      <c r="GA241" s="24"/>
      <c r="GB241" s="24"/>
      <c r="GC241" s="24"/>
      <c r="GD241" s="24"/>
      <c r="GE241" s="24"/>
      <c r="GF241" s="24"/>
      <c r="GG241" s="24"/>
      <c r="GH241" s="24"/>
      <c r="GI241" s="24"/>
      <c r="GJ241" s="24"/>
      <c r="GK241" s="24"/>
      <c r="GL241" s="24"/>
      <c r="GM241" s="24"/>
      <c r="GN241" s="24"/>
      <c r="GO241" s="24"/>
      <c r="GP241" s="24"/>
      <c r="GQ241" s="24"/>
      <c r="GR241" s="24"/>
      <c r="GS241" s="24"/>
      <c r="GT241" s="24"/>
      <c r="GU241" s="383"/>
      <c r="GV241" s="383"/>
      <c r="GW241" s="383"/>
      <c r="GX241" s="383"/>
      <c r="GY241" s="383"/>
      <c r="GZ241" s="383"/>
      <c r="HA241" s="383"/>
      <c r="HB241" s="383"/>
      <c r="HC241" s="383"/>
      <c r="HD241" s="383"/>
      <c r="HE241" s="383"/>
      <c r="HF241" s="383"/>
      <c r="HG241" s="383"/>
      <c r="HH241" s="383"/>
      <c r="HI241" s="383"/>
      <c r="HJ241" s="383"/>
      <c r="HK241" s="383"/>
      <c r="HL241" s="383"/>
      <c r="HM241" s="383"/>
      <c r="HN241" s="383"/>
      <c r="HO241" s="383"/>
      <c r="HP241" s="383"/>
      <c r="HQ241" s="383"/>
      <c r="HR241" s="383"/>
      <c r="HS241" s="383"/>
      <c r="HT241" s="383"/>
      <c r="HU241" s="383"/>
      <c r="HV241" s="383"/>
      <c r="HW241" s="383"/>
      <c r="HX241" s="383"/>
      <c r="HY241" s="383"/>
      <c r="HZ241" s="383"/>
      <c r="IA241" s="383"/>
      <c r="IB241" s="383"/>
      <c r="IC241" s="383"/>
      <c r="ID241" s="383"/>
      <c r="IE241" s="383"/>
      <c r="IF241" s="383"/>
      <c r="IG241" s="383"/>
      <c r="IH241" s="383"/>
      <c r="II241" s="383"/>
      <c r="IJ241" s="383"/>
      <c r="IK241" s="383"/>
      <c r="IL241" s="383"/>
      <c r="IM241" s="383"/>
      <c r="IN241" s="383"/>
      <c r="IO241" s="383"/>
      <c r="IP241" s="383"/>
      <c r="IQ241" s="383"/>
      <c r="IR241" s="383"/>
    </row>
    <row r="242" spans="1:252" s="415" customFormat="1" ht="12.95" customHeight="1" x14ac:dyDescent="0.25">
      <c r="A242" s="408" t="s">
        <v>125</v>
      </c>
      <c r="B242" s="65" t="s">
        <v>111</v>
      </c>
      <c r="C242" s="92"/>
      <c r="D242" s="409" t="s">
        <v>1192</v>
      </c>
      <c r="E242" s="185"/>
      <c r="F242" s="410"/>
      <c r="G242" s="185" t="s">
        <v>795</v>
      </c>
      <c r="H242" s="185" t="s">
        <v>796</v>
      </c>
      <c r="I242" s="185" t="s">
        <v>796</v>
      </c>
      <c r="J242" s="120" t="s">
        <v>112</v>
      </c>
      <c r="K242" s="120" t="s">
        <v>710</v>
      </c>
      <c r="L242" s="184"/>
      <c r="M242" s="184">
        <v>100</v>
      </c>
      <c r="N242" s="185">
        <v>230000000</v>
      </c>
      <c r="O242" s="197" t="s">
        <v>299</v>
      </c>
      <c r="P242" s="224" t="s">
        <v>129</v>
      </c>
      <c r="Q242" s="185" t="s">
        <v>113</v>
      </c>
      <c r="R242" s="185">
        <v>230000000</v>
      </c>
      <c r="S242" s="185" t="s">
        <v>165</v>
      </c>
      <c r="T242" s="411"/>
      <c r="U242" s="198"/>
      <c r="V242" s="199"/>
      <c r="W242" s="200" t="s">
        <v>121</v>
      </c>
      <c r="X242" s="92"/>
      <c r="Y242" s="92"/>
      <c r="Z242" s="199"/>
      <c r="AA242" s="184" t="s">
        <v>300</v>
      </c>
      <c r="AB242" s="184" t="s">
        <v>62</v>
      </c>
      <c r="AC242" s="92"/>
      <c r="AD242" s="201" t="s">
        <v>114</v>
      </c>
      <c r="AE242" s="202"/>
      <c r="AF242" s="196"/>
      <c r="AG242" s="412">
        <v>56938000</v>
      </c>
      <c r="AH242" s="413">
        <f>AG242*1.12</f>
        <v>63770560.000000007</v>
      </c>
      <c r="AI242" s="202"/>
      <c r="AJ242" s="205"/>
      <c r="AK242" s="205"/>
      <c r="AL242" s="109" t="s">
        <v>115</v>
      </c>
      <c r="AM242" s="206" t="s">
        <v>797</v>
      </c>
      <c r="AN242" s="184" t="s">
        <v>798</v>
      </c>
      <c r="AO242" s="92"/>
      <c r="AP242" s="92"/>
      <c r="AQ242" s="92"/>
      <c r="AR242" s="92"/>
      <c r="AS242" s="92"/>
      <c r="AT242" s="92"/>
      <c r="AU242" s="92"/>
      <c r="AV242" s="92"/>
      <c r="AW242" s="92"/>
      <c r="AX242" s="414"/>
      <c r="AY242" s="414"/>
      <c r="BC242" s="415">
        <v>3239</v>
      </c>
    </row>
    <row r="243" spans="1:252" s="76" customFormat="1" ht="12.95" customHeight="1" outlineLevel="1" x14ac:dyDescent="0.2">
      <c r="A243" s="2"/>
      <c r="B243" s="5"/>
      <c r="C243" s="5"/>
      <c r="D243" s="2"/>
      <c r="E243" s="3"/>
      <c r="F243" s="5"/>
      <c r="G243" s="9"/>
      <c r="H243" s="5"/>
      <c r="I243" s="5"/>
      <c r="J243" s="5"/>
      <c r="K243" s="5"/>
      <c r="L243" s="5"/>
      <c r="M243" s="10"/>
      <c r="N243" s="2"/>
      <c r="O243" s="4"/>
      <c r="P243" s="15"/>
      <c r="Q243" s="5"/>
      <c r="R243" s="3"/>
      <c r="S243" s="11"/>
      <c r="T243" s="5"/>
      <c r="U243" s="5"/>
      <c r="V243" s="5"/>
      <c r="W243" s="2"/>
      <c r="X243" s="5"/>
      <c r="Y243" s="5"/>
      <c r="Z243" s="14"/>
      <c r="AA243" s="12"/>
      <c r="AB243" s="14"/>
      <c r="AC243" s="5"/>
      <c r="AD243" s="6"/>
      <c r="AE243" s="137"/>
      <c r="AF243" s="138"/>
      <c r="AG243" s="101"/>
      <c r="AH243" s="21"/>
      <c r="AI243" s="108"/>
      <c r="AJ243" s="13"/>
      <c r="AK243" s="13"/>
      <c r="AL243" s="2"/>
      <c r="AM243" s="5"/>
      <c r="AN243" s="5"/>
      <c r="AO243" s="3"/>
      <c r="AP243" s="5"/>
      <c r="AQ243" s="5"/>
      <c r="AR243" s="5"/>
      <c r="AS243" s="5"/>
      <c r="AT243" s="5"/>
      <c r="AU243" s="5"/>
      <c r="AV243" s="5"/>
      <c r="AW243" s="5"/>
      <c r="AX243" s="5"/>
      <c r="AY243" s="211"/>
      <c r="AZ243" s="24"/>
      <c r="BA243" s="91"/>
      <c r="BB243" s="24"/>
      <c r="BC243" s="24"/>
      <c r="BD243" s="24"/>
      <c r="BE243" s="24"/>
      <c r="BF243" s="25"/>
      <c r="BG243" s="25"/>
      <c r="BH243" s="25"/>
      <c r="BI243" s="25"/>
      <c r="BJ243" s="25"/>
      <c r="BK243" s="25"/>
      <c r="BL243" s="25"/>
      <c r="BM243" s="25"/>
      <c r="BN243" s="25"/>
      <c r="BO243" s="25"/>
      <c r="BP243" s="25"/>
      <c r="BQ243" s="25"/>
      <c r="BR243" s="25"/>
      <c r="BS243" s="25"/>
      <c r="BT243" s="25"/>
      <c r="BU243" s="25"/>
      <c r="BV243" s="25"/>
      <c r="BW243" s="25"/>
      <c r="BX243" s="25"/>
      <c r="BY243" s="25"/>
      <c r="BZ243" s="25"/>
      <c r="CA243" s="25"/>
      <c r="CB243" s="25"/>
      <c r="CC243" s="25"/>
      <c r="CD243" s="25"/>
      <c r="CE243" s="25"/>
      <c r="CF243" s="25"/>
      <c r="CG243" s="25"/>
      <c r="CH243" s="25"/>
      <c r="CI243" s="25"/>
      <c r="CJ243" s="25"/>
      <c r="CK243" s="25"/>
      <c r="CL243" s="25"/>
      <c r="CM243" s="25"/>
      <c r="CN243" s="25"/>
      <c r="CO243" s="25"/>
      <c r="CP243" s="25"/>
      <c r="CQ243" s="25"/>
      <c r="CR243" s="25"/>
      <c r="CS243" s="25"/>
      <c r="CT243" s="25"/>
      <c r="CU243" s="25"/>
      <c r="CV243" s="25"/>
      <c r="CW243" s="25"/>
      <c r="CX243" s="25"/>
      <c r="CY243" s="25"/>
      <c r="CZ243" s="25"/>
      <c r="DA243" s="25"/>
      <c r="DB243" s="25"/>
      <c r="DC243" s="25"/>
      <c r="DD243" s="25"/>
      <c r="DE243" s="25"/>
      <c r="DF243" s="25"/>
      <c r="DG243" s="25"/>
      <c r="DH243" s="25"/>
      <c r="DI243" s="25"/>
      <c r="DJ243" s="25"/>
      <c r="DK243" s="25"/>
      <c r="DL243" s="25"/>
      <c r="DM243" s="25"/>
      <c r="DN243" s="25"/>
      <c r="DO243" s="25"/>
      <c r="DP243" s="25"/>
      <c r="DQ243" s="25"/>
      <c r="DR243" s="25"/>
      <c r="DS243" s="25"/>
      <c r="DT243" s="25"/>
      <c r="DU243" s="25"/>
      <c r="DV243" s="25"/>
      <c r="DW243" s="25"/>
      <c r="DX243" s="25"/>
      <c r="DY243" s="25"/>
      <c r="DZ243" s="25"/>
      <c r="EA243" s="25"/>
      <c r="EB243" s="25"/>
      <c r="EC243" s="25"/>
      <c r="ED243" s="25"/>
      <c r="EE243" s="25"/>
      <c r="EF243" s="25"/>
      <c r="EG243" s="25"/>
      <c r="EH243" s="25"/>
      <c r="EI243" s="25"/>
      <c r="EJ243" s="25"/>
      <c r="EK243" s="25"/>
      <c r="EL243" s="25"/>
      <c r="EM243" s="25"/>
      <c r="EN243" s="25"/>
      <c r="EO243" s="25"/>
      <c r="EP243" s="25"/>
      <c r="EQ243" s="25"/>
      <c r="ER243" s="25"/>
      <c r="ES243" s="25"/>
      <c r="ET243" s="25"/>
      <c r="EU243" s="25"/>
      <c r="EV243" s="25"/>
      <c r="EW243" s="25"/>
      <c r="EX243" s="25"/>
      <c r="EY243" s="25"/>
      <c r="EZ243" s="25"/>
      <c r="FA243" s="25"/>
      <c r="FB243" s="25"/>
      <c r="FC243" s="25"/>
      <c r="FD243" s="25"/>
      <c r="FE243" s="25"/>
      <c r="FF243" s="25"/>
      <c r="FG243" s="25"/>
      <c r="FH243" s="25"/>
      <c r="FI243" s="25"/>
      <c r="FJ243" s="25"/>
      <c r="FK243" s="25"/>
      <c r="FL243" s="25"/>
      <c r="FM243" s="25"/>
      <c r="FN243" s="25"/>
      <c r="FO243" s="25"/>
      <c r="FP243" s="25"/>
      <c r="FQ243" s="25"/>
      <c r="FR243" s="25"/>
      <c r="FS243" s="25"/>
      <c r="FT243" s="25"/>
      <c r="FU243" s="25"/>
      <c r="FV243" s="25"/>
      <c r="FW243" s="25"/>
      <c r="FX243" s="25"/>
      <c r="FY243" s="25"/>
      <c r="FZ243" s="25"/>
      <c r="GA243" s="25"/>
      <c r="GB243" s="25"/>
      <c r="GC243" s="25"/>
      <c r="GD243" s="25"/>
      <c r="GE243" s="25"/>
      <c r="GF243" s="25"/>
      <c r="GG243" s="25"/>
      <c r="GH243" s="25"/>
      <c r="GI243" s="25"/>
      <c r="GJ243" s="25"/>
      <c r="GK243" s="25"/>
      <c r="GL243" s="25"/>
      <c r="GM243" s="25"/>
      <c r="GN243" s="25"/>
      <c r="GO243" s="25"/>
      <c r="GP243" s="25"/>
      <c r="GQ243" s="25"/>
      <c r="GR243" s="25"/>
      <c r="GS243" s="25"/>
      <c r="GT243" s="25"/>
      <c r="GU243" s="25"/>
      <c r="GV243" s="25"/>
      <c r="GW243" s="25"/>
      <c r="GX243" s="25"/>
      <c r="GY243" s="25"/>
      <c r="GZ243" s="25"/>
      <c r="HA243" s="25"/>
      <c r="HB243" s="25"/>
      <c r="HC243" s="25"/>
      <c r="HD243" s="25"/>
      <c r="HE243" s="25"/>
      <c r="HF243" s="25"/>
      <c r="HG243" s="25"/>
      <c r="HH243" s="25"/>
      <c r="HI243" s="25"/>
      <c r="HJ243" s="25"/>
      <c r="HK243" s="25"/>
      <c r="HL243" s="25"/>
      <c r="HM243" s="25"/>
      <c r="HN243" s="25"/>
      <c r="HO243" s="25"/>
      <c r="HP243" s="25"/>
      <c r="HQ243" s="25"/>
      <c r="HR243" s="25"/>
      <c r="HS243" s="25"/>
      <c r="HT243" s="25"/>
      <c r="HU243" s="25"/>
      <c r="HV243" s="25"/>
      <c r="HW243" s="25"/>
      <c r="HX243" s="25"/>
      <c r="HY243" s="25"/>
      <c r="HZ243" s="25"/>
      <c r="IA243" s="25"/>
      <c r="IB243" s="25"/>
      <c r="IC243" s="25"/>
      <c r="ID243" s="25"/>
      <c r="IE243" s="25"/>
      <c r="IF243" s="25"/>
      <c r="IG243" s="25"/>
      <c r="IH243" s="25"/>
      <c r="II243" s="25"/>
      <c r="IJ243" s="25"/>
      <c r="IK243" s="25"/>
      <c r="IL243" s="25"/>
      <c r="IM243" s="25"/>
      <c r="IN243" s="25"/>
      <c r="IO243" s="25"/>
      <c r="IP243" s="25"/>
      <c r="IQ243" s="25"/>
      <c r="IR243" s="25"/>
    </row>
    <row r="244" spans="1:252" s="76" customFormat="1" ht="12.95" customHeight="1" outlineLevel="1" x14ac:dyDescent="0.2">
      <c r="A244" s="2"/>
      <c r="B244" s="5"/>
      <c r="C244" s="5"/>
      <c r="D244" s="2"/>
      <c r="E244" s="3"/>
      <c r="F244" s="5"/>
      <c r="G244" s="9"/>
      <c r="H244" s="5"/>
      <c r="I244" s="5"/>
      <c r="J244" s="5"/>
      <c r="K244" s="5"/>
      <c r="L244" s="5"/>
      <c r="M244" s="10"/>
      <c r="N244" s="2"/>
      <c r="O244" s="4"/>
      <c r="P244" s="15"/>
      <c r="Q244" s="5"/>
      <c r="R244" s="3"/>
      <c r="S244" s="11"/>
      <c r="T244" s="5"/>
      <c r="U244" s="5"/>
      <c r="V244" s="5"/>
      <c r="W244" s="2"/>
      <c r="X244" s="5"/>
      <c r="Y244" s="5"/>
      <c r="Z244" s="14"/>
      <c r="AA244" s="12"/>
      <c r="AB244" s="14"/>
      <c r="AC244" s="5"/>
      <c r="AD244" s="6"/>
      <c r="AE244" s="137"/>
      <c r="AF244" s="138"/>
      <c r="AG244" s="101"/>
      <c r="AH244" s="21"/>
      <c r="AI244" s="108"/>
      <c r="AJ244" s="13"/>
      <c r="AK244" s="13"/>
      <c r="AL244" s="2"/>
      <c r="AM244" s="5"/>
      <c r="AN244" s="5"/>
      <c r="AO244" s="3"/>
      <c r="AP244" s="5"/>
      <c r="AQ244" s="5"/>
      <c r="AR244" s="5"/>
      <c r="AS244" s="5"/>
      <c r="AT244" s="5"/>
      <c r="AU244" s="5"/>
      <c r="AV244" s="5"/>
      <c r="AW244" s="5"/>
      <c r="AX244" s="5"/>
      <c r="AY244" s="211"/>
      <c r="AZ244" s="24"/>
      <c r="BA244" s="91"/>
      <c r="BB244" s="24"/>
      <c r="BC244" s="24"/>
      <c r="BD244" s="24"/>
      <c r="BE244" s="24"/>
      <c r="BF244" s="25"/>
      <c r="BG244" s="25"/>
      <c r="BH244" s="25"/>
      <c r="BI244" s="25"/>
      <c r="BJ244" s="25"/>
      <c r="BK244" s="25"/>
      <c r="BL244" s="25"/>
      <c r="BM244" s="25"/>
      <c r="BN244" s="25"/>
      <c r="BO244" s="25"/>
      <c r="BP244" s="25"/>
      <c r="BQ244" s="25"/>
      <c r="BR244" s="25"/>
      <c r="BS244" s="25"/>
      <c r="BT244" s="25"/>
      <c r="BU244" s="25"/>
      <c r="BV244" s="25"/>
      <c r="BW244" s="25"/>
      <c r="BX244" s="25"/>
      <c r="BY244" s="25"/>
      <c r="BZ244" s="25"/>
      <c r="CA244" s="25"/>
      <c r="CB244" s="25"/>
      <c r="CC244" s="25"/>
      <c r="CD244" s="25"/>
      <c r="CE244" s="25"/>
      <c r="CF244" s="25"/>
      <c r="CG244" s="25"/>
      <c r="CH244" s="25"/>
      <c r="CI244" s="25"/>
      <c r="CJ244" s="25"/>
      <c r="CK244" s="25"/>
      <c r="CL244" s="25"/>
      <c r="CM244" s="25"/>
      <c r="CN244" s="25"/>
      <c r="CO244" s="25"/>
      <c r="CP244" s="25"/>
      <c r="CQ244" s="25"/>
      <c r="CR244" s="25"/>
      <c r="CS244" s="25"/>
      <c r="CT244" s="25"/>
      <c r="CU244" s="25"/>
      <c r="CV244" s="25"/>
      <c r="CW244" s="25"/>
      <c r="CX244" s="25"/>
      <c r="CY244" s="25"/>
      <c r="CZ244" s="25"/>
      <c r="DA244" s="25"/>
      <c r="DB244" s="25"/>
      <c r="DC244" s="25"/>
      <c r="DD244" s="25"/>
      <c r="DE244" s="25"/>
      <c r="DF244" s="25"/>
      <c r="DG244" s="25"/>
      <c r="DH244" s="25"/>
      <c r="DI244" s="25"/>
      <c r="DJ244" s="25"/>
      <c r="DK244" s="25"/>
      <c r="DL244" s="25"/>
      <c r="DM244" s="25"/>
      <c r="DN244" s="25"/>
      <c r="DO244" s="25"/>
      <c r="DP244" s="25"/>
      <c r="DQ244" s="25"/>
      <c r="DR244" s="25"/>
      <c r="DS244" s="25"/>
      <c r="DT244" s="25"/>
      <c r="DU244" s="25"/>
      <c r="DV244" s="25"/>
      <c r="DW244" s="25"/>
      <c r="DX244" s="25"/>
      <c r="DY244" s="25"/>
      <c r="DZ244" s="25"/>
      <c r="EA244" s="25"/>
      <c r="EB244" s="25"/>
      <c r="EC244" s="25"/>
      <c r="ED244" s="25"/>
      <c r="EE244" s="25"/>
      <c r="EF244" s="25"/>
      <c r="EG244" s="25"/>
      <c r="EH244" s="25"/>
      <c r="EI244" s="25"/>
      <c r="EJ244" s="25"/>
      <c r="EK244" s="25"/>
      <c r="EL244" s="25"/>
      <c r="EM244" s="25"/>
      <c r="EN244" s="25"/>
      <c r="EO244" s="25"/>
      <c r="EP244" s="25"/>
      <c r="EQ244" s="25"/>
      <c r="ER244" s="25"/>
      <c r="ES244" s="25"/>
      <c r="ET244" s="25"/>
      <c r="EU244" s="25"/>
      <c r="EV244" s="25"/>
      <c r="EW244" s="25"/>
      <c r="EX244" s="25"/>
      <c r="EY244" s="25"/>
      <c r="EZ244" s="25"/>
      <c r="FA244" s="25"/>
      <c r="FB244" s="25"/>
      <c r="FC244" s="25"/>
      <c r="FD244" s="25"/>
      <c r="FE244" s="25"/>
      <c r="FF244" s="25"/>
      <c r="FG244" s="25"/>
      <c r="FH244" s="25"/>
      <c r="FI244" s="25"/>
      <c r="FJ244" s="25"/>
      <c r="FK244" s="25"/>
      <c r="FL244" s="25"/>
      <c r="FM244" s="25"/>
      <c r="FN244" s="25"/>
      <c r="FO244" s="25"/>
      <c r="FP244" s="25"/>
      <c r="FQ244" s="25"/>
      <c r="FR244" s="25"/>
      <c r="FS244" s="25"/>
      <c r="FT244" s="25"/>
      <c r="FU244" s="25"/>
      <c r="FV244" s="25"/>
      <c r="FW244" s="25"/>
      <c r="FX244" s="25"/>
      <c r="FY244" s="25"/>
      <c r="FZ244" s="25"/>
      <c r="GA244" s="25"/>
      <c r="GB244" s="25"/>
      <c r="GC244" s="25"/>
      <c r="GD244" s="25"/>
      <c r="GE244" s="25"/>
      <c r="GF244" s="25"/>
      <c r="GG244" s="25"/>
      <c r="GH244" s="25"/>
      <c r="GI244" s="25"/>
      <c r="GJ244" s="25"/>
      <c r="GK244" s="25"/>
      <c r="GL244" s="25"/>
      <c r="GM244" s="25"/>
      <c r="GN244" s="25"/>
      <c r="GO244" s="25"/>
      <c r="GP244" s="25"/>
      <c r="GQ244" s="25"/>
      <c r="GR244" s="25"/>
      <c r="GS244" s="25"/>
      <c r="GT244" s="25"/>
      <c r="GU244" s="25"/>
      <c r="GV244" s="25"/>
      <c r="GW244" s="25"/>
      <c r="GX244" s="25"/>
      <c r="GY244" s="25"/>
      <c r="GZ244" s="25"/>
      <c r="HA244" s="25"/>
      <c r="HB244" s="25"/>
      <c r="HC244" s="25"/>
      <c r="HD244" s="25"/>
      <c r="HE244" s="25"/>
      <c r="HF244" s="25"/>
      <c r="HG244" s="25"/>
      <c r="HH244" s="25"/>
      <c r="HI244" s="25"/>
      <c r="HJ244" s="25"/>
      <c r="HK244" s="25"/>
      <c r="HL244" s="25"/>
      <c r="HM244" s="25"/>
      <c r="HN244" s="25"/>
      <c r="HO244" s="25"/>
      <c r="HP244" s="25"/>
      <c r="HQ244" s="25"/>
      <c r="HR244" s="25"/>
      <c r="HS244" s="25"/>
      <c r="HT244" s="25"/>
      <c r="HU244" s="25"/>
      <c r="HV244" s="25"/>
      <c r="HW244" s="25"/>
      <c r="HX244" s="25"/>
      <c r="HY244" s="25"/>
      <c r="HZ244" s="25"/>
      <c r="IA244" s="25"/>
      <c r="IB244" s="25"/>
      <c r="IC244" s="25"/>
      <c r="ID244" s="25"/>
      <c r="IE244" s="25"/>
      <c r="IF244" s="25"/>
      <c r="IG244" s="25"/>
      <c r="IH244" s="25"/>
      <c r="II244" s="25"/>
      <c r="IJ244" s="25"/>
      <c r="IK244" s="25"/>
      <c r="IL244" s="25"/>
      <c r="IM244" s="25"/>
      <c r="IN244" s="25"/>
      <c r="IO244" s="25"/>
      <c r="IP244" s="25"/>
      <c r="IQ244" s="25"/>
      <c r="IR244" s="25"/>
    </row>
    <row r="245" spans="1:252" s="76" customFormat="1" ht="12.95" customHeight="1" outlineLevel="1" x14ac:dyDescent="0.2">
      <c r="A245" s="2"/>
      <c r="B245" s="8"/>
      <c r="C245" s="5"/>
      <c r="D245" s="2"/>
      <c r="E245" s="3"/>
      <c r="F245" s="5"/>
      <c r="G245" s="9"/>
      <c r="H245" s="5"/>
      <c r="I245" s="5"/>
      <c r="J245" s="5"/>
      <c r="K245" s="5"/>
      <c r="L245" s="5"/>
      <c r="M245" s="10"/>
      <c r="N245" s="2"/>
      <c r="O245" s="4"/>
      <c r="P245" s="15"/>
      <c r="Q245" s="5"/>
      <c r="R245" s="3"/>
      <c r="S245" s="11"/>
      <c r="T245" s="5"/>
      <c r="U245" s="5"/>
      <c r="V245" s="5"/>
      <c r="W245" s="2"/>
      <c r="X245" s="5"/>
      <c r="Y245" s="5"/>
      <c r="Z245" s="14"/>
      <c r="AA245" s="12"/>
      <c r="AB245" s="14"/>
      <c r="AC245" s="5"/>
      <c r="AD245" s="6"/>
      <c r="AE245" s="137"/>
      <c r="AF245" s="138"/>
      <c r="AG245" s="101"/>
      <c r="AH245" s="21"/>
      <c r="AI245" s="108"/>
      <c r="AJ245" s="13"/>
      <c r="AK245" s="13"/>
      <c r="AL245" s="2"/>
      <c r="AM245" s="5"/>
      <c r="AN245" s="5"/>
      <c r="AO245" s="3"/>
      <c r="AP245" s="5"/>
      <c r="AQ245" s="5"/>
      <c r="AR245" s="5"/>
      <c r="AS245" s="5"/>
      <c r="AT245" s="5"/>
      <c r="AU245" s="5"/>
      <c r="AV245" s="5"/>
      <c r="AW245" s="5"/>
      <c r="AX245" s="5"/>
      <c r="AY245" s="211"/>
      <c r="AZ245" s="24"/>
      <c r="BA245" s="91"/>
      <c r="BB245" s="24"/>
      <c r="BC245" s="24"/>
      <c r="BD245" s="24"/>
      <c r="BE245" s="24"/>
      <c r="BF245" s="25"/>
      <c r="BG245" s="25"/>
      <c r="BH245" s="25"/>
      <c r="BI245" s="25"/>
      <c r="BJ245" s="25"/>
      <c r="BK245" s="25"/>
      <c r="BL245" s="25"/>
      <c r="BM245" s="25"/>
      <c r="BN245" s="25"/>
      <c r="BO245" s="25"/>
      <c r="BP245" s="25"/>
      <c r="BQ245" s="25"/>
      <c r="BR245" s="25"/>
      <c r="BS245" s="25"/>
      <c r="BT245" s="25"/>
      <c r="BU245" s="25"/>
      <c r="BV245" s="25"/>
      <c r="BW245" s="25"/>
      <c r="BX245" s="25"/>
      <c r="BY245" s="25"/>
      <c r="BZ245" s="25"/>
      <c r="CA245" s="25"/>
      <c r="CB245" s="25"/>
      <c r="CC245" s="25"/>
      <c r="CD245" s="25"/>
      <c r="CE245" s="25"/>
      <c r="CF245" s="25"/>
      <c r="CG245" s="25"/>
      <c r="CH245" s="25"/>
      <c r="CI245" s="25"/>
      <c r="CJ245" s="25"/>
      <c r="CK245" s="25"/>
      <c r="CL245" s="25"/>
      <c r="CM245" s="25"/>
      <c r="CN245" s="25"/>
      <c r="CO245" s="25"/>
      <c r="CP245" s="25"/>
      <c r="CQ245" s="25"/>
      <c r="CR245" s="25"/>
      <c r="CS245" s="25"/>
      <c r="CT245" s="25"/>
      <c r="CU245" s="25"/>
      <c r="CV245" s="25"/>
      <c r="CW245" s="25"/>
      <c r="CX245" s="25"/>
      <c r="CY245" s="25"/>
      <c r="CZ245" s="25"/>
      <c r="DA245" s="25"/>
      <c r="DB245" s="25"/>
      <c r="DC245" s="25"/>
      <c r="DD245" s="25"/>
      <c r="DE245" s="25"/>
      <c r="DF245" s="25"/>
      <c r="DG245" s="25"/>
      <c r="DH245" s="25"/>
      <c r="DI245" s="25"/>
      <c r="DJ245" s="25"/>
      <c r="DK245" s="25"/>
      <c r="DL245" s="25"/>
      <c r="DM245" s="25"/>
      <c r="DN245" s="25"/>
      <c r="DO245" s="25"/>
      <c r="DP245" s="25"/>
      <c r="DQ245" s="25"/>
      <c r="DR245" s="25"/>
      <c r="DS245" s="25"/>
      <c r="DT245" s="25"/>
      <c r="DU245" s="25"/>
      <c r="DV245" s="25"/>
      <c r="DW245" s="25"/>
      <c r="DX245" s="25"/>
      <c r="DY245" s="25"/>
      <c r="DZ245" s="25"/>
      <c r="EA245" s="25"/>
      <c r="EB245" s="25"/>
      <c r="EC245" s="25"/>
      <c r="ED245" s="25"/>
      <c r="EE245" s="25"/>
      <c r="EF245" s="25"/>
      <c r="EG245" s="25"/>
      <c r="EH245" s="25"/>
      <c r="EI245" s="25"/>
      <c r="EJ245" s="25"/>
      <c r="EK245" s="25"/>
      <c r="EL245" s="25"/>
      <c r="EM245" s="25"/>
      <c r="EN245" s="25"/>
      <c r="EO245" s="25"/>
      <c r="EP245" s="25"/>
      <c r="EQ245" s="25"/>
      <c r="ER245" s="25"/>
      <c r="ES245" s="25"/>
      <c r="ET245" s="25"/>
      <c r="EU245" s="25"/>
      <c r="EV245" s="25"/>
      <c r="EW245" s="25"/>
      <c r="EX245" s="25"/>
      <c r="EY245" s="25"/>
      <c r="EZ245" s="25"/>
      <c r="FA245" s="25"/>
      <c r="FB245" s="25"/>
      <c r="FC245" s="25"/>
      <c r="FD245" s="25"/>
      <c r="FE245" s="25"/>
      <c r="FF245" s="25"/>
      <c r="FG245" s="25"/>
      <c r="FH245" s="25"/>
      <c r="FI245" s="25"/>
      <c r="FJ245" s="25"/>
      <c r="FK245" s="25"/>
      <c r="FL245" s="25"/>
      <c r="FM245" s="25"/>
      <c r="FN245" s="25"/>
      <c r="FO245" s="25"/>
      <c r="FP245" s="25"/>
      <c r="FQ245" s="25"/>
      <c r="FR245" s="25"/>
      <c r="FS245" s="25"/>
      <c r="FT245" s="25"/>
      <c r="FU245" s="25"/>
      <c r="FV245" s="25"/>
      <c r="FW245" s="25"/>
      <c r="FX245" s="25"/>
      <c r="FY245" s="25"/>
      <c r="FZ245" s="25"/>
      <c r="GA245" s="25"/>
      <c r="GB245" s="25"/>
      <c r="GC245" s="25"/>
      <c r="GD245" s="25"/>
      <c r="GE245" s="25"/>
      <c r="GF245" s="25"/>
      <c r="GG245" s="25"/>
      <c r="GH245" s="25"/>
      <c r="GI245" s="25"/>
      <c r="GJ245" s="25"/>
      <c r="GK245" s="25"/>
      <c r="GL245" s="25"/>
      <c r="GM245" s="25"/>
      <c r="GN245" s="25"/>
      <c r="GO245" s="25"/>
      <c r="GP245" s="25"/>
      <c r="GQ245" s="25"/>
      <c r="GR245" s="25"/>
      <c r="GS245" s="25"/>
      <c r="GT245" s="25"/>
      <c r="GU245" s="25"/>
      <c r="GV245" s="25"/>
      <c r="GW245" s="25"/>
      <c r="GX245" s="25"/>
      <c r="GY245" s="25"/>
      <c r="GZ245" s="25"/>
      <c r="HA245" s="25"/>
      <c r="HB245" s="25"/>
      <c r="HC245" s="25"/>
      <c r="HD245" s="25"/>
      <c r="HE245" s="25"/>
      <c r="HF245" s="25"/>
      <c r="HG245" s="25"/>
      <c r="HH245" s="25"/>
      <c r="HI245" s="25"/>
      <c r="HJ245" s="25"/>
      <c r="HK245" s="25"/>
      <c r="HL245" s="25"/>
      <c r="HM245" s="25"/>
      <c r="HN245" s="25"/>
      <c r="HO245" s="25"/>
      <c r="HP245" s="25"/>
      <c r="HQ245" s="25"/>
      <c r="HR245" s="25"/>
      <c r="HS245" s="25"/>
      <c r="HT245" s="25"/>
      <c r="HU245" s="25"/>
      <c r="HV245" s="25"/>
      <c r="HW245" s="25"/>
      <c r="HX245" s="25"/>
      <c r="HY245" s="25"/>
      <c r="HZ245" s="25"/>
      <c r="IA245" s="25"/>
      <c r="IB245" s="25"/>
      <c r="IC245" s="25"/>
      <c r="ID245" s="25"/>
      <c r="IE245" s="25"/>
      <c r="IF245" s="25"/>
      <c r="IG245" s="25"/>
      <c r="IH245" s="25"/>
      <c r="II245" s="25"/>
      <c r="IJ245" s="25"/>
      <c r="IK245" s="25"/>
      <c r="IL245" s="25"/>
      <c r="IM245" s="25"/>
      <c r="IN245" s="25"/>
      <c r="IO245" s="25"/>
      <c r="IP245" s="25"/>
      <c r="IQ245" s="25"/>
      <c r="IR245" s="25"/>
    </row>
    <row r="246" spans="1:252" s="172" customFormat="1" ht="12.95" customHeight="1" x14ac:dyDescent="0.25">
      <c r="A246" s="145"/>
      <c r="B246" s="146"/>
      <c r="C246" s="147"/>
      <c r="D246" s="147"/>
      <c r="E246" s="148"/>
      <c r="F246" s="149"/>
      <c r="G246" s="150"/>
      <c r="H246" s="150"/>
      <c r="I246" s="150"/>
      <c r="J246" s="149"/>
      <c r="K246" s="149"/>
      <c r="L246" s="149"/>
      <c r="M246" s="151"/>
      <c r="N246" s="152"/>
      <c r="O246" s="153"/>
      <c r="P246" s="149"/>
      <c r="Q246" s="149"/>
      <c r="R246" s="154"/>
      <c r="S246" s="153"/>
      <c r="T246" s="149"/>
      <c r="U246" s="155"/>
      <c r="V246" s="155"/>
      <c r="W246" s="149"/>
      <c r="X246" s="149"/>
      <c r="Y246" s="149"/>
      <c r="Z246" s="156"/>
      <c r="AA246" s="156"/>
      <c r="AB246" s="157"/>
      <c r="AC246" s="149"/>
      <c r="AD246" s="149"/>
      <c r="AE246" s="158"/>
      <c r="AF246" s="159"/>
      <c r="AG246" s="160"/>
      <c r="AH246" s="161"/>
      <c r="AI246" s="158"/>
      <c r="AJ246" s="162"/>
      <c r="AK246" s="162"/>
      <c r="AL246" s="151"/>
      <c r="AM246" s="149"/>
      <c r="AN246" s="149"/>
      <c r="AO246" s="148"/>
      <c r="AP246" s="149"/>
      <c r="AQ246" s="149"/>
      <c r="AR246" s="149"/>
      <c r="AS246" s="149"/>
      <c r="AT246" s="149"/>
      <c r="AU246" s="149"/>
      <c r="AV246" s="163"/>
      <c r="AW246" s="152"/>
      <c r="AX246" s="163"/>
      <c r="AY246" s="164"/>
    </row>
    <row r="247" spans="1:252" s="104" customFormat="1" ht="12.95" customHeight="1" x14ac:dyDescent="0.2">
      <c r="A247" s="5"/>
      <c r="B247" s="8"/>
      <c r="C247" s="15"/>
      <c r="D247" s="97"/>
      <c r="E247" s="3"/>
      <c r="F247" s="15"/>
      <c r="G247" s="98"/>
      <c r="H247" s="99"/>
      <c r="I247" s="99"/>
      <c r="J247" s="15"/>
      <c r="K247" s="15"/>
      <c r="L247" s="7"/>
      <c r="M247" s="100"/>
      <c r="N247" s="15"/>
      <c r="O247" s="4"/>
      <c r="P247" s="5"/>
      <c r="Q247" s="15"/>
      <c r="R247" s="15"/>
      <c r="S247" s="5"/>
      <c r="T247" s="15"/>
      <c r="U247" s="15"/>
      <c r="V247" s="15"/>
      <c r="W247" s="7"/>
      <c r="X247" s="15"/>
      <c r="Y247" s="15"/>
      <c r="Z247" s="5"/>
      <c r="AA247" s="5"/>
      <c r="AB247" s="5"/>
      <c r="AC247" s="15"/>
      <c r="AD247" s="6"/>
      <c r="AE247" s="99"/>
      <c r="AF247" s="99"/>
      <c r="AG247" s="136"/>
      <c r="AH247" s="101"/>
      <c r="AI247" s="102"/>
      <c r="AJ247" s="103"/>
      <c r="AK247" s="103"/>
      <c r="AL247" s="15"/>
      <c r="AM247" s="15"/>
      <c r="AN247" s="15"/>
      <c r="AO247" s="15"/>
      <c r="AP247" s="15"/>
      <c r="AQ247" s="15"/>
      <c r="AR247" s="15"/>
      <c r="AS247" s="15"/>
      <c r="AT247" s="15"/>
      <c r="AU247" s="15"/>
      <c r="AV247" s="15"/>
      <c r="AW247" s="15"/>
      <c r="AX247" s="8"/>
      <c r="AY247" s="15"/>
      <c r="AZ247" s="24"/>
      <c r="BA247" s="24"/>
      <c r="BB247" s="24"/>
      <c r="BC247" s="25"/>
      <c r="BD247" s="25"/>
      <c r="BE247" s="25"/>
      <c r="BF247" s="25"/>
      <c r="BG247" s="25"/>
      <c r="BH247" s="25"/>
      <c r="BI247" s="25"/>
      <c r="BJ247" s="25"/>
      <c r="BK247" s="25"/>
      <c r="BL247" s="25"/>
      <c r="BM247" s="25"/>
      <c r="BN247" s="25"/>
      <c r="BO247" s="25"/>
      <c r="BP247" s="25"/>
      <c r="BQ247" s="25"/>
      <c r="BR247" s="25"/>
      <c r="BS247" s="25"/>
      <c r="BT247" s="25"/>
      <c r="BU247" s="25"/>
      <c r="BV247" s="25"/>
      <c r="BW247" s="25"/>
      <c r="BX247" s="25"/>
      <c r="BY247" s="25"/>
      <c r="BZ247" s="25"/>
      <c r="CA247" s="25"/>
      <c r="CB247" s="25"/>
      <c r="CC247" s="25"/>
      <c r="CD247" s="25"/>
      <c r="CE247" s="25"/>
      <c r="CF247" s="25"/>
      <c r="CG247" s="25"/>
      <c r="CH247" s="25"/>
      <c r="CI247" s="25"/>
      <c r="CJ247" s="25"/>
      <c r="CK247" s="25"/>
      <c r="CL247" s="25"/>
      <c r="CM247" s="25"/>
      <c r="CN247" s="25"/>
      <c r="CO247" s="25"/>
      <c r="CP247" s="25"/>
      <c r="CQ247" s="25"/>
      <c r="CR247" s="25"/>
      <c r="CS247" s="25"/>
      <c r="CT247" s="25"/>
      <c r="CU247" s="25"/>
      <c r="CV247" s="25"/>
      <c r="CW247" s="25"/>
      <c r="CX247" s="25"/>
      <c r="CY247" s="25"/>
      <c r="CZ247" s="25"/>
      <c r="DA247" s="25"/>
      <c r="DB247" s="25"/>
      <c r="DC247" s="25"/>
      <c r="DD247" s="25"/>
      <c r="DE247" s="25"/>
      <c r="DF247" s="25"/>
      <c r="DG247" s="25"/>
      <c r="DH247" s="25"/>
      <c r="DI247" s="25"/>
      <c r="DJ247" s="25"/>
      <c r="DK247" s="25"/>
      <c r="DL247" s="25"/>
      <c r="DM247" s="25"/>
      <c r="DN247" s="25"/>
      <c r="DO247" s="25"/>
      <c r="DP247" s="25"/>
      <c r="DQ247" s="25"/>
      <c r="DR247" s="25"/>
      <c r="DS247" s="25"/>
      <c r="DT247" s="25"/>
      <c r="DU247" s="25"/>
      <c r="DV247" s="25"/>
      <c r="DW247" s="25"/>
      <c r="DX247" s="25"/>
      <c r="DY247" s="25"/>
      <c r="DZ247" s="25"/>
      <c r="EA247" s="25"/>
      <c r="EB247" s="25"/>
      <c r="EC247" s="25"/>
      <c r="ED247" s="25"/>
      <c r="EE247" s="25"/>
      <c r="EF247" s="25"/>
      <c r="EG247" s="25"/>
      <c r="EH247" s="25"/>
      <c r="EI247" s="25"/>
      <c r="EJ247" s="25"/>
      <c r="EK247" s="25"/>
      <c r="EL247" s="25"/>
      <c r="EM247" s="25"/>
      <c r="EN247" s="25"/>
      <c r="EO247" s="25"/>
      <c r="EP247" s="25"/>
      <c r="EQ247" s="25"/>
      <c r="ER247" s="25"/>
      <c r="ES247" s="25"/>
      <c r="ET247" s="25"/>
      <c r="EU247" s="25"/>
      <c r="EV247" s="25"/>
      <c r="EW247" s="25"/>
      <c r="EX247" s="25"/>
      <c r="EY247" s="25"/>
      <c r="EZ247" s="25"/>
      <c r="FA247" s="25"/>
      <c r="FB247" s="25"/>
      <c r="FC247" s="25"/>
      <c r="FD247" s="25"/>
      <c r="FE247" s="25"/>
      <c r="FF247" s="25"/>
      <c r="FG247" s="25"/>
      <c r="FH247" s="25"/>
      <c r="FI247" s="25"/>
      <c r="FJ247" s="25"/>
      <c r="FK247" s="25"/>
      <c r="FL247" s="25"/>
      <c r="FM247" s="25"/>
      <c r="FN247" s="25"/>
      <c r="FO247" s="25"/>
      <c r="FP247" s="25"/>
      <c r="FQ247" s="25"/>
      <c r="FR247" s="25"/>
      <c r="FS247" s="25"/>
      <c r="FT247" s="25"/>
      <c r="FU247" s="25"/>
      <c r="FV247" s="25"/>
      <c r="FW247" s="25"/>
      <c r="FX247" s="25"/>
      <c r="FY247" s="25"/>
      <c r="FZ247" s="25"/>
      <c r="GA247" s="25"/>
      <c r="GB247" s="25"/>
      <c r="GC247" s="25"/>
      <c r="GD247" s="25"/>
      <c r="GE247" s="25"/>
      <c r="GF247" s="25"/>
      <c r="GG247" s="25"/>
      <c r="GH247" s="25"/>
      <c r="GI247" s="25"/>
      <c r="GJ247" s="25"/>
      <c r="GK247" s="25"/>
      <c r="GL247" s="25"/>
      <c r="GM247" s="25"/>
      <c r="GN247" s="25"/>
      <c r="GO247" s="25"/>
      <c r="GP247" s="25"/>
      <c r="GQ247" s="25"/>
      <c r="GR247" s="25"/>
      <c r="GS247" s="25"/>
      <c r="GT247" s="25"/>
      <c r="GU247" s="25"/>
      <c r="GV247" s="25"/>
      <c r="GW247" s="25"/>
      <c r="GX247" s="25"/>
      <c r="GY247" s="25"/>
      <c r="GZ247" s="25"/>
      <c r="HA247" s="25"/>
      <c r="HB247" s="25"/>
      <c r="HC247" s="25"/>
      <c r="HD247" s="25"/>
      <c r="HE247" s="25"/>
      <c r="HF247" s="25"/>
      <c r="HG247" s="25"/>
      <c r="HH247" s="25"/>
      <c r="HI247" s="25"/>
      <c r="HJ247" s="25"/>
      <c r="HK247" s="25"/>
      <c r="HL247" s="25"/>
      <c r="HM247" s="25"/>
      <c r="HN247" s="25"/>
      <c r="HO247" s="25"/>
      <c r="HP247" s="25"/>
      <c r="HQ247" s="25"/>
      <c r="HR247" s="25"/>
      <c r="HS247" s="25"/>
      <c r="HT247" s="25"/>
      <c r="HU247" s="25"/>
      <c r="HV247" s="25"/>
      <c r="HW247" s="25"/>
      <c r="HX247" s="25"/>
      <c r="HY247" s="25"/>
      <c r="HZ247" s="25"/>
      <c r="IA247" s="25"/>
      <c r="IB247" s="25"/>
      <c r="IC247" s="25"/>
      <c r="ID247" s="25"/>
      <c r="IE247" s="25"/>
      <c r="IF247" s="25"/>
      <c r="IG247" s="25"/>
      <c r="IH247" s="25"/>
      <c r="II247" s="25"/>
      <c r="IJ247" s="25"/>
      <c r="IK247" s="25"/>
      <c r="IL247" s="25"/>
      <c r="IM247" s="25"/>
      <c r="IN247" s="25"/>
      <c r="IO247" s="25"/>
    </row>
    <row r="248" spans="1:252" ht="12.95" customHeight="1" x14ac:dyDescent="0.25">
      <c r="A248" s="32"/>
      <c r="B248" s="32"/>
      <c r="C248" s="32"/>
      <c r="D248" s="32"/>
      <c r="E248" s="32"/>
      <c r="F248" s="32" t="s">
        <v>108</v>
      </c>
      <c r="G248" s="32"/>
      <c r="H248" s="32"/>
      <c r="I248" s="32"/>
      <c r="J248" s="32"/>
      <c r="K248" s="32"/>
      <c r="L248" s="32"/>
      <c r="M248" s="32"/>
      <c r="N248" s="32"/>
      <c r="O248" s="32"/>
      <c r="P248" s="32"/>
      <c r="Q248" s="32"/>
      <c r="R248" s="32"/>
      <c r="S248" s="32"/>
      <c r="T248" s="32"/>
      <c r="U248" s="32"/>
      <c r="V248" s="32"/>
      <c r="W248" s="32"/>
      <c r="X248" s="32"/>
      <c r="Y248" s="32"/>
      <c r="Z248" s="49"/>
      <c r="AA248" s="32"/>
      <c r="AB248" s="32"/>
      <c r="AC248" s="32"/>
      <c r="AD248" s="32"/>
      <c r="AE248" s="32"/>
      <c r="AF248" s="32"/>
      <c r="AG248" s="48">
        <f>SUM(AG232:AG247)</f>
        <v>240125863.81999999</v>
      </c>
      <c r="AH248" s="48">
        <f>SUM(AH232:AH247)</f>
        <v>268940967.47840005</v>
      </c>
      <c r="AI248" s="48"/>
      <c r="AJ248" s="48"/>
      <c r="AK248" s="48"/>
      <c r="AL248" s="48"/>
      <c r="AM248" s="36"/>
      <c r="AN248" s="36"/>
      <c r="AO248" s="36"/>
      <c r="AP248" s="36"/>
      <c r="AQ248" s="36"/>
      <c r="AR248" s="36"/>
      <c r="AS248" s="36"/>
      <c r="AT248" s="36"/>
      <c r="AX248" s="57"/>
    </row>
    <row r="249" spans="1:252" ht="12.95" customHeight="1" x14ac:dyDescent="0.25">
      <c r="AX249" s="57"/>
    </row>
    <row r="251" spans="1:252" ht="12.95" customHeight="1" x14ac:dyDescent="0.25">
      <c r="AG251" s="71"/>
    </row>
    <row r="252" spans="1:252" ht="12.95" customHeight="1" x14ac:dyDescent="0.25">
      <c r="W252" s="53"/>
    </row>
  </sheetData>
  <protectedRanges>
    <protectedRange sqref="H244" name="Диапазон3_16_1_2_1_1_2_1_1_5_1_5_1" securityDescriptor="O:WDG:WDD:(A;;CC;;;S-1-5-21-1281035640-548247933-376692995-11259)(A;;CC;;;S-1-5-21-1281035640-548247933-376692995-11258)(A;;CC;;;S-1-5-21-1281035640-548247933-376692995-5864)"/>
    <protectedRange sqref="I244" name="Диапазон3_16_1_2_1_1_2_1_1_1_4_1_3_1" securityDescriptor="O:WDG:WDD:(A;;CC;;;S-1-5-21-1281035640-548247933-376692995-11259)(A;;CC;;;S-1-5-21-1281035640-548247933-376692995-11258)(A;;CC;;;S-1-5-21-1281035640-548247933-376692995-5864)"/>
    <protectedRange sqref="S151 S190" name="Диапазон3_19_1_1_1_1_1_1_5_1_1" securityDescriptor="O:WDG:WDD:(A;;CC;;;S-1-5-21-1281035640-548247933-376692995-11259)(A;;CC;;;S-1-5-21-1281035640-548247933-376692995-11258)(A;;CC;;;S-1-5-21-1281035640-548247933-376692995-5864)"/>
    <protectedRange sqref="S154 S193" name="Диапазон3_19_1_1_1_1_1_1_2_3" securityDescriptor="O:WDG:WDD:(A;;CC;;;S-1-5-21-1281035640-548247933-376692995-11259)(A;;CC;;;S-1-5-21-1281035640-548247933-376692995-11258)(A;;CC;;;S-1-5-21-1281035640-548247933-376692995-5864)"/>
    <protectedRange sqref="S155:S157 S194:S196" name="Диапазон3_19_1_1_1_1_1_1_5_1_2" securityDescriptor="O:WDG:WDD:(A;;CC;;;S-1-5-21-1281035640-548247933-376692995-11259)(A;;CC;;;S-1-5-21-1281035640-548247933-376692995-11258)(A;;CC;;;S-1-5-21-1281035640-548247933-376692995-5864)"/>
    <protectedRange sqref="S180:S183" name="Диапазон3_19_1_1_1_1_1_1_1" securityDescriptor="O:WDG:WDD:(A;;CC;;;S-1-5-21-1281035640-548247933-376692995-11259)(A;;CC;;;S-1-5-21-1281035640-548247933-376692995-11258)(A;;CC;;;S-1-5-21-1281035640-548247933-376692995-5864)"/>
    <protectedRange sqref="S184" name="Диапазон3_19_1_1_1_1_1_1_1_1" securityDescriptor="O:WDG:WDD:(A;;CC;;;S-1-5-21-1281035640-548247933-376692995-11259)(A;;CC;;;S-1-5-21-1281035640-548247933-376692995-11258)(A;;CC;;;S-1-5-21-1281035640-548247933-376692995-5864)"/>
    <protectedRange sqref="T159:T162 T198:T201" name="Диапазон3_19_1_1_1_1_1_1_4_4" securityDescriptor="O:WDG:WDD:(A;;CC;;;S-1-5-21-1281035640-548247933-376692995-11259)(A;;CC;;;S-1-5-21-1281035640-548247933-376692995-11258)(A;;CC;;;S-1-5-21-1281035640-548247933-376692995-5864)"/>
  </protectedRanges>
  <autoFilter ref="A7:GS249"/>
  <conditionalFormatting sqref="D248:D1048576 D230:E233 D178:D179 D217:D219 D1:D51 D53:D142">
    <cfRule type="duplicateValues" dxfId="358" priority="1926"/>
  </conditionalFormatting>
  <conditionalFormatting sqref="D177">
    <cfRule type="duplicateValues" dxfId="357" priority="810" stopIfTrue="1"/>
  </conditionalFormatting>
  <conditionalFormatting sqref="D177">
    <cfRule type="duplicateValues" dxfId="356" priority="811" stopIfTrue="1"/>
  </conditionalFormatting>
  <conditionalFormatting sqref="D177">
    <cfRule type="duplicateValues" dxfId="355" priority="812" stopIfTrue="1"/>
  </conditionalFormatting>
  <conditionalFormatting sqref="D177">
    <cfRule type="duplicateValues" dxfId="354" priority="813" stopIfTrue="1"/>
  </conditionalFormatting>
  <conditionalFormatting sqref="D177">
    <cfRule type="duplicateValues" dxfId="353" priority="809" stopIfTrue="1"/>
  </conditionalFormatting>
  <conditionalFormatting sqref="B247">
    <cfRule type="duplicateValues" dxfId="352" priority="688"/>
    <cfRule type="duplicateValues" dxfId="351" priority="689"/>
    <cfRule type="duplicateValues" dxfId="350" priority="690"/>
    <cfRule type="duplicateValues" dxfId="349" priority="691" stopIfTrue="1"/>
  </conditionalFormatting>
  <conditionalFormatting sqref="B247">
    <cfRule type="duplicateValues" dxfId="348" priority="692" stopIfTrue="1"/>
  </conditionalFormatting>
  <conditionalFormatting sqref="B247">
    <cfRule type="duplicateValues" dxfId="347" priority="693" stopIfTrue="1"/>
  </conditionalFormatting>
  <conditionalFormatting sqref="C247">
    <cfRule type="duplicateValues" dxfId="346" priority="694"/>
    <cfRule type="duplicateValues" dxfId="345" priority="695"/>
    <cfRule type="duplicateValues" dxfId="344" priority="696"/>
    <cfRule type="duplicateValues" dxfId="343" priority="697" stopIfTrue="1"/>
  </conditionalFormatting>
  <conditionalFormatting sqref="C247">
    <cfRule type="duplicateValues" dxfId="342" priority="698" stopIfTrue="1"/>
  </conditionalFormatting>
  <conditionalFormatting sqref="C216">
    <cfRule type="duplicateValues" dxfId="341" priority="633"/>
  </conditionalFormatting>
  <conditionalFormatting sqref="D216">
    <cfRule type="duplicateValues" dxfId="340" priority="634" stopIfTrue="1"/>
  </conditionalFormatting>
  <conditionalFormatting sqref="D216">
    <cfRule type="duplicateValues" dxfId="339" priority="635" stopIfTrue="1"/>
  </conditionalFormatting>
  <conditionalFormatting sqref="D216">
    <cfRule type="duplicateValues" dxfId="338" priority="636" stopIfTrue="1"/>
  </conditionalFormatting>
  <conditionalFormatting sqref="D216">
    <cfRule type="duplicateValues" dxfId="337" priority="637" stopIfTrue="1"/>
  </conditionalFormatting>
  <conditionalFormatting sqref="D216">
    <cfRule type="duplicateValues" dxfId="336" priority="632" stopIfTrue="1"/>
  </conditionalFormatting>
  <conditionalFormatting sqref="F243">
    <cfRule type="duplicateValues" dxfId="335" priority="538" stopIfTrue="1"/>
  </conditionalFormatting>
  <conditionalFormatting sqref="F244">
    <cfRule type="duplicateValues" dxfId="334" priority="534" stopIfTrue="1"/>
  </conditionalFormatting>
  <conditionalFormatting sqref="F244">
    <cfRule type="duplicateValues" dxfId="333" priority="535" stopIfTrue="1"/>
  </conditionalFormatting>
  <conditionalFormatting sqref="F244">
    <cfRule type="duplicateValues" dxfId="332" priority="536" stopIfTrue="1"/>
  </conditionalFormatting>
  <conditionalFormatting sqref="F244">
    <cfRule type="duplicateValues" dxfId="331" priority="537" stopIfTrue="1"/>
  </conditionalFormatting>
  <conditionalFormatting sqref="F245">
    <cfRule type="duplicateValues" dxfId="330" priority="533" stopIfTrue="1"/>
  </conditionalFormatting>
  <conditionalFormatting sqref="D243">
    <cfRule type="duplicateValues" dxfId="329" priority="539" stopIfTrue="1"/>
  </conditionalFormatting>
  <conditionalFormatting sqref="D244">
    <cfRule type="duplicateValues" dxfId="328" priority="540" stopIfTrue="1"/>
  </conditionalFormatting>
  <conditionalFormatting sqref="D245">
    <cfRule type="duplicateValues" dxfId="327" priority="541" stopIfTrue="1"/>
  </conditionalFormatting>
  <conditionalFormatting sqref="D243:D245">
    <cfRule type="duplicateValues" dxfId="326" priority="542" stopIfTrue="1"/>
  </conditionalFormatting>
  <conditionalFormatting sqref="D243:D245">
    <cfRule type="duplicateValues" dxfId="325" priority="532" stopIfTrue="1"/>
  </conditionalFormatting>
  <conditionalFormatting sqref="D246">
    <cfRule type="duplicateValues" dxfId="324" priority="443" stopIfTrue="1"/>
  </conditionalFormatting>
  <conditionalFormatting sqref="D246">
    <cfRule type="duplicateValues" dxfId="323" priority="444" stopIfTrue="1"/>
  </conditionalFormatting>
  <conditionalFormatting sqref="D246">
    <cfRule type="duplicateValues" dxfId="322" priority="445" stopIfTrue="1"/>
  </conditionalFormatting>
  <conditionalFormatting sqref="D246">
    <cfRule type="duplicateValues" dxfId="321" priority="446" stopIfTrue="1"/>
  </conditionalFormatting>
  <conditionalFormatting sqref="D246">
    <cfRule type="duplicateValues" dxfId="320" priority="442" stopIfTrue="1"/>
  </conditionalFormatting>
  <conditionalFormatting sqref="C246">
    <cfRule type="duplicateValues" dxfId="319" priority="441"/>
  </conditionalFormatting>
  <conditionalFormatting sqref="F246">
    <cfRule type="duplicateValues" dxfId="318" priority="437" stopIfTrue="1"/>
  </conditionalFormatting>
  <conditionalFormatting sqref="F246">
    <cfRule type="duplicateValues" dxfId="317" priority="438" stopIfTrue="1"/>
  </conditionalFormatting>
  <conditionalFormatting sqref="F246">
    <cfRule type="duplicateValues" dxfId="316" priority="439" stopIfTrue="1"/>
  </conditionalFormatting>
  <conditionalFormatting sqref="F246">
    <cfRule type="duplicateValues" dxfId="315" priority="440" stopIfTrue="1"/>
  </conditionalFormatting>
  <conditionalFormatting sqref="F246">
    <cfRule type="duplicateValues" dxfId="314" priority="436" stopIfTrue="1"/>
  </conditionalFormatting>
  <conditionalFormatting sqref="C229">
    <cfRule type="duplicateValues" dxfId="313" priority="2296"/>
  </conditionalFormatting>
  <conditionalFormatting sqref="D222:D224">
    <cfRule type="duplicateValues" dxfId="312" priority="359"/>
  </conditionalFormatting>
  <conditionalFormatting sqref="F222:F224">
    <cfRule type="duplicateValues" dxfId="311" priority="358"/>
  </conditionalFormatting>
  <conditionalFormatting sqref="D222:D224">
    <cfRule type="duplicateValues" dxfId="310" priority="357" stopIfTrue="1"/>
  </conditionalFormatting>
  <conditionalFormatting sqref="D222:D224">
    <cfRule type="duplicateValues" dxfId="309" priority="356" stopIfTrue="1"/>
  </conditionalFormatting>
  <conditionalFormatting sqref="D236:D238">
    <cfRule type="duplicateValues" dxfId="308" priority="347"/>
  </conditionalFormatting>
  <conditionalFormatting sqref="F236:F238">
    <cfRule type="duplicateValues" dxfId="307" priority="346"/>
  </conditionalFormatting>
  <conditionalFormatting sqref="D236:D238">
    <cfRule type="duplicateValues" dxfId="306" priority="345" stopIfTrue="1"/>
  </conditionalFormatting>
  <conditionalFormatting sqref="D236:D238">
    <cfRule type="duplicateValues" dxfId="305" priority="344" stopIfTrue="1"/>
  </conditionalFormatting>
  <conditionalFormatting sqref="D148:D149">
    <cfRule type="duplicateValues" dxfId="304" priority="340" stopIfTrue="1"/>
  </conditionalFormatting>
  <conditionalFormatting sqref="D148:D149">
    <cfRule type="duplicateValues" dxfId="303" priority="341" stopIfTrue="1"/>
  </conditionalFormatting>
  <conditionalFormatting sqref="D148:D149">
    <cfRule type="duplicateValues" dxfId="302" priority="342" stopIfTrue="1"/>
  </conditionalFormatting>
  <conditionalFormatting sqref="D148:D149">
    <cfRule type="duplicateValues" dxfId="301" priority="339" stopIfTrue="1"/>
  </conditionalFormatting>
  <conditionalFormatting sqref="D148:D149">
    <cfRule type="duplicateValues" dxfId="300" priority="338" stopIfTrue="1"/>
  </conditionalFormatting>
  <conditionalFormatting sqref="D148:D149">
    <cfRule type="duplicateValues" dxfId="299" priority="337" stopIfTrue="1"/>
  </conditionalFormatting>
  <conditionalFormatting sqref="D148:D149">
    <cfRule type="duplicateValues" dxfId="298" priority="343" stopIfTrue="1"/>
  </conditionalFormatting>
  <conditionalFormatting sqref="D148:D149">
    <cfRule type="duplicateValues" dxfId="297" priority="336" stopIfTrue="1"/>
  </conditionalFormatting>
  <conditionalFormatting sqref="D150">
    <cfRule type="duplicateValues" dxfId="296" priority="332" stopIfTrue="1"/>
  </conditionalFormatting>
  <conditionalFormatting sqref="D150">
    <cfRule type="duplicateValues" dxfId="295" priority="333" stopIfTrue="1"/>
  </conditionalFormatting>
  <conditionalFormatting sqref="D150">
    <cfRule type="duplicateValues" dxfId="294" priority="334" stopIfTrue="1"/>
  </conditionalFormatting>
  <conditionalFormatting sqref="D150">
    <cfRule type="duplicateValues" dxfId="293" priority="331" stopIfTrue="1"/>
  </conditionalFormatting>
  <conditionalFormatting sqref="D150">
    <cfRule type="duplicateValues" dxfId="292" priority="330" stopIfTrue="1"/>
  </conditionalFormatting>
  <conditionalFormatting sqref="D150">
    <cfRule type="duplicateValues" dxfId="291" priority="329" stopIfTrue="1"/>
  </conditionalFormatting>
  <conditionalFormatting sqref="D150">
    <cfRule type="duplicateValues" dxfId="290" priority="335" stopIfTrue="1"/>
  </conditionalFormatting>
  <conditionalFormatting sqref="D150">
    <cfRule type="duplicateValues" dxfId="289" priority="328" stopIfTrue="1"/>
  </conditionalFormatting>
  <conditionalFormatting sqref="E152">
    <cfRule type="duplicateValues" dxfId="288" priority="326" stopIfTrue="1"/>
  </conditionalFormatting>
  <conditionalFormatting sqref="E153">
    <cfRule type="duplicateValues" dxfId="287" priority="327" stopIfTrue="1"/>
  </conditionalFormatting>
  <conditionalFormatting sqref="D151:D153">
    <cfRule type="duplicateValues" dxfId="286" priority="325"/>
  </conditionalFormatting>
  <conditionalFormatting sqref="D151:D153">
    <cfRule type="duplicateValues" dxfId="285" priority="324" stopIfTrue="1"/>
  </conditionalFormatting>
  <conditionalFormatting sqref="D151:D153">
    <cfRule type="duplicateValues" dxfId="284" priority="323" stopIfTrue="1"/>
  </conditionalFormatting>
  <conditionalFormatting sqref="D154:D157">
    <cfRule type="duplicateValues" dxfId="283" priority="322"/>
  </conditionalFormatting>
  <conditionalFormatting sqref="D154:D157">
    <cfRule type="duplicateValues" dxfId="282" priority="321" stopIfTrue="1"/>
  </conditionalFormatting>
  <conditionalFormatting sqref="D154:D157">
    <cfRule type="duplicateValues" dxfId="281" priority="320" stopIfTrue="1"/>
  </conditionalFormatting>
  <conditionalFormatting sqref="D158">
    <cfRule type="duplicateValues" dxfId="280" priority="316" stopIfTrue="1"/>
  </conditionalFormatting>
  <conditionalFormatting sqref="D158">
    <cfRule type="duplicateValues" dxfId="279" priority="317" stopIfTrue="1"/>
  </conditionalFormatting>
  <conditionalFormatting sqref="D158">
    <cfRule type="duplicateValues" dxfId="278" priority="318" stopIfTrue="1"/>
  </conditionalFormatting>
  <conditionalFormatting sqref="D158">
    <cfRule type="duplicateValues" dxfId="277" priority="315" stopIfTrue="1"/>
  </conditionalFormatting>
  <conditionalFormatting sqref="D158">
    <cfRule type="duplicateValues" dxfId="276" priority="314" stopIfTrue="1"/>
  </conditionalFormatting>
  <conditionalFormatting sqref="D158">
    <cfRule type="duplicateValues" dxfId="275" priority="313" stopIfTrue="1"/>
  </conditionalFormatting>
  <conditionalFormatting sqref="D158">
    <cfRule type="duplicateValues" dxfId="274" priority="319" stopIfTrue="1"/>
  </conditionalFormatting>
  <conditionalFormatting sqref="D158">
    <cfRule type="duplicateValues" dxfId="273" priority="312" stopIfTrue="1"/>
  </conditionalFormatting>
  <conditionalFormatting sqref="D187:D188">
    <cfRule type="duplicateValues" dxfId="272" priority="308" stopIfTrue="1"/>
  </conditionalFormatting>
  <conditionalFormatting sqref="D187:D188">
    <cfRule type="duplicateValues" dxfId="271" priority="309" stopIfTrue="1"/>
  </conditionalFormatting>
  <conditionalFormatting sqref="D187:D188">
    <cfRule type="duplicateValues" dxfId="270" priority="310" stopIfTrue="1"/>
  </conditionalFormatting>
  <conditionalFormatting sqref="D187:D188">
    <cfRule type="duplicateValues" dxfId="269" priority="307" stopIfTrue="1"/>
  </conditionalFormatting>
  <conditionalFormatting sqref="D187:D188">
    <cfRule type="duplicateValues" dxfId="268" priority="306" stopIfTrue="1"/>
  </conditionalFormatting>
  <conditionalFormatting sqref="D187:D188">
    <cfRule type="duplicateValues" dxfId="267" priority="305" stopIfTrue="1"/>
  </conditionalFormatting>
  <conditionalFormatting sqref="D187:D188">
    <cfRule type="duplicateValues" dxfId="266" priority="311" stopIfTrue="1"/>
  </conditionalFormatting>
  <conditionalFormatting sqref="D187:D188">
    <cfRule type="duplicateValues" dxfId="265" priority="304" stopIfTrue="1"/>
  </conditionalFormatting>
  <conditionalFormatting sqref="D189">
    <cfRule type="duplicateValues" dxfId="264" priority="300" stopIfTrue="1"/>
  </conditionalFormatting>
  <conditionalFormatting sqref="D189">
    <cfRule type="duplicateValues" dxfId="263" priority="301" stopIfTrue="1"/>
  </conditionalFormatting>
  <conditionalFormatting sqref="D189">
    <cfRule type="duplicateValues" dxfId="262" priority="302" stopIfTrue="1"/>
  </conditionalFormatting>
  <conditionalFormatting sqref="D189">
    <cfRule type="duplicateValues" dxfId="261" priority="299" stopIfTrue="1"/>
  </conditionalFormatting>
  <conditionalFormatting sqref="D189">
    <cfRule type="duplicateValues" dxfId="260" priority="298" stopIfTrue="1"/>
  </conditionalFormatting>
  <conditionalFormatting sqref="D189">
    <cfRule type="duplicateValues" dxfId="259" priority="297" stopIfTrue="1"/>
  </conditionalFormatting>
  <conditionalFormatting sqref="D189">
    <cfRule type="duplicateValues" dxfId="258" priority="303" stopIfTrue="1"/>
  </conditionalFormatting>
  <conditionalFormatting sqref="D189">
    <cfRule type="duplicateValues" dxfId="257" priority="296" stopIfTrue="1"/>
  </conditionalFormatting>
  <conditionalFormatting sqref="E191">
    <cfRule type="duplicateValues" dxfId="256" priority="294" stopIfTrue="1"/>
  </conditionalFormatting>
  <conditionalFormatting sqref="E192">
    <cfRule type="duplicateValues" dxfId="255" priority="295" stopIfTrue="1"/>
  </conditionalFormatting>
  <conditionalFormatting sqref="D190:D192">
    <cfRule type="duplicateValues" dxfId="254" priority="293"/>
  </conditionalFormatting>
  <conditionalFormatting sqref="D190:D192">
    <cfRule type="duplicateValues" dxfId="253" priority="292" stopIfTrue="1"/>
  </conditionalFormatting>
  <conditionalFormatting sqref="D190:D192">
    <cfRule type="duplicateValues" dxfId="252" priority="291" stopIfTrue="1"/>
  </conditionalFormatting>
  <conditionalFormatting sqref="D193:D196">
    <cfRule type="duplicateValues" dxfId="251" priority="290"/>
  </conditionalFormatting>
  <conditionalFormatting sqref="D193:D196">
    <cfRule type="duplicateValues" dxfId="250" priority="289" stopIfTrue="1"/>
  </conditionalFormatting>
  <conditionalFormatting sqref="D193:D196">
    <cfRule type="duplicateValues" dxfId="249" priority="288" stopIfTrue="1"/>
  </conditionalFormatting>
  <conditionalFormatting sqref="D197">
    <cfRule type="duplicateValues" dxfId="248" priority="284" stopIfTrue="1"/>
  </conditionalFormatting>
  <conditionalFormatting sqref="D197">
    <cfRule type="duplicateValues" dxfId="247" priority="285" stopIfTrue="1"/>
  </conditionalFormatting>
  <conditionalFormatting sqref="D197">
    <cfRule type="duplicateValues" dxfId="246" priority="286" stopIfTrue="1"/>
  </conditionalFormatting>
  <conditionalFormatting sqref="D197">
    <cfRule type="duplicateValues" dxfId="245" priority="283" stopIfTrue="1"/>
  </conditionalFormatting>
  <conditionalFormatting sqref="D197">
    <cfRule type="duplicateValues" dxfId="244" priority="282" stopIfTrue="1"/>
  </conditionalFormatting>
  <conditionalFormatting sqref="D197">
    <cfRule type="duplicateValues" dxfId="243" priority="281" stopIfTrue="1"/>
  </conditionalFormatting>
  <conditionalFormatting sqref="D197">
    <cfRule type="duplicateValues" dxfId="242" priority="287" stopIfTrue="1"/>
  </conditionalFormatting>
  <conditionalFormatting sqref="D197">
    <cfRule type="duplicateValues" dxfId="241" priority="280" stopIfTrue="1"/>
  </conditionalFormatting>
  <conditionalFormatting sqref="D159">
    <cfRule type="duplicateValues" dxfId="240" priority="279" stopIfTrue="1"/>
  </conditionalFormatting>
  <conditionalFormatting sqref="D161">
    <cfRule type="duplicateValues" dxfId="239" priority="278" stopIfTrue="1"/>
  </conditionalFormatting>
  <conditionalFormatting sqref="D162">
    <cfRule type="duplicateValues" dxfId="238" priority="277"/>
  </conditionalFormatting>
  <conditionalFormatting sqref="D160">
    <cfRule type="duplicateValues" dxfId="237" priority="276"/>
  </conditionalFormatting>
  <conditionalFormatting sqref="D159:D162">
    <cfRule type="duplicateValues" dxfId="236" priority="275" stopIfTrue="1"/>
  </conditionalFormatting>
  <conditionalFormatting sqref="D198">
    <cfRule type="duplicateValues" dxfId="235" priority="274" stopIfTrue="1"/>
  </conditionalFormatting>
  <conditionalFormatting sqref="D200">
    <cfRule type="duplicateValues" dxfId="234" priority="273" stopIfTrue="1"/>
  </conditionalFormatting>
  <conditionalFormatting sqref="D201">
    <cfRule type="duplicateValues" dxfId="233" priority="272"/>
  </conditionalFormatting>
  <conditionalFormatting sqref="D199">
    <cfRule type="duplicateValues" dxfId="232" priority="271"/>
  </conditionalFormatting>
  <conditionalFormatting sqref="D198:D201">
    <cfRule type="duplicateValues" dxfId="231" priority="270" stopIfTrue="1"/>
  </conditionalFormatting>
  <conditionalFormatting sqref="C143">
    <cfRule type="duplicateValues" dxfId="230" priority="265"/>
  </conditionalFormatting>
  <conditionalFormatting sqref="D143">
    <cfRule type="duplicateValues" dxfId="229" priority="266" stopIfTrue="1"/>
  </conditionalFormatting>
  <conditionalFormatting sqref="D143">
    <cfRule type="duplicateValues" dxfId="228" priority="267" stopIfTrue="1"/>
  </conditionalFormatting>
  <conditionalFormatting sqref="D143">
    <cfRule type="duplicateValues" dxfId="227" priority="268" stopIfTrue="1"/>
  </conditionalFormatting>
  <conditionalFormatting sqref="D143">
    <cfRule type="duplicateValues" dxfId="226" priority="264" stopIfTrue="1"/>
  </conditionalFormatting>
  <conditionalFormatting sqref="D143">
    <cfRule type="duplicateValues" dxfId="225" priority="263" stopIfTrue="1"/>
  </conditionalFormatting>
  <conditionalFormatting sqref="D143">
    <cfRule type="duplicateValues" dxfId="224" priority="262" stopIfTrue="1"/>
  </conditionalFormatting>
  <conditionalFormatting sqref="D143">
    <cfRule type="duplicateValues" dxfId="223" priority="269" stopIfTrue="1"/>
  </conditionalFormatting>
  <conditionalFormatting sqref="D143">
    <cfRule type="duplicateValues" dxfId="222" priority="261" stopIfTrue="1"/>
  </conditionalFormatting>
  <conditionalFormatting sqref="B220">
    <cfRule type="duplicateValues" dxfId="221" priority="255"/>
    <cfRule type="duplicateValues" dxfId="220" priority="256"/>
    <cfRule type="duplicateValues" dxfId="219" priority="257"/>
    <cfRule type="duplicateValues" dxfId="218" priority="258" stopIfTrue="1"/>
  </conditionalFormatting>
  <conditionalFormatting sqref="B220">
    <cfRule type="duplicateValues" dxfId="217" priority="259" stopIfTrue="1"/>
  </conditionalFormatting>
  <conditionalFormatting sqref="B220">
    <cfRule type="duplicateValues" dxfId="216" priority="260" stopIfTrue="1"/>
  </conditionalFormatting>
  <conditionalFormatting sqref="C220">
    <cfRule type="duplicateValues" dxfId="215" priority="249"/>
    <cfRule type="duplicateValues" dxfId="214" priority="250"/>
    <cfRule type="duplicateValues" dxfId="213" priority="251"/>
    <cfRule type="duplicateValues" dxfId="212" priority="252" stopIfTrue="1"/>
  </conditionalFormatting>
  <conditionalFormatting sqref="C220">
    <cfRule type="duplicateValues" dxfId="211" priority="253" stopIfTrue="1"/>
  </conditionalFormatting>
  <conditionalFormatting sqref="C220">
    <cfRule type="duplicateValues" dxfId="210" priority="254" stopIfTrue="1"/>
  </conditionalFormatting>
  <conditionalFormatting sqref="D220">
    <cfRule type="duplicateValues" dxfId="209" priority="248" stopIfTrue="1"/>
  </conditionalFormatting>
  <conditionalFormatting sqref="D220">
    <cfRule type="duplicateValues" dxfId="208" priority="247" stopIfTrue="1"/>
  </conditionalFormatting>
  <conditionalFormatting sqref="D220">
    <cfRule type="duplicateValues" dxfId="207" priority="246" stopIfTrue="1"/>
  </conditionalFormatting>
  <conditionalFormatting sqref="D220">
    <cfRule type="duplicateValues" dxfId="206" priority="245" stopIfTrue="1"/>
  </conditionalFormatting>
  <conditionalFormatting sqref="D221">
    <cfRule type="duplicateValues" dxfId="205" priority="244" stopIfTrue="1"/>
  </conditionalFormatting>
  <conditionalFormatting sqref="F221">
    <cfRule type="duplicateValues" dxfId="204" priority="243" stopIfTrue="1"/>
  </conditionalFormatting>
  <conditionalFormatting sqref="D221">
    <cfRule type="duplicateValues" dxfId="203" priority="242" stopIfTrue="1"/>
  </conditionalFormatting>
  <conditionalFormatting sqref="D221">
    <cfRule type="duplicateValues" dxfId="202" priority="241" stopIfTrue="1"/>
  </conditionalFormatting>
  <conditionalFormatting sqref="D163">
    <cfRule type="duplicateValues" dxfId="201" priority="237" stopIfTrue="1"/>
  </conditionalFormatting>
  <conditionalFormatting sqref="D163">
    <cfRule type="duplicateValues" dxfId="200" priority="238" stopIfTrue="1"/>
  </conditionalFormatting>
  <conditionalFormatting sqref="D163">
    <cfRule type="duplicateValues" dxfId="199" priority="239" stopIfTrue="1"/>
  </conditionalFormatting>
  <conditionalFormatting sqref="D163">
    <cfRule type="duplicateValues" dxfId="198" priority="240" stopIfTrue="1"/>
  </conditionalFormatting>
  <conditionalFormatting sqref="D163">
    <cfRule type="duplicateValues" dxfId="197" priority="236" stopIfTrue="1"/>
  </conditionalFormatting>
  <conditionalFormatting sqref="D163">
    <cfRule type="duplicateValues" dxfId="196" priority="235" stopIfTrue="1"/>
  </conditionalFormatting>
  <conditionalFormatting sqref="D163">
    <cfRule type="duplicateValues" dxfId="195" priority="234" stopIfTrue="1"/>
  </conditionalFormatting>
  <conditionalFormatting sqref="D163">
    <cfRule type="duplicateValues" dxfId="194" priority="233" stopIfTrue="1"/>
  </conditionalFormatting>
  <conditionalFormatting sqref="D202">
    <cfRule type="duplicateValues" dxfId="193" priority="229" stopIfTrue="1"/>
  </conditionalFormatting>
  <conditionalFormatting sqref="D202">
    <cfRule type="duplicateValues" dxfId="192" priority="230" stopIfTrue="1"/>
  </conditionalFormatting>
  <conditionalFormatting sqref="D202">
    <cfRule type="duplicateValues" dxfId="191" priority="231" stopIfTrue="1"/>
  </conditionalFormatting>
  <conditionalFormatting sqref="D202">
    <cfRule type="duplicateValues" dxfId="190" priority="232" stopIfTrue="1"/>
  </conditionalFormatting>
  <conditionalFormatting sqref="D202">
    <cfRule type="duplicateValues" dxfId="189" priority="228" stopIfTrue="1"/>
  </conditionalFormatting>
  <conditionalFormatting sqref="D202">
    <cfRule type="duplicateValues" dxfId="188" priority="227" stopIfTrue="1"/>
  </conditionalFormatting>
  <conditionalFormatting sqref="D202">
    <cfRule type="duplicateValues" dxfId="187" priority="226" stopIfTrue="1"/>
  </conditionalFormatting>
  <conditionalFormatting sqref="D202">
    <cfRule type="duplicateValues" dxfId="186" priority="225" stopIfTrue="1"/>
  </conditionalFormatting>
  <conditionalFormatting sqref="D225">
    <cfRule type="duplicateValues" dxfId="185" priority="224"/>
  </conditionalFormatting>
  <conditionalFormatting sqref="F225">
    <cfRule type="duplicateValues" dxfId="184" priority="223"/>
  </conditionalFormatting>
  <conditionalFormatting sqref="D225">
    <cfRule type="duplicateValues" dxfId="183" priority="222" stopIfTrue="1"/>
  </conditionalFormatting>
  <conditionalFormatting sqref="D225">
    <cfRule type="duplicateValues" dxfId="182" priority="221" stopIfTrue="1"/>
  </conditionalFormatting>
  <conditionalFormatting sqref="D239">
    <cfRule type="duplicateValues" dxfId="181" priority="220"/>
  </conditionalFormatting>
  <conditionalFormatting sqref="F239">
    <cfRule type="duplicateValues" dxfId="180" priority="219"/>
  </conditionalFormatting>
  <conditionalFormatting sqref="D239">
    <cfRule type="duplicateValues" dxfId="179" priority="218" stopIfTrue="1"/>
  </conditionalFormatting>
  <conditionalFormatting sqref="D239">
    <cfRule type="duplicateValues" dxfId="178" priority="217" stopIfTrue="1"/>
  </conditionalFormatting>
  <conditionalFormatting sqref="D166:D168">
    <cfRule type="duplicateValues" dxfId="177" priority="213" stopIfTrue="1"/>
  </conditionalFormatting>
  <conditionalFormatting sqref="D166:D168">
    <cfRule type="duplicateValues" dxfId="176" priority="214" stopIfTrue="1"/>
  </conditionalFormatting>
  <conditionalFormatting sqref="D166:D168">
    <cfRule type="duplicateValues" dxfId="175" priority="215" stopIfTrue="1"/>
  </conditionalFormatting>
  <conditionalFormatting sqref="D166:D168">
    <cfRule type="duplicateValues" dxfId="174" priority="212" stopIfTrue="1"/>
  </conditionalFormatting>
  <conditionalFormatting sqref="D166:D168">
    <cfRule type="duplicateValues" dxfId="173" priority="211" stopIfTrue="1"/>
  </conditionalFormatting>
  <conditionalFormatting sqref="E164:E165">
    <cfRule type="duplicateValues" dxfId="172" priority="210" stopIfTrue="1"/>
  </conditionalFormatting>
  <conditionalFormatting sqref="D164:D165">
    <cfRule type="duplicateValues" dxfId="171" priority="209"/>
  </conditionalFormatting>
  <conditionalFormatting sqref="D164:D168">
    <cfRule type="duplicateValues" dxfId="170" priority="208" stopIfTrue="1"/>
  </conditionalFormatting>
  <conditionalFormatting sqref="D166:D168">
    <cfRule type="duplicateValues" dxfId="169" priority="216" stopIfTrue="1"/>
  </conditionalFormatting>
  <conditionalFormatting sqref="D164:D168">
    <cfRule type="duplicateValues" dxfId="168" priority="207" stopIfTrue="1"/>
  </conditionalFormatting>
  <conditionalFormatting sqref="D205:D207">
    <cfRule type="duplicateValues" dxfId="167" priority="203" stopIfTrue="1"/>
  </conditionalFormatting>
  <conditionalFormatting sqref="D205:D207">
    <cfRule type="duplicateValues" dxfId="166" priority="204" stopIfTrue="1"/>
  </conditionalFormatting>
  <conditionalFormatting sqref="D205:D207">
    <cfRule type="duplicateValues" dxfId="165" priority="205" stopIfTrue="1"/>
  </conditionalFormatting>
  <conditionalFormatting sqref="D205:D207">
    <cfRule type="duplicateValues" dxfId="164" priority="202" stopIfTrue="1"/>
  </conditionalFormatting>
  <conditionalFormatting sqref="D205:D207">
    <cfRule type="duplicateValues" dxfId="163" priority="201" stopIfTrue="1"/>
  </conditionalFormatting>
  <conditionalFormatting sqref="E203:E204">
    <cfRule type="duplicateValues" dxfId="162" priority="200" stopIfTrue="1"/>
  </conditionalFormatting>
  <conditionalFormatting sqref="D203:D204">
    <cfRule type="duplicateValues" dxfId="161" priority="199"/>
  </conditionalFormatting>
  <conditionalFormatting sqref="D203:D207">
    <cfRule type="duplicateValues" dxfId="160" priority="198" stopIfTrue="1"/>
  </conditionalFormatting>
  <conditionalFormatting sqref="D205:D207">
    <cfRule type="duplicateValues" dxfId="159" priority="206" stopIfTrue="1"/>
  </conditionalFormatting>
  <conditionalFormatting sqref="D203:D207">
    <cfRule type="duplicateValues" dxfId="158" priority="197" stopIfTrue="1"/>
  </conditionalFormatting>
  <conditionalFormatting sqref="D169:D171">
    <cfRule type="duplicateValues" dxfId="157" priority="193" stopIfTrue="1"/>
  </conditionalFormatting>
  <conditionalFormatting sqref="D169:D171">
    <cfRule type="duplicateValues" dxfId="156" priority="194" stopIfTrue="1"/>
  </conditionalFormatting>
  <conditionalFormatting sqref="D169:D171">
    <cfRule type="duplicateValues" dxfId="155" priority="195" stopIfTrue="1"/>
  </conditionalFormatting>
  <conditionalFormatting sqref="D169:D171">
    <cfRule type="duplicateValues" dxfId="154" priority="192" stopIfTrue="1"/>
  </conditionalFormatting>
  <conditionalFormatting sqref="D169:D171">
    <cfRule type="duplicateValues" dxfId="153" priority="191" stopIfTrue="1"/>
  </conditionalFormatting>
  <conditionalFormatting sqref="D169:D171">
    <cfRule type="duplicateValues" dxfId="152" priority="190" stopIfTrue="1"/>
  </conditionalFormatting>
  <conditionalFormatting sqref="D169:D171">
    <cfRule type="duplicateValues" dxfId="151" priority="196" stopIfTrue="1"/>
  </conditionalFormatting>
  <conditionalFormatting sqref="D169:D171">
    <cfRule type="duplicateValues" dxfId="150" priority="189" stopIfTrue="1"/>
  </conditionalFormatting>
  <conditionalFormatting sqref="C171">
    <cfRule type="duplicateValues" dxfId="149" priority="187"/>
  </conditionalFormatting>
  <conditionalFormatting sqref="C171">
    <cfRule type="duplicateValues" dxfId="148" priority="186"/>
  </conditionalFormatting>
  <conditionalFormatting sqref="C171">
    <cfRule type="duplicateValues" dxfId="147" priority="188"/>
  </conditionalFormatting>
  <conditionalFormatting sqref="D208:D210">
    <cfRule type="duplicateValues" dxfId="146" priority="182" stopIfTrue="1"/>
  </conditionalFormatting>
  <conditionalFormatting sqref="D208:D210">
    <cfRule type="duplicateValues" dxfId="145" priority="183" stopIfTrue="1"/>
  </conditionalFormatting>
  <conditionalFormatting sqref="D208:D210">
    <cfRule type="duplicateValues" dxfId="144" priority="184" stopIfTrue="1"/>
  </conditionalFormatting>
  <conditionalFormatting sqref="D208:D210">
    <cfRule type="duplicateValues" dxfId="143" priority="181" stopIfTrue="1"/>
  </conditionalFormatting>
  <conditionalFormatting sqref="D208:D210">
    <cfRule type="duplicateValues" dxfId="142" priority="180" stopIfTrue="1"/>
  </conditionalFormatting>
  <conditionalFormatting sqref="D208:D210">
    <cfRule type="duplicateValues" dxfId="141" priority="179" stopIfTrue="1"/>
  </conditionalFormatting>
  <conditionalFormatting sqref="D208:D210">
    <cfRule type="duplicateValues" dxfId="140" priority="185" stopIfTrue="1"/>
  </conditionalFormatting>
  <conditionalFormatting sqref="D208:D210">
    <cfRule type="duplicateValues" dxfId="139" priority="178" stopIfTrue="1"/>
  </conditionalFormatting>
  <conditionalFormatting sqref="C210">
    <cfRule type="duplicateValues" dxfId="138" priority="176"/>
  </conditionalFormatting>
  <conditionalFormatting sqref="C210">
    <cfRule type="duplicateValues" dxfId="137" priority="175"/>
  </conditionalFormatting>
  <conditionalFormatting sqref="C210">
    <cfRule type="duplicateValues" dxfId="136" priority="177"/>
  </conditionalFormatting>
  <conditionalFormatting sqref="D144:D147">
    <cfRule type="duplicateValues" dxfId="135" priority="171" stopIfTrue="1"/>
  </conditionalFormatting>
  <conditionalFormatting sqref="D144:D147">
    <cfRule type="duplicateValues" dxfId="134" priority="172" stopIfTrue="1"/>
  </conditionalFormatting>
  <conditionalFormatting sqref="D144:D147">
    <cfRule type="duplicateValues" dxfId="133" priority="173" stopIfTrue="1"/>
  </conditionalFormatting>
  <conditionalFormatting sqref="D144:D147">
    <cfRule type="duplicateValues" dxfId="132" priority="170" stopIfTrue="1"/>
  </conditionalFormatting>
  <conditionalFormatting sqref="D144:D147">
    <cfRule type="duplicateValues" dxfId="131" priority="169" stopIfTrue="1"/>
  </conditionalFormatting>
  <conditionalFormatting sqref="D144:D147">
    <cfRule type="duplicateValues" dxfId="130" priority="168" stopIfTrue="1"/>
  </conditionalFormatting>
  <conditionalFormatting sqref="D144:D147">
    <cfRule type="duplicateValues" dxfId="129" priority="174" stopIfTrue="1"/>
  </conditionalFormatting>
  <conditionalFormatting sqref="D144:D147">
    <cfRule type="duplicateValues" dxfId="128" priority="167" stopIfTrue="1"/>
  </conditionalFormatting>
  <conditionalFormatting sqref="D172">
    <cfRule type="duplicateValues" dxfId="127" priority="163" stopIfTrue="1"/>
  </conditionalFormatting>
  <conditionalFormatting sqref="D172">
    <cfRule type="duplicateValues" dxfId="126" priority="164" stopIfTrue="1"/>
  </conditionalFormatting>
  <conditionalFormatting sqref="D172">
    <cfRule type="duplicateValues" dxfId="125" priority="165" stopIfTrue="1"/>
  </conditionalFormatting>
  <conditionalFormatting sqref="D172">
    <cfRule type="duplicateValues" dxfId="124" priority="162" stopIfTrue="1"/>
  </conditionalFormatting>
  <conditionalFormatting sqref="D172">
    <cfRule type="duplicateValues" dxfId="123" priority="161" stopIfTrue="1"/>
  </conditionalFormatting>
  <conditionalFormatting sqref="D172">
    <cfRule type="duplicateValues" dxfId="122" priority="160" stopIfTrue="1"/>
  </conditionalFormatting>
  <conditionalFormatting sqref="D172">
    <cfRule type="duplicateValues" dxfId="121" priority="166" stopIfTrue="1"/>
  </conditionalFormatting>
  <conditionalFormatting sqref="D172">
    <cfRule type="duplicateValues" dxfId="120" priority="159" stopIfTrue="1"/>
  </conditionalFormatting>
  <conditionalFormatting sqref="D211">
    <cfRule type="duplicateValues" dxfId="119" priority="155" stopIfTrue="1"/>
  </conditionalFormatting>
  <conditionalFormatting sqref="D211">
    <cfRule type="duplicateValues" dxfId="118" priority="156" stopIfTrue="1"/>
  </conditionalFormatting>
  <conditionalFormatting sqref="D211">
    <cfRule type="duplicateValues" dxfId="117" priority="157" stopIfTrue="1"/>
  </conditionalFormatting>
  <conditionalFormatting sqref="D211">
    <cfRule type="duplicateValues" dxfId="116" priority="154" stopIfTrue="1"/>
  </conditionalFormatting>
  <conditionalFormatting sqref="D211">
    <cfRule type="duplicateValues" dxfId="115" priority="153" stopIfTrue="1"/>
  </conditionalFormatting>
  <conditionalFormatting sqref="D211">
    <cfRule type="duplicateValues" dxfId="114" priority="152" stopIfTrue="1"/>
  </conditionalFormatting>
  <conditionalFormatting sqref="D211">
    <cfRule type="duplicateValues" dxfId="113" priority="158" stopIfTrue="1"/>
  </conditionalFormatting>
  <conditionalFormatting sqref="D211">
    <cfRule type="duplicateValues" dxfId="112" priority="151" stopIfTrue="1"/>
  </conditionalFormatting>
  <conditionalFormatting sqref="B226">
    <cfRule type="duplicateValues" dxfId="111" priority="147" stopIfTrue="1"/>
  </conditionalFormatting>
  <conditionalFormatting sqref="C226">
    <cfRule type="duplicateValues" dxfId="110" priority="148" stopIfTrue="1"/>
  </conditionalFormatting>
  <conditionalFormatting sqref="D226">
    <cfRule type="duplicateValues" dxfId="109" priority="149" stopIfTrue="1"/>
  </conditionalFormatting>
  <conditionalFormatting sqref="D226">
    <cfRule type="duplicateValues" dxfId="108" priority="150" stopIfTrue="1"/>
  </conditionalFormatting>
  <conditionalFormatting sqref="D226">
    <cfRule type="duplicateValues" dxfId="107" priority="146" stopIfTrue="1"/>
  </conditionalFormatting>
  <conditionalFormatting sqref="D226">
    <cfRule type="duplicateValues" dxfId="106" priority="145" stopIfTrue="1"/>
  </conditionalFormatting>
  <conditionalFormatting sqref="D226">
    <cfRule type="duplicateValues" dxfId="105" priority="144" stopIfTrue="1"/>
  </conditionalFormatting>
  <conditionalFormatting sqref="D226">
    <cfRule type="duplicateValues" dxfId="104" priority="143" stopIfTrue="1"/>
  </conditionalFormatting>
  <conditionalFormatting sqref="B240">
    <cfRule type="duplicateValues" dxfId="103" priority="139" stopIfTrue="1"/>
  </conditionalFormatting>
  <conditionalFormatting sqref="C240">
    <cfRule type="duplicateValues" dxfId="102" priority="140" stopIfTrue="1"/>
  </conditionalFormatting>
  <conditionalFormatting sqref="D240">
    <cfRule type="duplicateValues" dxfId="101" priority="141" stopIfTrue="1"/>
  </conditionalFormatting>
  <conditionalFormatting sqref="D240">
    <cfRule type="duplicateValues" dxfId="100" priority="142" stopIfTrue="1"/>
  </conditionalFormatting>
  <conditionalFormatting sqref="D240">
    <cfRule type="duplicateValues" dxfId="99" priority="138" stopIfTrue="1"/>
  </conditionalFormatting>
  <conditionalFormatting sqref="D240">
    <cfRule type="duplicateValues" dxfId="98" priority="137" stopIfTrue="1"/>
  </conditionalFormatting>
  <conditionalFormatting sqref="D240">
    <cfRule type="duplicateValues" dxfId="97" priority="136" stopIfTrue="1"/>
  </conditionalFormatting>
  <conditionalFormatting sqref="D240">
    <cfRule type="duplicateValues" dxfId="96" priority="135" stopIfTrue="1"/>
  </conditionalFormatting>
  <conditionalFormatting sqref="C173:C174">
    <cfRule type="duplicateValues" dxfId="95" priority="130"/>
  </conditionalFormatting>
  <conditionalFormatting sqref="D173:D174">
    <cfRule type="duplicateValues" dxfId="94" priority="131" stopIfTrue="1"/>
  </conditionalFormatting>
  <conditionalFormatting sqref="D173:D174">
    <cfRule type="duplicateValues" dxfId="93" priority="132" stopIfTrue="1"/>
  </conditionalFormatting>
  <conditionalFormatting sqref="D173:D174">
    <cfRule type="duplicateValues" dxfId="92" priority="133" stopIfTrue="1"/>
  </conditionalFormatting>
  <conditionalFormatting sqref="D173:D174">
    <cfRule type="duplicateValues" dxfId="91" priority="129" stopIfTrue="1"/>
  </conditionalFormatting>
  <conditionalFormatting sqref="D173:D174">
    <cfRule type="duplicateValues" dxfId="90" priority="128" stopIfTrue="1"/>
  </conditionalFormatting>
  <conditionalFormatting sqref="D173:D174">
    <cfRule type="duplicateValues" dxfId="89" priority="127" stopIfTrue="1"/>
  </conditionalFormatting>
  <conditionalFormatting sqref="D173:D174">
    <cfRule type="duplicateValues" dxfId="88" priority="134" stopIfTrue="1"/>
  </conditionalFormatting>
  <conditionalFormatting sqref="D173:D174">
    <cfRule type="duplicateValues" dxfId="87" priority="126" stopIfTrue="1"/>
  </conditionalFormatting>
  <conditionalFormatting sqref="C212:C213">
    <cfRule type="duplicateValues" dxfId="86" priority="121"/>
  </conditionalFormatting>
  <conditionalFormatting sqref="D212:D213">
    <cfRule type="duplicateValues" dxfId="85" priority="122" stopIfTrue="1"/>
  </conditionalFormatting>
  <conditionalFormatting sqref="D212:D213">
    <cfRule type="duplicateValues" dxfId="84" priority="123" stopIfTrue="1"/>
  </conditionalFormatting>
  <conditionalFormatting sqref="D212:D213">
    <cfRule type="duplicateValues" dxfId="83" priority="124" stopIfTrue="1"/>
  </conditionalFormatting>
  <conditionalFormatting sqref="D212:D213">
    <cfRule type="duplicateValues" dxfId="82" priority="120" stopIfTrue="1"/>
  </conditionalFormatting>
  <conditionalFormatting sqref="D212:D213">
    <cfRule type="duplicateValues" dxfId="81" priority="119" stopIfTrue="1"/>
  </conditionalFormatting>
  <conditionalFormatting sqref="D212:D213">
    <cfRule type="duplicateValues" dxfId="80" priority="118" stopIfTrue="1"/>
  </conditionalFormatting>
  <conditionalFormatting sqref="D212:D213">
    <cfRule type="duplicateValues" dxfId="79" priority="125" stopIfTrue="1"/>
  </conditionalFormatting>
  <conditionalFormatting sqref="D212:D213">
    <cfRule type="duplicateValues" dxfId="78" priority="117" stopIfTrue="1"/>
  </conditionalFormatting>
  <conditionalFormatting sqref="C227">
    <cfRule type="duplicateValues" dxfId="77" priority="112"/>
  </conditionalFormatting>
  <conditionalFormatting sqref="D227">
    <cfRule type="duplicateValues" dxfId="76" priority="113" stopIfTrue="1"/>
  </conditionalFormatting>
  <conditionalFormatting sqref="D227">
    <cfRule type="duplicateValues" dxfId="75" priority="114" stopIfTrue="1"/>
  </conditionalFormatting>
  <conditionalFormatting sqref="D227">
    <cfRule type="duplicateValues" dxfId="74" priority="115" stopIfTrue="1"/>
  </conditionalFormatting>
  <conditionalFormatting sqref="D227">
    <cfRule type="duplicateValues" dxfId="73" priority="116" stopIfTrue="1"/>
  </conditionalFormatting>
  <conditionalFormatting sqref="D227">
    <cfRule type="duplicateValues" dxfId="72" priority="111" stopIfTrue="1"/>
  </conditionalFormatting>
  <conditionalFormatting sqref="F227">
    <cfRule type="duplicateValues" dxfId="71" priority="107" stopIfTrue="1"/>
  </conditionalFormatting>
  <conditionalFormatting sqref="F227">
    <cfRule type="duplicateValues" dxfId="70" priority="108" stopIfTrue="1"/>
  </conditionalFormatting>
  <conditionalFormatting sqref="F227">
    <cfRule type="duplicateValues" dxfId="69" priority="109" stopIfTrue="1"/>
  </conditionalFormatting>
  <conditionalFormatting sqref="F227">
    <cfRule type="duplicateValues" dxfId="68" priority="110" stopIfTrue="1"/>
  </conditionalFormatting>
  <conditionalFormatting sqref="F227">
    <cfRule type="duplicateValues" dxfId="67" priority="106" stopIfTrue="1"/>
  </conditionalFormatting>
  <conditionalFormatting sqref="D227">
    <cfRule type="duplicateValues" dxfId="66" priority="105" stopIfTrue="1"/>
  </conditionalFormatting>
  <conditionalFormatting sqref="D227">
    <cfRule type="duplicateValues" dxfId="65" priority="104" stopIfTrue="1"/>
  </conditionalFormatting>
  <conditionalFormatting sqref="C241">
    <cfRule type="duplicateValues" dxfId="64" priority="99"/>
  </conditionalFormatting>
  <conditionalFormatting sqref="D241">
    <cfRule type="duplicateValues" dxfId="63" priority="100" stopIfTrue="1"/>
  </conditionalFormatting>
  <conditionalFormatting sqref="D241">
    <cfRule type="duplicateValues" dxfId="62" priority="101" stopIfTrue="1"/>
  </conditionalFormatting>
  <conditionalFormatting sqref="D241">
    <cfRule type="duplicateValues" dxfId="61" priority="102" stopIfTrue="1"/>
  </conditionalFormatting>
  <conditionalFormatting sqref="D241">
    <cfRule type="duplicateValues" dxfId="60" priority="103" stopIfTrue="1"/>
  </conditionalFormatting>
  <conditionalFormatting sqref="D241">
    <cfRule type="duplicateValues" dxfId="59" priority="98" stopIfTrue="1"/>
  </conditionalFormatting>
  <conditionalFormatting sqref="F241">
    <cfRule type="duplicateValues" dxfId="58" priority="94" stopIfTrue="1"/>
  </conditionalFormatting>
  <conditionalFormatting sqref="F241">
    <cfRule type="duplicateValues" dxfId="57" priority="95" stopIfTrue="1"/>
  </conditionalFormatting>
  <conditionalFormatting sqref="F241">
    <cfRule type="duplicateValues" dxfId="56" priority="96" stopIfTrue="1"/>
  </conditionalFormatting>
  <conditionalFormatting sqref="F241">
    <cfRule type="duplicateValues" dxfId="55" priority="97" stopIfTrue="1"/>
  </conditionalFormatting>
  <conditionalFormatting sqref="F241">
    <cfRule type="duplicateValues" dxfId="54" priority="93" stopIfTrue="1"/>
  </conditionalFormatting>
  <conditionalFormatting sqref="D241">
    <cfRule type="duplicateValues" dxfId="53" priority="92" stopIfTrue="1"/>
  </conditionalFormatting>
  <conditionalFormatting sqref="D241">
    <cfRule type="duplicateValues" dxfId="52" priority="91" stopIfTrue="1"/>
  </conditionalFormatting>
  <conditionalFormatting sqref="C175">
    <cfRule type="duplicateValues" dxfId="51" priority="86"/>
  </conditionalFormatting>
  <conditionalFormatting sqref="D175">
    <cfRule type="duplicateValues" dxfId="50" priority="87" stopIfTrue="1"/>
  </conditionalFormatting>
  <conditionalFormatting sqref="D175">
    <cfRule type="duplicateValues" dxfId="49" priority="88" stopIfTrue="1"/>
  </conditionalFormatting>
  <conditionalFormatting sqref="D175">
    <cfRule type="duplicateValues" dxfId="48" priority="89" stopIfTrue="1"/>
  </conditionalFormatting>
  <conditionalFormatting sqref="D175">
    <cfRule type="duplicateValues" dxfId="47" priority="85" stopIfTrue="1"/>
  </conditionalFormatting>
  <conditionalFormatting sqref="D175">
    <cfRule type="duplicateValues" dxfId="46" priority="84" stopIfTrue="1"/>
  </conditionalFormatting>
  <conditionalFormatting sqref="D175">
    <cfRule type="duplicateValues" dxfId="45" priority="83" stopIfTrue="1"/>
  </conditionalFormatting>
  <conditionalFormatting sqref="D175">
    <cfRule type="duplicateValues" dxfId="44" priority="90" stopIfTrue="1"/>
  </conditionalFormatting>
  <conditionalFormatting sqref="D175">
    <cfRule type="duplicateValues" dxfId="43" priority="82" stopIfTrue="1"/>
  </conditionalFormatting>
  <conditionalFormatting sqref="C214">
    <cfRule type="duplicateValues" dxfId="42" priority="77"/>
  </conditionalFormatting>
  <conditionalFormatting sqref="D214">
    <cfRule type="duplicateValues" dxfId="41" priority="78" stopIfTrue="1"/>
  </conditionalFormatting>
  <conditionalFormatting sqref="D214">
    <cfRule type="duplicateValues" dxfId="40" priority="79" stopIfTrue="1"/>
  </conditionalFormatting>
  <conditionalFormatting sqref="D214">
    <cfRule type="duplicateValues" dxfId="39" priority="80" stopIfTrue="1"/>
  </conditionalFormatting>
  <conditionalFormatting sqref="D214">
    <cfRule type="duplicateValues" dxfId="38" priority="76" stopIfTrue="1"/>
  </conditionalFormatting>
  <conditionalFormatting sqref="D214">
    <cfRule type="duplicateValues" dxfId="37" priority="75" stopIfTrue="1"/>
  </conditionalFormatting>
  <conditionalFormatting sqref="D214">
    <cfRule type="duplicateValues" dxfId="36" priority="74" stopIfTrue="1"/>
  </conditionalFormatting>
  <conditionalFormatting sqref="D214">
    <cfRule type="duplicateValues" dxfId="35" priority="81" stopIfTrue="1"/>
  </conditionalFormatting>
  <conditionalFormatting sqref="D214">
    <cfRule type="duplicateValues" dxfId="34" priority="73" stopIfTrue="1"/>
  </conditionalFormatting>
  <conditionalFormatting sqref="D176">
    <cfRule type="duplicateValues" dxfId="33" priority="66" stopIfTrue="1"/>
  </conditionalFormatting>
  <conditionalFormatting sqref="D176">
    <cfRule type="duplicateValues" dxfId="32" priority="67" stopIfTrue="1"/>
  </conditionalFormatting>
  <conditionalFormatting sqref="D176">
    <cfRule type="duplicateValues" dxfId="31" priority="68" stopIfTrue="1"/>
  </conditionalFormatting>
  <conditionalFormatting sqref="D176">
    <cfRule type="duplicateValues" dxfId="30" priority="65" stopIfTrue="1"/>
  </conditionalFormatting>
  <conditionalFormatting sqref="D176">
    <cfRule type="duplicateValues" dxfId="29" priority="64" stopIfTrue="1"/>
  </conditionalFormatting>
  <conditionalFormatting sqref="D176">
    <cfRule type="duplicateValues" dxfId="28" priority="63" stopIfTrue="1"/>
  </conditionalFormatting>
  <conditionalFormatting sqref="D176">
    <cfRule type="duplicateValues" dxfId="27" priority="69" stopIfTrue="1"/>
  </conditionalFormatting>
  <conditionalFormatting sqref="D176">
    <cfRule type="duplicateValues" dxfId="26" priority="62" stopIfTrue="1"/>
  </conditionalFormatting>
  <conditionalFormatting sqref="D215">
    <cfRule type="duplicateValues" dxfId="25" priority="58" stopIfTrue="1"/>
  </conditionalFormatting>
  <conditionalFormatting sqref="D215">
    <cfRule type="duplicateValues" dxfId="24" priority="59" stopIfTrue="1"/>
  </conditionalFormatting>
  <conditionalFormatting sqref="D215">
    <cfRule type="duplicateValues" dxfId="23" priority="60" stopIfTrue="1"/>
  </conditionalFormatting>
  <conditionalFormatting sqref="D215">
    <cfRule type="duplicateValues" dxfId="22" priority="57" stopIfTrue="1"/>
  </conditionalFormatting>
  <conditionalFormatting sqref="D215">
    <cfRule type="duplicateValues" dxfId="21" priority="56" stopIfTrue="1"/>
  </conditionalFormatting>
  <conditionalFormatting sqref="D215">
    <cfRule type="duplicateValues" dxfId="20" priority="55" stopIfTrue="1"/>
  </conditionalFormatting>
  <conditionalFormatting sqref="D215">
    <cfRule type="duplicateValues" dxfId="19" priority="61" stopIfTrue="1"/>
  </conditionalFormatting>
  <conditionalFormatting sqref="D215">
    <cfRule type="duplicateValues" dxfId="18" priority="54" stopIfTrue="1"/>
  </conditionalFormatting>
  <conditionalFormatting sqref="D228">
    <cfRule type="duplicateValues" dxfId="17" priority="17" stopIfTrue="1"/>
  </conditionalFormatting>
  <conditionalFormatting sqref="F228">
    <cfRule type="duplicateValues" dxfId="16" priority="15" stopIfTrue="1"/>
  </conditionalFormatting>
  <conditionalFormatting sqref="F228">
    <cfRule type="duplicateValues" dxfId="15" priority="16" stopIfTrue="1"/>
  </conditionalFormatting>
  <conditionalFormatting sqref="D242">
    <cfRule type="duplicateValues" dxfId="14" priority="14" stopIfTrue="1"/>
  </conditionalFormatting>
  <conditionalFormatting sqref="F242">
    <cfRule type="duplicateValues" dxfId="13" priority="12" stopIfTrue="1"/>
  </conditionalFormatting>
  <conditionalFormatting sqref="F242">
    <cfRule type="duplicateValues" dxfId="12" priority="13" stopIfTrue="1"/>
  </conditionalFormatting>
  <conditionalFormatting sqref="D61:D139">
    <cfRule type="duplicateValues" dxfId="11" priority="2302"/>
  </conditionalFormatting>
  <conditionalFormatting sqref="B52">
    <cfRule type="duplicateValues" dxfId="10" priority="10"/>
    <cfRule type="duplicateValues" dxfId="9" priority="11"/>
  </conditionalFormatting>
  <conditionalFormatting sqref="C52">
    <cfRule type="duplicateValues" dxfId="8" priority="8"/>
    <cfRule type="duplicateValues" dxfId="7" priority="9"/>
  </conditionalFormatting>
  <conditionalFormatting sqref="AJ62:AJ136 AG62:AG139">
    <cfRule type="duplicateValues" dxfId="6" priority="7"/>
  </conditionalFormatting>
  <conditionalFormatting sqref="AL72 AI72">
    <cfRule type="duplicateValues" dxfId="5" priority="6"/>
  </conditionalFormatting>
  <conditionalFormatting sqref="AI138:AI139">
    <cfRule type="duplicateValues" dxfId="4" priority="5"/>
  </conditionalFormatting>
  <conditionalFormatting sqref="D234">
    <cfRule type="duplicateValues" dxfId="3" priority="2" stopIfTrue="1"/>
  </conditionalFormatting>
  <conditionalFormatting sqref="F234">
    <cfRule type="duplicateValues" dxfId="2" priority="3" stopIfTrue="1"/>
  </conditionalFormatting>
  <conditionalFormatting sqref="D235">
    <cfRule type="duplicateValues" dxfId="1" priority="1" stopIfTrue="1"/>
  </conditionalFormatting>
  <conditionalFormatting sqref="F235">
    <cfRule type="duplicateValues" dxfId="0" priority="4" stopIfTrue="1"/>
  </conditionalFormatting>
  <dataValidations count="13">
    <dataValidation type="list" allowBlank="1" showInputMessage="1" showErrorMessage="1" sqref="JWF178:JWF179 UVT178:UVT179 EEN178:EEN179 ULX178:ULX179 JMJ178:JMJ179 UCB178:UCB179 AAF178:AAF179 TSF178:TSF179 JCN178:JCN179 TIJ178:TIJ179 DUR178:DUR179 SYN178:SYN179 ISR178:ISR179 SOR178:SOR179 BDT178:BDT179 SEV178:SEV179 IIV178:IIV179 RUZ178:RUZ179 DKV178:DKV179 RLD178:RLD179 HYZ178:HYZ179 RBH178:RBH179 GN178:GN179 QRL178:QRL179 HPD178:HPD179 QHP178:QHP179 DAZ178:DAZ179 PXT178:PXT179 HFH178:HFH179 PNX178:PNX179 ATX178:ATX179 PEB178:PEB179 GVL178:GVL179 OUF178:OUF179 CRD178:CRD179 OKJ178:OKJ179 GLP178:GLP179 OAN178:OAN179 QJ178:QJ179 NQR178:NQR179 GBT178:GBT179 NGV178:NGV179 CHH178:CHH179 MWZ178:MWZ179 FRX178:FRX179 MND178:MND179 AKB178:AKB179 MDH178:MDH179 FIB178:FIB179 LTL178:LTL179 BXL178:BXL179 LJP178:LJP179 EYF178:EYF179 KZT178:KZT179 WSZ178:WSZ179 WJD178:WJD179 KPX178:KPX179 EOJ178:EOJ179 VZH178:VZH179 KGB178:KGB179 VPL178:VPL179 BNP178:BNP179 VFP178:VFP179 WVR154:WVR157 JF244:JF245 TB244:TB245 ACX244:ACX245 AMT244:AMT245 AWP244:AWP245 BGL244:BGL245 BQH244:BQH245 CAD244:CAD245 CJZ244:CJZ245 CTV244:CTV245 DDR244:DDR245 DNN244:DNN245 DXJ244:DXJ245 EHF244:EHF245 ERB244:ERB245 FAX244:FAX245 FKT244:FKT245 FUP244:FUP245 GEL244:GEL245 GOH244:GOH245 GYD244:GYD245 HHZ244:HHZ245 HRV244:HRV245 IBR244:IBR245 ILN244:ILN245 IVJ244:IVJ245 JFF244:JFF245 JPB244:JPB245 JYX244:JYX245 KIT244:KIT245 KSP244:KSP245 LCL244:LCL245 LMH244:LMH245 LWD244:LWD245 MFZ244:MFZ245 MPV244:MPV245 MZR244:MZR245 NJN244:NJN245 NTJ244:NTJ245 ODF244:ODF245 ONB244:ONB245 OWX244:OWX245 PGT244:PGT245 PQP244:PQP245 QAL244:QAL245 QKH244:QKH245 QUD244:QUD245 RDZ244:RDZ245 RNV244:RNV245 RXR244:RXR245 SHN244:SHN245 SRJ244:SRJ245 TBF244:TBF245 TLB244:TLB245 TUX244:TUX245 UET244:UET245 UOP244:UOP245 UYL244:UYL245 VIH244:VIH245 VSD244:VSD245 WBZ244:WBZ245 WLV244:WLV245 WVR244:WVR245 WLV193:WLV196 J190 JF190 TB190 ACX190 AMT190 AWP190 BGL190 BQH190 CAD190 CJZ190 CTV190 DDR190 DNN190 DXJ190 EHF190 ERB190 FAX190 FKT190 FUP190 GEL190 GOH190 GYD190 HHZ190 HRV190 IBR190 ILN190 IVJ190 JFF190 JPB190 JYX190 KIT190 KSP190 LCL190 LMH190 LWD190 MFZ190 MPV190 MZR190 NJN190 NTJ190 ODF190 ONB190 OWX190 PGT190 PQP190 QAL190 QKH190 QUD190 RDZ190 RNV190 RXR190 SHN190 SRJ190 TBF190 TLB190 TUX190 UET190 UOP190 UYL190 VIH190 VSD190 WBZ190 WLV190 J244:J245 J193:J196 JF193:JF196 TB193:TB196 ACX193:ACX196 AMT193:AMT196 AWP193:AWP196 BGL193:BGL196 BQH193:BQH196 CAD193:CAD196 CJZ193:CJZ196 CTV193:CTV196 DDR193:DDR196 DNN193:DNN196 DXJ193:DXJ196 EHF193:EHF196 ERB193:ERB196 FAX193:FAX196 FKT193:FKT196 FUP193:FUP196 GEL193:GEL196 GOH193:GOH196 GYD193:GYD196 HHZ193:HHZ196 HRV193:HRV196 IBR193:IBR196 ILN193:ILN196 IVJ193:IVJ196 JFF193:JFF196 JPB193:JPB196 JYX193:JYX196 KIT193:KIT196 KSP193:KSP196 LCL193:LCL196 LMH193:LMH196 LWD193:LWD196 MFZ193:MFZ196 MPV193:MPV196 MZR193:MZR196 NJN193:NJN196 NTJ193:NTJ196 ODF193:ODF196 ONB193:ONB196 OWX193:OWX196 PGT193:PGT196 PQP193:PQP196 QAL193:QAL196 QKH193:QKH196 QUD193:QUD196 RDZ193:RDZ196 RNV193:RNV196 RXR193:RXR196 SHN193:SHN196 SRJ193:SRJ196 TBF193:TBF196 TLB193:TLB196 TUX193:TUX196 UET193:UET196 UOP193:UOP196 UYL193:UYL196 VIH193:VIH196 VSD193:VSD196 WBZ193:WBZ196 J180:J184 I186 TD243 ACZ243 AMV243 AWR243 BGN243 BQJ243 CAF243 CKB243 CTX243 DDT243 DNP243 DXL243 EHH243 ERD243 FAZ243 FKV243 FUR243 GEN243 GOJ243 GYF243 HIB243 HRX243 IBT243 ILP243 IVL243 JFH243 JPD243 JYZ243 KIV243 KSR243 LCN243 LMJ243 LWF243 MGB243 MPX243 MZT243 NJP243 NTL243 ODH243 OND243 OWZ243 PGV243 PQR243 QAN243 QKJ243 QUF243 REB243 RNX243 RXT243 SHP243 SRL243 TBH243 TLD243 TUZ243 UEV243 UOR243 UYN243 VIJ243 VSF243 WCB243 WLX243 WVT243 IB243 RX243 ABT243 ALP243 AVL243 BFH243 BPD243 BYZ243 CIV243 CSR243 DCN243 DMJ243 DWF243 EGB243 EPX243 EZT243 FJP243 FTL243 GDH243 GND243 GWZ243 HGV243 HQR243 IAN243 IKJ243 IUF243 JEB243 JNX243 JXT243 KHP243 KRL243 LBH243 LLD243 LUZ243 MEV243 MOR243 MYN243 NIJ243 NSF243 OCB243 OLX243 OVT243 PFP243 PPL243 PZH243 QJD243 QSZ243 RCV243 RMR243 RWN243 SGJ243 SQF243 TAB243 TJX243 TTT243 UDP243 UNL243 UXH243 VHD243 VQZ243 WAV243 WKR243 WUN243 XEJ243 L243 WVR193:WVR196 WVR190 J151 JF151 TB151 ACX151 AMT151 AWP151 BGL151 BQH151 CAD151 CJZ151 CTV151 DDR151 DNN151 DXJ151 EHF151 ERB151 FAX151 FKT151 FUP151 GEL151 GOH151 GYD151 HHZ151 HRV151 IBR151 ILN151 IVJ151 JFF151 JPB151 JYX151 KIT151 KSP151 LCL151 LMH151 LWD151 MFZ151 MPV151 MZR151 NJN151 NTJ151 ODF151 ONB151 OWX151 PGT151 PQP151 QAL151 QKH151 QUD151 RDZ151 RNV151 RXR151 SHN151 SRJ151 TBF151 TLB151 TUX151 UET151 UOP151 UYL151 VIH151 VSD151 WBZ151 WLV151 WVR151 J154:J157 JF154:JF157 TB154:TB157 ACX154:ACX157 AMT154:AMT157 AWP154:AWP157 BGL154:BGL157 BQH154:BQH157 CAD154:CAD157 CJZ154:CJZ157 CTV154:CTV157 DDR154:DDR157 DNN154:DNN157 DXJ154:DXJ157 EHF154:EHF157 ERB154:ERB157 FAX154:FAX157 FKT154:FKT157 FUP154:FUP157 GEL154:GEL157 GOH154:GOH157 GYD154:GYD157 HHZ154:HHZ157 HRV154:HRV157 IBR154:IBR157 ILN154:ILN157 IVJ154:IVJ157 JFF154:JFF157 JPB154:JPB157 JYX154:JYX157 KIT154:KIT157 KSP154:KSP157 LCL154:LCL157 LMH154:LMH157 LWD154:LWD157 MFZ154:MFZ157 MPV154:MPV157 MZR154:MZR157 NJN154:NJN157 NTJ154:NTJ157 ODF154:ODF157 ONB154:ONB157 OWX154:OWX157 PGT154:PGT157 PQP154:PQP157 QAL154:QAL157 QKH154:QKH157 QUD154:QUD157 RDZ154:RDZ157 RNV154:RNV157 RXR154:RXR157 SHN154:SHN157 SRJ154:SRJ157 TBF154:TBF157 TLB154:TLB157 TUX154:TUX157 UET154:UET157 UOP154:UOP157 UYL154:UYL157 VIH154:VIH157 VSD154:VSD157 WBZ154:WBZ157 WLV154:WLV157 JH243">
      <formula1>Способ_закупок</formula1>
    </dataValidation>
    <dataValidation type="custom" allowBlank="1" showInputMessage="1" showErrorMessage="1" sqref="JXC178:JXC179 UWQ178:UWQ179 EFK178:EFK179 UMU178:UMU179 JNG178:JNG179 UCY178:UCY179 ABC178:ABC179 TTC178:TTC179 JDK178:JDK179 TJG178:TJG179 DVO178:DVO179 SZK178:SZK179 ITO178:ITO179 SPO178:SPO179 BEQ178:BEQ179 SFS178:SFS179 IJS178:IJS179 RVW178:RVW179 DLS178:DLS179 RMA178:RMA179 HZW178:HZW179 RCE178:RCE179 HK178:HK179 QSI178:QSI179 HQA178:HQA179 QIM178:QIM179 DBW178:DBW179 PYQ178:PYQ179 HGE178:HGE179 POU178:POU179 AUU178:AUU179 PEY178:PEY179 GWI178:GWI179 OVC178:OVC179 CSA178:CSA179 OLG178:OLG179 GMM178:GMM179 OBK178:OBK179 RG178:RG179 NRO178:NRO179 GCQ178:GCQ179 NHS178:NHS179 CIE178:CIE179 MXW178:MXW179 FSU178:FSU179 MOA178:MOA179 AKY178:AKY179 MEE178:MEE179 FIY178:FIY179 LUI178:LUI179 BYI178:BYI179 LKM178:LKM179 EZC178:EZC179 LAQ178:LAQ179 WTW178:WTW179 WKA178:WKA179 KQU178:KQU179 EPG178:EPG179 WAE178:WAE179 KGY178:KGY179 VQI178:VQI179 BOM178:BOM179 VGM178:VGM179 WMS151 WWO151 AG154:AG157 KC154:KC157 TY154:TY157 ADU154:ADU157 ANQ154:ANQ157 AXM154:AXM157 BHI154:BHI157 BRE154:BRE157 CBA154:CBA157 CKW154:CKW157 CUS154:CUS157 DEO154:DEO157 DOK154:DOK157 DYG154:DYG157 EIC154:EIC157 ERY154:ERY157 FBU154:FBU157 FLQ154:FLQ157 FVM154:FVM157 GFI154:GFI157 GPE154:GPE157 GZA154:GZA157 HIW154:HIW157 HSS154:HSS157 ICO154:ICO157 IMK154:IMK157 IWG154:IWG157 JGC154:JGC157 JPY154:JPY157 JZU154:JZU157 KJQ154:KJQ157 KTM154:KTM157 LDI154:LDI157 LNE154:LNE157 LXA154:LXA157 MGW154:MGW157 MQS154:MQS157 NAO154:NAO157 NKK154:NKK157 NUG154:NUG157 OEC154:OEC157 ONY154:ONY157 OXU154:OXU157 PHQ154:PHQ157 PRM154:PRM157 QBI154:QBI157 QLE154:QLE157 QVA154:QVA157 REW154:REW157 ROS154:ROS157 RYO154:RYO157 SIK154:SIK157 SSG154:SSG157 TCC154:TCC157 TLY154:TLY157 TVU154:TVU157 UFQ154:UFQ157 UPM154:UPM157 UZI154:UZI157 VJE154:VJE157 VTA154:VTA157 WCW154:WCW157 KC198:KC200 TY198:TY200 ADU198:ADU200 ANQ198:ANQ200 AXM198:AXM200 BHI198:BHI200 BRE198:BRE200 CBA198:CBA200 CKW198:CKW200 CUS198:CUS200 DEO198:DEO200 DOK198:DOK200 DYG198:DYG200 EIC198:EIC200 ERY198:ERY200 FBU198:FBU200 FLQ198:FLQ200 FVM198:FVM200 GFI198:GFI200 GPE198:GPE200 GZA198:GZA200 HIW198:HIW200 HSS198:HSS200 ICO198:ICO200 IMK198:IMK200 IWG198:IWG200 JGC198:JGC200 JPY198:JPY200 JZU198:JZU200 KJQ198:KJQ200 KTM198:KTM200 LDI198:LDI200 LNE198:LNE200 LXA198:LXA200 MGW198:MGW200 MQS198:MQS200 NAO198:NAO200 NKK198:NKK200 NUG198:NUG200 OEC198:OEC200 ONY198:ONY200 OXU198:OXU200 PHQ198:PHQ200 PRM198:PRM200 QBI198:QBI200 QLE198:QLE200 QVA198:QVA200 REW198:REW200 ROS198:ROS200 RYO198:RYO200 SIK198:SIK200 SSG198:SSG200 TCC198:TCC200 TLY198:TLY200 TVU198:TVU200 UFQ198:UFQ200 UPM198:UPM200 UZI198:UZI200 VJE198:VJE200 VTA198:VTA200 WCW198:WCW200 WMS198:WMS200 AG180:AG185 KE243 UA243 ADW243 ANS243 AXO243 BHK243 BRG243 CBC243 CKY243 CUU243 DEQ243 DOM243 DYI243 EIE243 ESA243 FBW243 FLS243 FVO243 GFK243 GPG243 GZC243 HIY243 HSU243 ICQ243 IMM243 IWI243 JGE243 JQA243 JZW243 KJS243 KTO243 LDK243 LNG243 LXC243 MGY243 MQU243 NAQ243 NKM243 NUI243 OEE243 OOA243 OXW243 PHS243 PRO243 QBK243 QLG243 QVC243 REY243 ROU243 RYQ243 SIM243 SSI243 TCE243 TMA243 TVW243 UFS243 UPO243 UZK243 VJG243 VTC243 WCY243 WMU243 WWQ243 AI243 WWO193:WWO196 AG244 KC244 TY244 ADU244 ANQ244 AXM244 BHI244 BRE244 CBA244 CKW244 CUS244 DEO244 DOK244 DYG244 EIC244 ERY244 FBU244 FLQ244 FVM244 GFI244 GPE244 GZA244 HIW244 HSS244 ICO244 IMK244 IWG244 JGC244 JPY244 JZU244 KJQ244 KTM244 LDI244 LNE244 LXA244 MGW244 MQS244 NAO244 NKK244 NUG244 OEC244 ONY244 OXU244 PHQ244 PRM244 QBI244 QLE244 QVA244 REW244 ROS244 RYO244 SIK244 SSG244 TCC244 TLY244 TVU244 UFQ244 UPM244 UZI244 VJE244 VTA244 WCW244 WMS244 WWO244 WMS193:WMS196 WWO154:WWO157 WMS154:WMS157 AG190 KC190 TY190 ADU190 ANQ190 AXM190 BHI190 BRE190 CBA190 CKW190 CUS190 DEO190 DOK190 DYG190 EIC190 ERY190 FBU190 FLQ190 FVM190 GFI190 GPE190 GZA190 HIW190 HSS190 ICO190 IMK190 IWG190 JGC190 JPY190 JZU190 KJQ190 KTM190 LDI190 LNE190 LXA190 MGW190 MQS190 NAO190 NKK190 NUG190 OEC190 ONY190 OXU190 PHQ190 PRM190 QBI190 QLE190 QVA190 REW190 ROS190 RYO190 SIK190 SSG190 TCC190 TLY190 TVU190 UFQ190 UPM190 UZI190 VJE190 VTA190 WWO198:WWO200 AG159:AG161 WCW190 KC159:KC161 TY159:TY161 ADU159:ADU161 ANQ159:ANQ161 AXM159:AXM161 BHI159:BHI161 BRE159:BRE161 CBA159:CBA161 CKW159:CKW161 CUS159:CUS161 DEO159:DEO161 DOK159:DOK161 DYG159:DYG161 EIC159:EIC161 ERY159:ERY161 FBU159:FBU161 FLQ159:FLQ161 FVM159:FVM161 GFI159:GFI161 GPE159:GPE161 GZA159:GZA161 HIW159:HIW161 HSS159:HSS161 ICO159:ICO161 IMK159:IMK161 IWG159:IWG161 JGC159:JGC161 JPY159:JPY161 JZU159:JZU161 KJQ159:KJQ161 KTM159:KTM161 LDI159:LDI161 LNE159:LNE161 LXA159:LXA161 MGW159:MGW161 MQS159:MQS161 NAO159:NAO161 NKK159:NKK161 NUG159:NUG161 OEC159:OEC161 ONY159:ONY161 OXU159:OXU161 PHQ159:PHQ161 PRM159:PRM161 QBI159:QBI161 QLE159:QLE161 QVA159:QVA161 REW159:REW161 ROS159:ROS161 RYO159:RYO161 SIK159:SIK161 SSG159:SSG161 TCC159:TCC161 TLY159:TLY161 TVU159:TVU161 UFQ159:UFQ161 UPM159:UPM161 UZI159:UZI161 VJE159:VJE161 VTA159:VTA161 WCW159:WCW161 WMS159:WMS161 WWO159:WWO161 AG198:AG200 AG151 KC151 TY151 ADU151 ANQ151 AXM151 BHI151 BRE151 CBA151 CKW151 CUS151 DEO151 DOK151 DYG151 EIC151 ERY151 FBU151 FLQ151 FVM151 GFI151 GPE151 GZA151 HIW151 HSS151 ICO151 IMK151 IWG151 JGC151 JPY151 JZU151 KJQ151 KTM151 LDI151 LNE151 LXA151 MGW151 MQS151 NAO151 NKK151 NUG151 OEC151 ONY151 OXU151 PHQ151 PRM151 QBI151 QLE151 QVA151 REW151 ROS151 RYO151 SIK151 SSG151 TCC151 TLY151 TVU151 UFQ151 UPM151 UZI151 VJE151 VTA151 WCW151 WMS190 WWO190 AG193:AG196 KC193:KC196 TY193:TY196 ADU193:ADU196 ANQ193:ANQ196 AXM193:AXM196 BHI193:BHI196 BRE193:BRE196 CBA193:CBA196 CKW193:CKW196 CUS193:CUS196 DEO193:DEO196 DOK193:DOK196 DYG193:DYG196 EIC193:EIC196 ERY193:ERY196 FBU193:FBU196 FLQ193:FLQ196 FVM193:FVM196 GFI193:GFI196 GPE193:GPE196 GZA193:GZA196 HIW193:HIW196 HSS193:HSS196 ICO193:ICO196 IMK193:IMK196 IWG193:IWG196 JGC193:JGC196 JPY193:JPY196 JZU193:JZU196 KJQ193:KJQ196 KTM193:KTM196 LDI193:LDI196 LNE193:LNE196 LXA193:LXA196 MGW193:MGW196 MQS193:MQS196 NAO193:NAO196 NKK193:NKK196 NUG193:NUG196 OEC193:OEC196 ONY193:ONY196 OXU193:OXU196 PHQ193:PHQ196 PRM193:PRM196 QBI193:QBI196 QLE193:QLE196 QVA193:QVA196 REW193:REW196 ROS193:ROS196 RYO193:RYO196 SIK193:SIK196 SSG193:SSG196 TCC193:TCC196 TLY193:TLY196 TVU193:TVU196 UFQ193:UFQ196 UPM193:UPM196 UZI193:UZI196 VJE193:VJE196 VTA193:VTA196 WCW193:WCW196 AF232:AF233">
      <formula1>AD151*AE151</formula1>
    </dataValidation>
    <dataValidation type="textLength" operator="equal" allowBlank="1" showInputMessage="1" showErrorMessage="1" error="БИН должен содержать 12 символов" sqref="JNN178:JNN179 UNB178:UNB179 DVV178:DVV179 UDF178:UDF179 JDR178:JDR179 TTJ178:TTJ179 RN178:RN179 TJN178:TJN179 ITV178:ITV179 SZR178:SZR179 DLZ178:DLZ179 SPV178:SPV179 IJZ178:IJZ179 SFZ178:SFZ179 AVB178:AVB179 RWD178:RWD179 IAD178:IAD179 RMH178:RMH179 DCD178:DCD179 RCL178:RCL179 HQH178:HQH179 QSP178:QSP179 WUD178:WUD179 QIT178:QIT179 HGL178:HGL179 PYX178:PYX179 CSH178:CSH179 PPB178:PPB179 GWP178:GWP179 PFF178:PFF179 ALF178:ALF179 OVJ178:OVJ179 GMT178:GMT179 OLN178:OLN179 CIL178:CIL179 OBR178:OBR179 GCX178:GCX179 NRV178:NRV179 HR178:HR179 NHZ178:NHZ179 FTB178:FTB179 MYD178:MYD179 BYP178:BYP179 MOH178:MOH179 FJF178:FJF179 MEL178:MEL179 ABJ178:ABJ179 LUP178:LUP179 EZJ178:EZJ179 LKT178:LKT179 BOT178:BOT179 LAX178:LAX179 EPN178:EPN179 KRB178:KRB179 WKH178:WKH179 KHF178:KHF179 WAL178:WAL179 EFR178:EFR179 VQP178:VQP179 JXJ178:JXJ179 VGT178:VGT179 BEX178:BEX179 UWX178:UWX179 WWT151:WWT157 KH187 UD187 ADZ187 ANV187 AXR187 BHN187 BRJ187 CBF187 CLB187 CUX187 DET187 DOP187 DYL187 EIH187 ESD187 FBZ187 FLV187 FVR187 GFN187 GPJ187 GZF187 HJB187 HSX187 ICT187 IMP187 IWL187 JGH187 JQD187 JZZ187 KJV187 KTR187 LDN187 LNJ187 LXF187 MHB187 MQX187 NAT187 NKP187 NUL187 OEH187 OOD187 OXZ187 PHV187 PRR187 QBN187 QLJ187 QVF187 RFB187 ROX187 RYT187 SIP187 SSL187 TCH187 TMD187 TVZ187 UFV187 UPR187 UZN187 VJJ187 VTF187 WDB187 AL180:AL187 AK186 WWT164:WWT165 AL244 KH244 UD244 ADZ244 ANV244 AXR244 BHN244 BRJ244 CBF244 CLB244 CUX244 DET244 DOP244 DYL244 EIH244 ESD244 FBZ244 FLV244 FVR244 GFN244 GPJ244 GZF244 HJB244 HSX244 ICT244 IMP244 IWL244 JGH244 JQD244 JZZ244 KJV244 KTR244 LDN244 LNJ244 LXF244 MHB244 MQX244 NAT244 NKP244 NUL244 OEH244 OOD244 OXZ244 PHV244 PRR244 QBN244 QLJ244 QVF244 RFB244 ROX244 RYT244 SIP244 SSL244 TCH244 TMD244 TVZ244 UFV244 UPR244 UZN244 VJJ244 VTF244 WDB244 WMX244 WWT244 AL203:AL204 KH203:KH204 UD203:UD204 ADZ203:ADZ204 ANV203:ANV204 AXR203:AXR204 BHN203:BHN204 BRJ203:BRJ204 CBF203:CBF204 CLB203:CLB204 CUX203:CUX204 DET203:DET204 DOP203:DOP204 DYL203:DYL204 EIH203:EIH204 ESD203:ESD204 FBZ203:FBZ204 FLV203:FLV204 FVR203:FVR204 GFN203:GFN204 GPJ203:GPJ204 GZF203:GZF204 HJB203:HJB204 HSX203:HSX204 ICT203:ICT204 IMP203:IMP204 IWL203:IWL204 JGH203:JGH204 JQD203:JQD204 JZZ203:JZZ204 KJV203:KJV204 KTR203:KTR204 LDN203:LDN204 LNJ203:LNJ204 LXF203:LXF204 MHB203:MHB204 MQX203:MQX204 NAT203:NAT204 NKP203:NKP204 NUL203:NUL204 OEH203:OEH204 OOD203:OOD204 OXZ203:OXZ204 PHV203:PHV204 PRR203:PRR204 QBN203:QBN204 QLJ203:QLJ204 QVF203:QVF204 RFB203:RFB204 ROX203:ROX204 RYT203:RYT204 SIP203:SIP204 SSL203:SSL204 TCH203:TCH204 TMD203:TMD204 TVZ203:TVZ204 UFV203:UFV204 UPR203:UPR204 UZN203:UZN204 VJJ203:VJJ204 VTF203:VTF204 WDB203:WDB204 WMX203:WMX204 WWT203:WWT204 WWT148 AL151:AL157 KH151:KH157 UD151:UD157 ADZ151:ADZ157 ANV151:ANV157 AXR151:AXR157 BHN151:BHN157 BRJ151:BRJ157 CBF151:CBF157 CLB151:CLB157 CUX151:CUX157 DET151:DET157 DOP151:DOP157 DYL151:DYL157 EIH151:EIH157 ESD151:ESD157 FBZ151:FBZ157 FLV151:FLV157 FVR151:FVR157 GFN151:GFN157 GPJ151:GPJ157 GZF151:GZF157 HJB151:HJB157 HSX151:HSX157 ICT151:ICT157 IMP151:IMP157 IWL151:IWL157 JGH151:JGH157 JQD151:JQD157 JZZ151:JZZ157 KJV151:KJV157 KTR151:KTR157 LDN151:LDN157 LNJ151:LNJ157 LXF151:LXF157 MHB151:MHB157 MQX151:MQX157 NAT151:NAT157 NKP151:NKP157 NUL151:NUL157 OEH151:OEH157 OOD151:OOD157 OXZ151:OXZ157 PHV151:PHV157 PRR151:PRR157 QBN151:QBN157 QLJ151:QLJ157 QVF151:QVF157 RFB151:RFB157 ROX151:ROX157 RYT151:RYT157 SIP151:SIP157 SSL151:SSL157 TCH151:TCH157 TMD151:TMD157 TVZ151:TVZ157 UFV151:UFV157 UPR151:UPR157 UZN151:UZN157 VJJ151:VJJ157 VTF151:VTF157 WDB151:WDB157 WMX151:WMX157 WMX187 WWT187 AL190:AL196 KH190:KH196 UD190:UD196 ADZ190:ADZ196 ANV190:ANV196 AXR190:AXR196 BHN190:BHN196 BRJ190:BRJ196 CBF190:CBF196 CLB190:CLB196 CUX190:CUX196 DET190:DET196 DOP190:DOP196 DYL190:DYL196 EIH190:EIH196 ESD190:ESD196 FBZ190:FBZ196 FLV190:FLV196 FVR190:FVR196 GFN190:GFN196 GPJ190:GPJ196 GZF190:GZF196 HJB190:HJB196 HSX190:HSX196 ICT190:ICT196 IMP190:IMP196 IWL190:IWL196 JGH190:JGH196 JQD190:JQD196 JZZ190:JZZ196 KJV190:KJV196 KTR190:KTR196 LDN190:LDN196 LNJ190:LNJ196 LXF190:LXF196 MHB190:MHB196 MQX190:MQX196 NAT190:NAT196 NKP190:NKP196 NUL190:NUL196 OEH190:OEH196 OOD190:OOD196 OXZ190:OXZ196 PHV190:PHV196 PRR190:PRR196 QBN190:QBN196 QLJ190:QLJ196 QVF190:QVF196 RFB190:RFB196 ROX190:ROX196 RYT190:RYT196 SIP190:SIP196 SSL190:SSL196 TCH190:TCH196 TMD190:TMD196 TVZ190:TVZ196 UFV190:UFV196 UPR190:UPR196 UZN190:UZN196 VJJ190:VJJ196 VTF190:VTF196 WDB190:WDB196 WMX190:WMX196 AL148 KH148 UD148 ADZ148 ANV148 AXR148 BHN148 BRJ148 CBF148 CLB148 CUX148 DET148 DOP148 DYL148 EIH148 ESD148 FBZ148 FLV148 FVR148 GFN148 GPJ148 GZF148 HJB148 HSX148 ICT148 IMP148 IWL148 JGH148 JQD148 JZZ148 KJV148 KTR148 LDN148 LNJ148 LXF148 MHB148 MQX148 NAT148 NKP148 NUL148 OEH148 OOD148 OXZ148 PHV148 PRR148 QBN148 QLJ148 QVF148 RFB148 ROX148 RYT148 SIP148 SSL148 TCH148 TMD148 TVZ148 UFV148 UPR148 UZN148 VJJ148 VTF148 WDB148 WMX148 WWT190:WWT196 AL164:AL165 KH164:KH165 UD164:UD165 ADZ164:ADZ165 ANV164:ANV165 AXR164:AXR165 BHN164:BHN165 BRJ164:BRJ165 CBF164:CBF165 CLB164:CLB165 CUX164:CUX165 DET164:DET165 DOP164:DOP165 DYL164:DYL165 EIH164:EIH165 ESD164:ESD165 FBZ164:FBZ165 FLV164:FLV165 FVR164:FVR165 GFN164:GFN165 GPJ164:GPJ165 GZF164:GZF165 HJB164:HJB165 HSX164:HSX165 ICT164:ICT165 IMP164:IMP165 IWL164:IWL165 JGH164:JGH165 JQD164:JQD165 JZZ164:JZZ165 KJV164:KJV165 KTR164:KTR165 LDN164:LDN165 LNJ164:LNJ165 LXF164:LXF165 MHB164:MHB165 MQX164:MQX165 NAT164:NAT165 NKP164:NKP165 NUL164:NUL165 OEH164:OEH165 OOD164:OOD165 OXZ164:OXZ165 PHV164:PHV165 PRR164:PRR165 QBN164:QBN165 QLJ164:QLJ165 QVF164:QVF165 RFB164:RFB165 ROX164:ROX165 RYT164:RYT165 SIP164:SIP165 SSL164:SSL165 TCH164:TCH165 TMD164:TMD165 TVZ164:TVZ165 UFV164:UFV165 UPR164:UPR165 UZN164:UZN165 VJJ164:VJJ165 VTF164:VTF165 WDB164:WDB165 WMX164:WMX165 AK232:AK233">
      <formula1>12</formula1>
    </dataValidation>
    <dataValidation type="whole" allowBlank="1" showInputMessage="1" showErrorMessage="1" sqref="CHK178:CHK179 CRG178:CRG179 DBC178:DBC179 DKY178:DKY179 DUU178:DUU179 EEQ178:EEQ179 EOM178:EOM179 EYI178:EYI179 FIE178:FIE179 FSA178:FSA179 GBW178:GBW179 GLS178:GLS179 GVO178:GVO179 HFK178:HFK179 HPG178:HPG179 HZC178:HZC179 IIY178:IIY179 ISU178:ISU179 JCQ178:JCQ179 JMM178:JMM179 JWI178:JWI179 KGE178:KGE179 KQA178:KQA179 KZW178:KZW179 LJS178:LJS179 LTO178:LTO179 MDK178:MDK179 MNG178:MNG179 MXC178:MXC179 NGY178:NGY179 NQU178:NQU179 OAQ178:OAQ179 OKM178:OKM179 OUI178:OUI179 PEE178:PEE179 POA178:POA179 PXW178:PXW179 QHS178:QHS179 QRO178:QRO179 RBK178:RBK179 RLG178:RLG179 RVC178:RVC179 SEY178:SEY179 SOU178:SOU179 SYQ178:SYQ179 TIM178:TIM179 TSI178:TSI179 UCE178:UCE179 UMA178:UMA179 UVW178:UVW179 VFS178:VFS179 VPO178:VPO179 VZK178:VZK179 WJG178:WJG179 WTC178:WTC179 WTP178:WTR179 KGR178:KGT179 WJT178:WJV179 JWV178:JWX179 NRH178:NRJ179 JMZ178:JNB179 VZX178:VZZ179 JDD178:JDF179 QIF178:QIH179 ITH178:ITJ179 VQB178:VQD179 IJL178:IJN179 MDX178:MDZ179 HZP178:HZR179 VGF178:VGH179 HPT178:HPV179 PYJ178:PYL179 HFX178:HFZ179 UWJ178:UWL179 GWB178:GWD179 NHL178:NHN179 GMF178:GMH179 UMN178:UMP179 GCJ178:GCL179 PON178:POP179 FSN178:FSP179 UCR178:UCT179 FIR178:FIT179 LKF178:LKH179 EYV178:EYX179 TSV178:TSX179 EOZ178:EPB179 PER178:PET179 EFD178:EFF179 TIZ178:TJB179 DVH178:DVJ179 MXP178:MXR179 DLL178:DLN179 SZD178:SZF179 DBP178:DBR179 OUV178:OUX179 CRT178:CRV179 SPH178:SPJ179 CHX178:CHZ179 LUB178:LUD179 BYB178:BYD179 SFL178:SFN179 BOF178:BOH179 OKZ178:OLB179 BEJ178:BEL179 RVP178:RVR179 AUN178:AUP179 MNT178:MNV179 AKR178:AKT179 RLT178:RLV179 AAV178:AAX179 OBD178:OBF179 QZ178:RB179 RBX178:RBZ179 HD178:HF179 LAJ178:LAL179 GQ178:GQ179 QM178:QM179 KQN178:KQP179 QSB178:QSD179 AAI178:AAI179 AKE178:AKE179 AUA178:AUA179 BDW178:BDW179 BNS178:BNS179 BXO178:BXO179 WCP151:WCR151 WWH154:WWJ157 M164:M165 JI164:JI165 TE164:TE165 ADA164:ADA165 AMW164:AMW165 AWS164:AWS165 BGO164:BGO165 BQK164:BQK165 CAG164:CAG165 CKC164:CKC165 CTY164:CTY165 DDU164:DDU165 DNQ164:DNQ165 DXM164:DXM165 EHI164:EHI165 ERE164:ERE165 FBA164:FBA165 FKW164:FKW165 FUS164:FUS165 GEO164:GEO165 GOK164:GOK165 GYG164:GYG165 HIC164:HIC165 HRY164:HRY165 IBU164:IBU165 ILQ164:ILQ165 IVM164:IVM165 JFI164:JFI165 JPE164:JPE165 JZA164:JZA165 KIW164:KIW165 KSS164:KSS165 LCO164:LCO165 LMK164:LMK165 LWG164:LWG165 MGC164:MGC165 MPY164:MPY165 MZU164:MZU165 NJQ164:NJQ165 NTM164:NTM165 ODI164:ODI165 ONE164:ONE165 OXA164:OXA165 PGW164:PGW165 PQS164:PQS165 QAO164:QAO165 QKK164:QKK165 QUG164:QUG165 REC164:REC165 RNY164:RNY165 RXU164:RXU165 SHQ164:SHQ165 SRM164:SRM165 TBI164:TBI165 TLE164:TLE165 TVA164:TVA165 UEW164:UEW165 UOS164:UOS165 UYO164:UYO165 VIK164:VIK165 VSG164:VSG165 WCC164:WCC165 WLY164:WLY165 WML151:WMN151 WWH151:WWJ151 M151:M157 JI151:JI157 TE151:TE157 ADA151:ADA157 AMW151:AMW157 AWS151:AWS157 BGO151:BGO157 BQK151:BQK157 CAG151:CAG157 CKC151:CKC157 CTY151:CTY157 DDU151:DDU157 DNQ151:DNQ157 DXM151:DXM157 EHI151:EHI157 ERE151:ERE157 FBA151:FBA157 FKW151:FKW157 FUS151:FUS157 GEO151:GEO157 GOK151:GOK157 GYG151:GYG157 HIC151:HIC157 HRY151:HRY157 IBU151:IBU157 ILQ151:ILQ157 IVM151:IVM157 JFI151:JFI157 JPE151:JPE157 JZA151:JZA157 KIW151:KIW157 KSS151:KSS157 LCO151:LCO157 LMK151:LMK157 LWG151:LWG157 MGC151:MGC157 MPY151:MPY157 MZU151:MZU157 NJQ151:NJQ157 NTM151:NTM157 ODI151:ODI157 ONE151:ONE157 OXA151:OXA157 PGW151:PGW157 PQS151:PQS157 QAO151:QAO157 QKK151:QKK157 QUG151:QUG157 REC151:REC157 RNY151:RNY157 RXU151:RXU157 SHQ151:SHQ157 SRM151:SRM157 TBI151:TBI157 TLE151:TLE157 TVA151:TVA157 UEW151:UEW157 UOS151:UOS157 UYO151:UYO157 VIK151:VIK157 VSG151:VSG157 WCC151:WCC157 WLY151:WLY157 WVU151:WVU157 Z154:AB157 JV154:JX157 TR154:TT157 ADN154:ADP157 ANJ154:ANL157 AXF154:AXH157 BHB154:BHD157 BQX154:BQZ157 CAT154:CAV157 CKP154:CKR157 CUL154:CUN157 DEH154:DEJ157 DOD154:DOF157 DXZ154:DYB157 EHV154:EHX157 ERR154:ERT157 FBN154:FBP157 FLJ154:FLL157 FVF154:FVH157 GFB154:GFD157 GOX154:GOZ157 GYT154:GYV157 HIP154:HIR157 HSL154:HSN157 ICH154:ICJ157 IMD154:IMF157 IVZ154:IWB157 JFV154:JFX157 JPR154:JPT157 JZN154:JZP157 KJJ154:KJL157 KTF154:KTH157 LDB154:LDD157 LMX154:LMZ157 LWT154:LWV157 MGP154:MGR157 MQL154:MQN157 NAH154:NAJ157 NKD154:NKF157 NTZ154:NUB157 ODV154:ODX157 ONR154:ONT157 OXN154:OXP157 PHJ154:PHL157 PRF154:PRH157 QBB154:QBD157 QKX154:QKZ157 QUT154:QUV157 REP154:RER157 ROL154:RON157 RYH154:RYJ157 SID154:SIF157 SRZ154:SSB157 TBV154:TBX157 TLR154:TLT157 TVN154:TVP157 UFJ154:UFL157 UPF154:UPH157 UZB154:UZD157 VIX154:VIZ157 VST154:VSV157 WCP154:WCR157 WML154:WMN157 TR151:TT151 ADN151:ADP151 ANJ151:ANL151 AXF151:AXH151 BHB151:BHD151 BQX151:BQZ151 CAT151:CAV151 CKP151:CKR151 CUL151:CUN151 DEH151:DEJ151 DOD151:DOF151 DXZ151:DYB151 EHV151:EHX151 ERR151:ERT151 FBN151:FBP151 FLJ151:FLL151 FVF151:FVH151 GFB151:GFD151 GOX151:GOZ151 GYT151:GYV151 HIP151:HIR151 HSL151:HSN151 ICH151:ICJ151 IMD151:IMF151 IVZ151:IWB151 JFV151:JFX151 JPR151:JPT151 JZN151:JZP151 KJJ151:KJL151 KTF151:KTH151 LDB151:LDD151 LMX151:LMZ151 LWT151:LWV151 MGP151:MGR151 MQL151:MQN151 NAH151:NAJ151 NKD151:NKF151 NTZ151:NUB151 ODV151:ODX151 ONR151:ONT151 OXN151:OXP151 PHJ151:PHL151 PRF151:PRH151 QBB151:QBD151 QKX151:QKZ151 QUT151:QUV151 REP151:RER151 ROL151:RON151 RYH151:RYJ151 SID151:SIF151 SRZ151:SSB151 TBV151:TBX151 TLR151:TLT151 TVN151:TVP151 UFJ151:UFL151 UPF151:UPH151 UZB151:UZD151 VIX151:VIZ151 VST151:VSV151 VST190:VSV190 WCP190:WCR190 WWH193:WWJ196 WML190:WMN190 WVU164:WVU165 Z193:AB196 JV193:JX196 TR193:TT196 ADN193:ADP196 ANJ193:ANL196 AXF193:AXH196 BHB193:BHD196 BQX193:BQZ196 CAT193:CAV196 CKP193:CKR196 CUL193:CUN196 DEH193:DEJ196 DOD193:DOF196 DXZ193:DYB196 EHV193:EHX196 ERR193:ERT196 FBN193:FBP196 FLJ193:FLL196 FVF193:FVH196 GFB193:GFD196 GOX193:GOZ196 GYT193:GYV196 HIP193:HIR196 HSL193:HSN196 ICH193:ICJ196 IMD193:IMF196 IVZ193:IWB196 JFV193:JFX196 JPR193:JPT196 JZN193:JZP196 KJJ193:KJL196 KTF193:KTH196 LDB193:LDD196 LMX193:LMZ196 LWT193:LWV196 MGP193:MGR196 MQL193:MQN196 NAH193:NAJ196 NKD193:NKF196 NTZ193:NUB196 ODV193:ODX196 ONR193:ONT196 OXN193:OXP196 PHJ193:PHL196 PRF193:PRH196 QBB193:QBD196 QKX193:QKZ196 QUT193:QUV196 REP193:RER196 ROL193:RON196 RYH193:RYJ196 SID193:SIF196 SRZ193:SSB196 TBV193:TBX196 TLR193:TLT196 TVN193:TVP196 UFJ193:UFL196 UPF193:UPH196 UZB193:UZD196 VIX193:VIZ196 VST193:VSV196 WCP193:WCR196 WML193:WMN196 Z190:AB190 JV190:JX190 TR190:TT190 ADN190:ADP190 ANJ190:ANL190 AXF190:AXH190 BHB190:BHD190 BQX190:BQZ190 CAT190:CAV190 CKP190:CKR190 CUL190:CUN190 DEH190:DEJ190 DOD190:DOF190 DXZ190:DYB190 EHV190:EHX190 ERR190:ERT190 FBN190:FBP190 FLJ190:FLL190 FVF190:FVH190 GFB190:GFD190 GOX190:GOZ190 GYT190:GYV190 HIP190:HIR190 HSL190:HSN190 ICH190:ICJ190 IMD190:IMF190 IVZ190:IWB190 JFV190:JFX190 JPR190:JPT190 JZN190:JZP190 KJJ190:KJL190 KTF190:KTH190 LDB190:LDD190 LMX190:LMZ190 LWT190:LWV190 MGP190:MGR190 MQL190:MQN190 NAH190:NAJ190 NKD190:NKF190 NTZ190:NUB190 ODV190:ODX190 ONR190:ONT190 OXN190:OXP190 PHJ190:PHL190 PRF190:PRH190 QBB190:QBD190 QKX190:QKZ190 QUT190:QUV190 REP190:RER190 ROL190:RON190 RYH190:RYJ190 SID190:SIF190 SRZ190:SSB190 TBV190:TBX190 TLR190:TLT190 TVN190:TVP190 UFJ190:UFL190 UPF190:UPH190 UZB190:UZD190 VIX190:VIZ190 M180:M185 L186 Y186:AA186 Y232:AA233 WLY242 ACJ243:ACL243 AMF243:AMH243 AWB243:AWD243 BFX243:BFZ243 BPT243:BPV243 BZP243:BZR243 CJL243:CJN243 CTH243:CTJ243 DDD243:DDF243 DMZ243:DNB243 DWV243:DWX243 EGR243:EGT243 EQN243:EQP243 FAJ243:FAL243 FKF243:FKH243 FUB243:FUD243 GDX243:GDZ243 GNT243:GNV243 GXP243:GXR243 HHL243:HHN243 HRH243:HRJ243 IBD243:IBF243 IKZ243:ILB243 IUV243:IUX243 JER243:JET243 JON243:JOP243 JYJ243:JYL243 KIF243:KIH243 KSB243:KSD243 LBX243:LBZ243 LLT243:LLV243 LVP243:LVR243 MFL243:MFN243 MPH243:MPJ243 MZD243:MZF243 NIZ243:NJB243 NSV243:NSX243 OCR243:OCT243 OMN243:OMP243 OWJ243:OWL243 PGF243:PGH243 PQB243:PQD243 PZX243:PZZ243 QJT243:QJV243 QTP243:QTR243 RDL243:RDN243 RNH243:RNJ243 RXD243:RXF243 SGZ243:SHB243 SQV243:SQX243 TAR243:TAT243 TKN243:TKP243 TUJ243:TUL243 UEF243:UEH243 UOB243:UOD243 UXX243:UXZ243 VHT243:VHV243 VRP243:VRR243 WBL243:WBN243 WLH243:WLJ243 WVD243:WVF243 XEZ243:XFB243 O243 JK243 TG243 ADC243 AMY243 AWU243 BGQ243 BQM243 CAI243 CKE243 CUA243 DDW243 DNS243 DXO243 EHK243 ERG243 FBC243 FKY243 FUU243 GEQ243 GOM243 GYI243 HIE243 HSA243 IBW243 ILS243 IVO243 JFK243 JPG243 JZC243 KIY243 KSU243 LCQ243 LMM243 LWI243 MGE243 MQA243 MZW243 NJS243 NTO243 ODK243 ONG243 OXC243 PGY243 PQU243 QAQ243 QKM243 QUI243 REE243 ROA243 RXW243 SHS243 SRO243 TBK243 TLG243 TVC243 UEY243 UOU243 UYQ243 VIM243 VSI243 WCE243 WMA243 WVW243 IE243 SA243 ABW243 ALS243 AVO243 BFK243 BPG243 BZC243 CIY243 CSU243 DCQ243 DMM243 DWI243 EGE243 EQA243 EZW243 FJS243 FTO243 GDK243 GNG243 GXC243 HGY243 HQU243 IAQ243 IKM243 IUI243 JEE243 JOA243 JXW243 KHS243 KRO243 LBK243 LLG243 LVC243 MEY243 MOU243 MYQ243 NIM243 NSI243 OCE243 OMA243 OVW243 PFS243 PPO243 PZK243 QJG243 QTC243 RCY243 RMU243 RWQ243 SGM243 SQI243 TAE243 TKA243 TTW243 UDS243 UNO243 UXK243 VHG243 VRC243 WAY243 WKU243 WUQ243 XEM243 AB243:AD243 JX243:JZ243 TT243:TV243 ADP243:ADR243 ANL243:ANN243 AXH243:AXJ243 BHD243:BHF243 BQZ243:BRB243 CAV243:CAX243 CKR243:CKT243 CUN243:CUP243 DEJ243:DEL243 DOF243:DOH243 DYB243:DYD243 EHX243:EHZ243 ERT243:ERV243 FBP243:FBR243 FLL243:FLN243 FVH243:FVJ243 GFD243:GFF243 GOZ243:GPB243 GYV243:GYX243 HIR243:HIT243 HSN243:HSP243 ICJ243:ICL243 IMF243:IMH243 IWB243:IWD243 JFX243:JFZ243 JPT243:JPV243 JZP243:JZR243 KJL243:KJN243 KTH243:KTJ243 LDD243:LDF243 LMZ243:LNB243 LWV243:LWX243 MGR243:MGT243 MQN243:MQP243 NAJ243:NAL243 NKF243:NKH243 NUB243:NUD243 ODX243:ODZ243 ONT243:ONV243 OXP243:OXR243 PHL243:PHN243 PRH243:PRJ243 QBD243:QBF243 QKZ243:QLB243 QUV243:QUX243 RER243:RET243 RON243:ROP243 RYJ243:RYL243 SIF243:SIH243 SSB243:SSD243 TBX243:TBZ243 TLT243:TLV243 TVP243:TVR243 UFL243:UFN243 UPH243:UPJ243 UZD243:UZF243 VIZ243:VJB243 VSV243:VSX243 WCR243:WCT243 WMN243:WMP243 WWJ243:WWL243 IR243:IT243 JV151:JX151 M244 JI244 TE244 ADA244 AMW244 AWS244 BGO244 BQK244 CAG244 CKC244 CTY244 DDU244 DNQ244 DXM244 EHI244 ERE244 FBA244 FKW244 FUS244 GEO244 GOK244 GYG244 HIC244 HRY244 IBU244 ILQ244 IVM244 JFI244 JPE244 JZA244 KIW244 KSS244 LCO244 LMK244 LWG244 MGC244 MPY244 MZU244 NJQ244 NTM244 ODI244 ONE244 OXA244 PGW244 PQS244 QAO244 QKK244 QUG244 REC244 RNY244 RXU244 SHQ244 SRM244 TBI244 TLE244 TVA244 UEW244 UOS244 UYO244 VIK244 VSG244 WCC244 WLY244 WVU244 Z244:AB244 JV244:JX244 TR244:TT244 ADN244:ADP244 ANJ244:ANL244 AXF244:AXH244 BHB244:BHD244 BQX244:BQZ244 CAT244:CAV244 CKP244:CKR244 CUL244:CUN244 DEH244:DEJ244 DOD244:DOF244 DXZ244:DYB244 EHV244:EHX244 ERR244:ERT244 FBN244:FBP244 FLJ244:FLL244 FVF244:FVH244 GFB244:GFD244 GOX244:GOZ244 GYT244:GYV244 HIP244:HIR244 HSL244:HSN244 ICH244:ICJ244 IMD244:IMF244 IVZ244:IWB244 JFV244:JFX244 JPR244:JPT244 JZN244:JZP244 KJJ244:KJL244 KTF244:KTH244 LDB244:LDD244 LMX244:LMZ244 LWT244:LWV244 MGP244:MGR244 MQL244:MQN244 NAH244:NAJ244 NKD244:NKF244 NTZ244:NUB244 ODV244:ODX244 ONR244:ONT244 OXN244:OXP244 PHJ244:PHL244 PRF244:PRH244 QBB244:QBD244 QKX244:QKZ244 QUT244:QUV244 REP244:RER244 ROL244:RON244 RYH244:RYJ244 SID244:SIF244 SRZ244:SSB244 TBV244:TBX244 TLR244:TLT244 TVN244:TVP244 UFJ244:UFL244 UPF244:UPH244 UZB244:UZD244 VIX244:VIZ244 VST244:VSV244 WCP244:WCR244 WML244:WMN244 WWH244:WWJ244 Z180:AB184 M203:M204 JI203:JI204 TE203:TE204 ADA203:ADA204 AMW203:AMW204 AWS203:AWS204 BGO203:BGO204 BQK203:BQK204 CAG203:CAG204 CKC203:CKC204 CTY203:CTY204 DDU203:DDU204 DNQ203:DNQ204 DXM203:DXM204 EHI203:EHI204 ERE203:ERE204 FBA203:FBA204 FKW203:FKW204 FUS203:FUS204 GEO203:GEO204 GOK203:GOK204 GYG203:GYG204 HIC203:HIC204 HRY203:HRY204 IBU203:IBU204 ILQ203:ILQ204 IVM203:IVM204 JFI203:JFI204 JPE203:JPE204 JZA203:JZA204 KIW203:KIW204 KSS203:KSS204 LCO203:LCO204 LMK203:LMK204 LWG203:LWG204 MGC203:MGC204 MPY203:MPY204 MZU203:MZU204 NJQ203:NJQ204 NTM203:NTM204 ODI203:ODI204 ONE203:ONE204 OXA203:OXA204 PGW203:PGW204 PQS203:PQS204 QAO203:QAO204 QKK203:QKK204 QUG203:QUG204 REC203:REC204 RNY203:RNY204 RXU203:RXU204 SHQ203:SHQ204 SRM203:SRM204 TBI203:TBI204 TLE203:TLE204 TVA203:TVA204 UEW203:UEW204 UOS203:UOS204 UYO203:UYO204 VIK203:VIK204 VSG203:VSG204 WCC203:WCC204 WLY203:WLY204 WVU203:WVU204 WWH190:WWJ190 M190:M196 JI190:JI196 TE190:TE196 ADA190:ADA196 AMW190:AMW196 AWS190:AWS196 BGO190:BGO196 BQK190:BQK196 CAG190:CAG196 CKC190:CKC196 CTY190:CTY196 DDU190:DDU196 DNQ190:DNQ196 DXM190:DXM196 EHI190:EHI196 ERE190:ERE196 FBA190:FBA196 FKW190:FKW196 FUS190:FUS196 GEO190:GEO196 GOK190:GOK196 GYG190:GYG196 HIC190:HIC196 HRY190:HRY196 IBU190:IBU196 ILQ190:ILQ196 IVM190:IVM196 JFI190:JFI196 JPE190:JPE196 JZA190:JZA196 KIW190:KIW196 KSS190:KSS196 LCO190:LCO196 LMK190:LMK196 LWG190:LWG196 MGC190:MGC196 MPY190:MPY196 MZU190:MZU196 NJQ190:NJQ196 NTM190:NTM196 ODI190:ODI196 ONE190:ONE196 OXA190:OXA196 PGW190:PGW196 PQS190:PQS196 QAO190:QAO196 QKK190:QKK196 QUG190:QUG196 REC190:REC196 RNY190:RNY196 RXU190:RXU196 SHQ190:SHQ196 SRM190:SRM196 TBI190:TBI196 TLE190:TLE196 TVA190:TVA196 UEW190:UEW196 UOS190:UOS196 UYO190:UYO196 VIK190:VIK196 VSG190:VSG196 WCC190:WCC196 WLY190:WLY196 WVU190:WVU196 Z151:AB151 WVU228 M228 JI228 TE228 ADA228 AMW228 AWS228 BGO228 BQK228 CAG228 CKC228 CTY228 DDU228 DNQ228 DXM228 EHI228 ERE228 FBA228 FKW228 FUS228 GEO228 GOK228 GYG228 HIC228 HRY228 IBU228 ILQ228 IVM228 JFI228 JPE228 JZA228 KIW228 KSS228 LCO228 LMK228 LWG228 MGC228 MPY228 MZU228 NJQ228 NTM228 ODI228 ONE228 OXA228 PGW228 PQS228 QAO228 QKK228 QUG228 REC228 RNY228 RXU228 SHQ228 SRM228 TBI228 TLE228 TVA228 UEW228 UOS228 UYO228 VIK228 VSG228 WCC228 WLY228 SN243:SP243 WVU242 M242 JI242 TE242 ADA242 AMW242 AWS242 BGO242 BQK242 CAG242 CKC242 CTY242 DDU242 DNQ242 DXM242 EHI242 ERE242 FBA242 FKW242 FUS242 GEO242 GOK242 GYG242 HIC242 HRY242 IBU242 ILQ242 IVM242 JFI242 JPE242 JZA242 KIW242 KSS242 LCO242 LMK242 LWG242 MGC242 MPY242 MZU242 NJQ242 NTM242 ODI242 ONE242 OXA242 PGW242 PQS242 QAO242 QKK242 QUG242 REC242 RNY242 RXU242 SHQ242 SRM242 TBI242 TLE242 TVA242 UEW242 UOS242 UYO242 VIK242 VSG242 WCC242 L232:M233 M234:M235 JI234:JI235 TE234:TE235 ADA234:ADA235 AMW234:AMW235 AWS234:AWS235 BGO234:BGO235 BQK234:BQK235 CAG234:CAG235 CKC234:CKC235 CTY234:CTY235 DDU234:DDU235 DNQ234:DNQ235 DXM234:DXM235 EHI234:EHI235 ERE234:ERE235 FBA234:FBA235 FKW234:FKW235 FUS234:FUS235 GEO234:GEO235 GOK234:GOK235 GYG234:GYG235 HIC234:HIC235 HRY234:HRY235 IBU234:IBU235 ILQ234:ILQ235 IVM234:IVM235 JFI234:JFI235 JPE234:JPE235 JZA234:JZA235 KIW234:KIW235 KSS234:KSS235 LCO234:LCO235 LMK234:LMK235 LWG234:LWG235 MGC234:MGC235 MPY234:MPY235 MZU234:MZU235 NJQ234:NJQ235 NTM234:NTM235 ODI234:ODI235 ONE234:ONE235 OXA234:OXA235 PGW234:PGW235 PQS234:PQS235 QAO234:QAO235 QKK234:QKK235 QUG234:QUG235 REC234:REC235 RNY234:RNY235 RXU234:RXU235 SHQ234:SHQ235 SRM234:SRM235 TBI234:TBI235 TLE234:TLE235 TVA234:TVA235 UEW234:UEW235 UOS234:UOS235 UYO234:UYO235 VIK234:VIK235 VSG234:VSG235 WCC234:WCC235 WLY234:WLY235 WVU234:WVU235">
      <formula1>0</formula1>
      <formula2>100</formula2>
    </dataValidation>
    <dataValidation type="textLength" operator="equal" allowBlank="1" showInputMessage="1" showErrorMessage="1" error="Код КАТО должен содержать 9 символов" sqref="KGJ178:KGJ179 VFX178:VFX179 EOR178:EOR179 UWB178:UWB179 JWN178:JWN179 UMF178:UMF179 AKJ178:AKJ179 UCJ178:UCJ179 JMR178:JMR179 TSN178:TSN179 EEV178:EEV179 TIR178:TIR179 JCV178:JCV179 SYV178:SYV179 BNX178:BNX179 SOZ178:SOZ179 ISZ178:ISZ179 SFD178:SFD179 DUZ178:DUZ179 RVH178:RVH179 IJD178:IJD179 RLL178:RLL179 QR178:QR179 RBP178:RBP179 HZH178:HZH179 QRT178:QRT179 DLD178:DLD179 QHX178:QHX179 HPL178:HPL179 PYB178:PYB179 BEB178:BEB179 POF178:POF179 HFP178:HFP179 PEJ178:PEJ179 DBH178:DBH179 OUN178:OUN179 GVT178:GVT179 OKR178:OKR179 AAN178:AAN179 OAV178:OAV179 GLX178:GLX179 NQZ178:NQZ179 CRL178:CRL179 NHD178:NHD179 GCB178:GCB179 MXH178:MXH179 AUF178:AUF179 MNL178:MNL179 FSF178:FSF179 MDP178:MDP179 CHP178:CHP179 LTT178:LTT179 FIJ178:FIJ179 LJX178:LJX179 GV178:GV179 LAB178:LAB179 WTH178:WTH179 EYN178:EYN179 WJL178:WJL179 KQF178:KQF179 VZP178:VZP179 BXT178:BXT179 VPT178:VPT179 ADF190:ADF196 WVV151:WVV157 ANB190:ANB196 AWX190:AWX196 R151:R157 JN151:JN157 TJ151:TJ157 ADF151:ADF157 ANB151:ANB157 AWX151:AWX157 BGT151:BGT157 BQP151:BQP157 CAL151:CAL157 CKH151:CKH157 CUD151:CUD157 DDZ151:DDZ157 DNV151:DNV157 DXR151:DXR157 EHN151:EHN157 ERJ151:ERJ157 FBF151:FBF157 FLB151:FLB157 FUX151:FUX157 GET151:GET157 GOP151:GOP157 GYL151:GYL157 HIH151:HIH157 HSD151:HSD157 IBZ151:IBZ157 ILV151:ILV157 IVR151:IVR157 JFN151:JFN157 JPJ151:JPJ157 JZF151:JZF157 KJB151:KJB157 KSX151:KSX157 LCT151:LCT157 LMP151:LMP157 LWL151:LWL157 MGH151:MGH157 MQD151:MQD157 MZZ151:MZZ157 NJV151:NJV157 NTR151:NTR157 ODN151:ODN157 ONJ151:ONJ157 OXF151:OXF157 PHB151:PHB157 PQX151:PQX157 QAT151:QAT157 QKP151:QKP157 QUL151:QUL157 REH151:REH157 ROD151:ROD157 RXZ151:RXZ157 SHV151:SHV157 SRR151:SRR157 TBN151:TBN157 TLJ151:TLJ157 TVF151:TVF157 UFB151:UFB157 UOX151:UOX157 UYT151:UYT157 VIP151:VIP157 VSL151:VSL157 WCH151:WCH157 WMD151:WMD157 WVZ151:WVZ157 N151:N157 JJ151:JJ157 TF151:TF157 ADB151:ADB157 AMX151:AMX157 AWT151:AWT157 BGP151:BGP157 BQL151:BQL157 CAH151:CAH157 CKD151:CKD157 CTZ151:CTZ157 DDV151:DDV157 DNR151:DNR157 DXN151:DXN157 EHJ151:EHJ157 ERF151:ERF157 FBB151:FBB157 FKX151:FKX157 FUT151:FUT157 GEP151:GEP157 GOL151:GOL157 GYH151:GYH157 HID151:HID157 HRZ151:HRZ157 IBV151:IBV157 ILR151:ILR157 IVN151:IVN157 JFJ151:JFJ157 JPF151:JPF157 JZB151:JZB157 KIX151:KIX157 KST151:KST157 LCP151:LCP157 LML151:LML157 LWH151:LWH157 MGD151:MGD157 MPZ151:MPZ157 MZV151:MZV157 NJR151:NJR157 NTN151:NTN157 ODJ151:ODJ157 ONF151:ONF157 OXB151:OXB157 PGX151:PGX157 PQT151:PQT157 QAP151:QAP157 QKL151:QKL157 QUH151:QUH157 RED151:RED157 RNZ151:RNZ157 RXV151:RXV157 SHR151:SHR157 SRN151:SRN157 TBJ151:TBJ157 TLF151:TLF157 TVB151:TVB157 UEX151:UEX157 UOT151:UOT157 UYP151:UYP157 VIL151:VIL157 VSH151:VSH157 WCD151:WCD157 R164:R165 JN164:JN165 TJ164:TJ165 ADF164:ADF165 ANB164:ANB165 AWX164:AWX165 BGT164:BGT165 BQP164:BQP165 CAL164:CAL165 CKH164:CKH165 CUD164:CUD165 DDZ164:DDZ165 DNV164:DNV165 DXR164:DXR165 EHN164:EHN165 ERJ164:ERJ165 FBF164:FBF165 FLB164:FLB165 FUX164:FUX165 GET164:GET165 GOP164:GOP165 GYL164:GYL165 HIH164:HIH165 HSD164:HSD165 IBZ164:IBZ165 ILV164:ILV165 IVR164:IVR165 JFN164:JFN165 JPJ164:JPJ165 JZF164:JZF165 KJB164:KJB165 KSX164:KSX165 LCT164:LCT165 LMP164:LMP165 LWL164:LWL165 MGH164:MGH165 MQD164:MQD165 MZZ164:MZZ165 NJV164:NJV165 NTR164:NTR165 ODN164:ODN165 ONJ164:ONJ165 OXF164:OXF165 PHB164:PHB165 PQX164:PQX165 QAT164:QAT165 QKP164:QKP165 QUL164:QUL165 REH164:REH165 ROD164:ROD165 RXZ164:RXZ165 SHV164:SHV165 SRR164:SRR165 TBN164:TBN165 TLJ164:TLJ165 TVF164:TVF165 UFB164:UFB165 UOX164:UOX165 UYT164:UYT165 VIP164:VIP165 VSL164:VSL165 WCH164:WCH165 WMD164:WMD165 WVZ164:WVZ165 N164:N165 JJ164:JJ165 TF164:TF165 ADB164:ADB165 AMX164:AMX165 AWT164:AWT165 BGP164:BGP165 BQL164:BQL165 CAH164:CAH165 CKD164:CKD165 CTZ164:CTZ165 DDV164:DDV165 DNR164:DNR165 DXN164:DXN165 EHJ164:EHJ165 ERF164:ERF165 FBB164:FBB165 FKX164:FKX165 FUT164:FUT165 GEP164:GEP165 GOL164:GOL165 GYH164:GYH165 HID164:HID165 HRZ164:HRZ165 IBV164:IBV165 ILR164:ILR165 IVN164:IVN165 JFJ164:JFJ165 JPF164:JPF165 JZB164:JZB165 KIX164:KIX165 KST164:KST165 LCP164:LCP165 LML164:LML165 LWH164:LWH165 MGD164:MGD165 MPZ164:MPZ165 MZV164:MZV165 NJR164:NJR165 NTN164:NTN165 ODJ164:ODJ165 ONF164:ONF165 OXB164:OXB165 PGX164:PGX165 PQT164:PQT165 QAP164:QAP165 QKL164:QKL165 QUH164:QUH165 RED164:RED165 RNZ164:RNZ165 RXV164:RXV165 SHR164:SHR165 SRN164:SRN165 TBJ164:TBJ165 TLF164:TLF165 TVB164:TVB165 UEX164:UEX165 UOT164:UOT165 UYP164:UYP165 VIL164:VIL165 VSH164:VSH165 WCD164:WCD165 WLZ164:WLZ165 WLZ151:WLZ157 ADB190:ADB196 AMX190:AMX196 AWT190:AWT196 BGP190:BGP196 BQL190:BQL196 CAH190:CAH196 CKD190:CKD196 CTZ190:CTZ196 DDV190:DDV196 DNR190:DNR196 DXN190:DXN196 EHJ190:EHJ196 ERF190:ERF196 FBB190:FBB196 FKX190:FKX196 FUT190:FUT196 GEP190:GEP196 GOL190:GOL196 GYH190:GYH196 HID190:HID196 HRZ190:HRZ196 IBV190:IBV196 ILR190:ILR196 IVN190:IVN196 JFJ190:JFJ196 JPF190:JPF196 JZB190:JZB196 KIX190:KIX196 KST190:KST196 LCP190:LCP196 LML190:LML196 LWH190:LWH196 MGD190:MGD196 MPZ190:MPZ196 MZV190:MZV196 NJR190:NJR196 NTN190:NTN196 ODJ190:ODJ196 ONF190:ONF196 OXB190:OXB196 PGX190:PGX196 PQT190:PQT196 QAP190:QAP196 QKL190:QKL196 QUH190:QUH196 RED190:RED196 RNZ190:RNZ196 RXV190:RXV196 SHR190:SHR196 SRN190:SRN196 TBJ190:TBJ196 TLF190:TLF196 TVB190:TVB196 UEX190:UEX196 UOT190:UOT196 UYP190:UYP196 VIL190:VIL196 VSH190:VSH196 WCD190:WCD196 R180:R185 M186 Q186 Q232:Q233 WLZ242 ACB243 ALX243 AVT243 BFP243 BPL243 BZH243 CJD243 CSZ243 DCV243 DMR243 DWN243 EGJ243 EQF243 FAB243 FJX243 FTT243 GDP243 GNL243 GXH243 HHD243 HQZ243 IAV243 IKR243 IUN243 JEJ243 JOF243 JYB243 KHX243 KRT243 LBP243 LLL243 LVH243 MFD243 MOZ243 MYV243 NIR243 NSN243 OCJ243 OMF243 OWB243 PFX243 PPT243 PZP243 QJL243 QTH243 RDD243 RMZ243 RWV243 SGR243 SQN243 TAJ243 TKF243 TUB243 UDX243 UNT243 UXP243 VHL243 VRH243 WBD243 WKZ243 WUV243 XER243 IF243 SB243 N244:O244 JJ244:JK244 TF244:TG244 ADB244:ADC244 AMX244:AMY244 AWT244:AWU244 BGP244:BGQ244 BQL244:BQM244 CAH244:CAI244 CKD244:CKE244 CTZ244:CUA244 DDV244:DDW244 DNR244:DNS244 DXN244:DXO244 EHJ244:EHK244 ERF244:ERG244 FBB244:FBC244 FKX244:FKY244 FUT244:FUU244 GEP244:GEQ244 GOL244:GOM244 GYH244:GYI244 HID244:HIE244 HRZ244:HSA244 IBV244:IBW244 ILR244:ILS244 IVN244:IVO244 JFJ244:JFK244 JPF244:JPG244 JZB244:JZC244 KIX244:KIY244 KST244:KSU244 LCP244:LCQ244 LML244:LMM244 LWH244:LWI244 MGD244:MGE244 MPZ244:MQA244 MZV244:MZW244 NJR244:NJS244 NTN244:NTO244 ODJ244:ODK244 ONF244:ONG244 OXB244:OXC244 PGX244:PGY244 PQT244:PQU244 QAP244:QAQ244 QKL244:QKM244 QUH244:QUI244 RED244:REE244 RNZ244:ROA244 RXV244:RXW244 SHR244:SHS244 SRN244:SRO244 TBJ244:TBK244 TLF244:TLG244 TVB244:TVC244 UEX244:UEY244 UOT244:UOU244 UYP244:UYQ244 VIL244:VIM244 VSH244:VSI244 WCD244:WCE244 WLZ244:WMA244 WVV244:WVW244 ABX243 ALT243 AVP243 BFL243 BPH243 BZD243 CIZ243 CSV243 DCR243 DMN243 DWJ243 EGF243 EQB243 EZX243 FJT243 FTP243 GDL243 GNH243 GXD243 HGZ243 HQV243 IAR243 IKN243 IUJ243 JEF243 JOB243 JXX243 KHT243 KRP243 LBL243 LLH243 LVD243 MEZ243 MOV243 MYR243 NIN243 NSJ243 OCF243 OMB243 OVX243 PFT243 PPP243 PZL243 QJH243 QTD243 RCZ243 RMV243 RWR243 SGN243 SQJ243 TAF243 TKB243 TTX243 UDT243 UNP243 UXL243 VHH243 VRD243 WAZ243 WKV243 WUR243 XEN243 T243 JP243 TL243 ADH243 AND243 AWZ243 BGV243 BQR243 CAN243 CKJ243 CUF243 DEB243 DNX243 DXT243 EHP243 ERL243 FBH243 FLD243 FUZ243 GEV243 GOR243 GYN243 HIJ243 HSF243 ICB243 ILX243 IVT243 JFP243 JPL243 JZH243 KJD243 KSZ243 LCV243 LMR243 LWN243 MGJ243 MQF243 NAB243 NJX243 NTT243 ODP243 ONL243 OXH243 PHD243 PQZ243 QAV243 QKR243 QUN243 REJ243 ROF243 RYB243 SHX243 SRT243 TBP243 TLL243 TVH243 UFD243 UOZ243 UYV243 VIR243 VSN243 WCJ243 WMF243 WWB243 IJ243 TJ190:TJ196 N180:N185 R203:R204 JN203:JN204 TJ203:TJ204 ADF203:ADF204 ANB203:ANB204 AWX203:AWX204 BGT203:BGT204 BQP203:BQP204 CAL203:CAL204 CKH203:CKH204 CUD203:CUD204 DDZ203:DDZ204 DNV203:DNV204 DXR203:DXR204 EHN203:EHN204 ERJ203:ERJ204 FBF203:FBF204 FLB203:FLB204 FUX203:FUX204 GET203:GET204 GOP203:GOP204 GYL203:GYL204 HIH203:HIH204 HSD203:HSD204 IBZ203:IBZ204 ILV203:ILV204 IVR203:IVR204 JFN203:JFN204 JPJ203:JPJ204 JZF203:JZF204 KJB203:KJB204 KSX203:KSX204 LCT203:LCT204 LMP203:LMP204 LWL203:LWL204 MGH203:MGH204 MQD203:MQD204 MZZ203:MZZ204 NJV203:NJV204 NTR203:NTR204 ODN203:ODN204 ONJ203:ONJ204 OXF203:OXF204 PHB203:PHB204 PQX203:PQX204 QAT203:QAT204 QKP203:QKP204 QUL203:QUL204 REH203:REH204 ROD203:ROD204 RXZ203:RXZ204 SHV203:SHV204 SRR203:SRR204 TBN203:TBN204 TLJ203:TLJ204 TVF203:TVF204 UFB203:UFB204 UOX203:UOX204 UYT203:UYT204 VIP203:VIP204 VSL203:VSL204 WCH203:WCH204 WMD203:WMD204 WVZ203:WVZ204 N203:N204 JJ203:JJ204 TF203:TF204 ADB203:ADB204 AMX203:AMX204 AWT203:AWT204 BGP203:BGP204 BQL203:BQL204 CAH203:CAH204 CKD203:CKD204 CTZ203:CTZ204 DDV203:DDV204 DNR203:DNR204 DXN203:DXN204 EHJ203:EHJ204 ERF203:ERF204 FBB203:FBB204 FKX203:FKX204 FUT203:FUT204 GEP203:GEP204 GOL203:GOL204 GYH203:GYH204 HID203:HID204 HRZ203:HRZ204 IBV203:IBV204 ILR203:ILR204 IVN203:IVN204 JFJ203:JFJ204 JPF203:JPF204 JZB203:JZB204 KIX203:KIX204 KST203:KST204 LCP203:LCP204 LML203:LML204 LWH203:LWH204 MGD203:MGD204 MPZ203:MPZ204 MZV203:MZV204 NJR203:NJR204 NTN203:NTN204 ODJ203:ODJ204 ONF203:ONF204 OXB203:OXB204 PGX203:PGX204 PQT203:PQT204 QAP203:QAP204 QKL203:QKL204 QUH203:QUH204 RED203:RED204 RNZ203:RNZ204 RXV203:RXV204 SHR203:SHR204 SRN203:SRN204 TBJ203:TBJ204 TLF203:TLF204 TVB203:TVB204 UEX203:UEX204 UOT203:UOT204 UYP203:UYP204 VIL203:VIL204 VSH203:VSH204 WCD203:WCD204 WLZ203:WLZ204 WVV203:WVV204 WVV164:WVV165 BGT190:BGT196 BQP190:BQP196 CAL190:CAL196 CKH190:CKH196 CUD190:CUD196 DDZ190:DDZ196 DNV190:DNV196 DXR190:DXR196 EHN190:EHN196 ERJ190:ERJ196 FBF190:FBF196 FLB190:FLB196 FUX190:FUX196 GET190:GET196 GOP190:GOP196 GYL190:GYL196 HIH190:HIH196 HSD190:HSD196 IBZ190:IBZ196 ILV190:ILV196 IVR190:IVR196 JFN190:JFN196 JPJ190:JPJ196 JZF190:JZF196 KJB190:KJB196 KSX190:KSX196 LCT190:LCT196 LMP190:LMP196 LWL190:LWL196 MGH190:MGH196 MQD190:MQD196 MZZ190:MZZ196 NJV190:NJV196 NTR190:NTR196 ODN190:ODN196 ONJ190:ONJ196 OXF190:OXF196 PHB190:PHB196 PQX190:PQX196 QAT190:QAT196 QKP190:QKP196 QUL190:QUL196 REH190:REH196 ROD190:ROD196 RXZ190:RXZ196 SHV190:SHV196 SRR190:SRR196 TBN190:TBN196 TLJ190:TLJ196 TVF190:TVF196 UFB190:UFB196 UOX190:UOX196 UYT190:UYT196 VIP190:VIP196 VSL190:VSL196 WCH190:WCH196 WMD190:WMD196 WVZ190:WVZ196 N190:N196 JJ190:JJ196 TF190:TF196 WLZ190:WLZ196 WVV190:WVV196 R190:R196 JN190:JN196 WVV228 R228 JN228 TJ228 ADF228 ANB228 AWX228 BGT228 BQP228 CAL228 CKH228 CUD228 DDZ228 DNV228 DXR228 EHN228 ERJ228 FBF228 FLB228 FUX228 GET228 GOP228 GYL228 HIH228 HSD228 IBZ228 ILV228 IVR228 JFN228 JPJ228 JZF228 KJB228 KSX228 LCT228 LMP228 LWL228 MGH228 MQD228 MZZ228 NJV228 NTR228 ODN228 ONJ228 OXF228 PHB228 PQX228 QAT228 QKP228 QUL228 REH228 ROD228 RXZ228 SHV228 SRR228 TBN228 TLJ228 TVF228 UFB228 UOX228 UYT228 VIP228 VSL228 WCH228 WMD228 WVZ228 N228 JJ228 TF228 ADB228 AMX228 AWT228 BGP228 BQL228 CAH228 CKD228 CTZ228 DDV228 DNR228 DXN228 EHJ228 ERF228 FBB228 FKX228 FUT228 GEP228 GOL228 GYH228 HID228 HRZ228 IBV228 ILR228 IVN228 JFJ228 JPF228 JZB228 KIX228 KST228 LCP228 LML228 LWH228 MGD228 MPZ228 MZV228 NJR228 NTN228 ODJ228 ONF228 OXB228 PGX228 PQT228 QAP228 QKL228 QUH228 RED228 RNZ228 RXV228 SHR228 SRN228 TBJ228 TLF228 TVB228 UEX228 UOT228 UYP228 VIL228 VSH228 WCD228 WLZ228 SF243 WVV242 R242 JN242 TJ242 ADF242 ANB242 AWX242 BGT242 BQP242 CAL242 CKH242 CUD242 DDZ242 DNV242 DXR242 EHN242 ERJ242 FBF242 FLB242 FUX242 GET242 GOP242 GYL242 HIH242 HSD242 IBZ242 ILV242 IVR242 JFN242 JPJ242 JZF242 KJB242 KSX242 LCT242 LMP242 LWL242 MGH242 MQD242 MZZ242 NJV242 NTR242 ODN242 ONJ242 OXF242 PHB242 PQX242 QAT242 QKP242 QUL242 REH242 ROD242 RXZ242 SHV242 SRR242 TBN242 TLJ242 TVF242 UFB242 UOX242 UYT242 VIP242 VSL242 WCH242 WMD242 WVZ242 N242 JJ242 TF242 ADB242 AMX242 AWT242 BGP242 BQL242 CAH242 CKD242 CTZ242 DDV242 DNR242 DXN242 EHJ242 ERF242 FBB242 FKX242 FUT242 GEP242 GOL242 GYH242 HID242 HRZ242 IBV242 ILR242 IVN242 JFJ242 JPF242 JZB242 KIX242 KST242 LCP242 LML242 LWH242 MGD242 MPZ242 MZV242 NJR242 NTN242 ODJ242 ONF242 OXB242 PGX242 PQT242 QAP242 QKL242 QUH242 RED242 RNZ242 RXV242 SHR242 SRN242 TBJ242 TLF242 TVB242 UEX242 UOT242 UYP242 VIL242 VSH242 WCD242 N232:N235 R234:R235 JN234:JN235 TJ234:TJ235 ADF234:ADF235 ANB234:ANB235 AWX234:AWX235 BGT234:BGT235 BQP234:BQP235 CAL234:CAL235 CKH234:CKH235 CUD234:CUD235 DDZ234:DDZ235 DNV234:DNV235 DXR234:DXR235 EHN234:EHN235 ERJ234:ERJ235 FBF234:FBF235 FLB234:FLB235 FUX234:FUX235 GET234:GET235 GOP234:GOP235 GYL234:GYL235 HIH234:HIH235 HSD234:HSD235 IBZ234:IBZ235 ILV234:ILV235 IVR234:IVR235 JFN234:JFN235 JPJ234:JPJ235 JZF234:JZF235 KJB234:KJB235 KSX234:KSX235 LCT234:LCT235 LMP234:LMP235 LWL234:LWL235 MGH234:MGH235 MQD234:MQD235 MZZ234:MZZ235 NJV234:NJV235 NTR234:NTR235 ODN234:ODN235 ONJ234:ONJ235 OXF234:OXF235 PHB234:PHB235 PQX234:PQX235 QAT234:QAT235 QKP234:QKP235 QUL234:QUL235 REH234:REH235 ROD234:ROD235 RXZ234:RXZ235 SHV234:SHV235 SRR234:SRR235 TBN234:TBN235 TLJ234:TLJ235 TVF234:TVF235 UFB234:UFB235 UOX234:UOX235 UYT234:UYT235 VIP234:VIP235 VSL234:VSL235 WCH234:WCH235 WMD234:WMD235 WVZ234:WVZ235 JJ234:JJ235 TF234:TF235 ADB234:ADB235 AMX234:AMX235 AWT234:AWT235 BGP234:BGP235 BQL234:BQL235 CAH234:CAH235 CKD234:CKD235 CTZ234:CTZ235 DDV234:DDV235 DNR234:DNR235 DXN234:DXN235 EHJ234:EHJ235 ERF234:ERF235 FBB234:FBB235 FKX234:FKX235 FUT234:FUT235 GEP234:GEP235 GOL234:GOL235 GYH234:GYH235 HID234:HID235 HRZ234:HRZ235 IBV234:IBV235 ILR234:ILR235 IVN234:IVN235 JFJ234:JFJ235 JPF234:JPF235 JZB234:JZB235 KIX234:KIX235 KST234:KST235 LCP234:LCP235 LML234:LML235 LWH234:LWH235 MGD234:MGD235 MPZ234:MPZ235 MZV234:MZV235 NJR234:NJR235 NTN234:NTN235 ODJ234:ODJ235 ONF234:ONF235 OXB234:OXB235 PGX234:PGX235 PQT234:PQT235 QAP234:QAP235 QKL234:QKL235 QUH234:QUH235 RED234:RED235 RNZ234:RNZ235 RXV234:RXV235 SHR234:SHR235 SRN234:SRN235 TBJ234:TBJ235 TLF234:TLF235 TVB234:TVB235 UEX234:UEX235 UOT234:UOT235 UYP234:UYP235 VIL234:VIL235 VSH234:VSH235 WCD234:WCD235 WLZ234:WLZ235 WVV234:WVV235">
      <formula1>9</formula1>
    </dataValidation>
    <dataValidation type="list" allowBlank="1" showInputMessage="1" showErrorMessage="1" sqref="CRF178:CRF179 DBB178:DBB179 DKX178:DKX179 DUT178:DUT179 EEP178:EEP179 EOL178:EOL179 EYH178:EYH179 FID178:FID179 FRZ178:FRZ179 GBV178:GBV179 GLR178:GLR179 GVN178:GVN179 HFJ178:HFJ179 HPF178:HPF179 HZB178:HZB179 IIX178:IIX179 IST178:IST179 JCP178:JCP179 JML178:JML179 JWH178:JWH179 KGD178:KGD179 KPZ178:KPZ179 KZV178:KZV179 LJR178:LJR179 LTN178:LTN179 MDJ178:MDJ179 MNF178:MNF179 MXB178:MXB179 NGX178:NGX179 NQT178:NQT179 OAP178:OAP179 OKL178:OKL179 OUH178:OUH179 PED178:PED179 PNZ178:PNZ179 PXV178:PXV179 QHR178:QHR179 QRN178:QRN179 RBJ178:RBJ179 RLF178:RLF179 RVB178:RVB179 SEX178:SEX179 SOT178:SOT179 SYP178:SYP179 TIL178:TIL179 TSH178:TSH179 UCD178:UCD179 ULZ178:ULZ179 UVV178:UVV179 VFR178:VFR179 VPN178:VPN179 VZJ178:VZJ179 WJF178:WJF179 WTB178:WTB179 GP178:GP179 AAH178:AAH179 QL178:QL179 AKD178:AKD179 ATZ178:ATZ179 BDV178:BDV179 BNR178:BNR179 BXN178:BXN179 CHJ178:CHJ179 WVT154:WVT157 JH190 TD190 ACZ190 AMV190 AWR190 BGN190 BQJ190 CAF190 CKB190 CTX190 DDT190 DNP190 DXL190 EHH190 ERD190 FAZ190 FKV190 FUR190 GEN190 GOJ190 GYF190 HIB190 HRX190 IBT190 ILP190 IVL190 JFH190 JPD190 JYZ190 KIV190 KSR190 LCN190 LMJ190 LWF190 MGB190 MPX190 MZT190 NJP190 NTL190 ODH190 OND190 OWZ190 PGV190 PQR190 QAN190 QKJ190 QUF190 REB190 RNX190 RXT190 SHP190 SRL190 TBH190 TLD190 TUZ190 UEV190 UOR190 UYN190 VIJ190 VSF190 WCB190 L180:L185 K186 K232 JH151 TD151 ACZ151 AMV151 AWR151 BGN151 BQJ151 CAF151 CKB151 CTX151 DDT151 DNP151 DXL151 EHH151 ERD151 FAZ151 FKV151 FUR151 GEN151 GOJ151 GYF151 HIB151 HRX151 IBT151 ILP151 IVL151 JFH151 JPD151 JYZ151 KIV151 KSR151 LCN151 LMJ151 LWF151 MGB151 MPX151 MZT151 NJP151 NTL151 ODH151 OND151 OWZ151 PGV151 PQR151 QAN151 QKJ151 QUF151 REB151 RNX151 RXT151 SHP151 SRL151 TBH151 TLD151 TUZ151 UEV151 UOR151 UYN151 VIJ151 VSF151 WCB151 WLX151 WVT193:WVT196 WVT151 L154:L157 JH154:JH157 TD154:TD157 ACZ154:ACZ157 AMV154:AMV157 AWR154:AWR157 BGN154:BGN157 BQJ154:BQJ157 CAF154:CAF157 CKB154:CKB157 CTX154:CTX157 DDT154:DDT157 DNP154:DNP157 DXL154:DXL157 EHH154:EHH157 ERD154:ERD157 FAZ154:FAZ157 FKV154:FKV157 FUR154:FUR157 GEN154:GEN157 GOJ154:GOJ157 GYF154:GYF157 HIB154:HIB157 HRX154:HRX157 IBT154:IBT157 ILP154:ILP157 IVL154:IVL157 JFH154:JFH157 JPD154:JPD157 JYZ154:JYZ157 KIV154:KIV157 KSR154:KSR157 LCN154:LCN157 LMJ154:LMJ157 LWF154:LWF157 MGB154:MGB157 MPX154:MPX157 MZT154:MZT157 NJP154:NJP157 NTL154:NTL157 ODH154:ODH157 OND154:OND157 OWZ154:OWZ157 PGV154:PGV157 PQR154:PQR157 QAN154:QAN157 QKJ154:QKJ157 QUF154:QUF157 REB154:REB157 RNX154:RNX157 RXT154:RXT157 SHP154:SHP157 SRL154:SRL157 TBH154:TBH157 TLD154:TLD157 TUZ154:TUZ157 UEV154:UEV157 UOR154:UOR157 UYN154:UYN157 VIJ154:VIJ157 VSF154:VSF157 WCB154:WCB157 WLX154:WLX157 WLX190 ABV243 ALR243 AVN243 BFJ243 BPF243 BZB243 CIX243 CST243 DCP243 DML243 DWH243 EGD243 EPZ243 EZV243 FJR243 FTN243 GDJ243 GNF243 GXB243 HGX243 HQT243 IAP243 IKL243 IUH243 JED243 JNZ243 JXV243 KHR243 KRN243 LBJ243 LLF243 LVB243 MEX243 MOT243 MYP243 NIL243 NSH243 OCD243 OLZ243 OVV243 PFR243 PPN243 PZJ243 QJF243 QTB243 RCX243 RMT243 RWP243 SGL243 SQH243 TAD243 TJZ243 TTV243 UDR243 UNN243 UXJ243 VHF243 VRB243 WAX243 WKT243 WUP243 XEL243 N243 JJ243 TF243 ADB243 AMX243 AWT243 BGP243 BQL243 CAH243 CKD243 CTZ243 DDV243 DNR243 DXN243 EHJ243 ERF243 FBB243 FKX243 FUT243 GEP243 GOL243 GYH243 HID243 HRZ243 IBV243 ILR243 IVN243 JFJ243 JPF243 JZB243 KIX243 KST243 LCP243 LML243 LWH243 MGD243 MPZ243 MZV243 NJR243 NTN243 ODJ243 ONF243 OXB243 PGX243 PQT243 QAP243 QKL243 QUH243 RED243 RNZ243 RXV243 SHR243 SRN243 TBJ243 TLF243 TVB243 UEX243 UOT243 UYP243 VIL243 VSH243 WCD243 WLZ243 WVV243 ID243 L151 L244 JH244 TD244 ACZ244 AMV244 AWR244 BGN244 BQJ244 CAF244 CKB244 CTX244 DDT244 DNP244 DXL244 EHH244 ERD244 FAZ244 FKV244 FUR244 GEN244 GOJ244 GYF244 HIB244 HRX244 IBT244 ILP244 IVL244 JFH244 JPD244 JYZ244 KIV244 KSR244 LCN244 LMJ244 LWF244 MGB244 MPX244 MZT244 NJP244 NTL244 ODH244 OND244 OWZ244 PGV244 PQR244 QAN244 QKJ244 QUF244 REB244 RNX244 RXT244 SHP244 SRL244 TBH244 TLD244 TUZ244 UEV244 UOR244 UYN244 VIJ244 VSF244 WCB244 WLX244 WVT244 WVT190 L193:L196 JH193:JH196 TD193:TD196 ACZ193:ACZ196 AMV193:AMV196 AWR193:AWR196 BGN193:BGN196 BQJ193:BQJ196 CAF193:CAF196 CKB193:CKB196 CTX193:CTX196 DDT193:DDT196 DNP193:DNP196 DXL193:DXL196 EHH193:EHH196 ERD193:ERD196 FAZ193:FAZ196 FKV193:FKV196 FUR193:FUR196 GEN193:GEN196 GOJ193:GOJ196 GYF193:GYF196 HIB193:HIB196 HRX193:HRX196 IBT193:IBT196 ILP193:ILP196 IVL193:IVL196 JFH193:JFH196 JPD193:JPD196 JYZ193:JYZ196 KIV193:KIV196 KSR193:KSR196 LCN193:LCN196 LMJ193:LMJ196 LWF193:LWF196 MGB193:MGB196 MPX193:MPX196 MZT193:MZT196 NJP193:NJP196 NTL193:NTL196 ODH193:ODH196 OND193:OND196 OWZ193:OWZ196 PGV193:PGV196 PQR193:PQR196 QAN193:QAN196 QKJ193:QKJ196 QUF193:QUF196 REB193:REB196 RNX193:RNX196 RXT193:RXT196 SHP193:SHP196 SRL193:SRL196 TBH193:TBH196 TLD193:TLD196 TUZ193:TUZ196 UEV193:UEV196 UOR193:UOR196 UYN193:UYN196 VIJ193:VIJ196 VSF193:VSF196 WCB193:WCB196 WLX193:WLX196 L190 RZ243">
      <formula1>Приоритет_закупок</formula1>
    </dataValidation>
    <dataValidation type="list" allowBlank="1" showInputMessage="1" sqref="WDH154:WDH157 WXC155:WXC157 AU190 KQ190 UM190 AEI190 AOE190 AYA190 BHW190 BRS190 CBO190 CLK190 CVG190 DFC190 DOY190 DYU190 EIQ190 ESM190 FCI190 FME190 FWA190 GFW190 GPS190 GZO190 HJK190 HTG190 IDC190 IMY190 IWU190 JGQ190 JQM190 KAI190 KKE190 KUA190 LDW190 LNS190 LXO190 MHK190 MRG190 NBC190 NKY190 NUU190 OEQ190 OOM190 OYI190 PIE190 PSA190 QBW190 QLS190 QVO190 RFK190 RPG190 RZC190 SIY190 SSU190 TCQ190 TMM190 TWI190 UGE190 UQA190 UZW190 VJS190 VTO190 WDK190 WNG190 WXC190 AR193:AR196 KN193:KN196 UJ193:UJ196 AEF193:AEF196 AOB193:AOB196 AXX193:AXX196 BHT193:BHT196 BRP193:BRP196 CBL193:CBL196 CLH193:CLH196 CVD193:CVD196 DEZ193:DEZ196 DOV193:DOV196 DYR193:DYR196 EIN193:EIN196 ESJ193:ESJ196 FCF193:FCF196 FMB193:FMB196 FVX193:FVX196 GFT193:GFT196 GPP193:GPP196 GZL193:GZL196 HJH193:HJH196 HTD193:HTD196 ICZ193:ICZ196 IMV193:IMV196 IWR193:IWR196 JGN193:JGN196 JQJ193:JQJ196 KAF193:KAF196 KKB193:KKB196 KTX193:KTX196 LDT193:LDT196 LNP193:LNP196 LXL193:LXL196 MHH193:MHH196 MRD193:MRD196 NAZ193:NAZ196 NKV193:NKV196 NUR193:NUR196 OEN193:OEN196 OOJ193:OOJ196 OYF193:OYF196 PIB193:PIB196 PRX193:PRX196 QBT193:QBT196 QLP193:QLP196 QVL193:QVL196 RFH193:RFH196 RPD193:RPD196 RYZ193:RYZ196 SIV193:SIV196 SSR193:SSR196 TCN193:TCN196 TMJ193:TMJ196 TWF193:TWF196 UGB193:UGB196 UPX193:UPX196 UZT193:UZT196 VJP193:VJP196 AR180:AR184 AN186 AQ186 AT186 AU244 KQ244 UM244 AEI244 AOE244 AYA244 BHW244 BRS244 CBO244 CLK244 CVG244 DFC244 DOY244 DYU244 EIQ244 ESM244 FCI244 FME244 FWA244 GFW244 GPS244 GZO244 HJK244 HTG244 IDC244 IMY244 IWU244 JGQ244 JQM244 KAI244 KKE244 KUA244 LDW244 LNS244 LXO244 MHK244 MRG244 NBC244 NKY244 NUU244 OEQ244 OOM244 OYI244 PIE244 PSA244 QBW244 QLS244 QVO244 RFK244 RPG244 RZC244 SIY244 SSU244 TCQ244 TMM244 TWI244 UGE244 UQA244 UZW244 VJS244 VTO244 WDK244 WNG244 WXC244 AR244 KN244 UJ244 AEF244 AOB244 AXX244 BHT244 BRP244 CBL244 CLH244 CVD244 DEZ244 DOV244 DYR244 EIN244 ESJ244 FCF244 FMB244 FVX244 GFT244 GPP244 GZL244 HJH244 HTD244 ICZ244 IMV244 IWR244 JGN244 JQJ244 KAF244 KKB244 KTX244 LDT244 LNP244 LXL244 MHH244 MRD244 NAZ244 NKV244 NUR244 OEN244 OOJ244 OYF244 PIB244 PRX244 QBT244 QLP244 QVL244 RFH244 RPD244 RYZ244 SIV244 SSR244 TCN244 TMJ244 TWF244 UGB244 UPX244 UZT244 VJP244 VTL244 WDH244 WND244 WWZ244 WWZ193:WWZ196 AO193:AO196 KK193:KK196 UG193:UG196 AEC193:AEC196 ANY193:ANY196 AXU193:AXU196 BHQ193:BHQ196 BRM193:BRM196 CBI193:CBI196 CLE193:CLE196 CVA193:CVA196 DEW193:DEW196 DOS193:DOS196 DYO193:DYO196 EIK193:EIK196 ESG193:ESG196 FCC193:FCC196 FLY193:FLY196 FVU193:FVU196 GFQ193:GFQ196 GPM193:GPM196 GZI193:GZI196 HJE193:HJE196 HTA193:HTA196 ICW193:ICW196 IMS193:IMS196 IWO193:IWO196 JGK193:JGK196 JQG193:JQG196 KAC193:KAC196 KJY193:KJY196 KTU193:KTU196 LDQ193:LDQ196 LNM193:LNM196 LXI193:LXI196 MHE193:MHE196 MRA193:MRA196 NAW193:NAW196 NKS193:NKS196 NUO193:NUO196 OEK193:OEK196 OOG193:OOG196 OYC193:OYC196 PHY193:PHY196 PRU193:PRU196 QBQ193:QBQ196 QLM193:QLM196 QVI193:QVI196 RFE193:RFE196 RPA193:RPA196 RYW193:RYW196 SIS193:SIS196 SSO193:SSO196 TCK193:TCK196 TMG193:TMG196 TWC193:TWC196 UFY193:UFY196 UPU193:UPU196 UZQ193:UZQ196 VJM193:VJM196 VTI193:VTI196 WDE193:WDE196 WNA193:WNA196 WWW193:WWW196 AU194:AU196 KQ194:KQ196 UM194:UM196 AEI194:AEI196 AOE194:AOE196 AYA194:AYA196 BHW194:BHW196 BRS194:BRS196 CBO194:CBO196 CLK194:CLK196 CVG194:CVG196 DFC194:DFC196 DOY194:DOY196 DYU194:DYU196 EIQ194:EIQ196 ESM194:ESM196 FCI194:FCI196 FME194:FME196 FWA194:FWA196 GFW194:GFW196 GPS194:GPS196 GZO194:GZO196 HJK194:HJK196 HTG194:HTG196 IDC194:IDC196 IMY194:IMY196 IWU194:IWU196 JGQ194:JGQ196 JQM194:JQM196 KAI194:KAI196 KKE194:KKE196 KUA194:KUA196 LDW194:LDW196 LNS194:LNS196 LXO194:LXO196 MHK194:MHK196 MRG194:MRG196 NBC194:NBC196 NKY194:NKY196 NUU194:NUU196 OEQ194:OEQ196 OOM194:OOM196 OYI194:OYI196 PIE194:PIE196 PSA194:PSA196 QBW194:QBW196 QLS194:QLS196 QVO194:QVO196 RFK194:RFK196 RPG194:RPG196 RZC194:RZC196 SIY194:SIY196 SSU194:SSU196 TCQ194:TCQ196 TMM194:TMM196 TWI194:TWI196 UGE194:UGE196 UQA194:UQA196 UZW194:UZW196 VJS194:VJS196 VTO194:VTO196 WDK194:WDK196 WNG194:WNG196 WND154:WND157 WWZ154:WWZ157 AO154:AO157 KK154:KK157 UG154:UG157 AEC154:AEC157 ANY154:ANY157 AXU154:AXU157 BHQ154:BHQ157 BRM154:BRM157 CBI154:CBI157 CLE154:CLE157 CVA154:CVA157 DEW154:DEW157 DOS154:DOS157 DYO154:DYO157 EIK154:EIK157 ESG154:ESG157 FCC154:FCC157 FLY154:FLY157 FVU154:FVU157 GFQ154:GFQ157 GPM154:GPM157 GZI154:GZI157 HJE154:HJE157 HTA154:HTA157 ICW154:ICW157 IMS154:IMS157 IWO154:IWO157 JGK154:JGK157 JQG154:JQG157 KAC154:KAC157 KJY154:KJY157 KTU154:KTU157 LDQ154:LDQ157 LNM154:LNM157 LXI154:LXI157 MHE154:MHE157 MRA154:MRA157 NAW154:NAW157 NKS154:NKS157 NUO154:NUO157 OEK154:OEK157 OOG154:OOG157 OYC154:OYC157 PHY154:PHY157 PRU154:PRU157 QBQ154:QBQ157 QLM154:QLM157 QVI154:QVI157 RFE154:RFE157 RPA154:RPA157 RYW154:RYW157 SIS154:SIS157 SSO154:SSO157 TCK154:TCK157 TMG154:TMG157 TWC154:TWC157 UFY154:UFY157 UPU154:UPU157 UZQ154:UZQ157 VJM154:VJM157 VTI154:VTI157 WDE154:WDE157 WNA154:WNA157 WWW154:WWW157 AU155:AU157 KQ155:KQ157 UM155:UM157 AEI155:AEI157 AOE155:AOE157 AYA155:AYA157 BHW155:BHW157 BRS155:BRS157 CBO155:CBO157 CLK155:CLK157 CVG155:CVG157 DFC155:DFC157 DOY155:DOY157 DYU155:DYU157 EIQ155:EIQ157 ESM155:ESM157 FCI155:FCI157 FME155:FME157 FWA155:FWA157 GFW155:GFW157 GPS155:GPS157 GZO155:GZO157 HJK155:HJK157 HTG155:HTG157 IDC155:IDC157 IMY155:IMY157 IWU155:IWU157 JGQ155:JGQ157 JQM155:JQM157 KAI155:KAI157 KKE155:KKE157 KUA155:KUA157 LDW155:LDW157 LNS155:LNS157 LXO155:LXO157 MHK155:MHK157 MRG155:MRG157 NBC155:NBC157 NKY155:NKY157 NUU155:NUU157 OEQ155:OEQ157 OOM155:OOM157 OYI155:OYI157 PIE155:PIE157 PSA155:PSA157 QBW155:QBW157 QLS155:QLS157 QVO155:QVO157 RFK155:RFK157 RPG155:RPG157 RZC155:RZC157 SIY155:SIY157 SSU155:SSU157 TCQ155:TCQ157 TMM155:TMM157 TWI155:TWI157 UGE155:UGE157 UQA155:UQA157 UZW155:UZW157 VJS155:VJS157 VTO155:VTO157 WDK155:WDK157 WNG155:WNG157 AO180:AO184 AU180:AU184 AR190 KN190 UJ190 AEF190 AOB190 AXX190 BHT190 BRP190 CBL190 CLH190 CVD190 DEZ190 DOV190 DYR190 EIN190 ESJ190 FCF190 FMB190 FVX190 GFT190 GPP190 GZL190 HJH190 HTD190 ICZ190 IMV190 IWR190 JGN190 JQJ190 KAF190 KKB190 KTX190 LDT190 LNP190 LXL190 MHH190 MRD190 NAZ190 NKV190 NUR190 OEN190 OOJ190 OYF190 PIB190 PRX190 QBT190 QLP190 QVL190 RFH190 RPD190 RYZ190 SIV190 SSR190 TCN190 TMJ190 TWF190 UGB190 UPX190 UZT190 VJP190 VTL190 WDH190 WND190 WWZ190 AO190 KK190 UG190 AEC190 ANY190 AXU190 BHQ190 BRM190 CBI190 CLE190 CVA190 DEW190 DOS190 DYO190 EIK190 ESG190 FCC190 FLY190 FVU190 GFQ190 GPM190 GZI190 HJE190 HTA190 ICW190 IMS190 IWO190 JGK190 JQG190 KAC190 KJY190 KTU190 LDQ190 LNM190 LXI190 MHE190 MRA190 NAW190 NKS190 NUO190 OEK190 OOG190 OYC190 PHY190 PRU190 QBQ190 QLM190 QVI190 RFE190 RPA190 RYW190 SIS190 SSO190 TCK190 TMG190 TWC190 UFY190 UPU190 UZQ190 VJM190 VTI190 WDE190 WNA190 WWW190 AR151 KN151 UJ151 AEF151 AOB151 AXX151 BHT151 BRP151 CBL151 CLH151 CVD151 DEZ151 DOV151 DYR151 EIN151 ESJ151 FCF151 FMB151 FVX151 GFT151 GPP151 GZL151 HJH151 HTD151 ICZ151 IMV151 IWR151 JGN151 JQJ151 KAF151 KKB151 KTX151 LDT151 LNP151 LXL151 MHH151 MRD151 NAZ151 NKV151 NUR151 OEN151 OOJ151 OYF151 PIB151 PRX151 QBT151 QLP151 QVL151 RFH151 RPD151 RYZ151 SIV151 SSR151 TCN151 TMJ151 TWF151 UGB151 UPX151 UZT151 VJP151 VTL151 WDH151 WND151 WWZ151 AO151 KK151 UG151 AEC151 ANY151 AXU151 BHQ151 BRM151 CBI151 CLE151 CVA151 DEW151 DOS151 DYO151 EIK151 ESG151 FCC151 FLY151 FVU151 GFQ151 GPM151 GZI151 HJE151 HTA151 ICW151 IMS151 IWO151 JGK151 JQG151 KAC151 KJY151 KTU151 LDQ151 LNM151 LXI151 MHE151 MRA151 NAW151 NKS151 NUO151 OEK151 OOG151 OYC151 PHY151 PRU151 QBQ151 QLM151 QVI151 RFE151 RPA151 RYW151 SIS151 SSO151 TCK151 TMG151 TWC151 UFY151 UPU151 UZQ151 VJM151 VTI151 WDE151 WNA151 WWW151 AU151 KQ151 UM151 AEI151 AOE151 AYA151 BHW151 BRS151 CBO151 CLK151 CVG151 DFC151 DOY151 DYU151 EIQ151 ESM151 FCI151 FME151 FWA151 GFW151 GPS151 GZO151 HJK151 HTG151 IDC151 IMY151 IWU151 JGQ151 JQM151 KAI151 KKE151 KUA151 LDW151 LNS151 LXO151 MHK151 MRG151 NBC151 NKY151 NUU151 OEQ151 OOM151 OYI151 PIE151 PSA151 QBW151 QLS151 QVO151 RFK151 RPG151 RZC151 SIY151 SSU151 TCQ151 TMM151 TWI151 UGE151 UQA151 UZW151 VJS151 VTO151 WDK151 WNG151 WXC151 AR154:AR157 KN154:KN157 UJ154:UJ157 AEF154:AEF157 AOB154:AOB157 AXX154:AXX157 BHT154:BHT157 BRP154:BRP157 CBL154:CBL157 CLH154:CLH157 CVD154:CVD157 DEZ154:DEZ157 DOV154:DOV157 DYR154:DYR157 EIN154:EIN157 ESJ154:ESJ157 FCF154:FCF157 FMB154:FMB157 FVX154:FVX157 GFT154:GFT157 GPP154:GPP157 GZL154:GZL157 HJH154:HJH157 HTD154:HTD157 ICZ154:ICZ157 IMV154:IMV157 IWR154:IWR157 JGN154:JGN157 JQJ154:JQJ157 KAF154:KAF157 KKB154:KKB157 KTX154:KTX157 LDT154:LDT157 LNP154:LNP157 LXL154:LXL157 MHH154:MHH157 MRD154:MRD157 NAZ154:NAZ157 NKV154:NKV157 NUR154:NUR157 OEN154:OEN157 OOJ154:OOJ157 OYF154:OYF157 PIB154:PIB157 PRX154:PRX157 QBT154:QBT157 QLP154:QLP157 QVL154:QVL157 RFH154:RFH157 RPD154:RPD157 RYZ154:RYZ157 SIV154:SIV157 SSR154:SSR157 TCN154:TCN157 TMJ154:TMJ157 TWF154:TWF157 UGB154:UGB157 UPX154:UPX157 UZT154:UZT157 VJP154:VJP157 VTL154:VTL157 VTL193:VTL196 WDH193:WDH196 WXC194:WXC196 WND193:WND196">
      <formula1>атр</formula1>
    </dataValidation>
    <dataValidation type="list" allowBlank="1" showInputMessage="1" showErrorMessage="1" sqref="EPD178:EPD179 UWN178:UWN179 JWZ178:JWZ179 UMR178:UMR179 AKV178:AKV179 UCV178:UCV179 JND178:JND179 TSZ178:TSZ179 EFH178:EFH179 TJD178:TJD179 JDH178:JDH179 SZH178:SZH179 BOJ178:BOJ179 SPL178:SPL179 ITL178:ITL179 SFP178:SFP179 DVL178:DVL179 RVT178:RVT179 IJP178:IJP179 RLX178:RLX179 RD178:RD179 RCB178:RCB179 HZT178:HZT179 QSF178:QSF179 DLP178:DLP179 QIJ178:QIJ179 HPX178:HPX179 PYN178:PYN179 BEN178:BEN179 POR178:POR179 HGB178:HGB179 PEV178:PEV179 DBT178:DBT179 OUZ178:OUZ179 GWF178:GWF179 OLD178:OLD179 AAZ178:AAZ179 OBH178:OBH179 GMJ178:GMJ179 NRL178:NRL179 CRX178:CRX179 NHP178:NHP179 GCN178:GCN179 MXT178:MXT179 AUR178:AUR179 MNX178:MNX179 FSR178:FSR179 MEB178:MEB179 CIB178:CIB179 LUF178:LUF179 FIV178:FIV179 LKJ178:LKJ179 HH178:HH179 LAN178:LAN179 EYZ178:EYZ179 WJX178:WJX179 WTT178:WTT179 KQR178:KQR179 WAB178:WAB179 BYF178:BYF179 VQF178:VQF179 KGV178:KGV179 VGJ178:VGJ179 WWL151:WWL157 AD203:AD204 JZ203:JZ204 TV203:TV204 ADR203:ADR204 ANN203:ANN204 AXJ203:AXJ204 BHF203:BHF204 BRB203:BRB204 CAX203:CAX204 CKT203:CKT204 CUP203:CUP204 DEL203:DEL204 DOH203:DOH204 DYD203:DYD204 EHZ203:EHZ204 ERV203:ERV204 FBR203:FBR204 FLN203:FLN204 FVJ203:FVJ204 GFF203:GFF204 GPB203:GPB204 GYX203:GYX204 HIT203:HIT204 HSP203:HSP204 ICL203:ICL204 IMH203:IMH204 IWD203:IWD204 JFZ203:JFZ204 JPV203:JPV204 JZR203:JZR204 KJN203:KJN204 KTJ203:KTJ204 LDF203:LDF204 LNB203:LNB204 LWX203:LWX204 MGT203:MGT204 MQP203:MQP204 NAL203:NAL204 NKH203:NKH204 NUD203:NUD204 ODZ203:ODZ204 ONV203:ONV204 OXR203:OXR204 PHN203:PHN204 PRJ203:PRJ204 QBF203:QBF204 QLB203:QLB204 QUX203:QUX204 RET203:RET204 ROP203:ROP204 RYL203:RYL204 SIH203:SIH204 SSD203:SSD204 TBZ203:TBZ204 TLV203:TLV204 TVR203:TVR204 UFN203:UFN204 UPJ203:UPJ204 UZF203:UZF204 VJB203:VJB204 VSX203:VSX204 WCT203:WCT204 WMP203:WMP204 WWL203:WWL204 WMP190:WMP196 AD151:AD157 JZ151:JZ157 TV151:TV157 ADR151:ADR157 ANN151:ANN157 AXJ151:AXJ157 BHF151:BHF157 BRB151:BRB157 CAX151:CAX157 CKT151:CKT157 CUP151:CUP157 DEL151:DEL157 DOH151:DOH157 DYD151:DYD157 EHZ151:EHZ157 ERV151:ERV157 FBR151:FBR157 FLN151:FLN157 FVJ151:FVJ157 GFF151:GFF157 GPB151:GPB157 GYX151:GYX157 HIT151:HIT157 HSP151:HSP157 ICL151:ICL157 IMH151:IMH157 IWD151:IWD157 JFZ151:JFZ157 JPV151:JPV157 JZR151:JZR157 KJN151:KJN157 KTJ151:KTJ157 LDF151:LDF157 LNB151:LNB157 LWX151:LWX157 MGT151:MGT157 MQP151:MQP157 NAL151:NAL157 NKH151:NKH157 NUD151:NUD157 ODZ151:ODZ157 ONV151:ONV157 OXR151:OXR157 PHN151:PHN157 PRJ151:PRJ157 QBF151:QBF157 QLB151:QLB157 QUX151:QUX157 RET151:RET157 ROP151:ROP157 RYL151:RYL157 SIH151:SIH157 SSD151:SSD157 TBZ151:TBZ157 TLV151:TLV157 TVR151:TVR157 UFN151:UFN157 UPJ151:UPJ157 UZF151:UZF157 VJB151:VJB157 VSX151:VSX157 WCT151:WCT157 WMP151:WMP157 WWL190:WWL196 AD190:AD196 JZ190:JZ196 TV190:TV196 ADR190:ADR196 ANN190:ANN196 AXJ190:AXJ196 BHF190:BHF196 BRB190:BRB196 CAX190:CAX196 CKT190:CKT196 CUP190:CUP196 DEL190:DEL196 DOH190:DOH196 DYD190:DYD196 EHZ190:EHZ196 ERV190:ERV196 FBR190:FBR196 FLN190:FLN196 FVJ190:FVJ196 GFF190:GFF196 GPB190:GPB196 GYX190:GYX196 HIT190:HIT196 HSP190:HSP196 ICL190:ICL196 IMH190:IMH196 IWD190:IWD196 JFZ190:JFZ196 JPV190:JPV196 JZR190:JZR196 KJN190:KJN196 KTJ190:KTJ196 LDF190:LDF196 LNB190:LNB196 LWX190:LWX196 MGT190:MGT196 MQP190:MQP196 NAL190:NAL196 NKH190:NKH196 NUD190:NUD196 ODZ190:ODZ196 ONV190:ONV196 OXR190:OXR196 PHN190:PHN196 PRJ190:PRJ196 QBF190:QBF196 QLB190:QLB196 QUX190:QUX196 RET190:RET196 ROP190:ROP196 RYL190:RYL196 SIH190:SIH196 SSD190:SSD196 TBZ190:TBZ196 TLV190:TLV196 TVR190:TVR196 UFN190:UFN196 UPJ190:UPJ196 UZF190:UZF196 VJB190:VJB196 VSX190:VSX196 WCT190:WCT196 AD180:AD184 AC186 WWL164:WWL165 AD164:AD165 JZ164:JZ165 TV164:TV165 ADR164:ADR165 ANN164:ANN165 AXJ164:AXJ165 BHF164:BHF165 BRB164:BRB165 CAX164:CAX165 CKT164:CKT165 CUP164:CUP165 DEL164:DEL165 DOH164:DOH165 DYD164:DYD165 EHZ164:EHZ165 ERV164:ERV165 FBR164:FBR165 FLN164:FLN165 FVJ164:FVJ165 GFF164:GFF165 GPB164:GPB165 GYX164:GYX165 HIT164:HIT165 HSP164:HSP165 ICL164:ICL165 IMH164:IMH165 IWD164:IWD165 JFZ164:JFZ165 JPV164:JPV165 JZR164:JZR165 KJN164:KJN165 KTJ164:KTJ165 LDF164:LDF165 LNB164:LNB165 LWX164:LWX165 MGT164:MGT165 MQP164:MQP165 NAL164:NAL165 NKH164:NKH165 NUD164:NUD165 ODZ164:ODZ165 ONV164:ONV165 OXR164:OXR165 PHN164:PHN165 PRJ164:PRJ165 QBF164:QBF165 QLB164:QLB165 QUX164:QUX165 RET164:RET165 ROP164:ROP165 RYL164:RYL165 SIH164:SIH165 SSD164:SSD165 TBZ164:TBZ165 TLV164:TLV165 TVR164:TVR165 UFN164:UFN165 UPJ164:UPJ165 UZF164:UZF165 VJB164:VJB165 VSX164:VSX165 WCT164:WCT165 WMP164:WMP165 AC232:AC233">
      <formula1>НДС</formula1>
    </dataValidation>
    <dataValidation type="list" allowBlank="1" showInputMessage="1" showErrorMessage="1" sqref="DBA178:DBA179 DKW178:DKW179 DUS178:DUS179 EEO178:EEO179 EOK178:EOK179 EYG178:EYG179 FIC178:FIC179 FRY178:FRY179 GBU178:GBU179 GLQ178:GLQ179 GVM178:GVM179 HFI178:HFI179 HPE178:HPE179 HZA178:HZA179 IIW178:IIW179 ISS178:ISS179 JCO178:JCO179 JMK178:JMK179 JWG178:JWG179 KGC178:KGC179 KPY178:KPY179 KZU178:KZU179 LJQ178:LJQ179 LTM178:LTM179 MDI178:MDI179 MNE178:MNE179 MXA178:MXA179 NGW178:NGW179 NQS178:NQS179 OAO178:OAO179 OKK178:OKK179 OUG178:OUG179 PEC178:PEC179 PNY178:PNY179 PXU178:PXU179 QHQ178:QHQ179 QRM178:QRM179 RBI178:RBI179 RLE178:RLE179 RVA178:RVA179 SEW178:SEW179 SOS178:SOS179 SYO178:SYO179 TIK178:TIK179 TSG178:TSG179 UCC178:UCC179 ULY178:ULY179 UVU178:UVU179 VFQ178:VFQ179 VPM178:VPM179 VZI178:VZI179 WJE178:WJE179 WTA178:WTA179 GO178:GO179 QK178:QK179 AAG178:AAG179 AKC178:AKC179 ATY178:ATY179 BDU178:BDU179 BNQ178:BNQ179 BXM178:BXM179 CHI178:CHI179 CRE178:CRE179">
      <formula1>осн</formula1>
    </dataValidation>
    <dataValidation type="list" allowBlank="1" showInputMessage="1" showErrorMessage="1" sqref="TN243 ADJ243 ANF243 AXB243 BGX243 BQT243 CAP243 CKL243 CUH243 DED243 DNZ243 DXV243 EHR243 ERN243 FBJ243 FLF243 FVB243 GEX243 GOT243 GYP243 HIL243 HSH243 ICD243 ILZ243 IVV243 JFR243 JPN243 JZJ243 KJF243 KTB243 LCX243 LMT243 LWP243 MGL243 MQH243 NAD243 NJZ243 NTV243 ODR243 ONN243 OXJ243 PHF243 PRB243 QAX243 QKT243 QUP243 REL243 ROH243 RYD243 SHZ243 SRV243 TBR243 TLN243 TVJ243 UFF243 UPB243 UYX243 VIT243 VSP243 WCL243 WMH243 WWD243 IL243 SH243 ACD243 ALZ243 AVV243 BFR243 BPN243 BZJ243 CJF243 CTB243 DCX243 DMT243 DWP243 EGL243 EQH243 FAD243 FJZ243 FTV243 GDR243 GNN243 GXJ243 HHF243 HRB243 IAX243 IKT243 IUP243 JEL243 JOH243 JYD243 KHZ243 KRV243 LBR243 LLN243 LVJ243 MFF243 MPB243 MYX243 NIT243 NSP243 OCL243 OMH243 OWD243 PFZ243 PPV243 PZR243 QJN243 QTJ243 RDF243 RNB243 RWX243 SGT243 SQP243 TAL243 TKH243 TUD243 UDZ243 UNV243 UXR243 VHN243 VRJ243 WBF243 WLB243 WUX243 XET243 V243 JR243 S186 S232:S233">
      <formula1>Инкотермс</formula1>
    </dataValidation>
    <dataValidation type="list" allowBlank="1" showInputMessage="1" showErrorMessage="1" sqref="ANO243 AXK243 BHG243 BRC243 CAY243 CKU243 CUQ243 DEM243 DOI243 DYE243 EIA243 ERW243 FBS243 FLO243 FVK243 GFG243 GPC243 GYY243 HIU243 HSQ243 ICM243 IMI243 IWE243 JGA243 JPW243 JZS243 KJO243 KTK243 LDG243 LNC243 LWY243 MGU243 MQQ243 NAM243 NKI243 NUE243 OEA243 ONW243 OXS243 PHO243 PRK243 QBG243 QLC243 QUY243 REU243 ROQ243 RYM243 SII243 SSE243 TCA243 TLW243 TVS243 UFO243 UPK243 UZG243 VJC243 VSY243 WCU243 WMQ243 WWM243 IU243:IV243 SQ243:SR243 AB186 ADS243 ACM243:ACN243 AMI243:AMJ243 AWE243:AWF243 BGA243:BGB243 BPW243:BPX243 BZS243:BZT243 CJO243:CJP243 CTK243:CTL243 DDG243:DDH243 DNC243:DND243 DWY243:DWZ243 EGU243:EGV243 EQQ243:EQR243 FAM243:FAN243 FKI243:FKJ243 FUE243:FUF243 GEA243:GEB243 GNW243:GNX243 GXS243:GXT243 HHO243:HHP243 HRK243:HRL243 IBG243:IBH243 ILC243:ILD243 IUY243:IUZ243 JEU243:JEV243 JOQ243:JOR243 JYM243:JYN243 KII243:KIJ243 KSE243:KSF243 LCA243:LCB243 LLW243:LLX243 LVS243:LVT243 MFO243:MFP243 MPK243:MPL243 MZG243:MZH243 NJC243:NJD243 NSY243:NSZ243 OCU243:OCV243 OMQ243:OMR243 OWM243:OWN243 PGI243:PGJ243 PQE243:PQF243 QAA243:QAB243 QJW243:QJX243 QTS243:QTT243 RDO243:RDP243 RNK243:RNL243 RXG243:RXH243 SHC243:SHD243 SQY243:SQZ243 TAU243:TAV243 TKQ243:TKR243 TUM243:TUN243 UEI243:UEJ243 UOE243:UOF243 UYA243:UYB243 VHW243:VHX243 VRS243:VRT243 WBO243:WBP243 WLK243:WLL243 WVG243:WVH243 XFC243:XFD243 AE243 KA243 AC244 JY244 TU244 ADQ244 ANM244 AXI244 BHE244 BRA244 CAW244 CKS244 CUO244 DEK244 DOG244 DYC244 EHY244 ERU244 FBQ244 FLM244 FVI244 GFE244 GPA244 GYW244 HIS244 HSO244 ICK244 IMG244 IWC244 JFY244 JPU244 JZQ244 KJM244 KTI244 LDE244 LNA244 LWW244 MGS244 MQO244 NAK244 NKG244 NUC244 ODY244 ONU244 OXQ244 PHM244 PRI244 QBE244 QLA244 QUW244 RES244 ROO244 RYK244 SIG244 SSC244 TBY244 TLU244 TVQ244 UFM244 UPI244 UZE244 VJA244 VSW244 WCS244 WMO244 WWK244 TW243 AB232:AB233">
      <formula1>ЕИ</formula1>
    </dataValidation>
    <dataValidation type="list" allowBlank="1" showInputMessage="1" showErrorMessage="1" sqref="AMB243 AVX243 BFT243 BPP243 BZL243 CJH243 CTD243 DCZ243 DMV243 DWR243 EGN243 EQJ243 FAF243 FKB243 FTX243 GDT243 GNP243 GXL243 HHH243 HRD243 IAZ243 IKV243 IUR243 JEN243 JOJ243 JYF243 KIB243 KRX243 LBT243 LLP243 LVL243 MFH243 MPD243 MYZ243 NIV243 NSR243 OCN243 OMJ243 OWF243 PGB243 PPX243 PZT243 QJP243 QTL243 RDH243 RND243 RWZ243 SGV243 SQR243 TAN243 TKJ243 TUF243 UEB243 UNX243 UXT243 VHP243 VRL243 WBH243 WLD243 WUZ243 XEV243 X243 JT243 U186 TP243 ADL243 ANH243 AXD243 BGZ243 BQV243 CAR243 CKN243 CUJ243 DEF243 DOB243 DXX243 EHT243 ERP243 FBL243 FLH243 FVD243 GEZ243 GOV243 GYR243 HIN243 HSJ243 ICF243 IMB243 IVX243 JFT243 JPP243 JZL243 KJH243 KTD243 LCZ243 LMV243 LWR243 MGN243 MQJ243 NAF243 NKB243 NTX243 ODT243 ONP243 OXL243 PHH243 PRD243 QAZ243 QKV243 QUR243 REN243 ROJ243 RYF243 SIB243 SRX243 TBT243 TLP243 TVL243 UFH243 UPD243 UYZ243 VIV243 VSR243 WCN243 WMJ243 WWF243 IN243 SJ243 V244 JR244 TN244 ADJ244 ANF244 AXB244 BGX244 BQT244 CAP244 CKL244 CUH244 DED244 DNZ244 DXV244 EHR244 ERN244 FBJ244 FLF244 FVB244 GEX244 GOT244 GYP244 HIL244 HSH244 ICD244 ILZ244 IVV244 JFR244 JPN244 JZJ244 KJF244 KTB244 LCX244 LMT244 LWP244 MGL244 MQH244 NAD244 NJZ244 NTV244 ODR244 ONN244 OXJ244 PHF244 PRB244 QAX244 QKT244 QUP244 REL244 ROH244 RYD244 SHZ244 SRV244 TBR244 TLN244 TVJ244 UFF244 UPB244 UYX244 VIT244 VSP244 WCL244 WMH244 WWD244 ACF243">
      <formula1>Тип_дней</formula1>
    </dataValidation>
    <dataValidation type="list" allowBlank="1" showInputMessage="1" showErrorMessage="1" sqref="J234:J235 JF234:JF235 TB234:TB235 ACX234:ACX235 AMT234:AMT235 AWP234:AWP235 BGL234:BGL235 BQH234:BQH235 CAD234:CAD235 CJZ234:CJZ235 CTV234:CTV235 DDR234:DDR235 DNN234:DNN235 DXJ234:DXJ235 EHF234:EHF235 ERB234:ERB235 FAX234:FAX235 FKT234:FKT235 FUP234:FUP235 GEL234:GEL235 GOH234:GOH235 GYD234:GYD235 HHZ234:HHZ235 HRV234:HRV235 IBR234:IBR235 ILN234:ILN235 IVJ234:IVJ235 JFF234:JFF235 JPB234:JPB235 JYX234:JYX235 KIT234:KIT235 KSP234:KSP235 LCL234:LCL235 LMH234:LMH235 LWD234:LWD235 MFZ234:MFZ235 MPV234:MPV235 MZR234:MZR235 NJN234:NJN235 NTJ234:NTJ235 ODF234:ODF235 ONB234:ONB235 OWX234:OWX235 PGT234:PGT235 PQP234:PQP235 QAL234:QAL235 QKH234:QKH235 QUD234:QUD235 RDZ234:RDZ235 RNV234:RNV235 RXR234:RXR235 SHN234:SHN235 SRJ234:SRJ235 TBF234:TBF235 TLB234:TLB235 TUX234:TUX235 UET234:UET235 UOP234:UOP235 UYL234:UYL235 VIH234:VIH235 VSD234:VSD235 WBZ234:WBZ235 WLV234:WLV235 WVR234:WVR235">
      <formula1>Способ_закупок</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2020-24</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Бердиева Светлана Муратовна</dc:creator>
  <cp:lastModifiedBy>Тусипкалиева Айгуль Мугиевна</cp:lastModifiedBy>
  <dcterms:created xsi:type="dcterms:W3CDTF">2020-03-26T10:27:54Z</dcterms:created>
  <dcterms:modified xsi:type="dcterms:W3CDTF">2020-07-13T07:48:34Z</dcterms:modified>
</cp:coreProperties>
</file>