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bookViews>
  <sheets>
    <sheet name="Корр-ка №2" sheetId="9" r:id="rId1"/>
    <sheet name="инструкция" sheetId="6" r:id="rId2"/>
  </sheets>
  <definedNames>
    <definedName name="_xlnm._FilterDatabase" localSheetId="0" hidden="1">'Корр-ка №2'!$A$9:$AN$898</definedName>
    <definedName name="_xlnm.Print_Area" localSheetId="0">'Корр-ка №2'!$A$1:$AA$900</definedName>
  </definedNames>
  <calcPr calcId="152511"/>
  <fileRecoveryPr autoRecover="0"/>
</workbook>
</file>

<file path=xl/calcChain.xml><?xml version="1.0" encoding="utf-8"?>
<calcChain xmlns="http://schemas.openxmlformats.org/spreadsheetml/2006/main">
  <c r="W898" i="9" l="1"/>
  <c r="W751" i="9"/>
  <c r="W684" i="9" l="1"/>
  <c r="X684" i="9" s="1"/>
  <c r="W685" i="9"/>
  <c r="X685" i="9" s="1"/>
  <c r="W686" i="9"/>
  <c r="X686" i="9" s="1"/>
  <c r="W687" i="9"/>
  <c r="X687" i="9" s="1"/>
  <c r="W688" i="9"/>
  <c r="X688" i="9" s="1"/>
  <c r="W689" i="9"/>
  <c r="X689" i="9" s="1"/>
  <c r="W690" i="9"/>
  <c r="X690" i="9" s="1"/>
  <c r="W691" i="9"/>
  <c r="X691" i="9" s="1"/>
  <c r="W692" i="9"/>
  <c r="X692" i="9" s="1"/>
  <c r="W693" i="9"/>
  <c r="X693" i="9" s="1"/>
  <c r="W694" i="9"/>
  <c r="X694" i="9" s="1"/>
  <c r="W239" i="9"/>
  <c r="X239" i="9" s="1"/>
  <c r="X24" i="9"/>
  <c r="W679" i="9" l="1"/>
  <c r="X679" i="9" s="1"/>
  <c r="W680" i="9"/>
  <c r="X680" i="9" s="1"/>
  <c r="W681" i="9"/>
  <c r="X681" i="9" s="1"/>
  <c r="W682" i="9"/>
  <c r="X682" i="9" s="1"/>
  <c r="W683" i="9"/>
  <c r="X683" i="9" s="1"/>
  <c r="X781" i="9" l="1"/>
  <c r="X780" i="9"/>
  <c r="X779" i="9"/>
  <c r="X778" i="9"/>
  <c r="X777" i="9"/>
  <c r="X827" i="9"/>
  <c r="X826" i="9"/>
  <c r="X825" i="9"/>
  <c r="X824" i="9"/>
  <c r="X759" i="9"/>
  <c r="X758" i="9"/>
  <c r="X757" i="9"/>
  <c r="X756" i="9"/>
  <c r="X760" i="9"/>
  <c r="X761" i="9"/>
  <c r="X762" i="9"/>
  <c r="X763" i="9"/>
  <c r="X713" i="9" l="1"/>
  <c r="X712" i="9"/>
  <c r="W441" i="9" l="1"/>
  <c r="X441" i="9" s="1"/>
  <c r="W442" i="9"/>
  <c r="X442" i="9" s="1"/>
  <c r="W443" i="9"/>
  <c r="X443" i="9" s="1"/>
  <c r="W444" i="9"/>
  <c r="X444" i="9" s="1"/>
  <c r="W445" i="9"/>
  <c r="X445" i="9" s="1"/>
  <c r="W446" i="9"/>
  <c r="X446" i="9" s="1"/>
  <c r="W447" i="9"/>
  <c r="X447" i="9" s="1"/>
  <c r="W448" i="9"/>
  <c r="X448" i="9" s="1"/>
  <c r="W449" i="9"/>
  <c r="X449" i="9" s="1"/>
  <c r="W450" i="9"/>
  <c r="X450" i="9" s="1"/>
  <c r="W451" i="9"/>
  <c r="X451" i="9" s="1"/>
  <c r="W452" i="9"/>
  <c r="X452" i="9" s="1"/>
  <c r="W453" i="9"/>
  <c r="X453" i="9" s="1"/>
  <c r="W454" i="9"/>
  <c r="X454" i="9" s="1"/>
  <c r="W455" i="9"/>
  <c r="X455" i="9" s="1"/>
  <c r="W456" i="9"/>
  <c r="X456" i="9" s="1"/>
  <c r="W457" i="9"/>
  <c r="X457" i="9" s="1"/>
  <c r="W458" i="9"/>
  <c r="X458" i="9" s="1"/>
  <c r="W459" i="9"/>
  <c r="X459" i="9" s="1"/>
  <c r="W460" i="9"/>
  <c r="X460" i="9" s="1"/>
  <c r="W461" i="9"/>
  <c r="X461" i="9" s="1"/>
  <c r="W462" i="9"/>
  <c r="X462" i="9" s="1"/>
  <c r="W463" i="9"/>
  <c r="X463" i="9" s="1"/>
  <c r="W464" i="9"/>
  <c r="X464" i="9" s="1"/>
  <c r="W465" i="9"/>
  <c r="X465" i="9" s="1"/>
  <c r="W466" i="9"/>
  <c r="X466" i="9" s="1"/>
  <c r="W467" i="9"/>
  <c r="X467" i="9" s="1"/>
  <c r="W468" i="9"/>
  <c r="X468" i="9" s="1"/>
  <c r="W469" i="9"/>
  <c r="X469" i="9" s="1"/>
  <c r="W470" i="9"/>
  <c r="X470" i="9" s="1"/>
  <c r="W471" i="9"/>
  <c r="X471" i="9" s="1"/>
  <c r="W472" i="9"/>
  <c r="X472" i="9" s="1"/>
  <c r="W473" i="9"/>
  <c r="X473" i="9" s="1"/>
  <c r="W474" i="9"/>
  <c r="X474" i="9" s="1"/>
  <c r="W475" i="9"/>
  <c r="X475" i="9" s="1"/>
  <c r="W476" i="9"/>
  <c r="X476" i="9" s="1"/>
  <c r="W477" i="9"/>
  <c r="X477" i="9" s="1"/>
  <c r="W478" i="9"/>
  <c r="X478" i="9" s="1"/>
  <c r="W479" i="9"/>
  <c r="X479" i="9" s="1"/>
  <c r="W480" i="9"/>
  <c r="X480" i="9" s="1"/>
  <c r="W481" i="9"/>
  <c r="X481" i="9" s="1"/>
  <c r="W482" i="9"/>
  <c r="X482" i="9" s="1"/>
  <c r="W483" i="9"/>
  <c r="X483" i="9" s="1"/>
  <c r="W484" i="9"/>
  <c r="X484" i="9" s="1"/>
  <c r="W485" i="9"/>
  <c r="X485" i="9" s="1"/>
  <c r="W486" i="9"/>
  <c r="X486" i="9" s="1"/>
  <c r="W487" i="9"/>
  <c r="X487" i="9" s="1"/>
  <c r="W488" i="9"/>
  <c r="X488" i="9" s="1"/>
  <c r="W489" i="9"/>
  <c r="X489" i="9" s="1"/>
  <c r="W490" i="9"/>
  <c r="X490" i="9" s="1"/>
  <c r="W491" i="9"/>
  <c r="X491" i="9" s="1"/>
  <c r="W492" i="9"/>
  <c r="X492" i="9" s="1"/>
  <c r="W493" i="9"/>
  <c r="X493" i="9" s="1"/>
  <c r="W494" i="9"/>
  <c r="X494" i="9" s="1"/>
  <c r="W495" i="9"/>
  <c r="X495" i="9" s="1"/>
  <c r="W496" i="9"/>
  <c r="X496" i="9" s="1"/>
  <c r="W497" i="9"/>
  <c r="X497" i="9" s="1"/>
  <c r="W498" i="9"/>
  <c r="X498" i="9" s="1"/>
  <c r="W499" i="9"/>
  <c r="X499" i="9" s="1"/>
  <c r="W500" i="9"/>
  <c r="X500" i="9" s="1"/>
  <c r="W501" i="9"/>
  <c r="X501" i="9" s="1"/>
  <c r="W502" i="9"/>
  <c r="X502" i="9" s="1"/>
  <c r="W503" i="9"/>
  <c r="X503" i="9" s="1"/>
  <c r="W504" i="9"/>
  <c r="X504" i="9" s="1"/>
  <c r="W505" i="9"/>
  <c r="X505" i="9" s="1"/>
  <c r="W506" i="9"/>
  <c r="X506" i="9" s="1"/>
  <c r="W507" i="9"/>
  <c r="X507" i="9" s="1"/>
  <c r="W508" i="9"/>
  <c r="X508" i="9" s="1"/>
  <c r="W509" i="9"/>
  <c r="X509" i="9" s="1"/>
  <c r="W510" i="9"/>
  <c r="X510" i="9" s="1"/>
  <c r="W511" i="9"/>
  <c r="X511" i="9" s="1"/>
  <c r="W512" i="9"/>
  <c r="X512" i="9" s="1"/>
  <c r="W513" i="9"/>
  <c r="X513" i="9" s="1"/>
  <c r="W514" i="9"/>
  <c r="X514" i="9" s="1"/>
  <c r="W515" i="9"/>
  <c r="X515" i="9" s="1"/>
  <c r="W516" i="9"/>
  <c r="X516" i="9" s="1"/>
  <c r="W517" i="9"/>
  <c r="X517" i="9" s="1"/>
  <c r="W518" i="9"/>
  <c r="X518" i="9" s="1"/>
  <c r="W519" i="9"/>
  <c r="X519" i="9" s="1"/>
  <c r="W520" i="9"/>
  <c r="X520" i="9" s="1"/>
  <c r="W521" i="9"/>
  <c r="X521" i="9" s="1"/>
  <c r="W522" i="9"/>
  <c r="X522" i="9" s="1"/>
  <c r="W523" i="9"/>
  <c r="X523" i="9" s="1"/>
  <c r="W524" i="9"/>
  <c r="X524" i="9" s="1"/>
  <c r="W525" i="9"/>
  <c r="X525" i="9" s="1"/>
  <c r="W526" i="9"/>
  <c r="X526" i="9" s="1"/>
  <c r="W527" i="9"/>
  <c r="X527" i="9" s="1"/>
  <c r="W528" i="9"/>
  <c r="X528" i="9" s="1"/>
  <c r="W529" i="9"/>
  <c r="X529" i="9" s="1"/>
  <c r="W530" i="9"/>
  <c r="X530" i="9" s="1"/>
  <c r="W531" i="9"/>
  <c r="X531" i="9" s="1"/>
  <c r="W532" i="9"/>
  <c r="X532" i="9" s="1"/>
  <c r="W533" i="9"/>
  <c r="X533" i="9" s="1"/>
  <c r="W534" i="9"/>
  <c r="X534" i="9" s="1"/>
  <c r="W535" i="9"/>
  <c r="X535" i="9" s="1"/>
  <c r="W536" i="9"/>
  <c r="X536" i="9" s="1"/>
  <c r="W537" i="9"/>
  <c r="X537" i="9" s="1"/>
  <c r="W538" i="9"/>
  <c r="X538" i="9" s="1"/>
  <c r="W539" i="9"/>
  <c r="X539" i="9" s="1"/>
  <c r="W540" i="9"/>
  <c r="X540" i="9" s="1"/>
  <c r="W541" i="9"/>
  <c r="X541" i="9" s="1"/>
  <c r="W542" i="9"/>
  <c r="X542" i="9" s="1"/>
  <c r="W543" i="9"/>
  <c r="X543" i="9" s="1"/>
  <c r="W544" i="9"/>
  <c r="X544" i="9" s="1"/>
  <c r="W545" i="9"/>
  <c r="X545" i="9" s="1"/>
  <c r="W546" i="9"/>
  <c r="X546" i="9" s="1"/>
  <c r="W547" i="9"/>
  <c r="X547" i="9" s="1"/>
  <c r="W548" i="9"/>
  <c r="X548" i="9" s="1"/>
  <c r="W549" i="9"/>
  <c r="X549" i="9" s="1"/>
  <c r="W550" i="9"/>
  <c r="X550" i="9" s="1"/>
  <c r="W551" i="9"/>
  <c r="X551" i="9" s="1"/>
  <c r="W552" i="9"/>
  <c r="X552" i="9" s="1"/>
  <c r="W553" i="9"/>
  <c r="X553" i="9" s="1"/>
  <c r="W554" i="9"/>
  <c r="X554" i="9" s="1"/>
  <c r="W555" i="9"/>
  <c r="X555" i="9" s="1"/>
  <c r="W556" i="9"/>
  <c r="X556" i="9" s="1"/>
  <c r="W557" i="9"/>
  <c r="X557" i="9" s="1"/>
  <c r="W558" i="9"/>
  <c r="X558" i="9" s="1"/>
  <c r="W559" i="9"/>
  <c r="X559" i="9" s="1"/>
  <c r="W560" i="9"/>
  <c r="X560" i="9" s="1"/>
  <c r="W561" i="9"/>
  <c r="X561" i="9" s="1"/>
  <c r="W562" i="9"/>
  <c r="X562" i="9" s="1"/>
  <c r="W563" i="9"/>
  <c r="X563" i="9" s="1"/>
  <c r="W564" i="9"/>
  <c r="X564" i="9" s="1"/>
  <c r="W565" i="9"/>
  <c r="X565" i="9" s="1"/>
  <c r="W566" i="9"/>
  <c r="X566" i="9" s="1"/>
  <c r="W567" i="9"/>
  <c r="X567" i="9" s="1"/>
  <c r="W568" i="9"/>
  <c r="X568" i="9" s="1"/>
  <c r="W569" i="9"/>
  <c r="X569" i="9" s="1"/>
  <c r="W570" i="9"/>
  <c r="X570" i="9" s="1"/>
  <c r="W571" i="9"/>
  <c r="X571" i="9" s="1"/>
  <c r="W572" i="9"/>
  <c r="X572" i="9" s="1"/>
  <c r="W573" i="9"/>
  <c r="X573" i="9" s="1"/>
  <c r="W574" i="9"/>
  <c r="X574" i="9" s="1"/>
  <c r="W575" i="9"/>
  <c r="X575" i="9" s="1"/>
  <c r="W576" i="9"/>
  <c r="X576" i="9" s="1"/>
  <c r="W577" i="9"/>
  <c r="X577" i="9" s="1"/>
  <c r="W578" i="9"/>
  <c r="X578" i="9" s="1"/>
  <c r="W579" i="9"/>
  <c r="X579" i="9" s="1"/>
  <c r="W580" i="9"/>
  <c r="X580" i="9" s="1"/>
  <c r="W581" i="9"/>
  <c r="X581" i="9" s="1"/>
  <c r="W582" i="9"/>
  <c r="X582" i="9" s="1"/>
  <c r="W583" i="9"/>
  <c r="X583" i="9" s="1"/>
  <c r="W584" i="9"/>
  <c r="X584" i="9" s="1"/>
  <c r="W585" i="9"/>
  <c r="X585" i="9" s="1"/>
  <c r="W586" i="9"/>
  <c r="X586" i="9" s="1"/>
  <c r="W587" i="9"/>
  <c r="X587" i="9" s="1"/>
  <c r="W588" i="9"/>
  <c r="X588" i="9" s="1"/>
  <c r="W589" i="9"/>
  <c r="X589" i="9" s="1"/>
  <c r="W590" i="9"/>
  <c r="X590" i="9" s="1"/>
  <c r="W591" i="9"/>
  <c r="X591" i="9" s="1"/>
  <c r="W592" i="9"/>
  <c r="X592" i="9" s="1"/>
  <c r="W593" i="9"/>
  <c r="X593" i="9" s="1"/>
  <c r="W594" i="9"/>
  <c r="X594" i="9" s="1"/>
  <c r="W595" i="9"/>
  <c r="X595" i="9" s="1"/>
  <c r="W596" i="9"/>
  <c r="X596" i="9" s="1"/>
  <c r="W597" i="9"/>
  <c r="X597" i="9" s="1"/>
  <c r="W598" i="9"/>
  <c r="X598" i="9" s="1"/>
  <c r="W599" i="9"/>
  <c r="X599" i="9" s="1"/>
  <c r="W600" i="9"/>
  <c r="X600" i="9" s="1"/>
  <c r="W601" i="9"/>
  <c r="X601" i="9" s="1"/>
  <c r="W602" i="9"/>
  <c r="X602" i="9" s="1"/>
  <c r="W603" i="9"/>
  <c r="X603" i="9" s="1"/>
  <c r="W604" i="9"/>
  <c r="X604" i="9" s="1"/>
  <c r="W605" i="9"/>
  <c r="X605" i="9" s="1"/>
  <c r="W606" i="9"/>
  <c r="X606" i="9" s="1"/>
  <c r="W607" i="9"/>
  <c r="X607" i="9" s="1"/>
  <c r="W608" i="9"/>
  <c r="X608" i="9" s="1"/>
  <c r="W609" i="9"/>
  <c r="X609" i="9" s="1"/>
  <c r="W610" i="9"/>
  <c r="X610" i="9" s="1"/>
  <c r="W611" i="9"/>
  <c r="X611" i="9" s="1"/>
  <c r="W612" i="9"/>
  <c r="X612" i="9" s="1"/>
  <c r="W613" i="9"/>
  <c r="X613" i="9" s="1"/>
  <c r="W614" i="9"/>
  <c r="X614" i="9" s="1"/>
  <c r="W615" i="9"/>
  <c r="X615" i="9" s="1"/>
  <c r="W616" i="9"/>
  <c r="X616" i="9" s="1"/>
  <c r="W617" i="9"/>
  <c r="X617" i="9" s="1"/>
  <c r="W618" i="9"/>
  <c r="X618" i="9" s="1"/>
  <c r="W619" i="9"/>
  <c r="X619" i="9" s="1"/>
  <c r="W620" i="9"/>
  <c r="X620" i="9" s="1"/>
  <c r="W621" i="9"/>
  <c r="X621" i="9" s="1"/>
  <c r="W622" i="9"/>
  <c r="X622" i="9" s="1"/>
  <c r="W623" i="9"/>
  <c r="X623" i="9" s="1"/>
  <c r="W624" i="9"/>
  <c r="X624" i="9" s="1"/>
  <c r="W625" i="9"/>
  <c r="X625" i="9" s="1"/>
  <c r="W626" i="9"/>
  <c r="X626" i="9" s="1"/>
  <c r="W627" i="9"/>
  <c r="X627" i="9" s="1"/>
  <c r="W628" i="9"/>
  <c r="X628" i="9" s="1"/>
  <c r="W629" i="9"/>
  <c r="X629" i="9" s="1"/>
  <c r="W630" i="9"/>
  <c r="X630" i="9" s="1"/>
  <c r="W631" i="9"/>
  <c r="X631" i="9" s="1"/>
  <c r="W632" i="9"/>
  <c r="X632" i="9" s="1"/>
  <c r="W633" i="9"/>
  <c r="X633" i="9" s="1"/>
  <c r="W634" i="9"/>
  <c r="X634" i="9" s="1"/>
  <c r="W635" i="9"/>
  <c r="X635" i="9" s="1"/>
  <c r="W636" i="9"/>
  <c r="X636" i="9" s="1"/>
  <c r="W637" i="9"/>
  <c r="X637" i="9" s="1"/>
  <c r="W638" i="9"/>
  <c r="X638" i="9" s="1"/>
  <c r="W639" i="9"/>
  <c r="X639" i="9" s="1"/>
  <c r="W640" i="9"/>
  <c r="X640" i="9" s="1"/>
  <c r="W641" i="9"/>
  <c r="X641" i="9" s="1"/>
  <c r="W642" i="9"/>
  <c r="X642" i="9" s="1"/>
  <c r="W643" i="9"/>
  <c r="X643" i="9" s="1"/>
  <c r="W644" i="9"/>
  <c r="X644" i="9" s="1"/>
  <c r="W645" i="9"/>
  <c r="X645" i="9" s="1"/>
  <c r="W646" i="9"/>
  <c r="X646" i="9" s="1"/>
  <c r="W647" i="9"/>
  <c r="X647" i="9" s="1"/>
  <c r="W648" i="9"/>
  <c r="X648" i="9" s="1"/>
  <c r="W649" i="9"/>
  <c r="X649" i="9" s="1"/>
  <c r="W650" i="9"/>
  <c r="X650" i="9" s="1"/>
  <c r="W651" i="9"/>
  <c r="X651" i="9" s="1"/>
  <c r="W652" i="9"/>
  <c r="X652" i="9" s="1"/>
  <c r="W653" i="9"/>
  <c r="X653" i="9" s="1"/>
  <c r="W654" i="9"/>
  <c r="X654" i="9" s="1"/>
  <c r="W655" i="9"/>
  <c r="X655" i="9" s="1"/>
  <c r="W656" i="9"/>
  <c r="X656" i="9" s="1"/>
  <c r="W657" i="9"/>
  <c r="X657" i="9" s="1"/>
  <c r="W658" i="9"/>
  <c r="X658" i="9" s="1"/>
  <c r="W659" i="9"/>
  <c r="X659" i="9" s="1"/>
  <c r="W660" i="9"/>
  <c r="X660" i="9" s="1"/>
  <c r="W661" i="9"/>
  <c r="X661" i="9" s="1"/>
  <c r="W662" i="9"/>
  <c r="X662" i="9" s="1"/>
  <c r="W663" i="9"/>
  <c r="X663" i="9" s="1"/>
  <c r="W664" i="9"/>
  <c r="X664" i="9" s="1"/>
  <c r="W665" i="9"/>
  <c r="X665" i="9" s="1"/>
  <c r="W666" i="9"/>
  <c r="X666" i="9" s="1"/>
  <c r="W667" i="9"/>
  <c r="X667" i="9" s="1"/>
  <c r="W668" i="9"/>
  <c r="X668" i="9" s="1"/>
  <c r="W669" i="9"/>
  <c r="X669" i="9" s="1"/>
  <c r="W670" i="9"/>
  <c r="X670" i="9" s="1"/>
  <c r="W671" i="9"/>
  <c r="X671" i="9" s="1"/>
  <c r="W672" i="9"/>
  <c r="X672" i="9" s="1"/>
  <c r="W673" i="9"/>
  <c r="X673" i="9" s="1"/>
  <c r="W674" i="9"/>
  <c r="X674" i="9" s="1"/>
  <c r="W675" i="9"/>
  <c r="X675" i="9" s="1"/>
  <c r="W676" i="9"/>
  <c r="X676" i="9" s="1"/>
  <c r="W677" i="9"/>
  <c r="X677" i="9" s="1"/>
  <c r="W678" i="9"/>
  <c r="X678" i="9" s="1"/>
  <c r="X894" i="9" l="1"/>
  <c r="X895" i="9"/>
  <c r="X896" i="9"/>
  <c r="X897" i="9"/>
  <c r="X877" i="9" l="1"/>
  <c r="X876" i="9"/>
  <c r="X875" i="9"/>
  <c r="X874" i="9"/>
  <c r="X815" i="9"/>
  <c r="X814" i="9"/>
  <c r="X813" i="9"/>
  <c r="X812" i="9"/>
  <c r="X811" i="9"/>
  <c r="X810" i="9"/>
  <c r="X809" i="9"/>
  <c r="X808" i="9"/>
  <c r="X807" i="9"/>
  <c r="X806" i="9"/>
  <c r="X805" i="9"/>
  <c r="X804" i="9"/>
  <c r="X803" i="9"/>
  <c r="X802" i="9"/>
  <c r="X801" i="9"/>
  <c r="X800" i="9"/>
  <c r="X799" i="9"/>
  <c r="X798" i="9"/>
  <c r="X797" i="9"/>
  <c r="X796" i="9"/>
  <c r="X795" i="9"/>
  <c r="X794" i="9"/>
  <c r="X793" i="9"/>
  <c r="X792" i="9"/>
  <c r="X791" i="9"/>
  <c r="X790" i="9"/>
  <c r="X789" i="9"/>
  <c r="X788" i="9"/>
  <c r="X787" i="9"/>
  <c r="X786" i="9"/>
  <c r="X785" i="9"/>
  <c r="X784" i="9"/>
  <c r="X783" i="9"/>
  <c r="X873" i="9"/>
  <c r="X872" i="9"/>
  <c r="X871" i="9"/>
  <c r="X870" i="9"/>
  <c r="X869" i="9"/>
  <c r="X868" i="9"/>
  <c r="X867" i="9"/>
  <c r="X866" i="9"/>
  <c r="X865" i="9"/>
  <c r="X864" i="9"/>
  <c r="X863" i="9"/>
  <c r="X862" i="9"/>
  <c r="X861" i="9"/>
  <c r="X860" i="9"/>
  <c r="X859" i="9"/>
  <c r="X858" i="9"/>
  <c r="X857" i="9"/>
  <c r="X856" i="9"/>
  <c r="X855" i="9"/>
  <c r="X854" i="9"/>
  <c r="X853" i="9"/>
  <c r="X852" i="9"/>
  <c r="X851" i="9"/>
  <c r="X850" i="9"/>
  <c r="X849" i="9"/>
  <c r="X848" i="9"/>
  <c r="X847" i="9"/>
  <c r="X846" i="9"/>
  <c r="X845" i="9"/>
  <c r="X844" i="9"/>
  <c r="X782" i="9"/>
  <c r="X842" i="9"/>
  <c r="X841" i="9"/>
  <c r="X840" i="9"/>
  <c r="X839" i="9"/>
  <c r="X838" i="9"/>
  <c r="X775" i="9"/>
  <c r="X774" i="9"/>
  <c r="X773" i="9"/>
  <c r="X772" i="9"/>
  <c r="X771" i="9"/>
  <c r="X769" i="9"/>
  <c r="X836" i="9"/>
  <c r="X835" i="9"/>
  <c r="X834" i="9"/>
  <c r="X833" i="9"/>
  <c r="X832" i="9"/>
  <c r="X831" i="9"/>
  <c r="X830" i="9"/>
  <c r="X768" i="9"/>
  <c r="X767" i="9"/>
  <c r="X766" i="9"/>
  <c r="X765" i="9"/>
  <c r="X764" i="9"/>
  <c r="X829" i="9"/>
  <c r="X742" i="9" l="1"/>
  <c r="X741" i="9"/>
  <c r="X740" i="9"/>
  <c r="X739" i="9"/>
  <c r="X738" i="9"/>
  <c r="X737" i="9"/>
  <c r="X736" i="9"/>
  <c r="X720" i="9"/>
  <c r="X719" i="9"/>
  <c r="X718" i="9"/>
  <c r="X717" i="9"/>
  <c r="X716" i="9"/>
  <c r="X715" i="9"/>
  <c r="X714" i="9"/>
  <c r="W430" i="9" l="1"/>
  <c r="X430" i="9" s="1"/>
  <c r="W431" i="9"/>
  <c r="X431" i="9" s="1"/>
  <c r="W432" i="9"/>
  <c r="X432" i="9" s="1"/>
  <c r="W418" i="9" l="1"/>
  <c r="X418" i="9" s="1"/>
  <c r="X227" i="9"/>
  <c r="W415" i="9"/>
  <c r="X415" i="9" s="1"/>
  <c r="X220" i="9"/>
  <c r="W409" i="9"/>
  <c r="X409" i="9" s="1"/>
  <c r="W408" i="9"/>
  <c r="X408" i="9" s="1"/>
  <c r="W407" i="9"/>
  <c r="X407" i="9" s="1"/>
  <c r="X212" i="9"/>
  <c r="X211" i="9"/>
  <c r="X210" i="9"/>
  <c r="W405" i="9"/>
  <c r="X405" i="9" s="1"/>
  <c r="W404" i="9"/>
  <c r="X404" i="9" s="1"/>
  <c r="W403" i="9"/>
  <c r="X403" i="9" s="1"/>
  <c r="W402" i="9"/>
  <c r="X402" i="9" s="1"/>
  <c r="W401" i="9"/>
  <c r="X401" i="9" s="1"/>
  <c r="W400" i="9"/>
  <c r="X400" i="9" s="1"/>
  <c r="W399" i="9"/>
  <c r="X399" i="9" s="1"/>
  <c r="W398" i="9"/>
  <c r="X398" i="9" s="1"/>
  <c r="W397" i="9"/>
  <c r="X397" i="9" s="1"/>
  <c r="W396" i="9"/>
  <c r="X396" i="9" s="1"/>
  <c r="W395" i="9"/>
  <c r="X395" i="9" s="1"/>
  <c r="W394" i="9"/>
  <c r="X394" i="9" s="1"/>
  <c r="W393" i="9"/>
  <c r="X393" i="9" s="1"/>
  <c r="W392" i="9"/>
  <c r="X392" i="9" s="1"/>
  <c r="W391" i="9"/>
  <c r="X391" i="9" s="1"/>
  <c r="W390" i="9"/>
  <c r="X390" i="9" s="1"/>
  <c r="X208" i="9"/>
  <c r="X207" i="9"/>
  <c r="X206" i="9"/>
  <c r="X205" i="9"/>
  <c r="X204" i="9"/>
  <c r="X203" i="9"/>
  <c r="X202" i="9"/>
  <c r="X201" i="9"/>
  <c r="X200" i="9"/>
  <c r="X199" i="9"/>
  <c r="X198" i="9"/>
  <c r="X197" i="9"/>
  <c r="X196" i="9"/>
  <c r="X195" i="9"/>
  <c r="X194" i="9"/>
  <c r="X193" i="9"/>
  <c r="W389" i="9"/>
  <c r="X389" i="9" s="1"/>
  <c r="W388" i="9"/>
  <c r="X388" i="9" s="1"/>
  <c r="W387" i="9"/>
  <c r="X387" i="9" s="1"/>
  <c r="W386" i="9"/>
  <c r="X386" i="9" s="1"/>
  <c r="W385" i="9"/>
  <c r="X385" i="9" s="1"/>
  <c r="X191" i="9"/>
  <c r="X190" i="9"/>
  <c r="X189" i="9"/>
  <c r="X188" i="9"/>
  <c r="X187" i="9"/>
  <c r="W383" i="9"/>
  <c r="X383" i="9" s="1"/>
  <c r="W382" i="9"/>
  <c r="X382" i="9" s="1"/>
  <c r="W381" i="9"/>
  <c r="X381" i="9" s="1"/>
  <c r="X185" i="9"/>
  <c r="X184" i="9"/>
  <c r="X183" i="9"/>
  <c r="W380" i="9"/>
  <c r="X380" i="9" s="1"/>
  <c r="X181" i="9"/>
  <c r="W378" i="9"/>
  <c r="X378" i="9" s="1"/>
  <c r="W377" i="9"/>
  <c r="X377" i="9" s="1"/>
  <c r="W376" i="9"/>
  <c r="X376" i="9" s="1"/>
  <c r="W375" i="9"/>
  <c r="X375" i="9" s="1"/>
  <c r="X179" i="9"/>
  <c r="X178" i="9"/>
  <c r="X177" i="9"/>
  <c r="X176" i="9"/>
  <c r="W373" i="9"/>
  <c r="X373" i="9" s="1"/>
  <c r="W372" i="9"/>
  <c r="X372" i="9" s="1"/>
  <c r="W371" i="9"/>
  <c r="X371" i="9" s="1"/>
  <c r="W370" i="9"/>
  <c r="X370" i="9" s="1"/>
  <c r="W369" i="9"/>
  <c r="X369" i="9" s="1"/>
  <c r="W368" i="9"/>
  <c r="X368" i="9" s="1"/>
  <c r="W367" i="9"/>
  <c r="X367" i="9" s="1"/>
  <c r="W366" i="9"/>
  <c r="X366" i="9" s="1"/>
  <c r="X174" i="9"/>
  <c r="X173" i="9"/>
  <c r="X172" i="9"/>
  <c r="X171" i="9"/>
  <c r="X170" i="9"/>
  <c r="X169" i="9"/>
  <c r="X168" i="9"/>
  <c r="X167" i="9"/>
  <c r="W365" i="9"/>
  <c r="X365" i="9" s="1"/>
  <c r="X165" i="9"/>
  <c r="W363" i="9"/>
  <c r="X363" i="9" s="1"/>
  <c r="W362" i="9"/>
  <c r="X362" i="9" s="1"/>
  <c r="X163" i="9"/>
  <c r="X162" i="9"/>
  <c r="X158" i="9"/>
  <c r="X157" i="9"/>
  <c r="W358" i="9"/>
  <c r="X358" i="9" s="1"/>
  <c r="W357" i="9"/>
  <c r="X357" i="9" s="1"/>
  <c r="X154" i="9"/>
  <c r="X153" i="9"/>
  <c r="X152" i="9"/>
  <c r="W354" i="9"/>
  <c r="X354" i="9" s="1"/>
  <c r="W353" i="9"/>
  <c r="X353" i="9" s="1"/>
  <c r="W352" i="9"/>
  <c r="X352" i="9" s="1"/>
  <c r="W348" i="9"/>
  <c r="X348" i="9" s="1"/>
  <c r="W347" i="9"/>
  <c r="X347" i="9" s="1"/>
  <c r="X148" i="9"/>
  <c r="X147" i="9"/>
  <c r="W345" i="9"/>
  <c r="X345" i="9" s="1"/>
  <c r="W344" i="9"/>
  <c r="X344" i="9" s="1"/>
  <c r="X144" i="9"/>
  <c r="X143" i="9"/>
  <c r="X141" i="9" l="1"/>
  <c r="W342" i="9"/>
  <c r="X342" i="9" s="1"/>
  <c r="X139" i="9"/>
  <c r="X138" i="9"/>
  <c r="X137" i="9"/>
  <c r="X136" i="9"/>
  <c r="W340" i="9"/>
  <c r="X340" i="9" s="1"/>
  <c r="W339" i="9"/>
  <c r="X339" i="9" s="1"/>
  <c r="W338" i="9"/>
  <c r="X338" i="9" s="1"/>
  <c r="W337" i="9"/>
  <c r="X337" i="9" s="1"/>
  <c r="W335" i="9"/>
  <c r="X335" i="9" s="1"/>
  <c r="W334" i="9"/>
  <c r="X334" i="9" s="1"/>
  <c r="W333" i="9"/>
  <c r="X333" i="9" s="1"/>
  <c r="W332" i="9"/>
  <c r="X332" i="9" s="1"/>
  <c r="W331" i="9"/>
  <c r="X331" i="9" s="1"/>
  <c r="X134" i="9"/>
  <c r="X133" i="9"/>
  <c r="X132" i="9"/>
  <c r="X131" i="9"/>
  <c r="X130" i="9"/>
  <c r="X128" i="9"/>
  <c r="X127" i="9"/>
  <c r="X126" i="9"/>
  <c r="X125" i="9"/>
  <c r="X124" i="9"/>
  <c r="X123" i="9"/>
  <c r="X122" i="9"/>
  <c r="X121" i="9"/>
  <c r="X120" i="9"/>
  <c r="X119" i="9"/>
  <c r="X118" i="9"/>
  <c r="X117" i="9"/>
  <c r="X116" i="9"/>
  <c r="X115" i="9"/>
  <c r="X114" i="9"/>
  <c r="W329" i="9"/>
  <c r="X329" i="9" s="1"/>
  <c r="W328" i="9"/>
  <c r="X328" i="9" s="1"/>
  <c r="W327" i="9"/>
  <c r="X327" i="9" s="1"/>
  <c r="W326" i="9"/>
  <c r="X326" i="9" s="1"/>
  <c r="W325" i="9"/>
  <c r="X325" i="9" s="1"/>
  <c r="W324" i="9"/>
  <c r="X324" i="9" s="1"/>
  <c r="W323" i="9"/>
  <c r="X323" i="9" s="1"/>
  <c r="W322" i="9"/>
  <c r="X322" i="9" s="1"/>
  <c r="W321" i="9"/>
  <c r="X321" i="9" s="1"/>
  <c r="W320" i="9"/>
  <c r="X320" i="9" s="1"/>
  <c r="W319" i="9"/>
  <c r="X319" i="9" s="1"/>
  <c r="W318" i="9"/>
  <c r="X318" i="9" s="1"/>
  <c r="W317" i="9"/>
  <c r="X317" i="9" s="1"/>
  <c r="W316" i="9"/>
  <c r="X316" i="9" s="1"/>
  <c r="W315" i="9"/>
  <c r="X315" i="9" s="1"/>
  <c r="W314" i="9"/>
  <c r="X314" i="9" s="1"/>
  <c r="X113" i="9"/>
  <c r="W307" i="9"/>
  <c r="X307" i="9" s="1"/>
  <c r="X104" i="9"/>
  <c r="X85" i="9"/>
  <c r="W296" i="9"/>
  <c r="X296" i="9" s="1"/>
  <c r="X82" i="9"/>
  <c r="X81" i="9"/>
  <c r="X80" i="9"/>
  <c r="W293" i="9"/>
  <c r="X293" i="9" s="1"/>
  <c r="W292" i="9"/>
  <c r="X292" i="9" s="1"/>
  <c r="W291" i="9"/>
  <c r="X291" i="9" s="1"/>
  <c r="W289" i="9"/>
  <c r="X289" i="9" s="1"/>
  <c r="W288" i="9"/>
  <c r="X288" i="9" s="1"/>
  <c r="W287" i="9"/>
  <c r="X287" i="9" s="1"/>
  <c r="W286" i="9"/>
  <c r="X286" i="9" s="1"/>
  <c r="W285" i="9"/>
  <c r="X285" i="9" s="1"/>
  <c r="W284" i="9"/>
  <c r="X284" i="9" s="1"/>
  <c r="X78" i="9"/>
  <c r="X77" i="9"/>
  <c r="X76" i="9"/>
  <c r="X75" i="9"/>
  <c r="X74" i="9"/>
  <c r="X73" i="9"/>
  <c r="W282" i="9"/>
  <c r="X282" i="9" s="1"/>
  <c r="W281" i="9"/>
  <c r="X281" i="9" s="1"/>
  <c r="W280" i="9"/>
  <c r="X280" i="9" s="1"/>
  <c r="X71" i="9"/>
  <c r="X70" i="9"/>
  <c r="X69" i="9"/>
  <c r="W279" i="9"/>
  <c r="X279" i="9" s="1"/>
  <c r="W278" i="9"/>
  <c r="X278" i="9" s="1"/>
  <c r="X68" i="9"/>
  <c r="X67" i="9"/>
  <c r="W277" i="9"/>
  <c r="X277" i="9" s="1"/>
  <c r="W276" i="9"/>
  <c r="X276" i="9" s="1"/>
  <c r="W275" i="9"/>
  <c r="X275" i="9" s="1"/>
  <c r="X66" i="9"/>
  <c r="X65" i="9"/>
  <c r="X64" i="9"/>
  <c r="W273" i="9"/>
  <c r="X273" i="9" s="1"/>
  <c r="X62" i="9"/>
  <c r="W270" i="9"/>
  <c r="X270" i="9" s="1"/>
  <c r="W269" i="9"/>
  <c r="X269" i="9" s="1"/>
  <c r="W268" i="9"/>
  <c r="X268" i="9" s="1"/>
  <c r="W267" i="9"/>
  <c r="X267" i="9" s="1"/>
  <c r="W266" i="9"/>
  <c r="X266" i="9" s="1"/>
  <c r="X59" i="9"/>
  <c r="X58" i="9"/>
  <c r="X57" i="9"/>
  <c r="X56" i="9"/>
  <c r="X55" i="9"/>
  <c r="W264" i="9"/>
  <c r="X264" i="9" s="1"/>
  <c r="W263" i="9"/>
  <c r="X263" i="9" s="1"/>
  <c r="X53" i="9"/>
  <c r="X52" i="9"/>
  <c r="W262" i="9"/>
  <c r="X262" i="9" s="1"/>
  <c r="W261" i="9"/>
  <c r="X261" i="9" s="1"/>
  <c r="W260" i="9"/>
  <c r="X260" i="9" s="1"/>
  <c r="X51" i="9"/>
  <c r="X50" i="9"/>
  <c r="X49" i="9"/>
  <c r="X730" i="9" l="1"/>
  <c r="X706" i="9"/>
  <c r="X729" i="9"/>
  <c r="X705" i="9"/>
  <c r="X819" i="9" l="1"/>
  <c r="X881" i="9"/>
  <c r="X818" i="9" l="1"/>
  <c r="X880" i="9"/>
  <c r="X879" i="9"/>
  <c r="X817" i="9"/>
  <c r="X885" i="9"/>
  <c r="X886" i="9"/>
  <c r="X887" i="9"/>
  <c r="X888" i="9"/>
  <c r="X889" i="9"/>
  <c r="X890" i="9"/>
  <c r="X891" i="9"/>
  <c r="X892" i="9"/>
  <c r="X893" i="9"/>
  <c r="X878" i="9"/>
  <c r="X816" i="9"/>
  <c r="X728" i="9"/>
  <c r="X704" i="9"/>
  <c r="X882" i="9" l="1"/>
  <c r="X820" i="9"/>
  <c r="X743" i="9"/>
  <c r="X721" i="9"/>
  <c r="X745" i="9"/>
  <c r="X746" i="9"/>
  <c r="X747" i="9"/>
  <c r="X748" i="9"/>
  <c r="X749" i="9"/>
  <c r="X750" i="9"/>
  <c r="X744" i="9"/>
  <c r="W422" i="9" l="1"/>
  <c r="X422" i="9" s="1"/>
  <c r="X233" i="9"/>
  <c r="W419" i="9"/>
  <c r="X419" i="9" s="1"/>
  <c r="X230" i="9"/>
  <c r="X229" i="9"/>
  <c r="X228" i="9"/>
  <c r="W417" i="9"/>
  <c r="X417" i="9" s="1"/>
  <c r="W416" i="9"/>
  <c r="X416" i="9" s="1"/>
  <c r="X226" i="9"/>
  <c r="X225" i="9"/>
  <c r="X224" i="9"/>
  <c r="X223" i="9"/>
  <c r="X222" i="9"/>
  <c r="X221" i="9"/>
  <c r="W414" i="9"/>
  <c r="X414" i="9" s="1"/>
  <c r="W413" i="9"/>
  <c r="X413" i="9" s="1"/>
  <c r="W412" i="9"/>
  <c r="X412" i="9" s="1"/>
  <c r="W411" i="9"/>
  <c r="X411" i="9" s="1"/>
  <c r="X219" i="9"/>
  <c r="X218" i="9"/>
  <c r="X217" i="9"/>
  <c r="X216" i="9"/>
  <c r="X215" i="9"/>
  <c r="X214" i="9"/>
  <c r="W410" i="9"/>
  <c r="X410" i="9" s="1"/>
  <c r="X213" i="9"/>
  <c r="W406" i="9"/>
  <c r="X406" i="9" s="1"/>
  <c r="X209" i="9"/>
  <c r="X192" i="9"/>
  <c r="W384" i="9"/>
  <c r="X384" i="9" s="1"/>
  <c r="X186" i="9"/>
  <c r="X182" i="9"/>
  <c r="W379" i="9"/>
  <c r="X379" i="9" s="1"/>
  <c r="X180" i="9"/>
  <c r="W374" i="9"/>
  <c r="X374" i="9" s="1"/>
  <c r="X175" i="9"/>
  <c r="X166" i="9"/>
  <c r="W364" i="9"/>
  <c r="X364" i="9" s="1"/>
  <c r="X164" i="9"/>
  <c r="W361" i="9"/>
  <c r="X361" i="9" s="1"/>
  <c r="W360" i="9"/>
  <c r="X360" i="9" s="1"/>
  <c r="W359" i="9"/>
  <c r="X359" i="9" s="1"/>
  <c r="X161" i="9"/>
  <c r="X160" i="9"/>
  <c r="X159" i="9"/>
  <c r="W356" i="9"/>
  <c r="X356" i="9" s="1"/>
  <c r="W355" i="9"/>
  <c r="X355" i="9" s="1"/>
  <c r="X156" i="9"/>
  <c r="X155" i="9"/>
  <c r="W351" i="9"/>
  <c r="X351" i="9" s="1"/>
  <c r="W350" i="9"/>
  <c r="X350" i="9" s="1"/>
  <c r="W349" i="9"/>
  <c r="X349" i="9" s="1"/>
  <c r="X151" i="9"/>
  <c r="X150" i="9"/>
  <c r="X149" i="9"/>
  <c r="W346" i="9"/>
  <c r="X346" i="9" s="1"/>
  <c r="X146" i="9"/>
  <c r="X145" i="9"/>
  <c r="X142" i="9"/>
  <c r="W343" i="9"/>
  <c r="X343" i="9" s="1"/>
  <c r="W341" i="9"/>
  <c r="X341" i="9" s="1"/>
  <c r="X140" i="9"/>
  <c r="W336" i="9"/>
  <c r="X336" i="9" s="1"/>
  <c r="X135" i="9"/>
  <c r="W330" i="9"/>
  <c r="X330" i="9" s="1"/>
  <c r="X129" i="9"/>
  <c r="W313" i="9"/>
  <c r="X313" i="9" s="1"/>
  <c r="X112" i="9"/>
  <c r="W303" i="9"/>
  <c r="X303" i="9" s="1"/>
  <c r="X97" i="9"/>
  <c r="W440" i="9"/>
  <c r="X440" i="9" s="1"/>
  <c r="W438" i="9"/>
  <c r="X438" i="9" s="1"/>
  <c r="W437" i="9"/>
  <c r="X437" i="9" s="1"/>
  <c r="W436" i="9"/>
  <c r="X436" i="9" s="1"/>
  <c r="W434" i="9"/>
  <c r="X434" i="9" s="1"/>
  <c r="W433" i="9" l="1"/>
  <c r="X433" i="9" s="1"/>
  <c r="X72" i="9" l="1"/>
  <c r="W283" i="9"/>
  <c r="X283" i="9" s="1"/>
  <c r="X884" i="9" l="1"/>
  <c r="X828" i="9"/>
  <c r="X823" i="9" l="1"/>
  <c r="X755" i="9"/>
  <c r="X727" i="9"/>
  <c r="X726" i="9"/>
  <c r="X725" i="9"/>
  <c r="X724" i="9"/>
  <c r="X723" i="9"/>
  <c r="X703" i="9"/>
  <c r="X702" i="9"/>
  <c r="X701" i="9"/>
  <c r="X700" i="9"/>
  <c r="X699" i="9"/>
  <c r="X735" i="9"/>
  <c r="X734" i="9"/>
  <c r="X733" i="9"/>
  <c r="X732" i="9"/>
  <c r="X731" i="9"/>
  <c r="X711" i="9"/>
  <c r="X710" i="9"/>
  <c r="X709" i="9"/>
  <c r="X708" i="9"/>
  <c r="X707" i="9"/>
  <c r="X751" i="9" l="1"/>
  <c r="W295" i="9" l="1"/>
  <c r="X295" i="9" s="1"/>
  <c r="W425" i="9" l="1"/>
  <c r="X425" i="9" s="1"/>
  <c r="W426" i="9"/>
  <c r="X426" i="9" s="1"/>
  <c r="W427" i="9"/>
  <c r="X427" i="9" s="1"/>
  <c r="W428" i="9"/>
  <c r="X428" i="9" s="1"/>
  <c r="W429" i="9"/>
  <c r="X429" i="9" s="1"/>
  <c r="X54" i="9"/>
  <c r="W265" i="9"/>
  <c r="X265" i="9" s="1"/>
  <c r="W421" i="9"/>
  <c r="X421" i="9" s="1"/>
  <c r="W420" i="9"/>
  <c r="X420" i="9" s="1"/>
  <c r="X232" i="9"/>
  <c r="X231" i="9"/>
  <c r="X883" i="9" l="1"/>
  <c r="X898" i="9" s="1"/>
  <c r="X821" i="9"/>
  <c r="W236" i="9" l="1"/>
  <c r="X236" i="9" s="1"/>
  <c r="W237" i="9"/>
  <c r="X237" i="9" s="1"/>
  <c r="W238" i="9"/>
  <c r="X238" i="9" s="1"/>
  <c r="W240" i="9"/>
  <c r="X240" i="9" s="1"/>
  <c r="W241" i="9"/>
  <c r="X241" i="9" s="1"/>
  <c r="W242" i="9"/>
  <c r="X242" i="9" s="1"/>
  <c r="W243" i="9"/>
  <c r="X243" i="9" s="1"/>
  <c r="W244" i="9"/>
  <c r="X244" i="9" s="1"/>
  <c r="W245" i="9"/>
  <c r="X245" i="9" s="1"/>
  <c r="W435" i="9"/>
  <c r="X435" i="9" s="1"/>
  <c r="W246" i="9"/>
  <c r="X246" i="9" s="1"/>
  <c r="W247" i="9"/>
  <c r="X247" i="9" s="1"/>
  <c r="W248" i="9"/>
  <c r="X248" i="9" s="1"/>
  <c r="W249" i="9"/>
  <c r="X249" i="9" s="1"/>
  <c r="W250" i="9"/>
  <c r="X250" i="9" s="1"/>
  <c r="W251" i="9"/>
  <c r="X251" i="9" s="1"/>
  <c r="W252" i="9"/>
  <c r="X252" i="9" s="1"/>
  <c r="W253" i="9"/>
  <c r="X253" i="9" s="1"/>
  <c r="W254" i="9"/>
  <c r="X254" i="9" s="1"/>
  <c r="W255" i="9"/>
  <c r="X255" i="9" s="1"/>
  <c r="W439" i="9"/>
  <c r="X439" i="9" s="1"/>
  <c r="W256" i="9"/>
  <c r="X256" i="9" s="1"/>
  <c r="W257" i="9"/>
  <c r="X257" i="9" s="1"/>
  <c r="W258" i="9"/>
  <c r="X258" i="9" s="1"/>
  <c r="W259" i="9"/>
  <c r="X259" i="9" s="1"/>
  <c r="W271" i="9"/>
  <c r="X271" i="9" s="1"/>
  <c r="W272" i="9"/>
  <c r="X272" i="9" s="1"/>
  <c r="W274" i="9"/>
  <c r="W290" i="9"/>
  <c r="X290" i="9" s="1"/>
  <c r="W294" i="9"/>
  <c r="X294" i="9" s="1"/>
  <c r="W297" i="9"/>
  <c r="X297" i="9" s="1"/>
  <c r="W298" i="9"/>
  <c r="X298" i="9" s="1"/>
  <c r="W299" i="9"/>
  <c r="X299" i="9" s="1"/>
  <c r="W300" i="9"/>
  <c r="X300" i="9" s="1"/>
  <c r="W301" i="9"/>
  <c r="X301" i="9" s="1"/>
  <c r="W302" i="9"/>
  <c r="X302" i="9" s="1"/>
  <c r="W304" i="9"/>
  <c r="X304" i="9" s="1"/>
  <c r="W305" i="9"/>
  <c r="X305" i="9" s="1"/>
  <c r="W306" i="9"/>
  <c r="X306" i="9" s="1"/>
  <c r="W308" i="9"/>
  <c r="X308" i="9" s="1"/>
  <c r="W309" i="9"/>
  <c r="X309" i="9" s="1"/>
  <c r="W310" i="9"/>
  <c r="X310" i="9" s="1"/>
  <c r="W311" i="9"/>
  <c r="X311" i="9" s="1"/>
  <c r="W312" i="9"/>
  <c r="X312" i="9" s="1"/>
  <c r="W423" i="9"/>
  <c r="X423" i="9" s="1"/>
  <c r="W424" i="9"/>
  <c r="X424" i="9" s="1"/>
  <c r="X103" i="9"/>
  <c r="X274" i="9" l="1"/>
  <c r="X91" i="9"/>
  <c r="X89" i="9"/>
  <c r="X48" i="9"/>
  <c r="X47" i="9"/>
  <c r="X45" i="9"/>
  <c r="X44" i="9"/>
  <c r="X43" i="9"/>
  <c r="X41" i="9" l="1"/>
  <c r="X26" i="9" l="1"/>
  <c r="X27" i="9"/>
  <c r="X21" i="9"/>
  <c r="X22" i="9"/>
  <c r="X19" i="9"/>
  <c r="X20" i="9"/>
  <c r="X17" i="9"/>
  <c r="X16" i="9"/>
  <c r="W235" i="9" l="1"/>
  <c r="W695" i="9" s="1"/>
  <c r="X111" i="9"/>
  <c r="X110" i="9"/>
  <c r="X109" i="9"/>
  <c r="X108" i="9"/>
  <c r="X107" i="9"/>
  <c r="X106" i="9"/>
  <c r="X105" i="9"/>
  <c r="X102" i="9"/>
  <c r="X101" i="9"/>
  <c r="X100" i="9"/>
  <c r="X99" i="9"/>
  <c r="X98" i="9"/>
  <c r="X96" i="9"/>
  <c r="X95" i="9"/>
  <c r="X94" i="9"/>
  <c r="X93" i="9"/>
  <c r="X92" i="9"/>
  <c r="X90" i="9"/>
  <c r="X88" i="9"/>
  <c r="X87" i="9"/>
  <c r="X86" i="9"/>
  <c r="X84" i="9"/>
  <c r="X83" i="9"/>
  <c r="X79" i="9"/>
  <c r="X63" i="9"/>
  <c r="X61" i="9"/>
  <c r="X60" i="9"/>
  <c r="X46" i="9"/>
  <c r="X39" i="9"/>
  <c r="X36" i="9"/>
  <c r="X35" i="9"/>
  <c r="X34" i="9"/>
  <c r="X33" i="9"/>
  <c r="X25" i="9"/>
  <c r="X18" i="9"/>
  <c r="X15" i="9"/>
  <c r="X14" i="9"/>
  <c r="X13" i="9"/>
  <c r="X12" i="9"/>
  <c r="X235" i="9" l="1"/>
  <c r="X695" i="9" s="1"/>
  <c r="W900" i="9"/>
  <c r="X900" i="9" l="1"/>
</calcChain>
</file>

<file path=xl/sharedStrings.xml><?xml version="1.0" encoding="utf-8"?>
<sst xmlns="http://schemas.openxmlformats.org/spreadsheetml/2006/main" count="15247" uniqueCount="3401">
  <si>
    <t>Наименование организации</t>
  </si>
  <si>
    <t>Код  ТРУ</t>
  </si>
  <si>
    <t>Способ закупок</t>
  </si>
  <si>
    <t>Код КАТО места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</si>
  <si>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</si>
  <si>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</si>
  <si>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</si>
  <si>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</si>
  <si>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</si>
  <si>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</si>
  <si>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</si>
  <si>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</si>
  <si>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</si>
  <si>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</si>
  <si>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</si>
  <si>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</si>
  <si>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</si>
  <si>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</si>
  <si>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</si>
  <si>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</si>
  <si>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</si>
  <si>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</si>
  <si>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Прогноз местного содержания, %</t>
  </si>
  <si>
    <t>Место (адрес)  осуществления закупок</t>
  </si>
  <si>
    <t>Приложение 1</t>
  </si>
  <si>
    <t>Наименование закупаемых товаров, работ и услуг (на казахском языке)</t>
  </si>
  <si>
    <t>Краткая характеристика (описание) товаров, работ и услуг с указанием СТ РК, ГОСТ, ТУ и т.д. (на казахском языке)</t>
  </si>
  <si>
    <t>Дополнительная характеристика (на казахском языке)</t>
  </si>
  <si>
    <t>АО "Эмбамунайгаз"</t>
  </si>
  <si>
    <t>Атырауская область</t>
  </si>
  <si>
    <t>Авансовый платеж - 0%, оставшаяся часть в течение 30 р.д. с момента подписания акта приема-передачи</t>
  </si>
  <si>
    <t/>
  </si>
  <si>
    <t>ОИ</t>
  </si>
  <si>
    <t>ЭОТТ</t>
  </si>
  <si>
    <t>март-декабрь</t>
  </si>
  <si>
    <t>январь, февраль</t>
  </si>
  <si>
    <t>ЦПЭ</t>
  </si>
  <si>
    <t>январь-декабрь</t>
  </si>
  <si>
    <t>декабрь</t>
  </si>
  <si>
    <t xml:space="preserve">АО "Эмбамунайгаз" </t>
  </si>
  <si>
    <t>февраль-март</t>
  </si>
  <si>
    <t>авансовый платеж - 100%</t>
  </si>
  <si>
    <t>Әкімшілік қызмет
және  қолданбалы қамсыздандыру бағдарламасын  техникалық күту бойынша қызмет көрсету</t>
  </si>
  <si>
    <t>Әкімшілік қызмет және  қолданбалы қамсыздандыру бағдарламасын  техникалық күту</t>
  </si>
  <si>
    <t>январь-декабрь 2016г.</t>
  </si>
  <si>
    <t>Сервисное обслуживание топливно-раздаточных колонок (ТРК) АЗС НГДУ "Жайыкмунайгаз"</t>
  </si>
  <si>
    <t xml:space="preserve">"Жайықмұнайгаз" МГӨБ - ның ЖЖМ бекетінің отын үлестіру колонкаларына сервистік қызмет көрсету. </t>
  </si>
  <si>
    <t>январь</t>
  </si>
  <si>
    <t xml:space="preserve">февраль-декабрь </t>
  </si>
  <si>
    <t>авансовый платеж - 0%, оставшаяся часть в течение 30 рабочих дней с момента подписания акта прием-передачи</t>
  </si>
  <si>
    <t>Сервисное обслуживание топливно-раздаточных колонок (ТРК) АЗС НГДУ "Жылыоймунайгаз"</t>
  </si>
  <si>
    <t xml:space="preserve">"Жылыоймұнайгаз" МГӨБ - ның ЖЖМ бекетінің отын үлестіру колонкаларына сервистік қызмет көрсету. </t>
  </si>
  <si>
    <t>Сервисное обслуживание топливно-раздаточных колонок (ТРК) АЗС НГДУ "Доссормунайгаз"</t>
  </si>
  <si>
    <t xml:space="preserve">"Доссормұнайгаз" МГӨБ - ның ЖЖМ бекетінің отын үлестіру колонкаларына сервистік қызмет көрсету. </t>
  </si>
  <si>
    <t>Сервисное обслуживание топливно-раздаточных колонок (ТРК) АЗС НГДУ "Кайнармунайгаз"</t>
  </si>
  <si>
    <t xml:space="preserve">"Қайнармұнайгаз" МГӨБ - ның ЖЖМ бекетінің отын үлестіру колонкаларына сервистік қызмет көрсету. </t>
  </si>
  <si>
    <t>Сервисное обслуживание топливно-раздаточных колонок (ТРК) АЗС УПТО и КО</t>
  </si>
  <si>
    <t xml:space="preserve">ӨТҚ ж ҚБ - ның ЖЖМ бекетінің отын үлестіру колонкаларына сервистік қызмет көрсету. </t>
  </si>
  <si>
    <t>Техническое обслуживание легковых автомобилей и автобусов НГДУ "Жайыкмунайгаз"</t>
  </si>
  <si>
    <t>"Жайықмұнайгаз" МГӨБ - ның жеңіл автокөліктер мен автобустарға техникалық қызмет көрсету.</t>
  </si>
  <si>
    <t xml:space="preserve">январь-декабрь </t>
  </si>
  <si>
    <t>Техническое обслуживание легковых автомобилей и автобусов НГДУ "Жылыоймунайгаз"</t>
  </si>
  <si>
    <t>"Жылыоймұнайгаз" МГӨБ - ның жеңіл автокөліктер мен автобустарға техникалық қызмет көрсету.</t>
  </si>
  <si>
    <t>Техническое обслуживание легковых автомобилей и автобусов НГДУ "Доссормунайгаз"</t>
  </si>
  <si>
    <t>"Доссормұнайгаз" МГӨБ - ның жеңіл автокөліктер мен автобустарға техникалық қызмет көрсету.</t>
  </si>
  <si>
    <t>Техническое обслуживание легковых автомобилей и автобусов НГДУ "Кайнармунайгаз"</t>
  </si>
  <si>
    <t>"Қайнармұнайгаз"МГӨБ - ның жеңіл автокөліктер мен автобустарға техникалық қызмет көрсету.</t>
  </si>
  <si>
    <t>Техническое обслуживание легковых автомобилей и автобусов Управления "Эмбамунайэнерго" и УПТО и КО</t>
  </si>
  <si>
    <t>"Ембамұнайэнерго" басқармасының және ӨТҚ ж ҚБ - ның жеңіл автокөліктер мен автобустарға техникалық қызмет көрсету.</t>
  </si>
  <si>
    <t xml:space="preserve">Услуги по организации авиационных рейсов вертолетом </t>
  </si>
  <si>
    <t xml:space="preserve">Тік ұшақпен авиациалық рейстерді ұйымдастыру жөніндегі қызметтерін көрсету </t>
  </si>
  <si>
    <t>авансовый платеж "0%", оставшаяся часть в течение 30 р.д. с момента подписания акта приема-передачи</t>
  </si>
  <si>
    <t>Услуги по технической поддержки и обслуживанию 1С. Бухгалтерия 8 Зарплата.</t>
  </si>
  <si>
    <t xml:space="preserve">1С. Бухгалтерия 8 Жалақы техникалық қолдау көрсету және қызмет көрсету бойынша қызметтер </t>
  </si>
  <si>
    <t xml:space="preserve">
январь-декабрь</t>
  </si>
  <si>
    <t xml:space="preserve">Авансовый платеж-0%, промежуточные платежи в течении 30 рабочих дней с момента подписания акта выполненных работ </t>
  </si>
  <si>
    <t>Услуги СЭС (услуги по анализу воды и воздуха)</t>
  </si>
  <si>
    <t>Услуги по отлову собак</t>
  </si>
  <si>
    <t>иттерді аулау қызметі</t>
  </si>
  <si>
    <t>кен орындарындағы қаңғыма иттерді ұстап, ату</t>
  </si>
  <si>
    <t>37.00.11.100.002.00.0777.000000000000</t>
  </si>
  <si>
    <t>Услуги по техническому обслуживанию канализационных и аналогичных систем и оборудования</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</si>
  <si>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</si>
  <si>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</si>
  <si>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Услуги по организации участия в мероприятиях, связанных с празднованием юбилейных и знаменательных дат</t>
  </si>
  <si>
    <t>Мерейжасқа толу және атаулы шараларды атап өтуге байланысты мерекелік  іс-шараларға қатысуды ұйымдастыру қызметі</t>
  </si>
  <si>
    <t xml:space="preserve">93.19.19.900.002.00.0777.000000000000
</t>
  </si>
  <si>
    <t>санаториялық - курорттық емдеу қызметі</t>
  </si>
  <si>
    <t>услуги по оздоровление работников по результатам проф и медосмотров</t>
  </si>
  <si>
    <t>дәрігерлік және профилактикалық тексеріс қортындысы бойынша қызметкерлерді сауықтыруды ұйымдастыру қызметі</t>
  </si>
  <si>
    <t>56.10.19.000.001.00.0777.000000000000</t>
  </si>
  <si>
    <t>Услуги по обеспечению питанием работников</t>
  </si>
  <si>
    <t>қызметкерлерді тамақпен қамтамасыз ету жөніндегі қызмет</t>
  </si>
  <si>
    <t xml:space="preserve">Услуги по организации спортивных мероприятий                </t>
  </si>
  <si>
    <t>Спорттық іс-шараларды ұйымдастыру қызметі</t>
  </si>
  <si>
    <t>51.10.12.000.000.00.0777.000000000000</t>
  </si>
  <si>
    <t>Услуги внутреннего воздушного транспорта по перевозкам пассажиров без расписания</t>
  </si>
  <si>
    <t>услуги по оздоровление пенсионеров АО "Эмбамунайгаз"</t>
  </si>
  <si>
    <t>"Ембімұнайгаз" АҚ-ның зейнеткерлерін сауықтыруды ұйымдастыру қызметі</t>
  </si>
  <si>
    <t>Изготовление кожаных изделий с нанесением логотипа АО "Эмбамунайгаз"</t>
  </si>
  <si>
    <t xml:space="preserve">"Ембімұнайгаз" АҚ-ның логотипі бейнеленген  былғары бұйымдар дайындату </t>
  </si>
  <si>
    <t>Изготовление бизнес аксессуаров с нанесением логотипа АО "Эмбамунайгаз"</t>
  </si>
  <si>
    <t xml:space="preserve">"Ембімұнайгаз" АҚ-ның логотипі бейнеленген  бизнес аксессуарларын  дайындату </t>
  </si>
  <si>
    <t xml:space="preserve">"Ембімұнайгаз" АҚ-ның логотипі бейнеленген  панно дайындату </t>
  </si>
  <si>
    <t>Изготовление подарочного набора с нанесением логотипа АО "Эмбамунайгаз"</t>
  </si>
  <si>
    <t xml:space="preserve">"Ембімұнайгаз" АҚ-ның логотипі бейнеленген  сыйлыққа берілетін жиынтықтар  дайындату </t>
  </si>
  <si>
    <t>Изготовление сувенирной продукции с логотипом АО "Эмбамунайгаз"</t>
  </si>
  <si>
    <t xml:space="preserve">"Ембімұнайгаз" АҚ-ның логотипі бейнеленген  ескерткішке берілетін өнімдер  дайындату </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</si>
  <si>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</si>
  <si>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</si>
  <si>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</si>
  <si>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</si>
  <si>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</si>
  <si>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</si>
  <si>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</si>
  <si>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</si>
  <si>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</si>
  <si>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</si>
  <si>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</si>
  <si>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</si>
  <si>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а</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</si>
  <si>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</si>
  <si>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</si>
  <si>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</si>
  <si>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</si>
  <si>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</si>
  <si>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</si>
  <si>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</si>
  <si>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не менее 6 символов из кодов КПВЭД / ЕНС ТРУ. Пример: 01.11.12</t>
  </si>
  <si>
    <t>Наименование ТРУ. Не допускается в наименовании ТРУ указывать его характеристику (ГОСТ, СТ, ТУ, марка, модель, размер, цвет и т.д.).</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</si>
  <si>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</si>
  <si>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</si>
  <si>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казахстанского содержания. Указывается прогноз казахстанского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</si>
  <si>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</si>
  <si>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</si>
  <si>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</si>
  <si>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</si>
  <si>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</si>
  <si>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</si>
  <si>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</si>
  <si>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Не заполняется по работам, услугам</t>
  </si>
  <si>
    <t>Единица измерения. Наименование единиц измерения товаров указывается согласно МКЕИ.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</si>
  <si>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</si>
  <si>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</si>
  <si>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 По долгосрочным закупкам в данных графах отражается вся сумма закупки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</si>
  <si>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t>
  </si>
  <si>
    <t>Год закупки. Указывается фактический год проведения закупки (за исключением среднесрочного планирования). В случае, если осуществляется долгосрочная или "переходящая" (закуп ТРУ, поставка по которому переходит с одного календарного года на другой по продолжительности не превышающая 12 месяцев и отраженный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долгосрочный или "переходящий", с указанием соответствующих годов. Пример: для долгосрочной закупки - долгосрочный, 2010 (год осуществления закупки) - 2012 (год окончания срока действия долгосрочного договора), для "переходящей" закупки - "переходящий", 05.2010 (месяц и год заключения договора) - 03.2011 (месяц и год окончания действия договора).</t>
  </si>
  <si>
    <t xml:space="preserve">Примечание. Указывается графа, в которой произошли изменения по соответствующей строке плана закупок. Пример - 18. </t>
  </si>
  <si>
    <t>февраль-декабрь</t>
  </si>
  <si>
    <t xml:space="preserve">ОИ </t>
  </si>
  <si>
    <t xml:space="preserve"> </t>
  </si>
  <si>
    <t xml:space="preserve">март-декабрь </t>
  </si>
  <si>
    <t>апрель</t>
  </si>
  <si>
    <t>Итого по товарам</t>
  </si>
  <si>
    <t>Итого по работам</t>
  </si>
  <si>
    <t>Итого по услугам</t>
  </si>
  <si>
    <t>11 Р</t>
  </si>
  <si>
    <t>12 Р</t>
  </si>
  <si>
    <t>13 Р</t>
  </si>
  <si>
    <t>14 Р</t>
  </si>
  <si>
    <t>15 Р</t>
  </si>
  <si>
    <t>54 Р</t>
  </si>
  <si>
    <t>30 У</t>
  </si>
  <si>
    <t>31 У</t>
  </si>
  <si>
    <t>37 У</t>
  </si>
  <si>
    <t>56 У</t>
  </si>
  <si>
    <t>май-декабрь</t>
  </si>
  <si>
    <t>Авансовый платеж-0%, промежуточные платежи в течении 30 рабочих дней с момента подписания акта выполненных работ</t>
  </si>
  <si>
    <t>февраль, март</t>
  </si>
  <si>
    <t>январь-февраль</t>
  </si>
  <si>
    <t>ЭОТ</t>
  </si>
  <si>
    <t>82 Р</t>
  </si>
  <si>
    <t>87 Р</t>
  </si>
  <si>
    <t>96 Р</t>
  </si>
  <si>
    <t>97 Р</t>
  </si>
  <si>
    <t>98 Р</t>
  </si>
  <si>
    <t>99 Р</t>
  </si>
  <si>
    <t>100 Р</t>
  </si>
  <si>
    <t>114 У</t>
  </si>
  <si>
    <t>115 У</t>
  </si>
  <si>
    <t>116 У</t>
  </si>
  <si>
    <t>117 У</t>
  </si>
  <si>
    <t>118 У</t>
  </si>
  <si>
    <t>120 У</t>
  </si>
  <si>
    <t>декабрь, январь</t>
  </si>
  <si>
    <t xml:space="preserve">Электр бұрандалы  мен қарнақты тереңнен сору сораптарын сынақтан өткізу қондырғысына техникалық қызмет және жөндеу жұмыстарын жүргізу қызметтері </t>
  </si>
  <si>
    <t xml:space="preserve">"Жайықмұнайгаз" МГӨБ-ның электр бұрандалы  мен қарнақты тереңнен сору сораптарын сынақтан өткізу қондырғысына техникалық қызмет және жөндеу жұмыстары  бойынша қызметтер </t>
  </si>
  <si>
    <t>Техническое обслуживание и ремонт стенда для испытаний электровинтовых насосов и штанговых глубинных насосов  по  НГДУ "Кайнармунайгаз"</t>
  </si>
  <si>
    <t xml:space="preserve">"Қайнармұнайгаз" МГӨБ-ның электр бұрандалы  мен қарнақты тереңнен сору сораптарын сынақтан өткізу қондырғысына техникалық қызмет және жөндеу жұмыстары  бойынша қызметтер </t>
  </si>
  <si>
    <t>113 Р</t>
  </si>
  <si>
    <t>118 Р</t>
  </si>
  <si>
    <t>119 Р</t>
  </si>
  <si>
    <t>Қоданушы су жабдығы жүйесіне қосымша техникалық қызмет көрсету қызметтері</t>
  </si>
  <si>
    <t>Сервисное обслуживание водоочистных установок  по  НГДУ "Жаикмунайгаз"</t>
  </si>
  <si>
    <t xml:space="preserve">"Жайықмұнайгаз" МГӨБ-ның су тазарту қондырғыларына сервистік қызмет көрсету </t>
  </si>
  <si>
    <t xml:space="preserve">Сервисное обслуживание водоочистных установок   по НГДУ  "Жылыоймунайгаз" </t>
  </si>
  <si>
    <t xml:space="preserve">"Жылыоймұнайгаз" МГӨБ-ның су тазарту қондырғыларына сервистік қызмет көрсету </t>
  </si>
  <si>
    <t>Сервисное обслуживание водоочистных установок  по  НГДУ  "Доссормунайгаз"</t>
  </si>
  <si>
    <t xml:space="preserve">"Доссормұнайгаз" МГӨБ-ның су тазарту қондырғыларына сервистік қызмет көрсету </t>
  </si>
  <si>
    <t>Сервисное обслуживание водоочистных установок  по  НГДУ "Кайнармунайгаз"</t>
  </si>
  <si>
    <t xml:space="preserve">"Қайнармұнайгаз" МГӨБ-ның су тазарту қондырғыларына сервистік қызмет көрсету </t>
  </si>
  <si>
    <t>Услуги по проведению производственного мониторинга</t>
  </si>
  <si>
    <t>Мұнай кен орныдарын зерттеу жұмыстары</t>
  </si>
  <si>
    <t>С.Нуржанов  кен орының өндірілген леспе суды утилизация  жасаудын нақтылаған утилизация жобасы (су айдау)  неоком кабатына жумыстары</t>
  </si>
  <si>
    <t>Авторский надзор за применением (реализацией) технологии полимерного заводнения на  месторождении Забурунье</t>
  </si>
  <si>
    <t>Забурун кен аланындагы полимер айдау жобасына Авторлық бақылау жұмыстары</t>
  </si>
  <si>
    <t>Создание гидродинамической модели месторождения Терен-Узюк Западный</t>
  </si>
  <si>
    <t>Өндірістік мониторинг қызметтері</t>
  </si>
  <si>
    <t>Мониторинг функционирования системы ТБД</t>
  </si>
  <si>
    <t>Аймақтық деректер базасы жүиесін  мониторингі қызметтері</t>
  </si>
  <si>
    <t>166 У</t>
  </si>
  <si>
    <t>167 У</t>
  </si>
  <si>
    <t>168 У</t>
  </si>
  <si>
    <t>176 У</t>
  </si>
  <si>
    <t>177 У</t>
  </si>
  <si>
    <t>178 У</t>
  </si>
  <si>
    <t>180 У</t>
  </si>
  <si>
    <t>182 У</t>
  </si>
  <si>
    <t>183 У</t>
  </si>
  <si>
    <t>184 У</t>
  </si>
  <si>
    <t>185 У</t>
  </si>
  <si>
    <t>186 У</t>
  </si>
  <si>
    <t>187 У</t>
  </si>
  <si>
    <t>188 У</t>
  </si>
  <si>
    <t>189 У</t>
  </si>
  <si>
    <t>190 У</t>
  </si>
  <si>
    <t>191 У</t>
  </si>
  <si>
    <t>197 У</t>
  </si>
  <si>
    <t>198 У</t>
  </si>
  <si>
    <t>199 У</t>
  </si>
  <si>
    <t>ВСЕГО:</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</si>
  <si>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</si>
  <si>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</si>
  <si>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г.Алматы</t>
  </si>
  <si>
    <t>226 У</t>
  </si>
  <si>
    <t>33.12.29.900.003.00.0999.000000000000</t>
  </si>
  <si>
    <t>45.20.21.000.001.00.0999.000000000000</t>
  </si>
  <si>
    <t xml:space="preserve">Тік болат резервуарлар құрылыс жұмыстар </t>
  </si>
  <si>
    <t xml:space="preserve">Тік болат резервуарлар құрылысын жүргізу бойынша жұмыстар кешені </t>
  </si>
  <si>
    <t>Строительство РВС-5000м³ №6 на ЦППН "Прорва" с демонтажем существующего</t>
  </si>
  <si>
    <t>Бұрынғы резервуарын бөлшектеуімен ЦППН Прорва №6 5000м3 болат тік  резервуарының құрылысы</t>
  </si>
  <si>
    <t xml:space="preserve">Өндірістік-техниқалық ғимаратың жөндеу бойынша қүрылыс жұмыстары </t>
  </si>
  <si>
    <t>Өндірістік-техниқалық ғимаратың жөндеу бойынша кешенді жұмыстар</t>
  </si>
  <si>
    <t>Капремонт  общежитий на 100 мест м/р Ботахан</t>
  </si>
  <si>
    <t xml:space="preserve">Ботақан  кен орындағы100 орындық жатақхананы  күрделі жөндеуден өткізу </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</si>
  <si>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</si>
  <si>
    <t>2.</t>
  </si>
  <si>
    <t xml:space="preserve">Работы </t>
  </si>
  <si>
    <t>3.</t>
  </si>
  <si>
    <t>Услуги</t>
  </si>
  <si>
    <t>1.</t>
  </si>
  <si>
    <t>Товары</t>
  </si>
  <si>
    <t>62.09.20.000.002.00.0777.000000000000</t>
  </si>
  <si>
    <t>41.00.40.000.001.00.0999.000000000000</t>
  </si>
  <si>
    <t>41.00.40.000.005.00.0999.000000000000</t>
  </si>
  <si>
    <t>71.12.20.000.000.00.0777.000000000000</t>
  </si>
  <si>
    <t>Услуги по авторскому/техническому надзору/управлению проектами, работами</t>
  </si>
  <si>
    <t>72.19.50.200.000.00.0999.000000000000</t>
  </si>
  <si>
    <t>49.50.11.100.000.00.0777.000000000000</t>
  </si>
  <si>
    <t>Услуги транспортирования по трубопроводам сырой нефти и нестабильного газового конденсата</t>
  </si>
  <si>
    <t>Шикі мұнай мен тұрақсыз газ конденсатын құбырлармен тасымалдау қызметтері</t>
  </si>
  <si>
    <t>Мұнайды Атырау-Самара жүйесі бойынша, Қазақстан Республикасынан тыс жерге тасымалдау 
(KTO EX)</t>
  </si>
  <si>
    <t xml:space="preserve">январь - декабрь </t>
  </si>
  <si>
    <t>18.12.19.900.002.00.0777.000000000000</t>
  </si>
  <si>
    <t>Работы по ремонту/модернизации оборудования топливозаправочных станций</t>
  </si>
  <si>
    <t xml:space="preserve">Отын құю станциясының жабдықтарын жөндеу/модернизациялау бойынша жұмыстар </t>
  </si>
  <si>
    <t>Работы по ремонту автотранспортных средств, систем, узлов и агрегатов</t>
  </si>
  <si>
    <t xml:space="preserve">Автокөлік құралдарын, жүйелерін, желілері мен агрегаттарын жөндеу бойынша жұмыстар </t>
  </si>
  <si>
    <t xml:space="preserve">Кестесіз жолаушылар тасымалдау бойынша ішкі әуе көлігі қызметтері </t>
  </si>
  <si>
    <t>г. Атырау, ул. Валиханова, 1</t>
  </si>
  <si>
    <t>Атырауская область, Жылыойский район</t>
  </si>
  <si>
    <t>71.20.19.000.011.00.0777.000000000000</t>
  </si>
  <si>
    <t>74.90.20.000.027.00.0777.000000000000</t>
  </si>
  <si>
    <t>33.13.11.100.009.00.0999.000000000000</t>
  </si>
  <si>
    <t>Работы по ремонту/реконструкции стендов тестирования и аналогичного контрольно-испытательного оборудования</t>
  </si>
  <si>
    <t>64 У</t>
  </si>
  <si>
    <t>65 У</t>
  </si>
  <si>
    <t>66 У</t>
  </si>
  <si>
    <t>67 У</t>
  </si>
  <si>
    <t>68 У</t>
  </si>
  <si>
    <t>69 У</t>
  </si>
  <si>
    <t>70 У</t>
  </si>
  <si>
    <t>72 У</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</si>
  <si>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</si>
  <si>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Услуги по транспортировке нефти по системе Атырау-Самара, за пределы Республики Казахстан  (KTO EX)</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</si>
  <si>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</si>
  <si>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</si>
  <si>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стендтер/ табличкалар/жазулар және осыған ұқсас ақпараттық/ ескерту/эвакуациялық және өге де мақсаттардағы бұйымдар  дайындау жұмыстары</t>
  </si>
  <si>
    <t>Кеңсеге табличкалар және билбордтар дайындау  ("Жайыкмұнайгаз" МГӨБ)</t>
  </si>
  <si>
    <t>Изготовление табличек и билбордов  для офиса (НГДУ "Жылыоймунайгаз")</t>
  </si>
  <si>
    <t>Кеңсеге табличкалар және билбордтар дайындау  ("Жылыоймұнайгаз" МГӨБ)</t>
  </si>
  <si>
    <t>Изготовление табличек и билбордов  для офиса (НГДУ "Доссормунайгаз")</t>
  </si>
  <si>
    <t>Кеңсеге табличкалар және билбордтар дайындау  ("Доссормұнайгаз" МГӨБ)</t>
  </si>
  <si>
    <t>Изготовление табличек и билбордов  для офиса (НГДУ "Кайнармунайгаз")</t>
  </si>
  <si>
    <t>Кеңсеге табличкалар және билбордтар дайындау  ("Кайнармұнайгаз" МГӨБ)</t>
  </si>
  <si>
    <t>Кеңсеге табличкалар және билбордтар дайындау  ("Ембімұнайэнерго" басқармасы)</t>
  </si>
  <si>
    <t>Изготовление табличек и билбордов  для офиса (УПТиКО)</t>
  </si>
  <si>
    <t xml:space="preserve">Кеңсеге табличкалар және билбордтар дайындау (ӨТҚжЖК) </t>
  </si>
  <si>
    <t>Изготовление табличек и билбордов  для офиса (АУП)</t>
  </si>
  <si>
    <t>Кеңсеге табличкалар және билбордтар дайындау  (Басқару аппараты)</t>
  </si>
  <si>
    <t>Услуги по проведению лабораторных/лабораторно-инструментальных исследований/анализов</t>
  </si>
  <si>
    <t>Лабороториялық/лабораториялық - аспаптық зерттеулер/ талдау қызметі</t>
  </si>
  <si>
    <t xml:space="preserve">Санитарлық эпидемиологиялық қадағалау мекемесінің қызметі (суды және ауаны талдау бойынша қызмет) </t>
  </si>
  <si>
    <t>81.29.13.000.002.00.0777.000000000000</t>
  </si>
  <si>
    <t>Кен орындарындағы қаңғыма иттерді ату ("Жайыкмұнайгаз" МГӨБ)</t>
  </si>
  <si>
    <t>Кен орындарындағы қаңғыма иттерді ату  ("Жылыоймұнайгаз" МГӨБ)</t>
  </si>
  <si>
    <t>Кен орындарындағы қаңғыма иттерді ату  ("Доссормұнайгаз" МГӨБ)</t>
  </si>
  <si>
    <t>Кен орындарындағы қаңғыма иттерді ату  ("Кайнармұнайгаз" МГӨБ)</t>
  </si>
  <si>
    <t>Кен орындарындағы қаңғыма иттерді ату ("Ембімұнайэнерго" басқармасы)</t>
  </si>
  <si>
    <t>канализация және осыған ұқсас жүйелерге, жабдықтарға техникалық қызмет көрсету  қызметі</t>
  </si>
  <si>
    <t>Сервисное обслуживание и ремонт канализационной и водоочистной установки  "КУОСВ" (НГДУ "Жылыоймунайгаз")</t>
  </si>
  <si>
    <t>"КУОСВ" канализациялық, сутазалагыш қондырғысына қызмет көрсету, жөндеу  ("Жылыоймұнайгаз" МГӨБ)</t>
  </si>
  <si>
    <t>Ауаны салқындатқыш (кондиционер)  жабдықтары мен жүйелеріне/ желдету жүйелері мен жабдықтарына  техникалық қызмет көрсету қызметтері</t>
  </si>
  <si>
    <t>Обслуживание кондиционеров, холодильников и технологического оборудования (НГДУ "Жайыкмунайгаз")</t>
  </si>
  <si>
    <t>Салқындатқыш, тоңазытқыш және технологиялық жабдықтарға қызмет көрсету ("Жайыкмұнайгаз" МГӨБ)</t>
  </si>
  <si>
    <t>Обслуживание кондиционеров, холодильников и технологического оборудования (НГДУ "Жылыоймунайгаз")</t>
  </si>
  <si>
    <t>Салқындатқыш, тоңазытқыш және технологиялық жабдықтарға қызмет көрсету  ("Жылыоймұнайгаз" МГӨБ)</t>
  </si>
  <si>
    <t>Обслуживание кондиционеров, холодильников и технологического оборудования (НГДУ "Доссормунайгаз")</t>
  </si>
  <si>
    <t>Салқындатқыш, тоңазытқыш және технологиялық жабдықтарға қызмет көрсету  ("Доссормұнайгаз" МГӨБ)</t>
  </si>
  <si>
    <t>Обслуживание кондиционеров, холодильников и технологического оборудования (НГДУ "Кайнармунайгаз")</t>
  </si>
  <si>
    <t>Салқындатқыш, тоңазытқыш және технологиялық жабдықтарға қызмет көрсету  ("Кайнармұнайгаз" МГӨБ)</t>
  </si>
  <si>
    <t>Салқындатқыш, тоңазытқыш және технологиялық жабдықтарға қызмет көрсету ("Ембімұнайэнерго" басқармасы)</t>
  </si>
  <si>
    <t>Обслуживание кондиционеров, холодильников и технологического оборудования (УПТиКО)</t>
  </si>
  <si>
    <t xml:space="preserve">Салқындатқыш, тоңазытқыш және технологиялық жабдықтарға қызмет көрсету (ӨТҚжЖК) </t>
  </si>
  <si>
    <t>Обслуживание кондиционеров, холодильников и технологического оборудования (АУП)</t>
  </si>
  <si>
    <t>Салқындатқыш, тоңазытқыш және технологиялық жабдықтарға қызмет көрсету  (Басқару аппараты)</t>
  </si>
  <si>
    <t>конференциялар/ семинарлар/ форумдар/ конкурстар/ корпоративтер/ спорттық/ мәдени/ мерекелік  және осыларға ұқсас шараларды ұйымдастыру қызыметті</t>
  </si>
  <si>
    <t xml:space="preserve">Услуги по проведению праздничных, культмассовых мероприятий (НГДУ "Жайыкмунайгаз")          </t>
  </si>
  <si>
    <t>Мерекелік, мәдени-көпшілік іс-шараларды өткізу қызметі ("Жайыкмұнайгаз" МГӨБ)</t>
  </si>
  <si>
    <t>Мерекелік, мәдени-көпшілік іс-шараларды өткізу қызметі  ("Жылыоймұнайгаз" МГӨБ)</t>
  </si>
  <si>
    <t>Мерекелік, мәдени-көпшілік іс-шараларды өткізу қызметі  ("Доссормұнайгаз" МГӨБ)</t>
  </si>
  <si>
    <t>Мерекелік, мәдени-көпшілік іс-шараларды өткізу қызметі  ("Кайнармұнайгаз" МГӨБ)</t>
  </si>
  <si>
    <t>Мерекелік, мәдени-көпшілік іс-шараларды өткізу қызметі ("Ембімұнайэнерго" басқармасы)</t>
  </si>
  <si>
    <t xml:space="preserve">Мерекелік, мәдени-көпшілік іс-шараларды өткізу қызметі (ӨТҚжЖК) </t>
  </si>
  <si>
    <t xml:space="preserve">Услуги по проведению праздничных, культмассовых мероприятий (АУП)    </t>
  </si>
  <si>
    <t>Мерекелік, мәдени-көпшілік іс-шараларды өткізу қызметі  (Басқару аппараты)</t>
  </si>
  <si>
    <t xml:space="preserve">услуги по оздоровление пенсионеров АО "Эмбамунайгаз" </t>
  </si>
  <si>
    <t>Услуги полиграфические по изготовлению/печатанию полиграфической продукции (кроме книг, фото, периодических изданий)</t>
  </si>
  <si>
    <t>Баспа өнімдерін басып шығару қызметтері ( Кітаптар, фотосуреттер , мерзімді басылымдардан басқа )</t>
  </si>
  <si>
    <t>Атырауская область, г.Кульсары</t>
  </si>
  <si>
    <t>Ю.Казахстанская область</t>
  </si>
  <si>
    <t>г.Есентуки</t>
  </si>
  <si>
    <t>Костанайская область</t>
  </si>
  <si>
    <t>Акмолинская область</t>
  </si>
  <si>
    <t>Работы по возведению (строительству) нежилых зданий/сооружений</t>
  </si>
  <si>
    <t>*</t>
  </si>
  <si>
    <t>Атырауская область, г. Атырау</t>
  </si>
  <si>
    <t>Изготовление табличек и билбордов  для офиса (НГДУ "Жайыкмунайгаз")</t>
  </si>
  <si>
    <t>Изготовление табличек и билбордов  для офиса (упр. "Эмбамунайзнерго")</t>
  </si>
  <si>
    <t>Отлов и ликвидация бродячих собак с территорий месторождения (НГДУ "Кайнармунайгаз")</t>
  </si>
  <si>
    <t>Отлов и ликвидация бродячих собак с территорий месторождения (НГДУ "Жайыкмунайгаз")</t>
  </si>
  <si>
    <t>Отлов и ликвидация бродячих собак с территорий месторождения (НГДУ "Жылыоймунайгаз")</t>
  </si>
  <si>
    <t>Отлов и ликвидация бродячих собак с территорий месторождения (НГДУ "Доссормунайгаз")</t>
  </si>
  <si>
    <t>Изготовление панно с нанесением логотипа АО "Эмбамунайгаз"</t>
  </si>
  <si>
    <t>Сопровождение геолого-гидродинамической модели месторождения</t>
  </si>
  <si>
    <t>Инженерно-аналитическая оперативная помощь по вопросам разработки</t>
  </si>
  <si>
    <t xml:space="preserve">Подготовка основы, построение и распечатка карт текущего состояния разработки по месторождениям АО ЭМГ по состоянию на 01.01.2016г и 01.07.2016г </t>
  </si>
  <si>
    <t>32 У</t>
  </si>
  <si>
    <t>33 У</t>
  </si>
  <si>
    <t>34 У</t>
  </si>
  <si>
    <t>225 У</t>
  </si>
  <si>
    <t>227 У</t>
  </si>
  <si>
    <t>228 У</t>
  </si>
  <si>
    <t>г.Атырау, ул.Валиханова, 1</t>
  </si>
  <si>
    <t>г. Атырау ул. Валиханова, 1</t>
  </si>
  <si>
    <t xml:space="preserve">Атырауская область </t>
  </si>
  <si>
    <t xml:space="preserve">г.Атырау, ул.Валиханова, 1 </t>
  </si>
  <si>
    <t>36.00.20.200.001.00.0777.000000000000</t>
  </si>
  <si>
    <t>Услуги по очистке питьевой воды</t>
  </si>
  <si>
    <t xml:space="preserve">Ауыз су тазарту қондырғысына қызмет көрсету </t>
  </si>
  <si>
    <t xml:space="preserve">Услуги по проведению праздничных, культмассовых мероприятий (НГДУ "Жылыоймунайгаз")        </t>
  </si>
  <si>
    <t xml:space="preserve">Услуги по проведению праздничных, культмассовых мероприятий (НГДУ "Доссормунайгаз")        </t>
  </si>
  <si>
    <t xml:space="preserve">Услуги по проведению праздничных, культмассовых мероприятий (НГДУ "Кайнармунайгаз")       </t>
  </si>
  <si>
    <t xml:space="preserve">Услуги по проведению праздничных, культмассовых мероприятий (упр. "Эмбамунайзнерго")        </t>
  </si>
  <si>
    <t xml:space="preserve">Услуги по проведению праздничных, культмассовых мероприятий (УПТиКО)   </t>
  </si>
  <si>
    <t>декабрь-январь</t>
  </si>
  <si>
    <t>январь-декабрь 2016г</t>
  </si>
  <si>
    <t xml:space="preserve">Авторлық қадағалау қызметін көрсету </t>
  </si>
  <si>
    <t>Уточненный проект утилизации (закачки) попутно-добываемых вод на месторождении С.Нуржанова (Центрально-Восточная Прорва) в неокомские отложения с проектом предОВОС</t>
  </si>
  <si>
    <t>январь-июнь 2016г.</t>
  </si>
  <si>
    <t>Работы научно-исследовательские в нефтегазовой отрасли</t>
  </si>
  <si>
    <t xml:space="preserve"> январь, февраль</t>
  </si>
  <si>
    <t>январь-июнь 2016г</t>
  </si>
  <si>
    <t>Техническое обслуживание и ремонт стенда для испытаний электровинтовых насосов и штанговых глубинных насосов  по  НГДУ "Жайыкмунайгаз"</t>
  </si>
  <si>
    <t>74.90.20.000.037.00.0777.000000000000</t>
  </si>
  <si>
    <t>Баллондарды техникалық газбен толтыру қызметі</t>
  </si>
  <si>
    <t xml:space="preserve">Баллондарды ацетиленмен толтыру </t>
  </si>
  <si>
    <t xml:space="preserve">"Жайықмұнайгаз" МГӨБ-сы бойынша баллондарды ацетиленмен толтыру </t>
  </si>
  <si>
    <t xml:space="preserve">"Жылыоймұнайгаз" МГӨБ-сы бойынша баллондарды ацетиленмен толтыру </t>
  </si>
  <si>
    <t xml:space="preserve">"Доссормұнайгаз" МГӨБ-сы бойынша баллондарды ацетиленмен толтыру </t>
  </si>
  <si>
    <t xml:space="preserve">"Қайнармұнайгаз" МГӨБ-сы бойынша баллондарды ацетиленмен толтыру </t>
  </si>
  <si>
    <t xml:space="preserve">"Ембімұнайэнерго" басқармасы бойынша баллондарды ацетиленмен толтыру </t>
  </si>
  <si>
    <t>Заправка баллонов ацетиленом для "Эмбамунайэнерго"</t>
  </si>
  <si>
    <t>Заправка баллонов ацетиленом для НГДУ "Жайыкмунайгаз"</t>
  </si>
  <si>
    <t>Заправка баллонов ацетиленом для НГДУ "Жылыоймунайгаз"</t>
  </si>
  <si>
    <t>Заправка баллонов ацетиленом для НГДУ "Доссормунайгаз"</t>
  </si>
  <si>
    <t>Заправка баллонов ацетиленом для НГДУ "Кайнармунайгаз"</t>
  </si>
  <si>
    <t>Отлов и ликвидация бродячих собак на месторождениях (упр. "Эмбамунайзнерго")</t>
  </si>
  <si>
    <t>42.11.20.335.019.00.0777.000000000000</t>
  </si>
  <si>
    <t>Услуги по содержанию зданий</t>
  </si>
  <si>
    <t>Ғимараты күтіп - ұстау бойынша қызметтер</t>
  </si>
  <si>
    <t>Услуги по обслуживанию социальных объектов АО "Эмбамунайгаз" (НГДУ "Жайыкмунайгаз")</t>
  </si>
  <si>
    <t>"Ембімұнайгаз" АҚ - ның әлеуметтік нысандарына  қызмет көрсету бойынша қызметтер ("Жайыкмұнайгаз" МГӨБ)</t>
  </si>
  <si>
    <t>Услуги по обслуживанию социальных объектов АО "Эмбамунайгаз" (НГДУ "Жылыоймунайгаз")</t>
  </si>
  <si>
    <t>""Ембімұнайгаз" АҚ - ның әлеуметтік нысандарына  қызмет көрсету бойынша қызметтер ("Жылыоймұнайгаз" МГӨБ)</t>
  </si>
  <si>
    <t>Услуги по обслуживанию социальных объектов АО "Эмбамунайгаз" (НГДУ "Доссормунайгаз")</t>
  </si>
  <si>
    <t>"Ембімұнайгаз" АҚ - ның әлеуметтік нысандарына  қызмет көрсету бойынша қызметтер ("Доссормұнайгаз" МГӨБ)</t>
  </si>
  <si>
    <t>Услуги по обслуживанию социальных объектов АО "Эмбамунайгаз" (НГДУ "Кайнармунайгаз")</t>
  </si>
  <si>
    <t>"Ембімұнайгаз" АҚ - ның әлеуметтік нысандарына  қызмет көрсету бойынша қызметтер ("Кайнармұнайгаз" МГӨБ)</t>
  </si>
  <si>
    <t>Услуги по обслуживанию социальных объектов АО "Эмбамунайгаз" (упр. "Эмбамунайзнерго")</t>
  </si>
  <si>
    <t>"Ембімұнайгаз" АҚ - ның әлеуметтік нысандарына  қызмет көрсету бойынша қызметтер ("Ембімұнайэнерго" басқармасы)</t>
  </si>
  <si>
    <t>Услуги по обслуживанию социальных объектов АО "Эмбамунайгаз" (УПТиКО)</t>
  </si>
  <si>
    <t xml:space="preserve">"Ембімұнайгаз" АҚ - ның әлеуметтік нысандарына  қызмет көрсету бойынша қызметтер  (ӨТҚжЖК) </t>
  </si>
  <si>
    <t>Услуги по обслуживанию социальных объектов АО "Эмбамунайгаз"  (АУП)</t>
  </si>
  <si>
    <t>"Ембімұнайгаз" АҚ - ның әлеуметтік нысандарына  қызмет көрсету бойынша қызметтер (Басқару аппараты)</t>
  </si>
  <si>
    <t>Обслуживание кондиционеров, холодильников и технологического оборудования (упр. "Эмбамунайэнерго")</t>
  </si>
  <si>
    <t xml:space="preserve"> декабрь, январь</t>
  </si>
  <si>
    <t>62.01.11.900.006.00.0999.000000000000</t>
  </si>
  <si>
    <t>Работы по созданию (разработке) информационной системы</t>
  </si>
  <si>
    <t>Ақпараттық жүйені жасау</t>
  </si>
  <si>
    <t>Батыс Терен Өзек  кен орны бойныша гидроинамикалык моделін жасау</t>
  </si>
  <si>
    <t>февраль-август 2016г.</t>
  </si>
  <si>
    <t>62.02.30.000.001.00.0777.000000000000</t>
  </si>
  <si>
    <t>Услуги по сопровождению и технической поддержке информационной системы</t>
  </si>
  <si>
    <t>Ақпараттық жүйені қалыптастыру қызметтері</t>
  </si>
  <si>
    <t>Кен орын бойынша геолго-гидроинамикалык моделге қызмет көрсету</t>
  </si>
  <si>
    <t>Кен орындарды игеру жөнінде жедел-инженерлі қомек</t>
  </si>
  <si>
    <t>71.12.11.000.000.00.0777.000000000000</t>
  </si>
  <si>
    <t>Услуги консультационные инженерные</t>
  </si>
  <si>
    <t>Инженерлык және консультациялык қызметтер</t>
  </si>
  <si>
    <t>71.12.35.900.001.00.0777.000000000000</t>
  </si>
  <si>
    <t>Услуги по картографии</t>
  </si>
  <si>
    <t>Картография қызметтері</t>
  </si>
  <si>
    <t>Ембімунайгаз АҚ (01.01.16ж.-01.07.16. аралығына) қазырғы жагдайы боиынша карталарын турғызу және шығару</t>
  </si>
  <si>
    <t>Работы по ремонту нежилых зданий/сооружений/помещений (кроме оборудования, инженерных систем и коммуникаций)</t>
  </si>
  <si>
    <t>февраль -декабрь</t>
  </si>
  <si>
    <t xml:space="preserve">январь-март </t>
  </si>
  <si>
    <t>100-1 У</t>
  </si>
  <si>
    <t>110 Р</t>
  </si>
  <si>
    <t>111 Р</t>
  </si>
  <si>
    <t>114 Р</t>
  </si>
  <si>
    <t>115 Р</t>
  </si>
  <si>
    <t>116 Р</t>
  </si>
  <si>
    <t>117 Р</t>
  </si>
  <si>
    <t>179 Р</t>
  </si>
  <si>
    <t>Услуги по организации оздоровительного питания (молоко) работников  АО "Эмбамунайгаз"</t>
  </si>
  <si>
    <t xml:space="preserve">"Ембімұнайгаз" АҚ - ның қызметкерлеріне сауықтыру тағамын (сүт) ұйымдастыру бойынша қызмет </t>
  </si>
  <si>
    <t>декабрь  -2015 г,                       январь - 2016 г</t>
  </si>
  <si>
    <t>130 У</t>
  </si>
  <si>
    <t>131 У</t>
  </si>
  <si>
    <t>132 У</t>
  </si>
  <si>
    <t>133 У</t>
  </si>
  <si>
    <t>134 У</t>
  </si>
  <si>
    <t>150 У</t>
  </si>
  <si>
    <t>169 У</t>
  </si>
  <si>
    <t>170 У</t>
  </si>
  <si>
    <t>171 У</t>
  </si>
  <si>
    <t>172 У</t>
  </si>
  <si>
    <t>173 У</t>
  </si>
  <si>
    <t>174 У</t>
  </si>
  <si>
    <t>175 У</t>
  </si>
  <si>
    <t>179 У</t>
  </si>
  <si>
    <t>181 У</t>
  </si>
  <si>
    <t>192 У</t>
  </si>
  <si>
    <t>193 У</t>
  </si>
  <si>
    <t>194 У</t>
  </si>
  <si>
    <t>200 У</t>
  </si>
  <si>
    <t>АО Эмбамунайгаз</t>
  </si>
  <si>
    <t>г.Атырау, ул.Валиханова,1</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</si>
  <si>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</si>
  <si>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</si>
  <si>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</si>
  <si>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авансовый платеж - 0%, оставшаяся часть в течение 30 рабочих дней с момента подписания акта приема-передачи</t>
  </si>
  <si>
    <t>штука</t>
  </si>
  <si>
    <t>авансовый платеж - 30%, оставшаяся часть в течение 30 рабочих дней с момента подписания акта приема-передачи</t>
  </si>
  <si>
    <t>ОТП</t>
  </si>
  <si>
    <t>согласно технической спецификации</t>
  </si>
  <si>
    <t>пара</t>
  </si>
  <si>
    <t>комплект</t>
  </si>
  <si>
    <t>11 Т</t>
  </si>
  <si>
    <t>14.12.22.400.000.00.0839.000000000001</t>
  </si>
  <si>
    <t>Спецодежда зимняя</t>
  </si>
  <si>
    <t>для защиты от пониженных температур, материал хлопок 49 % и полиэфир 51 %, подкладка 100% полиэфир, утеплитель синтепон, в комплекте куртка и брюки,брюки на бретельках, ГОСТ 29338-92</t>
  </si>
  <si>
    <t>Сумка для зимнего комплекта, зимняя форменная одежда для ИТР, зимний головной убор, зимняя спецобувь, кальсоны, жакет, полушерстяные носки, перчатки, флисовая толстовка</t>
  </si>
  <si>
    <t>26.51.52.890.001.00.0796.000000000000</t>
  </si>
  <si>
    <t>Аппарат</t>
  </si>
  <si>
    <t>для количественного определения содержания воды в нефтяных продуктах</t>
  </si>
  <si>
    <t>Аппарат для количественного определения воды в нефтяных и др. продуктах. Вместимость приемника-ловушки, 10мл, Вместимость колбы, 500мл, Высота прибора, 770мм., Масса 0,48 кг., Шифр 188</t>
  </si>
  <si>
    <t>в течение 40 календарных дней с даты заключения договора или получения уведомления от Заказчика</t>
  </si>
  <si>
    <t>в течение 70 календарных дней с даты заключения договора или получения уведомления от Заказчика</t>
  </si>
  <si>
    <t>тонна (метрическая)</t>
  </si>
  <si>
    <t>килограмм</t>
  </si>
  <si>
    <t>31 Т</t>
  </si>
  <si>
    <t>20.13.31.300.001.00.0166.000000000000</t>
  </si>
  <si>
    <t>Хлорид кальция (хлористый кальций)</t>
  </si>
  <si>
    <t>для химического анализа, гранулированный</t>
  </si>
  <si>
    <t>Хлористый кальций кристаллический. Предназначен для утяжеления (увеличения плотности) задавочной жидкости.</t>
  </si>
  <si>
    <t>Средство моющее</t>
  </si>
  <si>
    <t>34 Т</t>
  </si>
  <si>
    <t>20.59.59.100.000.00.0168.000000000000</t>
  </si>
  <si>
    <t xml:space="preserve">Система солевая </t>
  </si>
  <si>
    <t>для глушения нефтяных скважин, сухая, кристаллическая масса</t>
  </si>
  <si>
    <t>сухая солевая композиция Nа-ЖГ (марки А)</t>
  </si>
  <si>
    <t>Кислота азотная</t>
  </si>
  <si>
    <t>упаковка</t>
  </si>
  <si>
    <t>37 Т</t>
  </si>
  <si>
    <t>20.15.10.500.000.00.0166.000000000000</t>
  </si>
  <si>
    <t>химически чистый, ГОСТ 4461-77</t>
  </si>
  <si>
    <t>Азотная кислота (хч)</t>
  </si>
  <si>
    <t>20.13.25.200.000.00.0166.000000000002</t>
  </si>
  <si>
    <t xml:space="preserve"> Гидроксид натрия </t>
  </si>
  <si>
    <t>чистый для анализа, ГОСТ 4328-77</t>
  </si>
  <si>
    <t>20.13.42.700.000.00.0166.000000000000</t>
  </si>
  <si>
    <t>Триполифосфат натрия</t>
  </si>
  <si>
    <t>пищевой, ГОСТ 13493-86</t>
  </si>
  <si>
    <t>Триполифоспат натриия</t>
  </si>
  <si>
    <t>20.59.59.300.001.00.0168.000000000000</t>
  </si>
  <si>
    <t>Деэмульгатор</t>
  </si>
  <si>
    <t>для отделения воды от нефти, в жидком виде</t>
  </si>
  <si>
    <t>44-1 Т</t>
  </si>
  <si>
    <t>22.19.50.900.002.00.0166.000000000000</t>
  </si>
  <si>
    <t>Лента</t>
  </si>
  <si>
    <t>изоляционная, для промышленного применения, прорезиненная, ПОЛ - односторонняя обычной липкости, ширина 10 мм, ГОСТ 2162-97</t>
  </si>
  <si>
    <t>Изолента представляет собой диэлектрический (изолирующий) материал и применяется при промышленных, строительных и бытовых работах для электроизоляции проводов и кабелей, а также изолента пвх используется при ремонтеи сращивании электрокабелей с неметаллическими оболочками, работающих встатическом состоянии. Изоляционная лента обеспечивает герметичность, защиту от воздействия влаги, солей, слабых растворителей, ультрафиолетовых лучей и др.</t>
  </si>
  <si>
    <t>13.99.19.900.007.00.0166.000000000000</t>
  </si>
  <si>
    <t>Изолента</t>
  </si>
  <si>
    <t>хлопчатобумажная, односторонняя, ГОСТ 2162-97</t>
  </si>
  <si>
    <t>"Изолента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t>
  </si>
  <si>
    <t>Провод</t>
  </si>
  <si>
    <t>006</t>
  </si>
  <si>
    <t>метр</t>
  </si>
  <si>
    <t>018</t>
  </si>
  <si>
    <t>метр погонный</t>
  </si>
  <si>
    <t>27.32.13.700.002.00.0008.000000000194</t>
  </si>
  <si>
    <t>марка ППВ, 3*2,5 мм2</t>
  </si>
  <si>
    <t>008</t>
  </si>
  <si>
    <t>километр (тысяча метров)</t>
  </si>
  <si>
    <t>27.32.13.700.002.00.0008.000000000236</t>
  </si>
  <si>
    <t>марка РКГМ, 35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</si>
  <si>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t>
  </si>
  <si>
    <t>Ткань</t>
  </si>
  <si>
    <t>055</t>
  </si>
  <si>
    <t>метр квадратный</t>
  </si>
  <si>
    <t>13.99.19.900.007.00.0796.000000000001</t>
  </si>
  <si>
    <t>хлопчатобумажная, двусторонняя, ГОСТ 2162-97</t>
  </si>
  <si>
    <t>Данный вид представляет собой изоляционную черную прорезиненную ленту ипредназначется для  электротехнических работ в условиях неагрессивныхсред при температурах от -30"С до +30"С.Данный вид изоленты такженазывают матерчатой и тканевой, т.к. в состав самой ленты -этохлопчатобумажное волокно. Исполнение 2-двусторонняя(клеевая резиноваяоснова нанесена с двух сторон). Для промышленного использования: 2 ПОЛ-двусторонняя обычной липкости; Ширина 20мм. Рулон-100гр.</t>
  </si>
  <si>
    <t>Проволока</t>
  </si>
  <si>
    <t>Проволока канатная, без покрытия, диаметром 2,00 мм, маркировочной группы 1960 Н/мм2 (200 кгс/мм2) марки В: Проволока 2,00 – 1960 – В  ГОСТ  7372 – 79, Проволока изготавливается из углеродистой канатной катанки по ГОСТ 7372-79, на поверхности не должно быть трещин, плен, закатов, раковин, ржавчины, следов омеднения, временное сопротивление разрыву 1960 Н/мм2 (200 кгс/мм2), к каждому мотку или катушке проволоки должен быть прочно прикреплён ярлык с указанием предприятия-изготовителя, условного обозначения проволоки, массы, длины в м.</t>
  </si>
  <si>
    <t>65-1 Т</t>
  </si>
  <si>
    <t>24.34.12.900.000.03.0006.000000000000</t>
  </si>
  <si>
    <t xml:space="preserve"> стальная, канатная, диаметр 2,0 мм, ГОСТ 7372 – 79</t>
  </si>
  <si>
    <t>66 Т</t>
  </si>
  <si>
    <t xml:space="preserve">26.51.64.300.002.00.0796.000000000000
</t>
  </si>
  <si>
    <t>Счетчик</t>
  </si>
  <si>
    <t>для получения визуальной информации о количестве оборотов</t>
  </si>
  <si>
    <t>Счетчик оборотов мех.СО-35.СО-66</t>
  </si>
  <si>
    <t>в течение 30 календарных дней с даты заключения договора или получения уведомления от Заказчика</t>
  </si>
  <si>
    <t>Насос</t>
  </si>
  <si>
    <t>в течение 60 календарных дней с даты заключения договора или получения уведомления от Заказчика</t>
  </si>
  <si>
    <t>Горелка</t>
  </si>
  <si>
    <t>27.90.32.000.057.00.0796.000000000002</t>
  </si>
  <si>
    <t>Резак</t>
  </si>
  <si>
    <t>Резак керосино-кислородный</t>
  </si>
  <si>
    <t>27.90.32.000.057.00.0796.000000000000</t>
  </si>
  <si>
    <t>Производитель: Украина. Резак пропановый предназначен для ручной кислородной резки металлов, в том числе для разделки металлолома с применениемв качестве горючего газа пропана. Технические характеристики: ?Условныйпроход резино-тканевого рукова 9/9  ?Толщина реза,до 100мм  ?Длина, не более 750мм ?Масса,не более 0,85 кг</t>
  </si>
  <si>
    <t>Метчик</t>
  </si>
  <si>
    <t>набор</t>
  </si>
  <si>
    <t>Плашка</t>
  </si>
  <si>
    <t>Сверло</t>
  </si>
  <si>
    <t>25.73.40.390.000.01.0796.000000000397</t>
  </si>
  <si>
    <t>Сверло Ф 50, мм   коническим хвостовиком</t>
  </si>
  <si>
    <t>25.73.40.100.000.00.0796.000000000014</t>
  </si>
  <si>
    <t>Метчики трубный 1/2"</t>
  </si>
  <si>
    <t>25.73.40.100.000.00.0796.000000000017</t>
  </si>
  <si>
    <t>Метчики трубной 3/4"</t>
  </si>
  <si>
    <t>25.73.40.100.000.00.0796.000000000028</t>
  </si>
  <si>
    <t>Метчик ловильный, диаметр М16</t>
  </si>
  <si>
    <t>Тройник</t>
  </si>
  <si>
    <t>24.20.40.500.002.00.0796.000000000070</t>
  </si>
  <si>
    <t>Тройник 89х5мм.штамп. из стали 20.</t>
  </si>
  <si>
    <t>28.13.31.000.071.00.0796.000000000023</t>
  </si>
  <si>
    <t>Гидрораспределитель</t>
  </si>
  <si>
    <t>Гидрораспр-ль ВЕХ16 64А Г24 НМЕП45 УХЛ4</t>
  </si>
  <si>
    <t>27.90.32.000.061.01.0796.000000000006</t>
  </si>
  <si>
    <t>Редуктор</t>
  </si>
  <si>
    <t>Редуктор кислородный БКО-5-4</t>
  </si>
  <si>
    <t>пропановый</t>
  </si>
  <si>
    <t>183-1 Т</t>
  </si>
  <si>
    <t>22.11.13.500.000.01.0796.000000000097</t>
  </si>
  <si>
    <t>Шина</t>
  </si>
  <si>
    <t>автодөңгелек</t>
  </si>
  <si>
    <t>для автобусов или автомобилей грузовых, пневматическая, радиальная, размер 12,00R18, камерная, ГОСТ 5513-97</t>
  </si>
  <si>
    <t>184-1 Т</t>
  </si>
  <si>
    <t>22.11.13.500.000.01.0796.000000000108</t>
  </si>
  <si>
    <t>для автобусов или автомобилей грузовых, пневматическая, радиальная, размер 1300*530-533, камерная, ГОСТ 5513-97</t>
  </si>
  <si>
    <t>185-1 Т</t>
  </si>
  <si>
    <t>22.11.11.100.000.01.0796.000000002487</t>
  </si>
  <si>
    <t>для легковых автомобилей, всесезонная, 225, 75, R16, пневматическая, радиальная, камерная, нешипованная</t>
  </si>
  <si>
    <t>22.11.13.500.000.02.0796.000000000000</t>
  </si>
  <si>
    <t>для погрузчика, резиновая, пневматическая, размер 28*9-15, ГОСТ 5513-97</t>
  </si>
  <si>
    <t>190-1 Т</t>
  </si>
  <si>
    <t>22.11.13.500.000.01.0796.000000000105</t>
  </si>
  <si>
    <t>для автобусов или автомобилей грузовых, пневматическая, радиальная, размер 720*665 R, камерная, ГОСТ 5513-97</t>
  </si>
  <si>
    <t>22.11.14.900.000.01.0796.000000000302</t>
  </si>
  <si>
    <t>на спецтехнику, размер 16,9-30, пневматическая, диагональная, ведущих колес, норма слойности 10, ГОСТ 25641-84</t>
  </si>
  <si>
    <t>25.99.29.490.077.00.0796.000000000000</t>
  </si>
  <si>
    <t xml:space="preserve">Щит </t>
  </si>
  <si>
    <t>противопожарный, не разборный, металлический, в комплекте</t>
  </si>
  <si>
    <t>Щит металлический закрытого типа с ящиками для песка и комплектующими (лом, багор, лопата, 2 ведра конусных, полотно противопожарное ПП600 размером 1,5х2м типа Б.), габаритные размеры - 1500х1500х550 мм, объем ящика - 0,2 куб.м., масса - 50 кг.</t>
  </si>
  <si>
    <t>Доска</t>
  </si>
  <si>
    <t>29.32.30.990.019.00.0796.000000000000</t>
  </si>
  <si>
    <t xml:space="preserve"> Ствол </t>
  </si>
  <si>
    <t>лафетный, для специального и специализированного автомобиля</t>
  </si>
  <si>
    <t>"Переносной лафетный ствол (ПЛС-20) предназначен для создания и наравления струи воды или воздушно-механической пены при тушении пожаров.
"</t>
  </si>
  <si>
    <t>208 Т</t>
  </si>
  <si>
    <t>32.50.50.900.014.00.0796.000000000000</t>
  </si>
  <si>
    <t>Экстрактор</t>
  </si>
  <si>
    <t xml:space="preserve"> для определения хлористых солей</t>
  </si>
  <si>
    <t>"Экстрактор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t>
  </si>
  <si>
    <t>26.51.53.900.041.00.0796.000000000000</t>
  </si>
  <si>
    <t>Пробоотборник</t>
  </si>
  <si>
    <t>для отбора проб нефтепродуктов</t>
  </si>
  <si>
    <t>"Пробоотборник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t>
  </si>
  <si>
    <t>31.09.11.000.003.00.0796.000000000005</t>
  </si>
  <si>
    <t xml:space="preserve">Шкаф </t>
  </si>
  <si>
    <t>стальной, лабораторный, с  мойкой</t>
  </si>
  <si>
    <t>Они являются гарантом безопасной работы  хранения и мытья посуд под вытяжным шкафом, обеспечивая безопасность персонала лаборатории,здания,спасателей и имидж в целом компании</t>
  </si>
  <si>
    <t xml:space="preserve"> стальной, лабораторный, с  мойкой</t>
  </si>
  <si>
    <t>Предназначен для хранения химических посуд</t>
  </si>
  <si>
    <t xml:space="preserve"> для отбора проб нефтепродуктов</t>
  </si>
  <si>
    <t>Пробоотборник ПО-1, ПО-2 предназначен для отбора пробы нефтепродуктов из резервуаров нефтебаз и АЗС.По устойчивости к воздействию климатическихфакторов внешней среды пробоотборники изготавливаются в исполнении У и УХЛ, категория размещения 1 по ГОСТу 15150-69.</t>
  </si>
  <si>
    <t>28.14.11.300.001.00.0796.000000000001</t>
  </si>
  <si>
    <t>Превентор</t>
  </si>
  <si>
    <t>условный проход 156 мм, рабочее давление до 21 Мпа</t>
  </si>
  <si>
    <t>Превентор ЭВН   1-1/4х2-7/8 EU BOX/ Piп  для ЭВН</t>
  </si>
  <si>
    <t>26.51.12.530.000.01.0796.000000000000</t>
  </si>
  <si>
    <t>скважинный, для высокоточного контроля температуры в скважинах при геофизических исследованиях</t>
  </si>
  <si>
    <t>Манометр-термометр устьевой УМТ-01, решаемые задачи: многократные измерения Р и Т на устье скважин; однократные или периодические регистрации значений Р и Т; Технические характеристики: диапазон измерения давлений -40МПа; предел допускаемой приведённой погрешности измерения давления 0,15%; допустимые условия эксплуатации от -40 до +50оС, предел допускаемойпогрешности измерения температуры 0,2%, минимальный период измерения 1сек, объём внутренней памяти - не менее 1 440 000, время непрерывной работы не менее 280час, размеры: d до 75мм, l до 200мм, масса до 1,5 кг, присоединительная резьба М20*1,5</t>
  </si>
  <si>
    <t>28.13.11.700.002.00.0796.000000000000</t>
  </si>
  <si>
    <t>Насос водяной</t>
  </si>
  <si>
    <t>27.90.31.900.026.00.0796.000000000000</t>
  </si>
  <si>
    <t xml:space="preserve"> Выпрямитель </t>
  </si>
  <si>
    <t>однопостовой, сварочный</t>
  </si>
  <si>
    <t>Выпрямитель для дуговой сварки ВД-306М1 У3 предназначен для ручной дуговой сварки постоянным и переменным током электродами с основным покрытием диаметром 2-5мм.Ноиин.св.ток при ПН%,А 120--315(100%-10%). Номин.рабоч.напряжение,В--24,8-32,6.Регулирование тока--плавно-ступенчатое.Напряжение холостого хода,В--75.Потребл.мощность,кВА--9,0-24.Габаритные размеры-360-360-930мм.Масса,кг-не более73.</t>
  </si>
  <si>
    <t>27.90.31.900.021.00.0796.000000000035</t>
  </si>
  <si>
    <t>Аппарат дуговой сварки</t>
  </si>
  <si>
    <t xml:space="preserve"> инверторный, диапазон сварочного тока 10-230 А</t>
  </si>
  <si>
    <t>Напряжение сети 220 В. Максимальный потребляемый ток 30 А. Напряжение холостого хода 80 В. Напряжение дуги 28 В. Диапазон регулирования сварочного тока 10-220 А. Максимальный диаметр электрода 5 мм. Класс защиты IP21. Масса 4,9 кг.</t>
  </si>
  <si>
    <t>Пожарный насос ПН-40-4 В для пожарной техники.Предназначен для подачи воды или водных растворов пенообразователя при тушений пожаров.Применяется в составе пожарного автомобиля.Производительность 40л/с,напор-100м,мощность-62,2квт,вес-65кг,</t>
  </si>
  <si>
    <t>рулон</t>
  </si>
  <si>
    <t>Шкаф</t>
  </si>
  <si>
    <t>255 Т</t>
  </si>
  <si>
    <t>13.96.16.900.009.00.0006.000000000000</t>
  </si>
  <si>
    <t>Рукав напорный</t>
  </si>
  <si>
    <t>Рукава напорно-всасывающии резиновый с текстильным каркасом (гофрированный) Б 75.Давление 1,0 Мпа.Длина 6 м.</t>
  </si>
  <si>
    <t>23.19.25.000.000.00.0796.000000000049</t>
  </si>
  <si>
    <t>Изолятор</t>
  </si>
  <si>
    <t>стеклянный, электрический, штыревой, высоковольтный</t>
  </si>
  <si>
    <t>Штыревой изолятор</t>
  </si>
  <si>
    <t>23.19.23.300.020.00.0796.000000000000</t>
  </si>
  <si>
    <t>Прибор для отмеривания и отбора жидкостей</t>
  </si>
  <si>
    <t>Расходомер</t>
  </si>
  <si>
    <t>в течение 120 календарных дней с даты заключения договора или получения уведомления от Заказчика</t>
  </si>
  <si>
    <t>265 Т</t>
  </si>
  <si>
    <t>26.30.40.900.019.00.0839.000000000000</t>
  </si>
  <si>
    <t>Комплект для станции кабельного телевидения</t>
  </si>
  <si>
    <t>состоит из четырехканальных аналоговых модуляторов с IP-входом, блока питания, блока управления</t>
  </si>
  <si>
    <t xml:space="preserve">КОНВЕРТОР </t>
  </si>
  <si>
    <t>Конвенторы</t>
  </si>
  <si>
    <t>в течение  60 календарных дней с даты заключения договора или получения уведомления от Заказчика</t>
  </si>
  <si>
    <t>266 Т</t>
  </si>
  <si>
    <t>МОДУЛЯТОР ДЛЯ КАБЕЛЬНОГО ТВ</t>
  </si>
  <si>
    <t>Кабельді ТВ модуляторы</t>
  </si>
  <si>
    <t>267 Т</t>
  </si>
  <si>
    <t>26.40.42.700.001.00.0796.000000000000</t>
  </si>
  <si>
    <t>Ресивер цифровой</t>
  </si>
  <si>
    <t>спутниковый</t>
  </si>
  <si>
    <t xml:space="preserve">РЕССИВЕР </t>
  </si>
  <si>
    <t>Рессивері</t>
  </si>
  <si>
    <t>Емкость</t>
  </si>
  <si>
    <t>Комплект</t>
  </si>
  <si>
    <t>270 Т</t>
  </si>
  <si>
    <t>25.72.14.690.006.00.0796.000000000003</t>
  </si>
  <si>
    <t>Доводчик дверной</t>
  </si>
  <si>
    <t>до 160 кг</t>
  </si>
  <si>
    <t>ДОВОДЧИКИ ДЛЯ ДВЕРЕЙ</t>
  </si>
  <si>
    <t>Есіктің бітірушісі</t>
  </si>
  <si>
    <t>271 Т</t>
  </si>
  <si>
    <t>32.99.59.900.105.00.0704.000000000000</t>
  </si>
  <si>
    <t>НАБОР ДЛЯ ВАННОЙ</t>
  </si>
  <si>
    <t>ванна бөлмесіне арналған жинақтағы керек-жарақтар</t>
  </si>
  <si>
    <t>11.07.11.300.000.02.0868.000000000000</t>
  </si>
  <si>
    <t>Вода</t>
  </si>
  <si>
    <t>Су</t>
  </si>
  <si>
    <t>негазированная, питьевая, объем 19 л, СТ РК 1432-2005</t>
  </si>
  <si>
    <t>Ауыз, V - 19 л</t>
  </si>
  <si>
    <t>"ЕМГ" АҚ бөлімшелеріне дейін диспенсерлерге арналған (19литр) ауыз суды жеткізу</t>
  </si>
  <si>
    <t xml:space="preserve">
до 20 декабря</t>
  </si>
  <si>
    <t>Авансовый платеж - 30%, оставшаяся часть в течение 30 р.д. с момента подписания акта приема-передачи</t>
  </si>
  <si>
    <t>Бутылка</t>
  </si>
  <si>
    <t>273 Т</t>
  </si>
  <si>
    <t>31.00.13.500.001.00.0796.000000000031</t>
  </si>
  <si>
    <t>Кресло</t>
  </si>
  <si>
    <t>кожаное, гобелен, с поворотно подъемным механизмом, подлокотники и ножки изготовленные из полипропилена, с откидной спинкой</t>
  </si>
  <si>
    <t>КРЕСЛО</t>
  </si>
  <si>
    <t>Аяқтары металлдан жасалған жұмсақ маталы кресло</t>
  </si>
  <si>
    <t>274 Т</t>
  </si>
  <si>
    <t>31.00.13.500.001.00.0796.000000000055</t>
  </si>
  <si>
    <t>тканевое, мягкое, с металлическими ножками</t>
  </si>
  <si>
    <t>КРЕСЛО ДЛЯ АКТОВОГО ЗАЛА</t>
  </si>
  <si>
    <t xml:space="preserve">акт залына кресло </t>
  </si>
  <si>
    <t>275 Т</t>
  </si>
  <si>
    <t>31.00.13.500.001.00.0796.000000000041</t>
  </si>
  <si>
    <t>КРЕСЛО ГОБ-Н ЧЕР, ПЛАС</t>
  </si>
  <si>
    <t>Кресло гоб-н қара, плас</t>
  </si>
  <si>
    <t>276 Т</t>
  </si>
  <si>
    <t>25.99.22.000.004.02.0796.000000000000</t>
  </si>
  <si>
    <t>для картотек, металлический</t>
  </si>
  <si>
    <t>МЕТАЛИЧ ШКАФ-КАРТОТ C 4 ВЫДВИЖН ЯЩИКАМИ</t>
  </si>
  <si>
    <t>картотекаға арналған металл шкаф 4 ысырмалы жәшігімен</t>
  </si>
  <si>
    <t>277 Т</t>
  </si>
  <si>
    <t>31.01.12.900.004.00.0839.000000000000</t>
  </si>
  <si>
    <t>Комплект мебели</t>
  </si>
  <si>
    <t>комплект состоящий из стола, тумбы, кресла</t>
  </si>
  <si>
    <t>ОФИСНЫЙ МЕБЕЛЬ ДЛЯ РУКОВОДИТЕЛЯ</t>
  </si>
  <si>
    <t>Офистік жиһаз басшылар үшін</t>
  </si>
  <si>
    <t>278 Т</t>
  </si>
  <si>
    <t>31.01.12.900.006.00.0796.000000000000</t>
  </si>
  <si>
    <t>стол</t>
  </si>
  <si>
    <t>письменный, ЛДСП, однотумбовый</t>
  </si>
  <si>
    <t>СТОЛ 1-ТУМБОВЫЙ</t>
  </si>
  <si>
    <t>Стол 1-тумбалы</t>
  </si>
  <si>
    <t>279 Т</t>
  </si>
  <si>
    <t>31.01.12.900.006.00.0796.000000000002</t>
  </si>
  <si>
    <t>письменный, ЛДСП, двухтумбовый</t>
  </si>
  <si>
    <t>СТОЛ 2-Х ТУМБОВЫЙ</t>
  </si>
  <si>
    <t>Екі тумбалы үстел</t>
  </si>
  <si>
    <t>280 Т</t>
  </si>
  <si>
    <t>31.01.12.900.006.00.0796.000000000003</t>
  </si>
  <si>
    <t>компьютерный,  ЛДСП, однотумбовый</t>
  </si>
  <si>
    <t>СТОЛ КОМПЬЮТЕРНЫЙ</t>
  </si>
  <si>
    <t>компьютер үстелі</t>
  </si>
  <si>
    <t>281 Т</t>
  </si>
  <si>
    <t>31.01.12.900.006.00.0796.000000000001</t>
  </si>
  <si>
    <t>СТОЛ ПИСЬМЕННЫЙ 1500Х700Х750 ММ</t>
  </si>
  <si>
    <t>Жазу үстелі</t>
  </si>
  <si>
    <t>282 Т</t>
  </si>
  <si>
    <t>31.00.11.700.001.00.0796.000000000008</t>
  </si>
  <si>
    <t>мягкий, каркас металлический, сидение и спинка из тканевой обивки</t>
  </si>
  <si>
    <t xml:space="preserve">СТУЛ </t>
  </si>
  <si>
    <t xml:space="preserve">Стул </t>
  </si>
  <si>
    <t>283 Т</t>
  </si>
  <si>
    <t>31.00.11.700.001.00.0796.000000000006</t>
  </si>
  <si>
    <t>мягкий, каркас и спинка металлические, сидение из тканевой обивки</t>
  </si>
  <si>
    <t>СТУЛЬЯ МЯГКИЕ</t>
  </si>
  <si>
    <t xml:space="preserve">жұмсақ орындықтар </t>
  </si>
  <si>
    <t>284 Т</t>
  </si>
  <si>
    <t>31.01.12.900.001.02.0796.000000000014</t>
  </si>
  <si>
    <t>Тумба</t>
  </si>
  <si>
    <t>мобильная, из ЛДСП и ДСП, на ножках</t>
  </si>
  <si>
    <t>ТУМБА ПОД ТЕЛЕВИЗОР</t>
  </si>
  <si>
    <t>Телевизор астына қойылатын тумба</t>
  </si>
  <si>
    <t>286 Т</t>
  </si>
  <si>
    <t>31.01.12.900.005.00.0796.000000000008</t>
  </si>
  <si>
    <t>ЛДСП, для документов, без замка</t>
  </si>
  <si>
    <t>ШКАФ ДЛЯ ДОКУМ.СО СТЕК/И ДВ.900Х450Х2100</t>
  </si>
  <si>
    <t>құжаттарға арн. шкаф әйнекті/есікті 900х450х2100</t>
  </si>
  <si>
    <t>287 Т</t>
  </si>
  <si>
    <t>31.01.12.900.005.00.0796.000000000004</t>
  </si>
  <si>
    <t>МДФ, для документов, без замка</t>
  </si>
  <si>
    <t>ШКАФ ДЛЯ ДОКУМЕНТОВ 766Х400Х1876 ММ</t>
  </si>
  <si>
    <t>құжаттарға арн. шкаф  766х400х1876 мм</t>
  </si>
  <si>
    <t>289 Т</t>
  </si>
  <si>
    <t>31.00.12.599.000.00.0796.000000000000</t>
  </si>
  <si>
    <t>Гарнитур</t>
  </si>
  <si>
    <t>мебельный, в комплекте гардеробный шкафа, стол, мобильная тумба, фронтальная приставка, из ЛДСП, для прихожей</t>
  </si>
  <si>
    <t>МЕБЕЛЬ ДЛЯ ПРИХОЖЕЙ</t>
  </si>
  <si>
    <t>Кіреберіс дәліз жихазы</t>
  </si>
  <si>
    <t>290 Т</t>
  </si>
  <si>
    <t>31.09.11.000.007.00.0796.000000000000</t>
  </si>
  <si>
    <t>Стул</t>
  </si>
  <si>
    <t>кухонный, металлический</t>
  </si>
  <si>
    <t>СТУЛЬЯ ДЛЯ СТОЛОВОЙ</t>
  </si>
  <si>
    <t>асханаға орындық</t>
  </si>
  <si>
    <t>291 Т</t>
  </si>
  <si>
    <t>31.01.12.900.005.00.0796.000000000003</t>
  </si>
  <si>
    <t>ламинированного ДСП, для документов, с замком</t>
  </si>
  <si>
    <t>ШКАФ ДЛЯ ОДЕЖДЫ 2-ДВЕРНЫЙ</t>
  </si>
  <si>
    <t xml:space="preserve">2 есікті киім салатын шкаф </t>
  </si>
  <si>
    <t>292 Т</t>
  </si>
  <si>
    <t>13.92.15.500.003.00.0055.000000000008</t>
  </si>
  <si>
    <t>Жалюзи</t>
  </si>
  <si>
    <t>из смешанной ткани, вертикальные</t>
  </si>
  <si>
    <t>ЖАЛЮЗИ ОК.ВЕРТ,ЗАМЕР И УСТ-КА</t>
  </si>
  <si>
    <t>Жалюзи терезеге, тік, өлшеу, қондыру</t>
  </si>
  <si>
    <t>293 Т</t>
  </si>
  <si>
    <t>26.20.30.100.021.00.0796.000000000001</t>
  </si>
  <si>
    <t>Уничтожитель бумаги и дисков</t>
  </si>
  <si>
    <t>степень секретности 2, рабочая ширина резки полосы в 6 мм, способ резки прямая (параллельная)</t>
  </si>
  <si>
    <t>УНИЧТОЖИТЕЛЬ ДОКУМЕНТОВ</t>
  </si>
  <si>
    <t xml:space="preserve">құжаттарғы жойғыш </t>
  </si>
  <si>
    <t>294 Т</t>
  </si>
  <si>
    <t>26.40.20.900.000.00.0796.000000000004</t>
  </si>
  <si>
    <t>Телевизор</t>
  </si>
  <si>
    <t>жидкокристаллический (LCD), цифровой</t>
  </si>
  <si>
    <t>ТЕЛЕВИЗОР 107 СМ</t>
  </si>
  <si>
    <t>Телевизор 107 см</t>
  </si>
  <si>
    <t>295 Т</t>
  </si>
  <si>
    <t>27.51.11.300.000.00.0796.000000000002</t>
  </si>
  <si>
    <t>Холодильник</t>
  </si>
  <si>
    <t>однокамерный, отдельностоящй, объем 100-149 л, без морозильного отдела</t>
  </si>
  <si>
    <t>ХОЛОДИЛЬНИК ОДНОКАМЕРНЫЙ 140Л.</t>
  </si>
  <si>
    <t>тоңазытқыш  біркамералы 140л.</t>
  </si>
  <si>
    <t>296 Т</t>
  </si>
  <si>
    <t>27.51.26.900.003.00.0796.000000000000</t>
  </si>
  <si>
    <t>Калорифер</t>
  </si>
  <si>
    <t>бытовой</t>
  </si>
  <si>
    <t>КОЛОРИФЕР ДЛЯ СУШКИ БЕЛЬЯ, ЭЛЕКТРИЧЕСКИЙ</t>
  </si>
  <si>
    <t>Колорифер киім кептіруге арн.  Электрлі</t>
  </si>
  <si>
    <t>297 Т</t>
  </si>
  <si>
    <t>27.51.21.100.000.01.0796.000000000001</t>
  </si>
  <si>
    <t>Пылесос</t>
  </si>
  <si>
    <t>для сухой уборки, пылесборник с аквафильтром</t>
  </si>
  <si>
    <t>ПЫЛЕСОС  МОЮЩИЙ</t>
  </si>
  <si>
    <t>Құрғақ және ылғалды жинау үшін шаңсорғыш. Максималды тұтынатын қуаттылығы 1380 Вт, контейнердің сыйымдылығы 35 литр</t>
  </si>
  <si>
    <t>298 Т</t>
  </si>
  <si>
    <t>27.51.26.900.001.00.0796.000000000000</t>
  </si>
  <si>
    <t>Обогреватель</t>
  </si>
  <si>
    <t>электрический, мощность 6,0 кВт</t>
  </si>
  <si>
    <t>ОБОГРЕВАТЕЛЬ ЭЛЕКТРИЧЕСКИЙ МАСЛЯНЫЙ</t>
  </si>
  <si>
    <t xml:space="preserve">майлы электрлі жылытқыш </t>
  </si>
  <si>
    <t>299 Т</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</si>
  <si>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</si>
  <si>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</si>
  <si>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</si>
  <si>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</si>
  <si>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Электр плита</t>
  </si>
  <si>
    <t>300 Т</t>
  </si>
  <si>
    <t>27.12.40.900.049.00.0796.000000000000</t>
  </si>
  <si>
    <t>Водонагреватель</t>
  </si>
  <si>
    <t>вертикальной установки, объем 100 л</t>
  </si>
  <si>
    <t xml:space="preserve">ВОДОНАГРЕВАТЕЛЬНОЕ УСТРОЙСТВО </t>
  </si>
  <si>
    <t xml:space="preserve">Су ысытушы құрылғы  </t>
  </si>
  <si>
    <t>301 Т</t>
  </si>
  <si>
    <t>27.51.25.900.001.00.0796.000000000002</t>
  </si>
  <si>
    <t xml:space="preserve">Диспенсер </t>
  </si>
  <si>
    <t>для воды, напольный, без холодильника</t>
  </si>
  <si>
    <t>ДИСПЕНСЕР ДЛЯ ПИТЬЕВОЙ ВОДЫ, НАПОЛЬНЫЙ</t>
  </si>
  <si>
    <t>ауыз суға арн. диспенсер , еденде тұратын</t>
  </si>
  <si>
    <t>302 Т</t>
  </si>
  <si>
    <t>28.93.17.100.001.00.0796.000000000000</t>
  </si>
  <si>
    <t>Машина тестомесильная</t>
  </si>
  <si>
    <t>мощность 1,1 кВт, объем загрузки 60 кг, производительность 120 кг/ч</t>
  </si>
  <si>
    <t>МАШИНА ТЕСТОМЕСИЛЬНАЯ</t>
  </si>
  <si>
    <t xml:space="preserve">Машина қамыр илегіш </t>
  </si>
  <si>
    <t>303 Т</t>
  </si>
  <si>
    <t>27.51.11.100.002.00.0796.000000000006</t>
  </si>
  <si>
    <t>Морозильник</t>
  </si>
  <si>
    <t>отдельностоящий, в виде стола, объем 160-219 л</t>
  </si>
  <si>
    <t xml:space="preserve">МОРОЗИЛЬНИК </t>
  </si>
  <si>
    <t xml:space="preserve">мұздатқыш </t>
  </si>
  <si>
    <t>304 Т</t>
  </si>
  <si>
    <t>27.51.27.000.000.00.0796.000000000003</t>
  </si>
  <si>
    <t>Печь  микроволновая</t>
  </si>
  <si>
    <t>стальная, из керамической эмали, емкость 19-22 л, с грилем кварцевым</t>
  </si>
  <si>
    <t>ПЕЧЬ МИКРОВОЛНОВАЯ</t>
  </si>
  <si>
    <t>микротолқынды пеш</t>
  </si>
  <si>
    <t>305 Т</t>
  </si>
  <si>
    <t>27.51.23.500.001.00.0796.000000000003</t>
  </si>
  <si>
    <t xml:space="preserve">Электросушитель </t>
  </si>
  <si>
    <t>для рук, сенсорный, металлический</t>
  </si>
  <si>
    <t>ПОЛОТЕНЦЕ ЭЛЕКТРИЧЕСКОЕ</t>
  </si>
  <si>
    <t xml:space="preserve">электрлі сүлгі </t>
  </si>
  <si>
    <t>306 Т</t>
  </si>
  <si>
    <t>27.51.23.730.000.00.0796.000000000000</t>
  </si>
  <si>
    <t>Электроутюг</t>
  </si>
  <si>
    <t>с пароувлажнением, подошва из титана</t>
  </si>
  <si>
    <t>УТЮГ ЭЛЕКТРИЧЕСКИЙ</t>
  </si>
  <si>
    <t xml:space="preserve"> электрлі үтік</t>
  </si>
  <si>
    <t>307 Т</t>
  </si>
  <si>
    <t>27.51.24.300.000.00.0796.000000000003</t>
  </si>
  <si>
    <t>Электрочайник</t>
  </si>
  <si>
    <t>скрытый, объем не менее 2 л</t>
  </si>
  <si>
    <t xml:space="preserve">ЧАЙНИК </t>
  </si>
  <si>
    <t xml:space="preserve">Чайник </t>
  </si>
  <si>
    <t>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t>
  </si>
  <si>
    <t>25.73.40.100.000.00.0796.000000000002</t>
  </si>
  <si>
    <t>машинный, номинальный диаметр 16-24 мм</t>
  </si>
  <si>
    <t>для дюймовой резьбы, номинальный диаметр 12,700 мм</t>
  </si>
  <si>
    <t>316 Т</t>
  </si>
  <si>
    <t>Метчик М16х2 машинный ручные для нарезания метрической  резьбыдля сквозных и глухик отверстий в отверствиях.</t>
  </si>
  <si>
    <t>24.20.40.500.002.00.0796.000000000199</t>
  </si>
  <si>
    <t>стальной, размер 114*7 мм</t>
  </si>
  <si>
    <t>Тройник 114х6мм.штамп. из стали 20.</t>
  </si>
  <si>
    <t>318 Т</t>
  </si>
  <si>
    <t>24.20.40.500.002.00.0796.000000000059</t>
  </si>
  <si>
    <t>стальной, размер 159*6 мм</t>
  </si>
  <si>
    <t>Тройник 159х6мм.штамп.из стали 20.</t>
  </si>
  <si>
    <t>28.13.31.000.076.06.0796.000000000000</t>
  </si>
  <si>
    <t>Клапан</t>
  </si>
  <si>
    <t>напорный, для трехплунжерного кривошипного насоса, наружный диаметр 40 мм, длина 45 мм</t>
  </si>
  <si>
    <t>Клапан  напорный в сборе 1.1.ПТ-25 ПУ-1</t>
  </si>
  <si>
    <t>321 Т</t>
  </si>
  <si>
    <t>28.13.31.000.071.00.0796.000000000003</t>
  </si>
  <si>
    <t>золотниковый, управление ручное, двухпозиционный, условный проход 20 мм</t>
  </si>
  <si>
    <t>Гидрораспределитель золотников.тип1Р-323</t>
  </si>
  <si>
    <t>327 Т</t>
  </si>
  <si>
    <t>25.73.10.100.000.00.0796.000000000001</t>
  </si>
  <si>
    <t>Лопата</t>
  </si>
  <si>
    <t>копальная, прямоугольная</t>
  </si>
  <si>
    <t>Лопата совковая песочная имеет широкое  рабочее полотно квадратно-трапециевидной формы с высокими приподнятыми краями</t>
  </si>
  <si>
    <t>г. Атырау ул.Валиханова 1</t>
  </si>
  <si>
    <t>апрель-май</t>
  </si>
  <si>
    <t>328 Т</t>
  </si>
  <si>
    <t>25.73.10.100.000.00.0796.000000000000</t>
  </si>
  <si>
    <t>копальная, остроконечная</t>
  </si>
  <si>
    <t>закруглен содной стороны и заточен под конус с другой</t>
  </si>
  <si>
    <t>г.Атырау ул.Валиханова 1</t>
  </si>
  <si>
    <t>329 Т</t>
  </si>
  <si>
    <t>28.12.13.200.001.00.0796.000000000000</t>
  </si>
  <si>
    <t>Насос шестеренчатый</t>
  </si>
  <si>
    <t>рабочий объем от 8 до 50 см3</t>
  </si>
  <si>
    <t>Насосы НШ 10 служат для нагнетания рабочей жидкости в гидросистемы различных устройств тракторов, автомобилей. НШ-10 лев Рабочий объем  10 см2, номин подача 22,08л/мин, коэф. Подачи не менее 0,92 потреб. Мощность 8,4 Квт. ГОСТ14057-68</t>
  </si>
  <si>
    <t>330 Т</t>
  </si>
  <si>
    <t>Насосы НШ-32 ЛЕВ служат для нагнетания рабочей жидкости в гидросистемы различных устройств тракторов, автомобилей. НШ-32 лев Рабочий объем  32 см2, номин давл 16Мпа, макс кратковрдавл 21 Мпа, максим част вращ  3000. ГОСТ14057-68</t>
  </si>
  <si>
    <t>Кабель</t>
  </si>
  <si>
    <t>343 Т</t>
  </si>
  <si>
    <t>28.14.13.590.000.00.0796.000000000032</t>
  </si>
  <si>
    <t>Вентиль</t>
  </si>
  <si>
    <t>латунный, проходной, условный диаметр 20 мм, условное давление 1,6 Мпа</t>
  </si>
  <si>
    <t>Запорный вентиль тип 910.11 с муфтой</t>
  </si>
  <si>
    <t>344 Т</t>
  </si>
  <si>
    <t>20.14.63.900.002.00.0166.000000000000</t>
  </si>
  <si>
    <t>Триэтиленгликоль</t>
  </si>
  <si>
    <t>жидкость</t>
  </si>
  <si>
    <t>Триэтиленгликоль технический</t>
  </si>
  <si>
    <t>345 Т</t>
  </si>
  <si>
    <t>20.14.23.100.000.00.0166.000000000000</t>
  </si>
  <si>
    <t>Этиленгликоль (этандиол)</t>
  </si>
  <si>
    <t>чистый для анализа, ГОСТ 10164-75</t>
  </si>
  <si>
    <t>Этиленгликоль сорт высший</t>
  </si>
  <si>
    <t>346 Т</t>
  </si>
  <si>
    <t>20.59.43.960.001.00.0166.000000000001</t>
  </si>
  <si>
    <t>Жидкость охлаждающая</t>
  </si>
  <si>
    <t>температура начала замерзания не ниже -40°С, ГОСТ 28084-89</t>
  </si>
  <si>
    <t>Антифриз для газовых двигателей</t>
  </si>
  <si>
    <t>25.73.40.100.001.00.0796.000000000004</t>
  </si>
  <si>
    <t>круглая, для нарезания трубной цилиндрической резьбы, тип резьбы правая, размер резьбы 1, ГОСТ 9740 - 71</t>
  </si>
  <si>
    <t>25.73.40.100.001.00.0796.000000000007</t>
  </si>
  <si>
    <t>круглая, для нарезания трубной цилиндрической резьбы, тип резьбы правая, размер резьбы 2, ГОСТ 9740 - 71</t>
  </si>
  <si>
    <t>Запасные части по каталогу основных деталей и сборочных единиц КМУ-50.ВМ.00.00.000РЭ согласно руководства по эксплуатации</t>
  </si>
  <si>
    <t>354 Т</t>
  </si>
  <si>
    <t>355 Т</t>
  </si>
  <si>
    <t>Плашки  трубные 1"</t>
  </si>
  <si>
    <t>20.59.41.990.002.24.0112.000000000000</t>
  </si>
  <si>
    <t>синтетическая, на основе силиконов</t>
  </si>
  <si>
    <t>Стандартное параметры: Вязкость кинематическая при 400С (ASTM D445); 216,0 сСт. Вязкость кинематическая при 1000С (ASTM D445); 25,2 сСт. Индексвязкости (ASTM D2270);  152. Температура застывания (ASTM D97);  - 420С.  Температура вспышки (ASTM  D92);    2350С.  Плотность; 0,87 кг/л при 150С. Стандарт качества; OEM: CINCINNATI MACHINE P-74. FLENDER BA 7300 table A and C.Полностью синтетическое масло не содержат парафинов. Характеризуется стойкостью к механическому сдвигу даже при применении в тяжелонагружённых редукторах и подшипниках с высокими скоростями сдвига. Отличается высокой стойкостью к ржавлению и коррозии, очень хорошими противоизносными, деэмульгирующими, анти ленными и деаэрирующими свойствами. Масло совместимо с узлами, изготовленными из различных металлов.</t>
  </si>
  <si>
    <t>359 Т</t>
  </si>
  <si>
    <t>20.41.32.770.000.01.5111.000000000000</t>
  </si>
  <si>
    <t>для туалетов, порошок, СТ РК ГОСТ Р 51696-2003</t>
  </si>
  <si>
    <t xml:space="preserve">Биопрепарат Коагулянт </t>
  </si>
  <si>
    <t>Домкрат</t>
  </si>
  <si>
    <t>361 Т</t>
  </si>
  <si>
    <t>28.22.13.500.000.00.0796.000000000020</t>
  </si>
  <si>
    <t>для автомобилей и аналогии, переносной</t>
  </si>
  <si>
    <t>автокөліктер мен соған ұқсайтындарға арналған, ауыспалы</t>
  </si>
  <si>
    <t>Подкатный домкрат для тракторов  WINNTEC GAIG-454000  5тн.</t>
  </si>
  <si>
    <t>тракторға арналған домкрат    4,5 тн.</t>
  </si>
  <si>
    <t>Набор инструментов</t>
  </si>
  <si>
    <t>369 Т</t>
  </si>
  <si>
    <t>29.32.30.500.002.00.0796.000000000000</t>
  </si>
  <si>
    <t>Амортизатор</t>
  </si>
  <si>
    <t>для легкового автомобиля, передней подвески, жидкостный (гидравлический)</t>
  </si>
  <si>
    <t xml:space="preserve">жеңіл автокөлік үшін, алдыңғы аспалы, сұйықтық пайдаланылатын (гидравликалық) </t>
  </si>
  <si>
    <t>Амортизатор 42020.3151-2905006. Применяемость автомобиль УАЗ-3741.</t>
  </si>
  <si>
    <t>Амортизатор 42020.3151-2905006. Қолданылуы  автокөлік УАЗ-3741.</t>
  </si>
  <si>
    <t>370 Т</t>
  </si>
  <si>
    <t>29.32.30.250.022.00.0796.000000000000</t>
  </si>
  <si>
    <t>Усилитель</t>
  </si>
  <si>
    <t>күшейткіш</t>
  </si>
  <si>
    <t>вакуумный, для легкового автомобиля</t>
  </si>
  <si>
    <t>вакуумды, жеңіл автокөлікке арналған</t>
  </si>
  <si>
    <t>Вакумный усилитель УАЗ 3151. 3151-3510010, артикул доп.: 42020.3151-3510010 . Применяемость автомобили УАЗ.</t>
  </si>
  <si>
    <t>Вакумды күшейткіш УАЗ 3151. Қолданылуы  автокөлік УАЗ.</t>
  </si>
  <si>
    <t>372 Т</t>
  </si>
  <si>
    <t>29.32.30.300.063.00.0796.000000000004</t>
  </si>
  <si>
    <t>Карданный вал</t>
  </si>
  <si>
    <t>кардан білігі</t>
  </si>
  <si>
    <t>передний, в сборе с шарниром, фланцами, для легковых автомобилей</t>
  </si>
  <si>
    <t xml:space="preserve"> алдыңғы, шарнирмен бірге, фланецті, жеңіл автокөлікке арналған </t>
  </si>
  <si>
    <t>Вал карданный переднего моста  452-2203010-03. Применяемость автомобили УАЗ-3741.</t>
  </si>
  <si>
    <t xml:space="preserve">Карданды білік алдыңғы мост 452-2203010-09. Қолданылуы автокөлік УАЗ-3741. </t>
  </si>
  <si>
    <t>374 Т</t>
  </si>
  <si>
    <t>29.31.22.550.000.00.0796.000000000005</t>
  </si>
  <si>
    <t>Генератор</t>
  </si>
  <si>
    <t>постоянного тока, для легкового автомобиля, номинальное напряжение более 7 В, но не более 14 В, с независимым возбуждением</t>
  </si>
  <si>
    <t>тұрақты токты, жеңіл автокөлікке арналған, атаулы кернеуі 7 В жоғары, бірақ 14 В артық емес, тәуелсіз қозуымен</t>
  </si>
  <si>
    <t>Генератор. Каталожный номер  5122.3771-30Т, Номинальное напряжение-14В; Максимальный выпрямленный ток-120А; Диаметр статора-125мм; Регулятор напряжения- 881.3702; Применяемость генератора двигатель ЗМЗ-406,409.</t>
  </si>
  <si>
    <t>Генератор 5122.3771  80А  УАЗ-390995-310  (ЗМЗ-409.10)</t>
  </si>
  <si>
    <t>375 Т</t>
  </si>
  <si>
    <t xml:space="preserve">Генератор интегральды кернеу реттегішпен </t>
  </si>
  <si>
    <t>379 Т</t>
  </si>
  <si>
    <t>29.32.30.330.000.00.0796.000000000000</t>
  </si>
  <si>
    <t>Коробка передач</t>
  </si>
  <si>
    <t>беріліс қорабы</t>
  </si>
  <si>
    <t>механическая, для легкового автомобиля, четырехступенчатая, двухвальная</t>
  </si>
  <si>
    <t xml:space="preserve">механикалық, жеңіл автокөлік үшін, төрт сатылы, екі білікті </t>
  </si>
  <si>
    <t>Коробка переменных передач. Каталожный номер 3909-1700010.  (диам. перв. вала 29мм). Применяемость  на автомобиль УАЗ-39099 с двигателем ЗМЗ-409 (инж.). Для замены.</t>
  </si>
  <si>
    <t>КПП жиынтығы УАЗ 452 н/о (АДС) 3909-1700010 .  Қолданылуы  автокөлікке УАЗ-39099 ЗМЗ-409 (инж.) қозғалтқышты.</t>
  </si>
  <si>
    <t>Услуги по транспортировке  нефти по системе магистрального трубопровода ККТ</t>
  </si>
  <si>
    <t>ККТ құбырлар жүйесі арқылы мұнайды тасымалдау жөніндегі қызмет көрсетулер</t>
  </si>
  <si>
    <t>исключить</t>
  </si>
  <si>
    <t>Услуги по экспертизе проектами, касающимися строительства зданий</t>
  </si>
  <si>
    <t>Ғимараттар құрылысына қатысты жобаларға басшылық бойынша қызметтер.</t>
  </si>
  <si>
    <t>февраль</t>
  </si>
  <si>
    <t xml:space="preserve">авансовый платеж - 100% - в течение 5 рабочих дней с момента предоставления оригинала счет-фактуры с учетом НДС </t>
  </si>
  <si>
    <t>март</t>
  </si>
  <si>
    <t>39-1 Т</t>
  </si>
  <si>
    <t>42-1 Т</t>
  </si>
  <si>
    <t>211-1 Т</t>
  </si>
  <si>
    <t>215-1 Т</t>
  </si>
  <si>
    <t>217-1 Т</t>
  </si>
  <si>
    <t>218-1 Т</t>
  </si>
  <si>
    <t>220-1 Т</t>
  </si>
  <si>
    <t>71-1 Т</t>
  </si>
  <si>
    <t>72-1 Т</t>
  </si>
  <si>
    <t>152-1 Т</t>
  </si>
  <si>
    <t>153-1 Т</t>
  </si>
  <si>
    <t>154-1 Т</t>
  </si>
  <si>
    <t>164-1 Т</t>
  </si>
  <si>
    <t>171-1 Т</t>
  </si>
  <si>
    <t>240-1 Т</t>
  </si>
  <si>
    <t>256-1 Т</t>
  </si>
  <si>
    <t>198-1 Т</t>
  </si>
  <si>
    <t>203-1 Т</t>
  </si>
  <si>
    <t>45-1 Т</t>
  </si>
  <si>
    <t>46-1 Т</t>
  </si>
  <si>
    <t>55-1 Т</t>
  </si>
  <si>
    <t>59-1 Т</t>
  </si>
  <si>
    <t>62-1 Т</t>
  </si>
  <si>
    <t>257-1 Т</t>
  </si>
  <si>
    <t>317-1 Т</t>
  </si>
  <si>
    <t>319-1 Т</t>
  </si>
  <si>
    <t>в течение  30 календарных дней с даты заключения договора или получения уведомления от Заказчика</t>
  </si>
  <si>
    <t>358-1 Т</t>
  </si>
  <si>
    <t>Смазка</t>
  </si>
  <si>
    <t>380 Т</t>
  </si>
  <si>
    <t>28.25.12.300.001.00.0796.000000000021</t>
  </si>
  <si>
    <t>Кондиционер</t>
  </si>
  <si>
    <t>салқындатқыш</t>
  </si>
  <si>
    <t>колонный (сплит-система)</t>
  </si>
  <si>
    <t>х</t>
  </si>
  <si>
    <t>КОНДИЦИОНЕР НАПОЛЬНЫЙ</t>
  </si>
  <si>
    <t xml:space="preserve">кондиционер еденде тұратын </t>
  </si>
  <si>
    <t>381 Т</t>
  </si>
  <si>
    <t>28.25.12.300.001.00.0796.000000000000</t>
  </si>
  <si>
    <t>салқындыту үшін жабдықтар</t>
  </si>
  <si>
    <t>оконного типа, в едином корпусе</t>
  </si>
  <si>
    <t xml:space="preserve">бір корпустағы әйнектегі типтегі </t>
  </si>
  <si>
    <t>КОНДИЦИОНЕРЫ ОКОННЫЕ</t>
  </si>
  <si>
    <t>Кондиционер терезеге қондырылатын</t>
  </si>
  <si>
    <t>383 Т</t>
  </si>
  <si>
    <t>28.93.15.800.009.00.0796.000000000000</t>
  </si>
  <si>
    <t>Мармит</t>
  </si>
  <si>
    <t>для 1 блюда, 1 полка, мощность 1.2 кВт</t>
  </si>
  <si>
    <t>МАРМИТ ДЛЯ 1 БЛЮД ПМЭС 70КН</t>
  </si>
  <si>
    <t>мармит 1 тағамға арн. ПМЭС 70КН</t>
  </si>
  <si>
    <t>384 Т</t>
  </si>
  <si>
    <t>28.93.15.800.009.00.0796.000000000001</t>
  </si>
  <si>
    <t>для 2 блюд, 2 полки, мощность 1.2 кВт</t>
  </si>
  <si>
    <t>МАРМИТ ДЛЯ 2 БЛЮД ПМЭС 70КН 60</t>
  </si>
  <si>
    <t>мармит  2 тағамға арн.  ПМЭС 70КН 60</t>
  </si>
  <si>
    <t>385 Т</t>
  </si>
  <si>
    <t>27.51.28.390.001.00.0839.000000000000</t>
  </si>
  <si>
    <t>Сковорода</t>
  </si>
  <si>
    <t>электрическая, с опрокидывающей чугунной чашей</t>
  </si>
  <si>
    <t>СКОВОРОДА ЭЛЕКТРИЧЕСКАЯ СЭЧ-045</t>
  </si>
  <si>
    <t xml:space="preserve"> электр таба СЭЧ-045</t>
  </si>
  <si>
    <t>386 Т</t>
  </si>
  <si>
    <t>28.93.15.300.000.00.0796.000000000000</t>
  </si>
  <si>
    <t>Печь</t>
  </si>
  <si>
    <t>хлебопекарная, ярусная</t>
  </si>
  <si>
    <t>ШКАФ ПЕКАРСКИЙ 3-Х СЕКЦИОННЫЙ ЭШП-10</t>
  </si>
  <si>
    <t xml:space="preserve"> 3 секциялы нан пісіретін шкаф ЭШП-10</t>
  </si>
  <si>
    <t>387 Т</t>
  </si>
  <si>
    <t>27.51.28.390.003.00.0796.000000000001</t>
  </si>
  <si>
    <t>Котел варочный</t>
  </si>
  <si>
    <t>Қазан</t>
  </si>
  <si>
    <t>отдельностоящий</t>
  </si>
  <si>
    <t>КОТЕЛ ПИЩЕВАРОЧНЫЙ КПЭ-250</t>
  </si>
  <si>
    <t>тамақ пісіретін қазан КПЭ-250</t>
  </si>
  <si>
    <t>388 Т</t>
  </si>
  <si>
    <t>металл, тамақ дайындауға арналған</t>
  </si>
  <si>
    <t>КОТЕЛ ПИЩЕВАРОЧНЫЙ КПЭМ-100</t>
  </si>
  <si>
    <t>тамақ пісіретін қазан  КПЭМ-100</t>
  </si>
  <si>
    <t>389 Т</t>
  </si>
  <si>
    <t>28.93.15.300.002.00.0839.000000000000</t>
  </si>
  <si>
    <t>Линия раздачи питания</t>
  </si>
  <si>
    <t>в комплекте кассовый стол, плита мармит первых блюд, плита мармит для вторых блюд, прилавок холодильный, прилавок для горячих напитков, прилавок для столовых приборов, стойка для приборов и подносов</t>
  </si>
  <si>
    <t>ЛИНИЯ РАЗДАЧИ-БЕЛЛА-НОТА-2005</t>
  </si>
  <si>
    <t>Тарату желісі -Белла-Нота-2005</t>
  </si>
  <si>
    <t>390 Т</t>
  </si>
  <si>
    <t>17.23.14.500.000.00.5111.000000000051</t>
  </si>
  <si>
    <t>Бумага</t>
  </si>
  <si>
    <t>для офисного оборудования, формат А3, плотность 90 г/м2, ГОСТ 6656-76</t>
  </si>
  <si>
    <t>БУМАГА A3 80Г/М2 96% (500Л)</t>
  </si>
  <si>
    <t>қағаз A3 80г/м2 96% (500л)</t>
  </si>
  <si>
    <t>одна пачка</t>
  </si>
  <si>
    <t>391 Т</t>
  </si>
  <si>
    <t>17.23.14.500.000.00.5111.000000000073</t>
  </si>
  <si>
    <t>для офисного оборудования, формат А4, плотность 200 г/м2, ГОСТ 6656-76</t>
  </si>
  <si>
    <t>БУМАГА COIOTECH А 4 200 GM</t>
  </si>
  <si>
    <t>қағаз Coiotech А 4 200 gm</t>
  </si>
  <si>
    <t>пачка</t>
  </si>
  <si>
    <t>392 Т</t>
  </si>
  <si>
    <t>22.21.30.100.002.00.5111.000000000005</t>
  </si>
  <si>
    <t>Пленка</t>
  </si>
  <si>
    <t>для ламинирования, размер 210*295 мм</t>
  </si>
  <si>
    <t>БУМАГА LAMINATING А 4</t>
  </si>
  <si>
    <t>қағаз LAMINATING А 4</t>
  </si>
  <si>
    <t>393 Т</t>
  </si>
  <si>
    <t>17.23.12.700.012.00.5111.000000000000</t>
  </si>
  <si>
    <t>для заметок, формат блока 9*9 см</t>
  </si>
  <si>
    <t>БУМАГА ДЛЯ ЗАМ. САМОКЛ.9Х9,9Х9,6(РАЗ)</t>
  </si>
  <si>
    <t>өздігінен жабысатын қағаз 9х9,9х9</t>
  </si>
  <si>
    <t>394 Т</t>
  </si>
  <si>
    <t>17.23.14.500.000.00.5111.000000000054</t>
  </si>
  <si>
    <t>Қағаз</t>
  </si>
  <si>
    <t>БУМАГА КСЕРОКСНАЯ А3,160Г,250Л,</t>
  </si>
  <si>
    <t>ксерокс қағазы А3, 160г, 250л</t>
  </si>
  <si>
    <t>395 Т</t>
  </si>
  <si>
    <t>17.23.14.500.000.00.5111.000000000059</t>
  </si>
  <si>
    <t>для офисного оборудования, формат А3, плотность 250 г/м2, ГОСТ 6656-76</t>
  </si>
  <si>
    <t>БУМАГА КСЕРОКСНАЯ А3,250Г,250Л</t>
  </si>
  <si>
    <t>ксерокс қағазы А3,250г,250л</t>
  </si>
  <si>
    <t>396 Т</t>
  </si>
  <si>
    <t>17.23.14.500.000.00.5111.000000000058</t>
  </si>
  <si>
    <t>БУМАГА ОФИСНАЯ А3, ПЛОТНОСТЬ 210Г/М3</t>
  </si>
  <si>
    <t>офистік қағаз А3, тығыздығы 210г/м3</t>
  </si>
  <si>
    <t>397 Т</t>
  </si>
  <si>
    <t>17.23.14.500.000.00.5111.000000000074</t>
  </si>
  <si>
    <t>для офисного оборудования, формат А4, плотность 220 г/м2, ГОСТ 6656-76</t>
  </si>
  <si>
    <t>БУМАГА ОФИСНАЯ А4, ПЛОТНОСТЬ 210Г/М2</t>
  </si>
  <si>
    <t>офистік қағаз А4, тығыздығы 210г/м2</t>
  </si>
  <si>
    <t>398 Т</t>
  </si>
  <si>
    <t>17.12.13.100.000.03.0796.000000000000</t>
  </si>
  <si>
    <t>для плоттера, формат А0, плотность 75 г/м2, ГОСТ 6656-76</t>
  </si>
  <si>
    <t>БУМАГА ПЛОТТЕРА 24 ДЮМ.</t>
  </si>
  <si>
    <t>плоттер қағазы 24 дюм.</t>
  </si>
  <si>
    <t>399 Т</t>
  </si>
  <si>
    <t>17.12.14.100.000.00.0796.000000000001</t>
  </si>
  <si>
    <t>ВАТМАН 200Г/М2</t>
  </si>
  <si>
    <t>ватман 200г/м2</t>
  </si>
  <si>
    <t>400 Т</t>
  </si>
  <si>
    <t>17.29.19.900.004.00.0736.000000000000</t>
  </si>
  <si>
    <t>Термобумага</t>
  </si>
  <si>
    <t>Термоқағаз</t>
  </si>
  <si>
    <t>специализированная бумага, для печати</t>
  </si>
  <si>
    <t>ТЕРМОБУМАГА ДЛЯ ФАКСА 210Х30М</t>
  </si>
  <si>
    <t>факске термоқағаз 210х30м</t>
  </si>
  <si>
    <t>401 Т</t>
  </si>
  <si>
    <t>32.99.15.100.000.00.0796.000000000003</t>
  </si>
  <si>
    <t>Карандаш</t>
  </si>
  <si>
    <t>Қарындаш</t>
  </si>
  <si>
    <t>простой, с ластиком</t>
  </si>
  <si>
    <t>КАРАНДАШ ПРОСТОЙ НВ</t>
  </si>
  <si>
    <t>жай карандаш НВ</t>
  </si>
  <si>
    <t>402 Т</t>
  </si>
  <si>
    <t>22.29.25.500.000.00.0704.000000000003</t>
  </si>
  <si>
    <t>Маркер</t>
  </si>
  <si>
    <t>пластиковый, круглый, наконечник 3 мм, перманентный (нестираемый)</t>
  </si>
  <si>
    <t>МАРКЕРЫ  ПЕРМАНЕНТНЫЕ В НАБОРЕ</t>
  </si>
  <si>
    <t xml:space="preserve">перманентті маркерлер жиынтығы </t>
  </si>
  <si>
    <t>403 Т</t>
  </si>
  <si>
    <t>22.29.25.500.000.00.0704.000000000007</t>
  </si>
  <si>
    <t>пластиковый, конусообразный, наконечник 1-3 мм, перманентный (сухостираемый)</t>
  </si>
  <si>
    <t>НАБОР МАРКЕРОВ ДЛЯ ДОСКИ 4 ЦВЕТОВ</t>
  </si>
  <si>
    <t xml:space="preserve">тақтаға маркерлер жиынтығы 4 түс </t>
  </si>
  <si>
    <t>404 Т</t>
  </si>
  <si>
    <t>22.29.25.500.004.01.0796.000000000005</t>
  </si>
  <si>
    <t>Ручка</t>
  </si>
  <si>
    <t>Қаламсап</t>
  </si>
  <si>
    <t>пластиковая, шариковая</t>
  </si>
  <si>
    <t>РУЧКА ШАРИКОВАЯ, ЦВ.СИНИЙ СТЕРЖЕНЬ</t>
  </si>
  <si>
    <t>қалам, стержень түсі көк 0,7мм</t>
  </si>
  <si>
    <t>405 Т</t>
  </si>
  <si>
    <t>32.99.59.900.083.00.0796.000000000000</t>
  </si>
  <si>
    <t>Штрих-лента</t>
  </si>
  <si>
    <t>Түзетуші қалам</t>
  </si>
  <si>
    <t>ленточный корректор в блистере с диспенсером</t>
  </si>
  <si>
    <t>РУЧКА- ШТРИХ</t>
  </si>
  <si>
    <t>қалам-штрих</t>
  </si>
  <si>
    <t>406 Т</t>
  </si>
  <si>
    <t>32.99.59.900.081.00.0796.000000000000</t>
  </si>
  <si>
    <t>Штрих-карандаш</t>
  </si>
  <si>
    <t>Штрих-қарындаш</t>
  </si>
  <si>
    <t>канцелярский</t>
  </si>
  <si>
    <t>ШТРИХ-КАРАНДАШ КОРРЕКТИРУЮЩИЙ</t>
  </si>
  <si>
    <t>түзеткіш штрих-карандаш</t>
  </si>
  <si>
    <t>407 Т</t>
  </si>
  <si>
    <t>15.12.12.900.005.00.0796.000000000003</t>
  </si>
  <si>
    <t xml:space="preserve">Обложка </t>
  </si>
  <si>
    <t>мұқаба</t>
  </si>
  <si>
    <t>из картона</t>
  </si>
  <si>
    <t>ОБЛОЖКА ДЛЯ ПЕРЕПЛЕТА А4</t>
  </si>
  <si>
    <t>түптеуге арн. Сыртқы қап А4</t>
  </si>
  <si>
    <t>408 Т</t>
  </si>
  <si>
    <t>22.29.25.700.003.00.5111.000000000001</t>
  </si>
  <si>
    <t>Обложка</t>
  </si>
  <si>
    <t>Мұқаба</t>
  </si>
  <si>
    <t>для переплета, формат А4, непрозрачная</t>
  </si>
  <si>
    <t>Беткі жағы картоннан</t>
  </si>
  <si>
    <t>ОБЛОЖКА ДЛЯ ПЕРЕПЛЕТА А4 100ШТ.</t>
  </si>
  <si>
    <t>түптеу беті А4 100 дана</t>
  </si>
  <si>
    <t>409 Т</t>
  </si>
  <si>
    <t>22.29.25.700.000.00.0796.000000000018</t>
  </si>
  <si>
    <t>Папка</t>
  </si>
  <si>
    <t>с прижимом, скоросшивателем, пластиковая, формат A4, 50 мм</t>
  </si>
  <si>
    <t>ПАПКА CLIP-FIX, A4, НА30Л., PP0.5ММ, СИН</t>
  </si>
  <si>
    <t>Папка Clip-Fix, A4, на30л., PP0.5мм, син</t>
  </si>
  <si>
    <t>410 Т</t>
  </si>
  <si>
    <t>22.29.25.700.000.00.0796.000000000003</t>
  </si>
  <si>
    <t>адресная, пластиковая, формат А4, 50 мм</t>
  </si>
  <si>
    <t>ПАПКА ПРИВ,АДР,К/ЗАМ,ЦВ.-КОР,ТЕМ-ВИШ,ЗЕЛ</t>
  </si>
  <si>
    <t>папка қоңыр, күрең қызыл, жасыл түс</t>
  </si>
  <si>
    <t>411 Т</t>
  </si>
  <si>
    <t>22.29.25.700.000.00.0796.000000000000</t>
  </si>
  <si>
    <t>регистратор, пластиковая, формат А4, 50 мм</t>
  </si>
  <si>
    <t>ПАПКА РЕГИСТРАТОР 5 СМ, ПЛАСТИК, ГЕРМАН</t>
  </si>
  <si>
    <t xml:space="preserve">тіркеу папкасы 5 см, пластик, Германия </t>
  </si>
  <si>
    <t>412 Т</t>
  </si>
  <si>
    <t>22.29.25.700.000.00.0796.000000000012</t>
  </si>
  <si>
    <t>40 вкладышей, пластиковая, формат A4, 50 мм</t>
  </si>
  <si>
    <t>ПАПКА С ФАЙЛАМИ /102835/4356/4357DIAMOND</t>
  </si>
  <si>
    <t>Папка  файлдармен /102835/4356/4357Diamond</t>
  </si>
  <si>
    <t>413 Т</t>
  </si>
  <si>
    <t>ПАПКА С ФАЙЛАМИ 30</t>
  </si>
  <si>
    <t>ПАПКА ФАЙЛДАРМЕН 30</t>
  </si>
  <si>
    <t>414 Т</t>
  </si>
  <si>
    <t>15.12.12.900.016.00.0796.000000000008</t>
  </si>
  <si>
    <t>адресная, из искусственной кожи, формат А 4, 50 мм, ГОСТ 28631-2005</t>
  </si>
  <si>
    <t>ПАПКА ЮБИЛЕЙНАЯ, 50 ЛЕТ КОЖЕЗАМЕНИТЕЛЬ</t>
  </si>
  <si>
    <t>мерейжас папкасы, 50 жасқа</t>
  </si>
  <si>
    <t>415 Т</t>
  </si>
  <si>
    <t>17.23.13.500.003.00.0796.000000000001</t>
  </si>
  <si>
    <t>скоросшиватель</t>
  </si>
  <si>
    <t>құжат тігілетін папка</t>
  </si>
  <si>
    <t>картонный, размер 320x230x40 мм, формат А4</t>
  </si>
  <si>
    <t>СКОРОСШИВАТЕЛЬ КОРТОННЫЙА4 210Х297ММ БЕЛ</t>
  </si>
  <si>
    <t>кортон іс тігетін папка  А4 210х297мм бел</t>
  </si>
  <si>
    <t>416 Т</t>
  </si>
  <si>
    <t>22.29.25.700.000.00.0796.000000000023</t>
  </si>
  <si>
    <t>скоросшиватель, пластиковая, формат A4, 50 мм</t>
  </si>
  <si>
    <t xml:space="preserve"> пластикалық-жеделтіккіш папка мөлдір пластикалық обложкасымен</t>
  </si>
  <si>
    <t>СКОРОСШИВАТЕЛЬ ПЛАСТИКОВЫЙ А4 210Х297ММ</t>
  </si>
  <si>
    <t>Пластик іс тігу папкасы А4 210х297мм</t>
  </si>
  <si>
    <t>417 Т</t>
  </si>
  <si>
    <t>22.29.25.900.002.00.0796.000000000002</t>
  </si>
  <si>
    <t>Файл - вкладыш</t>
  </si>
  <si>
    <t>из полипропиленовой пленки</t>
  </si>
  <si>
    <t>ФАЙЛ ПРОЗРАЧНЫЙ 2039-08А4</t>
  </si>
  <si>
    <t>түссіз файл 2039-08А4</t>
  </si>
  <si>
    <t>418 Т</t>
  </si>
  <si>
    <t>17.23.12.700.005.00.0796.000000000000</t>
  </si>
  <si>
    <t>ежедневник</t>
  </si>
  <si>
    <t>күнделік</t>
  </si>
  <si>
    <t>формат А5, датированный</t>
  </si>
  <si>
    <t>ЕЖЕДНЕВНИК КОЖАННЫЙ С ТЕСНЕНИЕМ ЛОГОТИПА</t>
  </si>
  <si>
    <t xml:space="preserve">Логотип салынған былғары күнтізбелік кітап </t>
  </si>
  <si>
    <t>419 Т</t>
  </si>
  <si>
    <t>17.23.13.130.000.00.0796.000000000000</t>
  </si>
  <si>
    <t>журнал</t>
  </si>
  <si>
    <t>регистрации</t>
  </si>
  <si>
    <t>тіркеу үшін</t>
  </si>
  <si>
    <t>ЖУРНАЛ РЕГИСТРАЦИОННЫЙ</t>
  </si>
  <si>
    <t xml:space="preserve">тіркеу журналы </t>
  </si>
  <si>
    <t>420 Т</t>
  </si>
  <si>
    <t>17.23.13.100.003.00.0796.000000000000</t>
  </si>
  <si>
    <t>Книга</t>
  </si>
  <si>
    <t xml:space="preserve"> кітабы</t>
  </si>
  <si>
    <t>учета</t>
  </si>
  <si>
    <t>КНИГА УЧЕТА А4</t>
  </si>
  <si>
    <t>есеп кітабы А4</t>
  </si>
  <si>
    <t>421 Т</t>
  </si>
  <si>
    <t>20.52.10.900.005.00.0796.000000000024</t>
  </si>
  <si>
    <t>Клей</t>
  </si>
  <si>
    <t>канцелярский, жидкий</t>
  </si>
  <si>
    <t>КЛЕЙ ЖИДКИЙ 30ММ</t>
  </si>
  <si>
    <t>сұйық желім 30 мм</t>
  </si>
  <si>
    <t>422 Т</t>
  </si>
  <si>
    <t>22.29.25.500.006.00.0796.000000000001</t>
  </si>
  <si>
    <t>карандаш, 30 грамм</t>
  </si>
  <si>
    <t>КЛЕЙ-КАРАНДАШ СУХОЙ 20Г.,40Г.,</t>
  </si>
  <si>
    <t>желім-карандаш құрғақ 20г, 40г</t>
  </si>
  <si>
    <t>423 Т</t>
  </si>
  <si>
    <t>Штрих-таспа</t>
  </si>
  <si>
    <t>диспенсері бар блистердегі таспалы корректор</t>
  </si>
  <si>
    <t>КОРРЕКТИРУЮЩАЯ ЛЕНТА</t>
  </si>
  <si>
    <t xml:space="preserve">түзеткіш лента </t>
  </si>
  <si>
    <t>424 Т</t>
  </si>
  <si>
    <t>32.99.59.900.084.00.0796.000000000012</t>
  </si>
  <si>
    <t>Скотч</t>
  </si>
  <si>
    <t>полипропиленовый, ширина 12 мм, канцелярский</t>
  </si>
  <si>
    <t>СКОТЧ 12Х33 ПРОЗРАЧНЫЙ</t>
  </si>
  <si>
    <t xml:space="preserve">скотч 12х33 түссіз </t>
  </si>
  <si>
    <t>425 Т</t>
  </si>
  <si>
    <t>32.99.59.900.084.00.0796.000000000013</t>
  </si>
  <si>
    <t>полипропиленовый, ширина 48 мм, канцелярский</t>
  </si>
  <si>
    <t>СКОТЧ 48Х36 ПРОЗРАЧНЫЙ</t>
  </si>
  <si>
    <t>скотч 48х36</t>
  </si>
  <si>
    <t>426 Т</t>
  </si>
  <si>
    <t>17.23.13.700.000.00.0796.000000000001</t>
  </si>
  <si>
    <t>бланк және басқа да</t>
  </si>
  <si>
    <t>үлкен есепті қойманың карточкасы</t>
  </si>
  <si>
    <t>КАРТОЧКА СКЛАДСКОГО УЧЕТА ФОРМА № 19</t>
  </si>
  <si>
    <t xml:space="preserve">№19 формалы қойма есебінің карточкасы </t>
  </si>
  <si>
    <t>427 Т</t>
  </si>
  <si>
    <t>17.21.15.350.001.00.0796.000000000007</t>
  </si>
  <si>
    <t>Конверты</t>
  </si>
  <si>
    <t>Конверт</t>
  </si>
  <si>
    <t>формат Евро Е65 (110 х 220 мм)</t>
  </si>
  <si>
    <t>Евро формат, Е65 (110 х 220 мм)</t>
  </si>
  <si>
    <t>КОНВЕРТ ЕВРОСТАНДАРТ С ОКОШКОМ</t>
  </si>
  <si>
    <t xml:space="preserve">евтостандарт терезесі бар конверт </t>
  </si>
  <si>
    <t>428 Т</t>
  </si>
  <si>
    <t>Конверттер</t>
  </si>
  <si>
    <t>КОНВЕРТЫ 220Х110</t>
  </si>
  <si>
    <t>конверт 220х110</t>
  </si>
  <si>
    <t>429 Т</t>
  </si>
  <si>
    <t>17.21.15.350.001.00.0796.000000000004</t>
  </si>
  <si>
    <t>формат C5 (162 х 229 мм)</t>
  </si>
  <si>
    <t>КОНВЕРТЫ 230Х160</t>
  </si>
  <si>
    <t>конверт 230х160</t>
  </si>
  <si>
    <t>430 Т</t>
  </si>
  <si>
    <t>17.21.15.350.001.00.0796.000000000003</t>
  </si>
  <si>
    <t>формат C4 (229 х 324 мм)</t>
  </si>
  <si>
    <t>КОНВЕРТЫ 230Х320</t>
  </si>
  <si>
    <t>конверт 230х320</t>
  </si>
  <si>
    <t>431 Т</t>
  </si>
  <si>
    <t>25.99.23.300.000.00.0796.000000000003</t>
  </si>
  <si>
    <t>Зажим</t>
  </si>
  <si>
    <t>Қысқыш</t>
  </si>
  <si>
    <t>размер 25 мм</t>
  </si>
  <si>
    <t>ЗАЖИМ МЕТАЛЛИЧЕСКИЙ 25 СМ</t>
  </si>
  <si>
    <t>Металл жапсырма 25 см</t>
  </si>
  <si>
    <t>432 Т</t>
  </si>
  <si>
    <t>22.29.25.700.007.00.0796.000000000005</t>
  </si>
  <si>
    <t xml:space="preserve">Пружина </t>
  </si>
  <si>
    <t>для переплета, пластиковая, диаметр 10 мм</t>
  </si>
  <si>
    <t>пластикалық, 10 мм</t>
  </si>
  <si>
    <t>ПРУЖИНА ДЛЯ ПЕРЕПЛЕТА 10ММ,БЕЛАЯ</t>
  </si>
  <si>
    <t xml:space="preserve">түптеу пружинасы 10мм, ақ </t>
  </si>
  <si>
    <t>433 Т</t>
  </si>
  <si>
    <t>22.29.25.700.007.00.0796.000000000012</t>
  </si>
  <si>
    <t>Мұқабаға арналған серіппе</t>
  </si>
  <si>
    <t>для переплета, пластиковая, диаметр 28 мм</t>
  </si>
  <si>
    <t>пластикалық, 28 мм</t>
  </si>
  <si>
    <t>ПРУЖИНА ДЛЯ ПЕРЕПЛЕТА ПЛАСТИК.28 ММ,БЕЛ.</t>
  </si>
  <si>
    <t>түптеуге арн. Пластик пружина 28 мм</t>
  </si>
  <si>
    <t>434 Т</t>
  </si>
  <si>
    <t>22.29.25.700.007.00.0796.000000000015</t>
  </si>
  <si>
    <t>для переплета, пластиковая, диаметр 38 мм</t>
  </si>
  <si>
    <t>пластикалық, 38 мм</t>
  </si>
  <si>
    <t>ПРУЖИНА ДЛЯ ПЕРЕПЛЕТА ПЛАСТИК.38 ММ,</t>
  </si>
  <si>
    <t>түптеуге арн. Пластик пружина 38 мм</t>
  </si>
  <si>
    <t>435 Т</t>
  </si>
  <si>
    <t>22.29.25.700.007.00.0796.000000000017</t>
  </si>
  <si>
    <t>для переплета, пластиковая, диаметр 51 мм</t>
  </si>
  <si>
    <t>пластикалық, 51 мм</t>
  </si>
  <si>
    <t>ПРУЖИНА ДЛЯ ПЕРЕПЛЕТА ПЛАСТИК.50 ММ,БЕЛ.</t>
  </si>
  <si>
    <t>түптеуге арн. Пластик пружина 50 мм</t>
  </si>
  <si>
    <t>436 Т</t>
  </si>
  <si>
    <t>22.29.25.700.007.00.0796.000000000004</t>
  </si>
  <si>
    <t>для переплета, пластиковая, диаметр 8 мм</t>
  </si>
  <si>
    <t>пластикалық, 8 мм</t>
  </si>
  <si>
    <t>ПРУЖИНА ДЛЯ ПЕРЕПЛЕТА ПЛАСТИК.8 ММ,БЕЛ.</t>
  </si>
  <si>
    <t>түптеуге арн. Пластик пружина 8 мм</t>
  </si>
  <si>
    <t>437 Т</t>
  </si>
  <si>
    <t>22.29.25.700.007.00.0796.000000000008</t>
  </si>
  <si>
    <t>Пружина</t>
  </si>
  <si>
    <t>ПРУЖИНА ДЛЯ ПЕРЕПЛЕТА ПЛАСТИКОВАЯ 19 ММ</t>
  </si>
  <si>
    <t>түптеуге арн. Пластик пружина 19 мм</t>
  </si>
  <si>
    <t>438 Т</t>
  </si>
  <si>
    <t>25.99.23.500.001.00.5111.000000000000</t>
  </si>
  <si>
    <t>Скоба</t>
  </si>
  <si>
    <t>Қапсырма</t>
  </si>
  <si>
    <t>для канцелярских целей, проволочная</t>
  </si>
  <si>
    <t>СКОБЫ NOTUS 23/8</t>
  </si>
  <si>
    <t>жапсырма Notus 23/8</t>
  </si>
  <si>
    <t>439 Т</t>
  </si>
  <si>
    <t>Кеңселік мақсаттарға арналған сымды қапсырмалар</t>
  </si>
  <si>
    <t>СКОБЫ ДЛЯ СТЕПЛЕРА 24/6</t>
  </si>
  <si>
    <t>СТЕПЛЕР БЕКІТПЕСІ 24/6</t>
  </si>
  <si>
    <t>440 Т</t>
  </si>
  <si>
    <t>СКОБЫ ДЛЯ СТЕПЛЕРА №10</t>
  </si>
  <si>
    <t>СТЕПЛЕР БЕКІТПЕСІ №10</t>
  </si>
  <si>
    <t>441 Т</t>
  </si>
  <si>
    <t>25.99.23.500.000.01.0778.000000000000</t>
  </si>
  <si>
    <t>Скрепка</t>
  </si>
  <si>
    <t>Қыстырғыш</t>
  </si>
  <si>
    <t>металлическая, размер 22 мм</t>
  </si>
  <si>
    <t>СКРЕПКИ КАНЦЕЛЯРСКИЕ 20ММ</t>
  </si>
  <si>
    <t>кеңсе жапсырмасы 20 мм</t>
  </si>
  <si>
    <t>442 Т</t>
  </si>
  <si>
    <t>28.23.23.900.004.00.0796.000000000000</t>
  </si>
  <si>
    <t>Дырокол</t>
  </si>
  <si>
    <t>Тескіш</t>
  </si>
  <si>
    <t>канцелярский, механический</t>
  </si>
  <si>
    <t>ДЫРОКОЛ БОЛЬШОЙ</t>
  </si>
  <si>
    <t>үлкен дырокол</t>
  </si>
  <si>
    <t>443 Т</t>
  </si>
  <si>
    <t>Қағазды тесуге арналған механикалық құрылғы</t>
  </si>
  <si>
    <t>ДЫРОКОЛ СРЕДНИЙ</t>
  </si>
  <si>
    <t>орташа дырокол</t>
  </si>
  <si>
    <t>444 Т</t>
  </si>
  <si>
    <t>32.99.59.900.078.00.0796.000000000002</t>
  </si>
  <si>
    <t>настольный набор</t>
  </si>
  <si>
    <t>деревянный, письменный, не менее 5 предметов</t>
  </si>
  <si>
    <t>Н-Р MAGNETICOOFFICECS01 ЧЕР,10ПРЕДМ(ICO)</t>
  </si>
  <si>
    <t>Н-р MagneticoOfficeCS01 чер,10предм(ICO)</t>
  </si>
  <si>
    <t>445 Т</t>
  </si>
  <si>
    <t>28.23.23.900.005.00.0796.000000000000</t>
  </si>
  <si>
    <t>Степлер</t>
  </si>
  <si>
    <t>СТЕПЛЕР RAPID 24-26/6, БЕЛЫЙ</t>
  </si>
  <si>
    <t>Степлер Rapid 24-26/6, ақ</t>
  </si>
  <si>
    <t>446 Т</t>
  </si>
  <si>
    <t>СТЕПЛЕР МАЛ,10/6, ГЕРМАНИЯ, ЖЕЛЕЗНЫЙ</t>
  </si>
  <si>
    <t>кіші степлер, 10/6, Германия, темір</t>
  </si>
  <si>
    <t>447 Т</t>
  </si>
  <si>
    <t>28.23.12.100.000.00.0796.000000000016</t>
  </si>
  <si>
    <t>Калькулятор</t>
  </si>
  <si>
    <t>настольный, компактный, 16 разрядный, с функцией расчета налогов и стоимости, продажи, прибыли</t>
  </si>
  <si>
    <t>КАЛЬКУЛЯТОР 16 РАЗРЯДНЫЙ</t>
  </si>
  <si>
    <t>Калькулятор 16 разрядты</t>
  </si>
  <si>
    <t>448 Т</t>
  </si>
  <si>
    <t>25.71.11.390.000.00.0796.000000000006</t>
  </si>
  <si>
    <t>Нож</t>
  </si>
  <si>
    <t>Пышақ</t>
  </si>
  <si>
    <t>НОЖ ДЛЯ РЕЗКИ БУМАГ 18 ММ.</t>
  </si>
  <si>
    <t>Қағаз кесетін пышақ 18 мм</t>
  </si>
  <si>
    <t>449 Т</t>
  </si>
  <si>
    <t>32.99.59.900.071.00.0704.000000000000</t>
  </si>
  <si>
    <t>Индексы</t>
  </si>
  <si>
    <t>Индекстер</t>
  </si>
  <si>
    <t>самоклеющиеся, в наборе</t>
  </si>
  <si>
    <t>ИНДЕКСЫ (КР.,ОРАНЖ.,СИН.,ЖЁЛТ.,ЗЕЛЕН.)</t>
  </si>
  <si>
    <t>индекстер (қызыл, сары, көк, жасыл)</t>
  </si>
  <si>
    <t>450 Т</t>
  </si>
  <si>
    <t>32.99.59.900.078.00.0796.000000000001</t>
  </si>
  <si>
    <t>Настольный набор</t>
  </si>
  <si>
    <t>Үстел жинағы</t>
  </si>
  <si>
    <t>пластиковый, письменный, не менее 5 предметов</t>
  </si>
  <si>
    <t>жазбаға арналған, кемінде 5-тен артық заттан тұратын, өзге де материалдардан</t>
  </si>
  <si>
    <t>НАСТОЛЬНЫЙ НАБОР 17 ПРЕДМЕТ, ПЛАСТМАССА</t>
  </si>
  <si>
    <t xml:space="preserve">үстел үсті жиынтығы 17 бұйым, пластмасса </t>
  </si>
  <si>
    <t>Штука</t>
  </si>
  <si>
    <t>451 Т</t>
  </si>
  <si>
    <t>22.21.30.100.002.00.0796.000000000005</t>
  </si>
  <si>
    <t>для ламинирования, размер 216*303 мм</t>
  </si>
  <si>
    <t>ПЛЕНКА ДЛЯ ЛАМИНИРОВАНИЯ 216Х303</t>
  </si>
  <si>
    <t>ламинадтауға арн. Пленка 216х303</t>
  </si>
  <si>
    <t>452 Т</t>
  </si>
  <si>
    <t>22.21.30.100.002.00.0796.000000000003</t>
  </si>
  <si>
    <t>для ламинирования, размер 303*426 мм</t>
  </si>
  <si>
    <t>ПЛЕНКА ДЛЯ ЛАМИНИРОВАНИЯ 303Х426</t>
  </si>
  <si>
    <t>ламинадтауға арн. Пленка 303х426</t>
  </si>
  <si>
    <t>453 Т</t>
  </si>
  <si>
    <t>26.70.23.900.000.00.0796.000000000000</t>
  </si>
  <si>
    <t>Указка</t>
  </si>
  <si>
    <t>лазерная</t>
  </si>
  <si>
    <t>РУЧКА -УКАЗКА (ЛАЗЕРНАЯ)</t>
  </si>
  <si>
    <t>қалам-көрсеткіш (лазерлі)</t>
  </si>
  <si>
    <t>454 Т</t>
  </si>
  <si>
    <t>17.23.12.700.013.00.0796.000000000000</t>
  </si>
  <si>
    <t>для заметок, бумажный, самоклеющийся</t>
  </si>
  <si>
    <t>СТИКЕР Д/ИНФОРМ.23008КЛЕЙК.,2-Х СТ НОРАХ</t>
  </si>
  <si>
    <t>Стикер ақпаратқа арн. 23008клейк.,2-х ст НОРАХ</t>
  </si>
  <si>
    <t>455 Т</t>
  </si>
  <si>
    <t>32.99.59.900.082.00.0796.000000000000</t>
  </si>
  <si>
    <t>Штрих-корректор</t>
  </si>
  <si>
    <t>с кисточкой</t>
  </si>
  <si>
    <t>қылқаламы бар</t>
  </si>
  <si>
    <t>ШТРИХ 20МЛ.</t>
  </si>
  <si>
    <t>штрих 20 мл</t>
  </si>
  <si>
    <t>456 Т</t>
  </si>
  <si>
    <t>22.22.13.000.005.00.0796.000000000000</t>
  </si>
  <si>
    <t>Евроконтейнер</t>
  </si>
  <si>
    <t>пластиковый, мусорный</t>
  </si>
  <si>
    <t>КОНТЕЙНЕР ДЛЯ ТБО 1840Х1000Х1300</t>
  </si>
  <si>
    <t>ҚТҚ арн. контейнер 1840х1000х1300</t>
  </si>
  <si>
    <t>457 Т</t>
  </si>
  <si>
    <t>26.60.13.000.008.00.0796.000000000000</t>
  </si>
  <si>
    <t>Облучатель</t>
  </si>
  <si>
    <t>бактерицидный, ультрафиолетовое излучение, длина волны 253,7 нм</t>
  </si>
  <si>
    <t>ОБЛУЧАТЕЛЬ БАКТЕРИЦИД ПЕРЕДВИЖНОЙ 4-ЛАМП</t>
  </si>
  <si>
    <t>Бактерицидтерді сәулелендіргіш жылжымалы 4-лампа</t>
  </si>
  <si>
    <t>458 Т</t>
  </si>
  <si>
    <t>26.51.53.900.051.00.0796.000000000000</t>
  </si>
  <si>
    <t>Глюкометр</t>
  </si>
  <si>
    <t>фотометрический</t>
  </si>
  <si>
    <t>ГЛЮКОМЕТР НАБ.ТЕСТПОЛОСОК САХАРА В КРОВИ</t>
  </si>
  <si>
    <t>Глюкометр қан құрамындағы қантты ажыратушы</t>
  </si>
  <si>
    <t>459 Т</t>
  </si>
  <si>
    <t>22.29.29.900.009.00.0796.000000000001</t>
  </si>
  <si>
    <t>для дезинфекции мединструментов, контейнер</t>
  </si>
  <si>
    <t>ТЕРМОКОНТЕЙНЕР ДЛЯ МЕДИКАМ ИВАКЦИН НА10Л</t>
  </si>
  <si>
    <t>Термоконтейнер дәрілер мен вакцияна үшін  10л</t>
  </si>
  <si>
    <t>460 Т</t>
  </si>
  <si>
    <t>26.60.12.900.017.00.0796.000000000003</t>
  </si>
  <si>
    <t>Тонометр</t>
  </si>
  <si>
    <t>неинвазивный, ручной, на основе осциллометрического метода</t>
  </si>
  <si>
    <t xml:space="preserve">Инвазивті емес. Осциллометриялық әдіс негізінде. </t>
  </si>
  <si>
    <t>ТОНОМЕТР ПРОРЕЗ МАНЖМЕТАЛ.МОНОМ СФОНЕНДО</t>
  </si>
  <si>
    <t>Тонометр прорез манжметал.моном сфонендо</t>
  </si>
  <si>
    <t>461 Т</t>
  </si>
  <si>
    <t>26.51.53.900.056.00.0796.000000000000</t>
  </si>
  <si>
    <t>Алкотестер</t>
  </si>
  <si>
    <t>стационарный, встроенная память на 10 измерений, общая память до 70 000 измерений</t>
  </si>
  <si>
    <t>АЛКОТЕСТЕР ПРОФЕССИОНАЛЬНЫЙ С ПОВЕРКОЙ</t>
  </si>
  <si>
    <t>Алкотестер кәсіби тексерілген</t>
  </si>
  <si>
    <t>462 Т</t>
  </si>
  <si>
    <t>22.19.73.270.003.00.0796.000000000000</t>
  </si>
  <si>
    <t>Матрац</t>
  </si>
  <si>
    <t>Матрас</t>
  </si>
  <si>
    <t>резиновый, надувной</t>
  </si>
  <si>
    <t>ВАКУУМНЫЙ МАТРАЦ ИМОБИЛИЗИР.С  НАСОСОМ</t>
  </si>
  <si>
    <t>Вакуумды  матрац имобилизир.сораппен</t>
  </si>
  <si>
    <t>463 Т</t>
  </si>
  <si>
    <t>26.51.51.700.018.00.0796.000000000005</t>
  </si>
  <si>
    <t>Гигрометр</t>
  </si>
  <si>
    <t>ВИТ-1, психометрический</t>
  </si>
  <si>
    <t>ГИГРОМЕТР ЗИМ ОПРЕД РЕЖИМ ЛЕКАР ПРЕПАРАТ</t>
  </si>
  <si>
    <t xml:space="preserve">Гигрометр қыстық дәрілер режимін анықтауға арн. </t>
  </si>
  <si>
    <t>464 Т</t>
  </si>
  <si>
    <t>26.51.51.700.018.00.0796.000000000006</t>
  </si>
  <si>
    <t>ВИТ-2, психометрический</t>
  </si>
  <si>
    <t>ГИГРОМЕТР ЛЕТ ОПРЕД РЕЖИМ ЛЕКАР ПРЕПАРАТ</t>
  </si>
  <si>
    <t xml:space="preserve">Гигрометр дәрілер режимін анықтауға арн. </t>
  </si>
  <si>
    <t>465 Т</t>
  </si>
  <si>
    <t>32.50.22.390.002.00.0796.000000000009</t>
  </si>
  <si>
    <t>Жалпы маңызды медициналық жинақтар және аппаратура</t>
  </si>
  <si>
    <t>ортопедическое, для лечения болезни Потта (выпрямление головы и позвоночного столба)</t>
  </si>
  <si>
    <t>Өзге де аспаптар</t>
  </si>
  <si>
    <t>ИММОБИЛИЗАТОР ДЛЯ ГОЛОВЫ</t>
  </si>
  <si>
    <t>Басқа арн. Иммобилизатор</t>
  </si>
  <si>
    <t>466 Т</t>
  </si>
  <si>
    <t>32.50.21.800.005.00.0796.000000000000</t>
  </si>
  <si>
    <t>Аппарат искусственного дыхания</t>
  </si>
  <si>
    <t>КИСЛОРОДНЫЙ НАБОР ДЛЯ ПЕРВИЧНОЙ ПОМОЩИ</t>
  </si>
  <si>
    <t>алғашқы көмек көрсетуге арн. Оттегі жиынтығы</t>
  </si>
  <si>
    <t>467 Т</t>
  </si>
  <si>
    <t>27.40.22.900.000.03.0796.000000000000</t>
  </si>
  <si>
    <t>Светильник</t>
  </si>
  <si>
    <t>Шырақтар</t>
  </si>
  <si>
    <t>местного освещения, настольный</t>
  </si>
  <si>
    <t>ЛАМПА НАСТОЛЬНАЯ  (33.10.710)</t>
  </si>
  <si>
    <t>Лампа үстел үстіне қоятын   (33.10.710)</t>
  </si>
  <si>
    <t>468 Т</t>
  </si>
  <si>
    <t>32.50.13.100.050.00.0704.000000000000</t>
  </si>
  <si>
    <t>Набор медицинских инструментов</t>
  </si>
  <si>
    <t>для первичной хирургической обработки раны</t>
  </si>
  <si>
    <t>НАБОР ИНСТРУ ДЛЯ ПЕРВИЧ ХИРУР ОБРАБОТКИ</t>
  </si>
  <si>
    <t>алғашқы хирургиялық өңдеуге арн. Құралдар жиынтығы</t>
  </si>
  <si>
    <t>469 Т</t>
  </si>
  <si>
    <t>32.50.30.500.008.00.0796.000000000000</t>
  </si>
  <si>
    <t>Носилки</t>
  </si>
  <si>
    <t>Зембіл</t>
  </si>
  <si>
    <t>медицинские</t>
  </si>
  <si>
    <t>НОСИЛКИ МЕД.СКЛАДНЫЕ НА ОПОРАХ НППС-А</t>
  </si>
  <si>
    <t xml:space="preserve">мед. Тасымал. НППС-А тіректі зембіл </t>
  </si>
  <si>
    <t>470 Т</t>
  </si>
  <si>
    <t>32.50.13.100.043.00.0796.000000000000</t>
  </si>
  <si>
    <t>Расширитель</t>
  </si>
  <si>
    <t>медицинский</t>
  </si>
  <si>
    <t>РОТОРАСШИРИТЕЛЬ МЕТАЛЛИЧЕСКИЙ 33.10.310</t>
  </si>
  <si>
    <t>Ротокеңейткіш  металл 33.10.310</t>
  </si>
  <si>
    <t>471 Т</t>
  </si>
  <si>
    <t>32.50.30.500.015.00.0796.000000000000</t>
  </si>
  <si>
    <t>Маршрут тақта</t>
  </si>
  <si>
    <t>медицинская, спинальная для фиксации позвоночника</t>
  </si>
  <si>
    <t>СПИНАЛЬНАЯ ДОСКА С РЕМНЕМ ДЛЯ ФИКСАЦИИ</t>
  </si>
  <si>
    <t>Реттеуге арн. Қабырғалық тақтай белдігімен</t>
  </si>
  <si>
    <t>472 Т</t>
  </si>
  <si>
    <t>32.50.22.390.003.00.0796.000000000003</t>
  </si>
  <si>
    <t>Керме</t>
  </si>
  <si>
    <t>ортопедическая, на протез верхних конечностей</t>
  </si>
  <si>
    <t>ШИНА КРАМЕРА ДЛЯ ВЕРХ КОНЕЧ СРЕМН ДЛЯФИКС</t>
  </si>
  <si>
    <t>ШинаКрамера реттеу үшін үстіңгі ұштыққа</t>
  </si>
  <si>
    <t>473 Т</t>
  </si>
  <si>
    <t>32.50.22.390.003.00.0796.000000000002</t>
  </si>
  <si>
    <t>ортопедическая, на протез нижних конечностей</t>
  </si>
  <si>
    <t>ШИНА КРАМЕРА ДЛЯ НИЖ КОНЕЧ С РЕМН ДЛЯФИКС</t>
  </si>
  <si>
    <t>ШинаКрамера реттеу үшін белдігімен төменгі ұштыққа</t>
  </si>
  <si>
    <t>474 Т</t>
  </si>
  <si>
    <t>32.50.30.500.006.00.0796.000000000000</t>
  </si>
  <si>
    <t>Ширма</t>
  </si>
  <si>
    <t>медицинская</t>
  </si>
  <si>
    <t>ШИРМА МЕДИЦИНСКАЯ ТРЁХСТВОРЧАТАЯ ПЛАСТИК</t>
  </si>
  <si>
    <t>Ширма медициналық үштағанды  пластик</t>
  </si>
  <si>
    <t>475 Т</t>
  </si>
  <si>
    <t>32.50.30.500.003.00.0796.000000000001</t>
  </si>
  <si>
    <t>Кровать</t>
  </si>
  <si>
    <t>Керуерт</t>
  </si>
  <si>
    <t>медицинская, для интенсивной терапии</t>
  </si>
  <si>
    <t>КРОВАТЬ ФУНКЦ 4-Х СЕКЦ КФМ-04/02</t>
  </si>
  <si>
    <t xml:space="preserve"> 4 секциялы керует КФМ-04/02</t>
  </si>
  <si>
    <t>476 Т</t>
  </si>
  <si>
    <t>ЕМКОСТЬ ДЛЯ ОБРАБОТКИ МУНДШТУКОВ</t>
  </si>
  <si>
    <t>мундштуктарды өңдеуге арн. Ыдыс</t>
  </si>
  <si>
    <t>477 Т</t>
  </si>
  <si>
    <t>ЕМКОСТЬ-КОНТЕЙНЕР ДЛЯ ДЕЗИНФЕКЦИИ</t>
  </si>
  <si>
    <t xml:space="preserve">дезинфекцияға арн. Ыдыс-контейнер </t>
  </si>
  <si>
    <t>478 Т</t>
  </si>
  <si>
    <t>13.20.20.200.000.01.0055.000000000000</t>
  </si>
  <si>
    <t>хлопчатобумажная, марлевая, с массовой долей хлопка не менее 85 %</t>
  </si>
  <si>
    <t>МАРЛЯ</t>
  </si>
  <si>
    <t>марля</t>
  </si>
  <si>
    <t>479 Т</t>
  </si>
  <si>
    <t>28.94.22.300.000.00.0796.000000000000</t>
  </si>
  <si>
    <t>Установка и машина стиральная</t>
  </si>
  <si>
    <t>для прачечных, загрузка 18 кг</t>
  </si>
  <si>
    <t>СТИРАЛЬНАЯ МАШИНА ПРОМЫШЛЕННАЯ Л15-322</t>
  </si>
  <si>
    <t>Өндірістік кір жуғыш машина</t>
  </si>
  <si>
    <t>480 Т</t>
  </si>
  <si>
    <t>28.29.42.300.001.00.0796.000000000000</t>
  </si>
  <si>
    <t>оборудование гладильное</t>
  </si>
  <si>
    <t>тип каландровый</t>
  </si>
  <si>
    <t>РОЛИКОВАЯ ГЛАДИЛЬНАЯ УСТАНОВКА</t>
  </si>
  <si>
    <t>роликті үтіктейтін қондырғы</t>
  </si>
  <si>
    <t>481 Т</t>
  </si>
  <si>
    <t>32.40.42.590.001.00.0796.000000000000</t>
  </si>
  <si>
    <t>Шахматы</t>
  </si>
  <si>
    <t>для спортивных игр</t>
  </si>
  <si>
    <t>ШАХМАТЫ</t>
  </si>
  <si>
    <t>Шахмат</t>
  </si>
  <si>
    <t>482 Т</t>
  </si>
  <si>
    <t>32.40.42.100.002.00.0796.000000000000</t>
  </si>
  <si>
    <t>Кий</t>
  </si>
  <si>
    <t>из ценных пород дерева</t>
  </si>
  <si>
    <t>КИЙ БИЛЬЯРДНЫЙ</t>
  </si>
  <si>
    <t>бильярд кийі</t>
  </si>
  <si>
    <t>483 Т</t>
  </si>
  <si>
    <t>22.19.73.270.005.00.0796.000000000003</t>
  </si>
  <si>
    <t>Мяч</t>
  </si>
  <si>
    <t>Доптар</t>
  </si>
  <si>
    <t>баскетбольный, резиновый</t>
  </si>
  <si>
    <t>МЯЧ БАСКЕТБОЛЬНЫЙ</t>
  </si>
  <si>
    <t>баскетбол добы</t>
  </si>
  <si>
    <t>484 Т</t>
  </si>
  <si>
    <t>32.30.15.800.002.00.0796.000000000000</t>
  </si>
  <si>
    <t>для волейбола</t>
  </si>
  <si>
    <t>МЯЧ ВОЛЕЙБОЛЬНЫЙ</t>
  </si>
  <si>
    <t>волейбол добы</t>
  </si>
  <si>
    <t>485 Т</t>
  </si>
  <si>
    <t>32.30.15.800.002.00.0796.000000000002</t>
  </si>
  <si>
    <t>надувной, кожаный</t>
  </si>
  <si>
    <t>МЯЧ ФУТБОЛЬНЫЙ, 32-ДОЛЬНЫЙ 440 Г.</t>
  </si>
  <si>
    <t>футбол добы, 32-лік 440г.</t>
  </si>
  <si>
    <t>486 Т</t>
  </si>
  <si>
    <t>32.30.15.600.000.01.0796.000000000000</t>
  </si>
  <si>
    <t>Ракетки</t>
  </si>
  <si>
    <t>для тенниса, со струнами</t>
  </si>
  <si>
    <t>РАКЕТКА ДЛЯ НАСТ.ТЕННИСА С НАБ.ШАРИКОВ</t>
  </si>
  <si>
    <t xml:space="preserve">үстелүсті теннисінің ракеткасы шариктер жиынтығымен </t>
  </si>
  <si>
    <t>487 Т</t>
  </si>
  <si>
    <t>32.30.15.900.029.00.0796.000000000002</t>
  </si>
  <si>
    <t>Сетка</t>
  </si>
  <si>
    <t>Тор</t>
  </si>
  <si>
    <t>волейболға арналған</t>
  </si>
  <si>
    <t>СЕТКА ВОЛЕЙБОЛЬНАЯ</t>
  </si>
  <si>
    <t xml:space="preserve">волейбол торы </t>
  </si>
  <si>
    <t>488 Т</t>
  </si>
  <si>
    <t>32.30.15.900.029.00.0796.000000000001</t>
  </si>
  <si>
    <t>для теннисбола</t>
  </si>
  <si>
    <t>Үстел теннисіне арналған торлар</t>
  </si>
  <si>
    <t>СЕТКИ ДЛЯ НАСТОЛЬНОГО ТЕННИСА</t>
  </si>
  <si>
    <t xml:space="preserve">үстел үсті теннисінің торы </t>
  </si>
  <si>
    <t>489 Т</t>
  </si>
  <si>
    <t>13.96.16.900.003.00.0055.000000000001</t>
  </si>
  <si>
    <t>Сукно</t>
  </si>
  <si>
    <t>фильтровальное</t>
  </si>
  <si>
    <t>СУКНО ДЛЯ БИЛЬЯРДНОГО СТОЛА</t>
  </si>
  <si>
    <t>бильярд үстеліне арн. Мата</t>
  </si>
  <si>
    <t>490 Т</t>
  </si>
  <si>
    <t>14.19.12.160.000.00.0839.000000000000</t>
  </si>
  <si>
    <t>Костюм</t>
  </si>
  <si>
    <t>мужской, спортивный, трикотажный, из синтетической пряжи, ГОСТ 31410-2009</t>
  </si>
  <si>
    <t>ФОРМА БАСКЕТБОЛЬНАЯ</t>
  </si>
  <si>
    <t xml:space="preserve">баскетболшылар формасы </t>
  </si>
  <si>
    <t>491 Т</t>
  </si>
  <si>
    <t>ФОРМА ВОЛЕЙБОЛЬНАЯ</t>
  </si>
  <si>
    <t xml:space="preserve">волейболшылар формасы </t>
  </si>
  <si>
    <t>492 Т</t>
  </si>
  <si>
    <t>ФОРМА ВРАТАРСКАЯ</t>
  </si>
  <si>
    <t xml:space="preserve">қақпашы формасы </t>
  </si>
  <si>
    <t>493 Т</t>
  </si>
  <si>
    <t>ФОРМА ФУТБОЛЬНАЯ</t>
  </si>
  <si>
    <t xml:space="preserve">футболшылар формасы </t>
  </si>
  <si>
    <t>494 Т</t>
  </si>
  <si>
    <t>32.40.42.100.004.00.0839.000000000000</t>
  </si>
  <si>
    <t>Шар</t>
  </si>
  <si>
    <t>игровой, для игры в бильярд, из феноло-альдегидных смол, диаметр 68 мм</t>
  </si>
  <si>
    <t>ШАР БИЛЬЯРДНЫЙ</t>
  </si>
  <si>
    <t xml:space="preserve">бильярд шары </t>
  </si>
  <si>
    <t>495 Т</t>
  </si>
  <si>
    <t>25.99.12.400.003.00.0796.000000000006</t>
  </si>
  <si>
    <t>Ведро</t>
  </si>
  <si>
    <t>Шелек</t>
  </si>
  <si>
    <t>оцинкованное, эмалированное, объем 12 л, ГОСТ 20558-82</t>
  </si>
  <si>
    <t>ВЕДРО ОЦИНКОВАННОЕ 12Л</t>
  </si>
  <si>
    <t>мырыш шелек 12л</t>
  </si>
  <si>
    <t>496 Т</t>
  </si>
  <si>
    <t>22.29.23.700.001.00.0796.000000000006</t>
  </si>
  <si>
    <t>пластиковое, овальное, объем 12,5 л, с контрольной пломбой</t>
  </si>
  <si>
    <t>ВЕДРО ПЛАСТМАССОВОЕ 12Л</t>
  </si>
  <si>
    <t>пластмасса шелек 12л</t>
  </si>
  <si>
    <t>497 Т</t>
  </si>
  <si>
    <t>23.41.11.300.016.01.0704.000000000000</t>
  </si>
  <si>
    <t xml:space="preserve">Сервиз </t>
  </si>
  <si>
    <t xml:space="preserve"> сервизі</t>
  </si>
  <si>
    <t>столовый, фарфоровый, на 12 персон, обычный, ГОСТ 28390-89</t>
  </si>
  <si>
    <t>СЕРВИЗ СТОЛОВЫЙ НА 12 ПЕРСОН</t>
  </si>
  <si>
    <t>ас ішетін 12 адамдық сервиз</t>
  </si>
  <si>
    <t>498 Т</t>
  </si>
  <si>
    <t>23.41.11.300.016.02.0704.000000000006</t>
  </si>
  <si>
    <t>сервизі</t>
  </si>
  <si>
    <t>чайный, фарфоровый, на 12 персон, обычный, ГОСТ 28390-89</t>
  </si>
  <si>
    <t>фарфорлық шай сервизі. Жұқа қабырғалы 12 персон. МСТ 28390-89</t>
  </si>
  <si>
    <t>СЕРВИЗ ЧАЙНЫЙ 12 ПЕРСОН</t>
  </si>
  <si>
    <t>шай ішетін 12 адамдық сервиз</t>
  </si>
  <si>
    <t>499 Т</t>
  </si>
  <si>
    <t>жууға арналған жуғыш зат</t>
  </si>
  <si>
    <t>БИОПРЕПАРАТ "САНЕКС" 450 ГР.ДЛЯ КУОСВ</t>
  </si>
  <si>
    <t>Биопрепарат "Санекс" 450 гр. КУОСВ үшін</t>
  </si>
  <si>
    <t>Одна пачка</t>
  </si>
  <si>
    <t>179-1 Р</t>
  </si>
  <si>
    <t>232-1 У</t>
  </si>
  <si>
    <t>12,18,20,21</t>
  </si>
  <si>
    <t>272-1 Т</t>
  </si>
  <si>
    <t>Атырауская обл. п.Бирлик (ст.Тендык)  УПТОиКО</t>
  </si>
  <si>
    <t>515 Т</t>
  </si>
  <si>
    <t>Атырауская обл. г.Кульсары НГДУ "Жылыоймунайгаз"</t>
  </si>
  <si>
    <t>516 Т</t>
  </si>
  <si>
    <t>Атырауская обл. п.Бирлик (ст.Тендык)  Упр."Эмбамунайэнерго"</t>
  </si>
  <si>
    <t>15.20.40.900.005.00.0715.000000000000</t>
  </si>
  <si>
    <t>Шипы</t>
  </si>
  <si>
    <t>для обуви, из нержавеющей стали</t>
  </si>
  <si>
    <t>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t>
  </si>
  <si>
    <t>ЦП</t>
  </si>
  <si>
    <t>г.Атырау, ст.Тендык, УПТОиКО</t>
  </si>
  <si>
    <t>517 Т</t>
  </si>
  <si>
    <t>11,14,20,21</t>
  </si>
  <si>
    <t>Счетчик оборотов</t>
  </si>
  <si>
    <t>керосино-кислородный</t>
  </si>
  <si>
    <t>спиральное, с коническим хвостовиком, диаметр 50,0 мм</t>
  </si>
  <si>
    <t>для дюймовой резьбы, номинальный диаметр 19,050 мм</t>
  </si>
  <si>
    <t>ловильный, диаметр М16</t>
  </si>
  <si>
    <t>стальной, размер 89*6 мм</t>
  </si>
  <si>
    <t>золотниковый, управление электрогидравлическое, двухпозиционный, условный проход 16 мм</t>
  </si>
  <si>
    <t>кислородный, кислородный, баллонный, пропускная способность 50 м3/ч</t>
  </si>
  <si>
    <t>Термометр</t>
  </si>
  <si>
    <t>для специальной техники</t>
  </si>
  <si>
    <t>резиновый, класса Б, с текстильным каркасом, ГОСТ 18698-79</t>
  </si>
  <si>
    <t>тип 1</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</si>
  <si>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</si>
  <si>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</si>
  <si>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гобеленовое, каркас пластиковый, с поворотно подъемным механизмом, подлокотники пластиковые</t>
  </si>
  <si>
    <t>письменный, ДСП, двухтумбовый</t>
  </si>
  <si>
    <t>Услуги по установке и настройке программного обеспечения</t>
  </si>
  <si>
    <t>Услуги по заправке техническими газами/жидкостями</t>
  </si>
  <si>
    <t>Заправка (закачка) технических газов/жидкостей</t>
  </si>
  <si>
    <t>Отлов и ликвидация бродячих собак</t>
  </si>
  <si>
    <t>Услуги по санаторно-курортному лечению/лечебно-оздоровительного отдыха</t>
  </si>
  <si>
    <t>274 У</t>
  </si>
  <si>
    <t>11-1 Т</t>
  </si>
  <si>
    <t>11,18,20,21</t>
  </si>
  <si>
    <t>44-2 Т</t>
  </si>
  <si>
    <t>66-1 Т</t>
  </si>
  <si>
    <t>55-2 Т</t>
  </si>
  <si>
    <t>18,20,21</t>
  </si>
  <si>
    <t>62-2 Т</t>
  </si>
  <si>
    <t>71-2 Т</t>
  </si>
  <si>
    <t>72-2 Т</t>
  </si>
  <si>
    <t>152-2 Т</t>
  </si>
  <si>
    <t>164-2 Т</t>
  </si>
  <si>
    <t>171-2 Т</t>
  </si>
  <si>
    <t>183-2 Т</t>
  </si>
  <si>
    <t>184-2 Т</t>
  </si>
  <si>
    <t>185-2 Т</t>
  </si>
  <si>
    <t>208-1 Т</t>
  </si>
  <si>
    <t>211-2 Т</t>
  </si>
  <si>
    <t>217-2 Т</t>
  </si>
  <si>
    <t>218-2 Т</t>
  </si>
  <si>
    <t>220-2 Т</t>
  </si>
  <si>
    <t>240-2 Т</t>
  </si>
  <si>
    <t>255-1 Т</t>
  </si>
  <si>
    <t>256-2 Т</t>
  </si>
  <si>
    <t>257-2 Т</t>
  </si>
  <si>
    <t>278-1 Т</t>
  </si>
  <si>
    <t>279-1 Т</t>
  </si>
  <si>
    <t>281-1 Т</t>
  </si>
  <si>
    <t>299-1 Т</t>
  </si>
  <si>
    <t>303-1 Т</t>
  </si>
  <si>
    <t>306-1 Т</t>
  </si>
  <si>
    <t>307-1 Т</t>
  </si>
  <si>
    <t>316-1 Т</t>
  </si>
  <si>
    <t>317-2 Т</t>
  </si>
  <si>
    <t>319-2 Т</t>
  </si>
  <si>
    <t>329-1 Т</t>
  </si>
  <si>
    <t>345-1 Т</t>
  </si>
  <si>
    <t>355-1 Т</t>
  </si>
  <si>
    <t>358-2 Т</t>
  </si>
  <si>
    <t>361-1 Т</t>
  </si>
  <si>
    <t>369-1 Т</t>
  </si>
  <si>
    <t>372-1 Т</t>
  </si>
  <si>
    <t>374-1 Т</t>
  </si>
  <si>
    <t>379-1 Т</t>
  </si>
  <si>
    <t>519 Т</t>
  </si>
  <si>
    <t>22.29.29.900.016.00.0796.000000000000</t>
  </si>
  <si>
    <t>25.93.11.300.002.00.0006.000000000000</t>
  </si>
  <si>
    <t>Пломба контрольная</t>
  </si>
  <si>
    <t>индикаторная</t>
  </si>
  <si>
    <t>ПЛОМБА КОНТРОЛЬНАЯ ТВИСТСТИЛ</t>
  </si>
  <si>
    <t xml:space="preserve">ТВИСТСТИЛ бақылаушы пломба </t>
  </si>
  <si>
    <t>Сым</t>
  </si>
  <si>
    <t>из гальванизированной стали, пломбировочная, диаметр 0,7 мм</t>
  </si>
  <si>
    <t>ПРОВОЛОКА ПЛОМБИРОВОЧНАЯ 0,7ММ</t>
  </si>
  <si>
    <t xml:space="preserve"> пломбалағыш сым , 0,7 мм</t>
  </si>
  <si>
    <t>274-1 У</t>
  </si>
  <si>
    <t>272-2 Т</t>
  </si>
  <si>
    <t>Атырауская обл. п.Бирлик (ст.Тендык)</t>
  </si>
  <si>
    <t>Атырауская обл., г. Кульсары</t>
  </si>
  <si>
    <t>515-1 Т</t>
  </si>
  <si>
    <t>Атырауская обл. м/р Прорва-БПО склад МТС. НГДУ "Жылыоймунайгаз"</t>
  </si>
  <si>
    <t>516-1 Т</t>
  </si>
  <si>
    <t>520 Т</t>
  </si>
  <si>
    <t>521 Т</t>
  </si>
  <si>
    <t>522 Т</t>
  </si>
  <si>
    <t>523 Т</t>
  </si>
  <si>
    <t>524 Т</t>
  </si>
  <si>
    <t xml:space="preserve">Атырауская обл. м/р Нуржанов ЭСР "Прорва" </t>
  </si>
  <si>
    <t xml:space="preserve">Атырауская обл. м/р Балгимбаев ЭСР «Жайык» </t>
  </si>
  <si>
    <t xml:space="preserve">Атырауская обл. м/р Кенбай ЭСР «Кайнар» </t>
  </si>
  <si>
    <t xml:space="preserve">Атырауская обл. пос. Макат ЭСР «Макат» </t>
  </si>
  <si>
    <t xml:space="preserve">Атырауская обл. м/р Ботакан ЭСР "Доссор" </t>
  </si>
  <si>
    <t>304-1 Т</t>
  </si>
  <si>
    <t>96-1 Р</t>
  </si>
  <si>
    <t>97-1 Р</t>
  </si>
  <si>
    <t>98-1 Р</t>
  </si>
  <si>
    <t>99-1 Р</t>
  </si>
  <si>
    <t>100-1 Р</t>
  </si>
  <si>
    <t>30-1 У</t>
  </si>
  <si>
    <t>276 У</t>
  </si>
  <si>
    <t>37-1 У</t>
  </si>
  <si>
    <t>292-1 Т</t>
  </si>
  <si>
    <t>Атырауская обл, Жылыойский р/н, НГДУ "Жылыоймунайгаз", м/р Прорва, м/р Терен Узек, м/р Кисымбай</t>
  </si>
  <si>
    <t>343-1 Т</t>
  </si>
  <si>
    <t>380-1 Т</t>
  </si>
  <si>
    <t>398-1 Т</t>
  </si>
  <si>
    <t>404-1 Т</t>
  </si>
  <si>
    <t>409-1 Т</t>
  </si>
  <si>
    <t>411-1 Т</t>
  </si>
  <si>
    <t>415-1 Т</t>
  </si>
  <si>
    <t>418-1 Т</t>
  </si>
  <si>
    <t>419-1 Т</t>
  </si>
  <si>
    <t>420-1 Т</t>
  </si>
  <si>
    <t>424-1 Т</t>
  </si>
  <si>
    <t>425-1 Т</t>
  </si>
  <si>
    <t>428-1 Т</t>
  </si>
  <si>
    <t>429-1 Т</t>
  </si>
  <si>
    <t>430-1 Т</t>
  </si>
  <si>
    <t>433-1 Т</t>
  </si>
  <si>
    <t>444-1 Т</t>
  </si>
  <si>
    <t>449-1 Т</t>
  </si>
  <si>
    <t>455-1 Т</t>
  </si>
  <si>
    <t>478-1 Т</t>
  </si>
  <si>
    <t>482-1 Т</t>
  </si>
  <si>
    <t>484-1 Т</t>
  </si>
  <si>
    <t>485-1 Т</t>
  </si>
  <si>
    <t>486-1 Т</t>
  </si>
  <si>
    <t>488-1 Т</t>
  </si>
  <si>
    <t>494-1 Т</t>
  </si>
  <si>
    <t>495-1 Т</t>
  </si>
  <si>
    <t>499-1 Т</t>
  </si>
  <si>
    <t>517-1 Т</t>
  </si>
  <si>
    <t>253 Р</t>
  </si>
  <si>
    <t>254 Р</t>
  </si>
  <si>
    <t>255 Р</t>
  </si>
  <si>
    <t>256 Р</t>
  </si>
  <si>
    <t>257 Р</t>
  </si>
  <si>
    <t>258 Р</t>
  </si>
  <si>
    <t>259 Р</t>
  </si>
  <si>
    <t>Проект ликвидации месторождения Искене с проектом ПредОВОС</t>
  </si>
  <si>
    <t>Проект ликвидации месторождения Макат  с проектом ПредОВОС</t>
  </si>
  <si>
    <t>Проект ликвидации месторождения Доссор с проектом ПредОВОС</t>
  </si>
  <si>
    <t>Проект ликвидации месторождения Комсомольское с проектом ПредОВОС</t>
  </si>
  <si>
    <t>Проект ликвидации месторождения Бек-бике с проектом ПредОВОС</t>
  </si>
  <si>
    <t>Проект ликвидации месторождения Сагиз с проектом ПредОВОС</t>
  </si>
  <si>
    <t>Проект ликвидации месторождения Танатар с проектом ПредОВОС</t>
  </si>
  <si>
    <t xml:space="preserve"> январь-февраль</t>
  </si>
  <si>
    <t>232-2 У</t>
  </si>
  <si>
    <t>54-1 Р</t>
  </si>
  <si>
    <t>225-1 У</t>
  </si>
  <si>
    <t>По сопровождению геолого-гидродинамической модели месторождения С.Нуржанов (основной) и по созданию ГГДМ валанжинского горизонта</t>
  </si>
  <si>
    <t>6,11,14,20,21</t>
  </si>
  <si>
    <t>277 У</t>
  </si>
  <si>
    <t>278 У</t>
  </si>
  <si>
    <t>279 У</t>
  </si>
  <si>
    <t>280 У</t>
  </si>
  <si>
    <t>281 У</t>
  </si>
  <si>
    <t>282 У</t>
  </si>
  <si>
    <t>283 У</t>
  </si>
  <si>
    <t>284 У</t>
  </si>
  <si>
    <t>285 У</t>
  </si>
  <si>
    <t>286 У</t>
  </si>
  <si>
    <t>287 У</t>
  </si>
  <si>
    <t>Сопровождение геолого-гидродинамической модели месторождения Аккудук</t>
  </si>
  <si>
    <t>Сопровождение геолого-гидродинамической модели месторождения Уаз (западное и восточное поле)</t>
  </si>
  <si>
    <t>Сопровождение геолого-гидродинамической модели месторождения Кенбай (уч. Восточный Молдабек)</t>
  </si>
  <si>
    <t>Сопровождение геолого-гидродинамической модели месторождения Камышитовое-ЮВ</t>
  </si>
  <si>
    <t>Сопровождение геолого-гидродинамической модели месторождения Ботахан</t>
  </si>
  <si>
    <t>Сопровождение геолого-гидродинамической модели месторождения Забурунье</t>
  </si>
  <si>
    <t>Сопровождение геолого-гидродинамической модели месторождения В.Макат</t>
  </si>
  <si>
    <t>Сопровождение геолого-гидродинамической модели месторождения Актобе</t>
  </si>
  <si>
    <t>Сопровождение геолого-гидродинамической модели  месторождения Камышитовое-ЮЗ</t>
  </si>
  <si>
    <t>Сопровождение геолого-гидродинамической модели месторождения Новобогат-ЮВ (блок Лиман)</t>
  </si>
  <si>
    <t>226-1 У</t>
  </si>
  <si>
    <t>227-1 У</t>
  </si>
  <si>
    <t xml:space="preserve">Мұнай-газ саласындағы ғылыми-зерттеу жұмыстары </t>
  </si>
  <si>
    <t xml:space="preserve">Ескене кен орнын алдын ала ҚОӘБ жобасымен жою жобасы </t>
  </si>
  <si>
    <t xml:space="preserve">Мақат кен орнын алдын ала ҚОӘБ жобасымен жою жобасы </t>
  </si>
  <si>
    <t xml:space="preserve">Доссор кен орнын алдын ала ҚОӘБ жобасымен жою жобасы </t>
  </si>
  <si>
    <t xml:space="preserve">Комсомольск кен орнын алдын ала ҚОӘБ жобасымен жою жобасы </t>
  </si>
  <si>
    <t xml:space="preserve">Бек-бике кен орнын алдын ала ҚОӘБ жобасымен жою жобасы </t>
  </si>
  <si>
    <t xml:space="preserve">Сагиз кен орнын алдын ала ҚОӘБ жобасымен жою жобасы </t>
  </si>
  <si>
    <t xml:space="preserve">Танатар кен орнын алдын ала ҚОӘБ жобасымен жою жобасы </t>
  </si>
  <si>
    <t>228-1 У</t>
  </si>
  <si>
    <t>82-1 Р</t>
  </si>
  <si>
    <t>87-1 Р</t>
  </si>
  <si>
    <t>100-2 У</t>
  </si>
  <si>
    <t>120-1 У</t>
  </si>
  <si>
    <t>БИОПРЕПАРАТ КОАГУЛЯНТ АКВА АУРАТ 30</t>
  </si>
  <si>
    <t>265-1 Т</t>
  </si>
  <si>
    <t>266-1 Т</t>
  </si>
  <si>
    <t>267-1 Т</t>
  </si>
  <si>
    <t>оИ</t>
  </si>
  <si>
    <t>270-1 Т</t>
  </si>
  <si>
    <t>271-1 Т</t>
  </si>
  <si>
    <t>273-1 Т</t>
  </si>
  <si>
    <t>274-1 Т</t>
  </si>
  <si>
    <t>275-1 Т</t>
  </si>
  <si>
    <t>276-1 Т</t>
  </si>
  <si>
    <t>277-1 Т</t>
  </si>
  <si>
    <t>7,8,15,22</t>
  </si>
  <si>
    <t>7,8,15,18,20,21,22</t>
  </si>
  <si>
    <t>280-1 Т</t>
  </si>
  <si>
    <t>282-1 Т</t>
  </si>
  <si>
    <t>283-1 Т</t>
  </si>
  <si>
    <t>284-1 Т</t>
  </si>
  <si>
    <t>286-1 Т</t>
  </si>
  <si>
    <t>287-1 Т</t>
  </si>
  <si>
    <t>289-1 Т</t>
  </si>
  <si>
    <t>290-1 Т</t>
  </si>
  <si>
    <t>291-1 Т</t>
  </si>
  <si>
    <t>293-1 Т</t>
  </si>
  <si>
    <t>294-1 Т</t>
  </si>
  <si>
    <t>295-1 Т</t>
  </si>
  <si>
    <t>296-1 Т</t>
  </si>
  <si>
    <t>297-1 Т</t>
  </si>
  <si>
    <t>298-1 Т</t>
  </si>
  <si>
    <t>7,18,20,21</t>
  </si>
  <si>
    <t>300-1 Т</t>
  </si>
  <si>
    <t>301-1 Т</t>
  </si>
  <si>
    <t>302-1 Т</t>
  </si>
  <si>
    <t>305-1 Т</t>
  </si>
  <si>
    <t>359-1 Т</t>
  </si>
  <si>
    <t>381-1 Т</t>
  </si>
  <si>
    <t>383-1 Т</t>
  </si>
  <si>
    <t>384-1 Т</t>
  </si>
  <si>
    <t>385-1 Т</t>
  </si>
  <si>
    <t>386-1 Т</t>
  </si>
  <si>
    <t>387-1 Т</t>
  </si>
  <si>
    <t>388-1 Т</t>
  </si>
  <si>
    <t>389-1 Т</t>
  </si>
  <si>
    <t>390-1 Т</t>
  </si>
  <si>
    <t>391-1 Т</t>
  </si>
  <si>
    <t>392-1 Т</t>
  </si>
  <si>
    <t>393-1 Т</t>
  </si>
  <si>
    <t>394-1 Т</t>
  </si>
  <si>
    <t>395-1 Т</t>
  </si>
  <si>
    <t>396-1 Т</t>
  </si>
  <si>
    <t>397-1 Т</t>
  </si>
  <si>
    <t>399-1 Т</t>
  </si>
  <si>
    <t>400-1 Т</t>
  </si>
  <si>
    <t>401-1 Т</t>
  </si>
  <si>
    <t>402-1 Т</t>
  </si>
  <si>
    <t>403-1 Т</t>
  </si>
  <si>
    <t>405-1 Т</t>
  </si>
  <si>
    <t>406-1 Т</t>
  </si>
  <si>
    <t>407-1 Т</t>
  </si>
  <si>
    <t>408-1 Т</t>
  </si>
  <si>
    <t>410-1 Т</t>
  </si>
  <si>
    <t>412-1 Т</t>
  </si>
  <si>
    <t>413-1 Т</t>
  </si>
  <si>
    <t>416-1 Т</t>
  </si>
  <si>
    <t>417-1 Т</t>
  </si>
  <si>
    <t>421-1 Т</t>
  </si>
  <si>
    <t>422-1 Т</t>
  </si>
  <si>
    <t>423-1 Т</t>
  </si>
  <si>
    <t>426-1 Т</t>
  </si>
  <si>
    <t>427-1 Т</t>
  </si>
  <si>
    <t>431-1 Т</t>
  </si>
  <si>
    <t>432-1 Т</t>
  </si>
  <si>
    <t>434-1 Т</t>
  </si>
  <si>
    <t>436-1 Т</t>
  </si>
  <si>
    <t>437-1 Т</t>
  </si>
  <si>
    <t>438-1 Т</t>
  </si>
  <si>
    <t>439-1 Т</t>
  </si>
  <si>
    <t>440-1 Т</t>
  </si>
  <si>
    <t>441-1 Т</t>
  </si>
  <si>
    <t>442-1 Т</t>
  </si>
  <si>
    <t>443-1 Т</t>
  </si>
  <si>
    <t>445-1 Т</t>
  </si>
  <si>
    <t>446-1 Т</t>
  </si>
  <si>
    <t>447-1 Т</t>
  </si>
  <si>
    <t>448-1 Т</t>
  </si>
  <si>
    <t>450-1 Т</t>
  </si>
  <si>
    <t>452-1 Т</t>
  </si>
  <si>
    <t>453-1 Т</t>
  </si>
  <si>
    <t>454-1 Т</t>
  </si>
  <si>
    <t>456-1 Т</t>
  </si>
  <si>
    <t>457-1 Т</t>
  </si>
  <si>
    <t>458-1 Т</t>
  </si>
  <si>
    <t>459-1 Т</t>
  </si>
  <si>
    <t>460-1 Т</t>
  </si>
  <si>
    <t>462-1 Т</t>
  </si>
  <si>
    <t>463-1 Т</t>
  </si>
  <si>
    <t>464-1 Т</t>
  </si>
  <si>
    <t>465-1 Т</t>
  </si>
  <si>
    <t>466-1 Т</t>
  </si>
  <si>
    <t>467-1 Т</t>
  </si>
  <si>
    <t>468-1 Т</t>
  </si>
  <si>
    <t>469-1 Т</t>
  </si>
  <si>
    <t>470-1 Т</t>
  </si>
  <si>
    <t>471-1 Т</t>
  </si>
  <si>
    <t>472-1 Т</t>
  </si>
  <si>
    <t>473-1 Т</t>
  </si>
  <si>
    <t>474-1 Т</t>
  </si>
  <si>
    <t>475-1 Т</t>
  </si>
  <si>
    <t>476-1 Т</t>
  </si>
  <si>
    <t>477-1 Т</t>
  </si>
  <si>
    <t>479-1 Т</t>
  </si>
  <si>
    <t>480-1 Т</t>
  </si>
  <si>
    <t>481-1 Т</t>
  </si>
  <si>
    <t>489-1 Т</t>
  </si>
  <si>
    <t>496-1 Т</t>
  </si>
  <si>
    <t>525 Т</t>
  </si>
  <si>
    <t>526 Т</t>
  </si>
  <si>
    <t>527 Т</t>
  </si>
  <si>
    <t>528 Т</t>
  </si>
  <si>
    <t>20.41.31.530.000.01.5111.000000000000</t>
  </si>
  <si>
    <t>Порошок</t>
  </si>
  <si>
    <t>стиральный, для изделий из различных тканей, ГОСТ 25644-96</t>
  </si>
  <si>
    <t>Стиральный порошок  объем 1,8кг.</t>
  </si>
  <si>
    <t>Стиральный порошок-автомат, объем 3кг</t>
  </si>
  <si>
    <t>Стиральный порошок-автомат, объем 450гр</t>
  </si>
  <si>
    <t>529 Т</t>
  </si>
  <si>
    <t>530 Т</t>
  </si>
  <si>
    <t>531 Т</t>
  </si>
  <si>
    <t>532 Т</t>
  </si>
  <si>
    <t>533 Т</t>
  </si>
  <si>
    <t>534 Т</t>
  </si>
  <si>
    <t>535 Т</t>
  </si>
  <si>
    <t>536 Т</t>
  </si>
  <si>
    <t>537 Т</t>
  </si>
  <si>
    <t>538 Т</t>
  </si>
  <si>
    <t>539 Т</t>
  </si>
  <si>
    <t>540 Т</t>
  </si>
  <si>
    <t>541 Т</t>
  </si>
  <si>
    <t>542 Т</t>
  </si>
  <si>
    <t>шт</t>
  </si>
  <si>
    <t>543 Т</t>
  </si>
  <si>
    <t>544 Т</t>
  </si>
  <si>
    <t>545 Т</t>
  </si>
  <si>
    <t>546 Т</t>
  </si>
  <si>
    <t>547 Т</t>
  </si>
  <si>
    <t>548 Т</t>
  </si>
  <si>
    <t>549 Т</t>
  </si>
  <si>
    <t>550 Т</t>
  </si>
  <si>
    <t>113-1 Р</t>
  </si>
  <si>
    <t>114-1 Р</t>
  </si>
  <si>
    <t>115-1 Р</t>
  </si>
  <si>
    <t>116-1 Р</t>
  </si>
  <si>
    <t>117-1 Р</t>
  </si>
  <si>
    <t>118-1 Р</t>
  </si>
  <si>
    <t>119-1 Р</t>
  </si>
  <si>
    <t>56-1 У</t>
  </si>
  <si>
    <t>7,11,14</t>
  </si>
  <si>
    <t>ноябрь, декабрь</t>
  </si>
  <si>
    <t>288 У</t>
  </si>
  <si>
    <t>289 У</t>
  </si>
  <si>
    <t>96.01.19.000.001.00.0777.000000000000</t>
  </si>
  <si>
    <t>г.Кисловодск</t>
  </si>
  <si>
    <t>киім жуу қызметі</t>
  </si>
  <si>
    <t>арнайы киім жуу қызметі</t>
  </si>
  <si>
    <t xml:space="preserve">Услуги по стирке спецодежды работников АО "Эмбамунайгаз" 
в Кызылкогинском районе Атырауской области
</t>
  </si>
  <si>
    <t>Атырау облысы, Қызылқоға ауданындағы "Ембімұнайгаз" АҚ - ның қызметкерлерінің арнайы киімдерін жуу қызметі</t>
  </si>
  <si>
    <t>Атырауская область, Кызылкогинскии район</t>
  </si>
  <si>
    <t xml:space="preserve">Услуги по стирке спецодежды работников АО "Эмбамунайгаз" 
в Жылыойском районе Атырауской области
</t>
  </si>
  <si>
    <t>Атырау облысы, Жылыой ауданындағы "Ембімұнайгаз" АҚ - ның қызметкерлерінің арнайы киімдерін жуу қызметі</t>
  </si>
  <si>
    <t>Атырауская область, Жылыойскии район</t>
  </si>
  <si>
    <t>64-1 У</t>
  </si>
  <si>
    <t>65-1 У</t>
  </si>
  <si>
    <t>66-1 У</t>
  </si>
  <si>
    <t>67-1 У</t>
  </si>
  <si>
    <t>68-1 У</t>
  </si>
  <si>
    <t>69-1 У</t>
  </si>
  <si>
    <t>70-1 У</t>
  </si>
  <si>
    <t>114-1 У</t>
  </si>
  <si>
    <t>115-1 У</t>
  </si>
  <si>
    <t>116-1 У</t>
  </si>
  <si>
    <t>117-1 У</t>
  </si>
  <si>
    <t>118-1 У</t>
  </si>
  <si>
    <t>150-1 У</t>
  </si>
  <si>
    <t>166-1 У</t>
  </si>
  <si>
    <t>167-1 У</t>
  </si>
  <si>
    <t>168-1 У</t>
  </si>
  <si>
    <t>169-1 У</t>
  </si>
  <si>
    <t>170-1 У</t>
  </si>
  <si>
    <t>171-1 У</t>
  </si>
  <si>
    <t>172-1 У</t>
  </si>
  <si>
    <t>173-1 У</t>
  </si>
  <si>
    <t>174-1 У</t>
  </si>
  <si>
    <t>175-1 У</t>
  </si>
  <si>
    <t>176-1 У</t>
  </si>
  <si>
    <t>177-1 У</t>
  </si>
  <si>
    <t>178-1 У</t>
  </si>
  <si>
    <t>179-1 У</t>
  </si>
  <si>
    <t>180-1 У</t>
  </si>
  <si>
    <t>181-1 У</t>
  </si>
  <si>
    <t>182-1 У</t>
  </si>
  <si>
    <t>183-1 У</t>
  </si>
  <si>
    <t>184-1 У</t>
  </si>
  <si>
    <t>185-1 У</t>
  </si>
  <si>
    <t>186-1 У</t>
  </si>
  <si>
    <t>187-1 У</t>
  </si>
  <si>
    <t>188-1 У</t>
  </si>
  <si>
    <t>189-1 У</t>
  </si>
  <si>
    <t>190-1 У</t>
  </si>
  <si>
    <t>191-1 У</t>
  </si>
  <si>
    <t>192-1 У</t>
  </si>
  <si>
    <t>193-1 У</t>
  </si>
  <si>
    <t>194-1 У</t>
  </si>
  <si>
    <t>197-1 У</t>
  </si>
  <si>
    <t>198-1 У</t>
  </si>
  <si>
    <t>199-1 У</t>
  </si>
  <si>
    <t>200-1 У</t>
  </si>
  <si>
    <t>25.21.12.300.000.00.0839.000000000001</t>
  </si>
  <si>
    <t>Котел отопительный</t>
  </si>
  <si>
    <t>жылыту қазаны</t>
  </si>
  <si>
    <t>Ква, мощность 160 кВт, на газообразном топливе, стальной</t>
  </si>
  <si>
    <t>қуаты 160 кВт, газтәрізді отын, болат.</t>
  </si>
  <si>
    <t xml:space="preserve">«Жылу кВт
WAN 70 (60000), газ ағынының жылдамдығы, нм3 / сағ -13,9, соның ішінде (/ сағ ккал) 116 (100000), ең жоғары электр энергияның тұтыну
оттығы, W - 300, Өлшемдері **
  LhBhH (1-сурет) (мм): - көп емес х 736 х 1386 1105 астам </t>
  </si>
  <si>
    <t>25.21.12.300.000.00.0796.000000000000</t>
  </si>
  <si>
    <t>КЧМ-5-К, мощность 27 кВт, на газообразном топливе, чугунный</t>
  </si>
  <si>
    <t>КЧМ-5-К, қуаты 27 кВт, газтәрізді отын, болат.</t>
  </si>
  <si>
    <t>қабырғалы газ қазандық Rinnai Р.Б. -167 ЭМӨ (18 кВт), жылыту және ыстық су үшін арналған тұрмыстық қазан, 180m² дейін өндірістік және басқа да үй-жайлар, және жану өнімдерінің мәжбүрлеп жою жұмысын істейді.</t>
  </si>
  <si>
    <t>25.21.12.300.000.00.0839.000000000011</t>
  </si>
  <si>
    <t>Ква, мощность 1,6 МВт, на газообразном топливе, стальной</t>
  </si>
  <si>
    <t>қуаты 1,6 МВт, газтәрізді отын, болат.</t>
  </si>
  <si>
    <t>«, Кернеуі 220 В ± қазандық моделі (BB 1300) Жылу 1300 кВт 1.118.000 ккал / сағ), сұйықтарды салқындату су, ең жоғарғы жұмыс қысымы, МПа (кгс / см 5), отын газ 6,5, нм3 / жиіліктер болып табылады 10%, 50 ± 0,5 Гц</t>
  </si>
  <si>
    <t>в течение 180 календарных дней с даты заключения договора или получения уведомления от Заказчика</t>
  </si>
  <si>
    <t>27.11.23.000.000.00.0796.000000000802</t>
  </si>
  <si>
    <t>электродвигатель</t>
  </si>
  <si>
    <t>электоқозғалтқыш</t>
  </si>
  <si>
    <t>переменного тока, синхронный, трехфазный, с номинальной частотой сети на 50 Гц, с синхронной частотой вращения 1000 мин, номинальная мощность 30 кВт</t>
  </si>
  <si>
    <t>айнымалы қырманның, ілеспе, ұшфазды, аудың номиналды жиілігімен 50 гц, 1000 мин айландыр- ілеспе жиілігімен, номиналды алымдылық 30 кВт</t>
  </si>
  <si>
    <t>«» «Үш-фазалы асинхронды қозғалтқыш, қоңыржай климат және механизмдер мен машиналар басқару үшін арналған, жалпы мақсаттағы AD 200M6 ГОСТ15150-69.Қоршаған ортада орналастыру 2 санатты қозғалтқыштардың оқшаулау және құрылысын бітіру өткізгіш шаң мен заттардың буларының жарылғыш қоспалар болмауға тиіс. СИПАТТАМАЛАРЫ; Қуаттылығы 30 кВт, жылдамдығы 1000 айналым / мин
Қозғалтқыштың статор орамасы ұщбұрыш немесе жұлдыз схемаға сәйкес, номиналды кернеу 220, 380 В, 50 Гц үшін дайындалады.
Рұқсаттар, ағымдағы 5 % және 10% -дан номиналды құндылықтарды ағымдағы Б2,5% кернеу жиілігін.
Номиналды жұмыс режимі - S1 ГОСТ 183-74.Орташа дыбыс деңгейі қозғалтқыштардың іске қосылған кейін сәйкес аспауы тиіс</t>
  </si>
  <si>
    <t>27.11.23.000.000.00.0796.000000002255</t>
  </si>
  <si>
    <t>переменного тока, асинхронный, трехфазный, с номинальной частотой сети на 50 Гц, с синхронной частотой вращения 3000 мин, номинальная мощность 7,5 кВт</t>
  </si>
  <si>
    <t>айнымалы қырманның, ілеспе, ұшфазды, аудың номиналды жиілігімен 50 гц, 3000 мин айландыр- ілеспе жиілігімен, номиналды алымдылық 7,5 кВт</t>
  </si>
  <si>
    <t>Электроқозғалтқыш AИР2МП 7.5 кВт,3 3000 об / мин</t>
  </si>
  <si>
    <t>27.11.23.000.000.00.0796.000000002225</t>
  </si>
  <si>
    <t>переменного тока, асинхронный, трехфазный, с номинальной частотой сети на 50 Гц, с синхронной частотой вращения 1500 мин, номинальная мощность 22 кВт</t>
  </si>
  <si>
    <t>айнымалы қырманның, ілеспе, ұшфазды, аудың номиналды жиілігімен 50 гц, 1500 мин айландыр- ілеспе жиілігімен, номиналды алымдылық 22 кВт</t>
  </si>
  <si>
    <t>Электр қозғалтқыш, жалпы мақсаттағы үш фазалы асинхронды АД 180S4 2 ГОСТ15150-69.Қоршаған орта үшін У котегория тұру оқшаулау және құрылыс қозғалтқыштар бітіру өткізгіш шаң мен заттардың буларының жарылғыш қоспалар болмауға тиіс, қоңыржай климат және механизмдер мен машиналар басқару үшін арналған. Техникалық ақпараты 22 кВт; 1500 айн / мин.қозғалтғыш жылдамдығы Статор орамасының үшбұрыштың немесе жұлдыздың схемаға 50 Гц, 220 В, 380 В номиналды кернеу құрады. Рұқсаттар 5% және 10% -дан кернеу, тоқ Б2,5% номиналды көрсеткіш.Номиналды пайдалану жиілігі  жұмыс істейтін ГОСТ 183-74.Орташа дыбыс деңгейі қозғалтқыштың S1 сынып үшін сәйкес стандартталған мәндерден аспауы тиіс 2 ГОСТ 16372-93. Қозғалтқыштың діріл класы AIR71 AIR80 1,12.</t>
  </si>
  <si>
    <t>27.11.23.000.000.00.0796.000000002237</t>
  </si>
  <si>
    <t>переменного тока, асинхронный, трехфазный, с номинальной частотой сети на 50 Гц, с синхронной частотой вращения 1500 мин, номинальная мощность 315 кВт</t>
  </si>
  <si>
    <t>айнымалы қырманның, ілеспе, ұшфазды, аудың номиналды жиілігімен 50 гц, 1500 мин айландыр- ілеспе жиілігімен, номиналды алымдылық 315 кВт</t>
  </si>
  <si>
    <t>электр қозғалтқыш BAO2-315L4. Техникалық сипаттамалары: Қуаты -315 кВт, жылдамдығы 1500 айн / мин; Тиімділік - 95%; 380 В ток - 69A; Mpusk / Mnom - 1,1; салмағы - 1900 Категория ХАА ретінде жіктелген жарылғыш қоспалар қалыптастыруда ГОСТ R.51330.9 сәйкес, 1 сынып қауіпті аудандарда арналған операция, IIB авто-тұтану температурасы 135AS ГОСТ Р 51330,13, және ауаның температурасы шаң мен талшықтарды жарылғыш қоспалар онда жоғары 185AS болып табылады. Техникалық деректер:орналастыру санаты - 2 ГОСТ 15150 және ГОСT15543.1 сәйкес. ГОСT183 үшін номиналды жұмыс режимі үздіксіз S1 қозғалтқыштар. ГОСТ 8592. қозғалтқыштардың + 5% массасының ауытқу сәйкес өлшемдері монтаждау және қосу үшін Рұқсаттар. аз жағына ауытқу реттеледі емес,</t>
  </si>
  <si>
    <t>айнымалы қырманның, ілеспе, ұшфазды, аудың номиналды жиілігімен 50 гц, 1500 мин айландыр- ілеспе жиілігімен, номиналды алымдылық 45 кВт</t>
  </si>
  <si>
    <t>27.11.23.000.000.00.0796.000000000797</t>
  </si>
  <si>
    <t>айнымалы қырманның, ілеспе, ұшфазды, аудың номиналды жиілігімен 50 гц, 1000 мин айландыр- ілеспе жиілігімен, номиналды алымдылық 4,8 кВт</t>
  </si>
  <si>
    <t>Электроқозғалтқыш 6A132S6 5,5 кВт 1000 айн / мин немесе VA132M6 IM 1031 5,5 кВт 960 / мин IP55U1 (ATEX)</t>
  </si>
  <si>
    <t>27.11.23.000.000.00.0796.000000000798</t>
  </si>
  <si>
    <t>переменного тока, синхронный, трехфазный, с номинальной частотой сети на 50 Гц, с синхронной частотой вращения 1000 мин, номинальная мощность 11 кВт</t>
  </si>
  <si>
    <t>айнымалы қырманның, ілеспе, ұшфазды, аудың номиналды жиілігімен 50 гц, 1000 мин айландыр- ілеспе жиілігімен, номиналды алымдылық 11 кВт</t>
  </si>
  <si>
    <t>Электр қозғалтқыш, жалпы мақсаттағы үш фазалы асинхронды АД 180S4 2 ГОСТ15150-69.Қоршаған орта үшін У котегория тұру оқшаулау және құрылыс қозғалтқыштар бітіру өткізгіш шаң мен заттардың буларының жарылғыш қоспалар болмауға тиіс, қоңыржай климат және механизмдер мен машиналар басқару үшін арналған. Техникалық ақпараты 11 кВт; 1000 айн / мин.қозғалтғыш жылдамдығы Статор орамасының үшбұрыштың немесе жұлдыздың схемаға 50 Гц, 220 В, 380 В номиналды кернеу құрады. Рұқсаттар 5% және 10% -дан кернеу, тоқ Б2,5% номиналды көрсеткіш.Номиналды пайдалану жиілігі  жұмыс істейтін ГОСТ 183-74.Орташа дыбыс деңгейі қозғалтқыштың S1 сынып үшін сәйкес стандартталған мәндерден аспауы тиіс 2 ГОСТ 16372-93. Қозғалтқыштың діріл класы AIR71 AIR80 1,12.</t>
  </si>
  <si>
    <t>27.11.23.000.000.00.0796.000000000857</t>
  </si>
  <si>
    <t>переменного тока, синхронный, трехфазный, с номинальной частотой сети на 50 Гц, с синхронной частотой вращения 3000 мин, номинальная мощность 11 кВт</t>
  </si>
  <si>
    <t>айнымалы қырманның, ілеспе, ұшфазды, аудың номиналды жиілігімен 50 гц, 3000 мин айландыр- ілеспе жиілігімен, номиналды алымдылық 11 кВт</t>
  </si>
  <si>
    <t>Электр қозғалтқыш, жалпы мақсаттағы үш фазалы асинхронды АД 180S4 2 ГОСТ15150-69.Қоршаған орта үшін У котегория тұру оқшаулау және құрылыс қозғалтқыштар бітіру өткізгіш шаң мен заттардың буларының жарылғыш қоспалар болмауға тиіс, қоңыржай климат және механизмдер мен машиналар басқару үшін арналған. Техникалық ақпараты 11 кВт; 3000 айн / мин.қозғалтғыш жылдамдығы Статор орамасының үшбұрыштың немесе жұлдыздың схемаға 50 Гц, 220 В, 380 В номиналды кернеу құрады. Рұқсаттар 5% және 10% -дан кернеу, тоқ Б2,5% номиналды көрсеткіш.Номиналды пайдалану жиілігі  жұмыс істейтін ГОСТ 183-74.Орташа дыбыс деңгейі қозғалтқыштың S1 сынып үшін сәйкес стандартталған мәндерден аспауы тиіс 2 ГОСТ 16372-93. Қозғалтқыштың діріл класы AIR71 AIR80 1,12.</t>
  </si>
  <si>
    <t>27.11.23.000.000.00.0796.000000000799</t>
  </si>
  <si>
    <t>переменного тока, синхронный, трехфазный, с номинальной частотой сети на 50 Гц, с синхронной частотой вращения 1000 мин, номинальная мощность 15 кВт</t>
  </si>
  <si>
    <t>айнымалы қырманның, ілеспе, ұшфазды, аудың номиналды жиілігімен 50 гц, 1000 мин айландыр- ілеспе жиілігімен, номиналды алымдылық 15 кВт</t>
  </si>
  <si>
    <t>Электр қозғалтқыш, жалпы мақсаттағы үш фазалы асинхронды АД 180S4 2 ГОСТ15150-69.Қоршаған орта үшін У котегория тұру оқшаулау және құрылыс қозғалтқыштар бітіру өткізгіш шаң мен заттардың буларының жарылғыш қоспалар болмауға тиіс, қоңыржай климат және механизмдер мен машиналар басқару үшін арналған. Техникалық ақпараты 15 кВт; 1000 айн / мин.қозғалтғыш жылдамдығы Статор орамасының үшбұрыштың немесе жұлдыздың схемаға 50 Гц, 220 В, 380 В номиналды кернеу құрады. Рұқсаттар 5% және 10% -дан кернеу, тоқ Б2,5% номиналды көрсеткіш.Номиналды пайдалану жиілігі  жұмыс істейтін ГОСТ 183-74.Орташа дыбыс деңгейі қозғалтқыштың S1 сынып үшін сәйкес стандартталған мәндерден аспауы тиіс 2 ГОСТ 16372-93. Қозғалтқыштың діріл класы AIR71 AIR80 1,12.</t>
  </si>
  <si>
    <t>27.11.23.000.000.00.0796.000000000830</t>
  </si>
  <si>
    <t>переменного тока, синхронный, трехфазный, с номинальной частотой сети на 50 Гц, с синхронной частотой вращения 1500 мин, номинальная мощность 18,5 кВт</t>
  </si>
  <si>
    <t>айнымалы қырманның, ілеспе, ұшфазды, аудың номиналды жиілігімен 50 гц, 1500 мин айландыр- ілеспе жиілігімен, номиналды алымдылық 18,5 кВт</t>
  </si>
  <si>
    <t>Электр қозғалтқыш, жалпы мақсаттағы үш фазалы асинхронды АД 180S4 2 ГОСТ15150-69.Қоршаған орта үшін У котегория тұру оқшаулау және құрылыс қозғалтқыштар бітіру өткізгіш шаң мен заттардың буларының жарылғыш қоспалар болмауға тиіс, қоңыржай климат және механизмдер мен машиналар басқару үшін арналған. Техникалық ақпараты 18,5 кВт; 1500 айн / мин.қозғалтғыш жылдамдығы Статор орамасының үшбұрыштың немесе жұлдыздың схемаға 50 Гц, 220 В, 380 В номиналды кернеу құрады. Рұқсаттар 5% және 10% -дан кернеу, тоқ Б2,5% номиналды көрсеткіш.Номиналды пайдалану жиілігі  жұмыс істейтін ГОСТ 183-74.Орташа дыбыс деңгейі қозғалтқыштың S1 сынып үшін сәйкес стандартталған мәндерден аспауы тиіс 2 ГОСТ 16372-93. Қозғалтқыштың діріл класы AIR71 AIR80 1,12.</t>
  </si>
  <si>
    <t>27.11.23.000.000.00.0796.000000000860</t>
  </si>
  <si>
    <t>переменного тока, синхронный, трехфазный, с номинальной частотой сети на 50 Гц, с синхронной частотой вращения 3000 мин, номинальная мощность 22 кВт</t>
  </si>
  <si>
    <t>айнымалы қырманның, ілеспе, ұшфазды, аудың номиналды жиілігімен 50 гц, 3000 мин айландыр- ілеспе жиілігімен, номиналды алымдылық 22 кВт</t>
  </si>
  <si>
    <t>Электр қозғалтқыш, жалпы мақсаттағы үш фазалы асинхронды АД 180S4 2 ГОСТ15150-69.Қоршаған орта үшін У котегория тұру оқшаулау және құрылыс қозғалтқыштар бітіру өткізгіш шаң мен заттардың буларының жарылғыш қоспалар болмауға тиіс, қоңыржай климат және механизмдер мен машиналар басқару үшін арналған. Техникалық ақпараты 22 кВт; 3000 айн / мин.қозғалтғыш жылдамдығы Статор орамасының үшбұрыштың немесе жұлдыздың схемаға 50 Гц, 220 В, 380 В номиналды кернеу құрады. Рұқсаттар 5% және 10% -дан кернеу, тоқ Б2,5% номиналды көрсеткіш.Номиналды пайдалану жиілігі  жұмыс істейтін ГОСТ 183-74.Орташа дыбыс деңгейі қозғалтқыштың S1 сынып үшін сәйкес стандартталған мәндерден аспауы тиіс 2 ГОСТ 16372-93. Қозғалтқыштың діріл класы AIR71 AIR80 1,12.</t>
  </si>
  <si>
    <t>27.11.23.000.000.00.0796.000000000785</t>
  </si>
  <si>
    <t>айнымалы қырманның, ілеспе, ұшфазды, аудың номиналды жиілігімен 50 гц, 1000 мин айландыр- ілеспе жиілігімен, номиналды алымдылық 5,5 кВт</t>
  </si>
  <si>
    <t>Электр қозғалтқыш, жалпы мақсаттағы үш фазалы асинхронды АД 180S4 2 ГОСТ15150-69.Қоршаған орта үшін У котегория тұру оқшаулау және құрылыс қозғалтқыштар бітіру өткізгіш шаң мен заттардың буларының жарылғыш қоспалар болмауға тиіс, қоңыржай климат және механизмдер мен машиналар басқару үшін арналған. Техникалық ақпараты 5,5 кВт; 1000 айн / мин.қозғалтғыш жылдамдығы Статор орамасының үшбұрыштың немесе жұлдыздың схемаға 50 Гц, 220 В, 380 В номиналды кернеу құрады. Рұқсаттар 5% және 10% -дан кернеу, тоқ Б2,5% номиналды көрсеткіш.Номиналды пайдалану жиілігі  жұмыс істейтін ГОСТ 183-74.Орташа дыбыс деңгейі қозғалтқыштың S1 сынып үшін сәйкес стандартталған мәндерден аспауы тиіс 2 ГОСТ 16372-93. Қозғалтқыштың діріл класы AIR71 AIR80 1,12.</t>
  </si>
  <si>
    <t>переменного тока, синхронный, трехфазный, с номинальной частотой сети на 50 Гц, с синхронной частотой вращения 1000 мин, номинальная мощность 7,5 кВт</t>
  </si>
  <si>
    <t>айнымалы қырманның, ілеспе, ұшфазды, аудың номиналды жиілігімен 50 гц, 1000 мин айландыр- ілеспе жиілігімен, номиналды алымдылық 7,5 кВт</t>
  </si>
  <si>
    <t>Электр қозғалтқыш, жалпы мақсаттағы үш фазалы асинхронды АД 180S4 2 ГОСТ15150-69.Қоршаған орта үшін У котегория тұру оқшаулау және құрылыс қозғалтқыштар бітіру өткізгіш шаң мен заттардың буларының жарылғыш қоспалар болмауға тиіс, қоңыржай климат және механизмдер мен машиналар басқару үшін арналған. Техникалық ақпараты 7,5 кВт; 1000 айн / мин.қозғалтғыш жылдамдығы Статор орамасының үшбұрыштың немесе жұлдыздың схемаға 50 Гц, 220 В, 380 В номиналды кернеу құрады. Рұқсаттар 5% және 10% -дан кернеу, тоқ Б2,5% номиналды көрсеткіш.Номиналды пайдалану жиілігі  жұмыс істейтін ГОСТ 183-74.Орташа дыбыс деңгейі қозғалтқыштың S1 сынып үшін сәйкес стандартталған мәндерден аспауы тиіс 2 ГОСТ 16372-93. Қозғалтқыштың діріл класы AIR71 AIR80 1,12.</t>
  </si>
  <si>
    <t>27.11.23.000.000.00.0796.000000000827</t>
  </si>
  <si>
    <t>переменного тока, синхронный, трехфазный, с номинальной частотой сети на 50 Гц, с синхронной частотой вращения 1500 мин, номинальная мощность 7,5 кВт</t>
  </si>
  <si>
    <t>айнымалы қырманның, ілеспе, ұшфазды, аудың номиналды жиілігімен 50 гц, 1500 мин айландыр- ілеспе жиілігімен, номиналды алымдылық 7,5 кВт</t>
  </si>
  <si>
    <t>Электр қозғалтқыш, жалпы мақсаттағы үш фазалы асинхронды АД 180S4 2 ГОСТ15150-69.Қоршаған орта үшін У котегория тұру оқшаулау және құрылыс қозғалтқыштар бітіру өткізгіш шаң мен заттардың буларының жарылғыш қоспалар болмауға тиіс, қоңыржай климат және механизмдер мен машиналар басқару үшін арналған. Техникалық ақпараты 7,5 кВт; 1500 айн / мин.қозғалтғыш жылдамдығы Статор орамасының үшбұрыштың немесе жұлдыздың схемаға 50 Гц, 220 В, 380 В номиналды кернеу құрады. Рұқсаттар 5% және 10% -дан кернеу, тоқ Б2,5% номиналды көрсеткіш.Номиналды пайдалану жиілігі  жұмыс істейтін ГОСТ 183-74.Орташа дыбыс деңгейі қозғалтқыштың S1 сынып үшін сәйкес стандартталған мәндерден аспауы тиіс 2 ГОСТ 16372-93. Қозғалтқыштың діріл класы AIR71 AIR80 1,12.</t>
  </si>
  <si>
    <t>27.11.23.000.000.00.0796.000000000836</t>
  </si>
  <si>
    <t>переменного тока, синхронный, трехфазный, с номинальной частотой сети на 50 Гц, с синхронной частотой вращения 1500 мин, номинальная мощность 75 кВт</t>
  </si>
  <si>
    <t>айнымалы қырманның, ілеспе, ұшфазды, аудың номиналды жиілігімен 50 гц, 1500 мин айландыр- ілеспе жиілігімен, номиналды алымдылық 75 кВт</t>
  </si>
  <si>
    <t>Электр қозғалтқыш, жалпы мақсаттағы үш фазалы асинхронды АД 180S4 2 ГОСТ15150-69.Қоршаған орта үшін У котегория тұру оқшаулау және құрылыс қозғалтқыштар бітіру өткізгіш шаң мен заттардың буларының жарылғыш қоспалар болмауға тиіс, қоңыржай климат және механизмдер мен машиналар басқару үшін арналған. Техникалық ақпараты 75 кВт; 1500 айн / мин.қозғалтғыш жылдамдығы Статор орамасының үшбұрыштың немесе жұлдыздың схемаға 50 Гц, 220 В, 380 В номиналды кернеу құрады. Рұқсаттар 5% және 10% -дан кернеу, тоқ Б2,5% номиналды көрсеткіш.Номиналды пайдалану жиілігі  жұмыс істейтін ГОСТ 183-74.Орташа дыбыс деңгейі қозғалтқыштың S1 сынып үшін сәйкес стандартталған мәндерден аспауы тиіс 2 ГОСТ 16372-93. Қозғалтқыштың діріл класы AIR71 AIR80 1,12.</t>
  </si>
  <si>
    <t>27.11.23.000.000.00.0796.000000000828</t>
  </si>
  <si>
    <t>переменного тока, синхронный, трехфазный, с номинальной частотой сети на 50 Гц, с синхронной частотой вращения 1500 мин, номинальная мощность 11 кВт</t>
  </si>
  <si>
    <t>айнымалы қырманның, ілеспе, ұшфазды, аудың номиналды жиілігімен 50 гц, 1500 мин айландыр- ілеспе жиілігімен, номиналды алымдылық 11 кВт</t>
  </si>
  <si>
    <t>Электр қозғалтқыш, жалпы мақсаттағы үш фазалы асинхронды АД 180S4 2 ГОСТ15150-69.Қоршаған орта үшін У котегория тұру оқшаулау және құрылыс қозғалтқыштар бітіру өткізгіш шаң мен заттардың буларының жарылғыш қоспалар болмауға тиіс, қоңыржай климат және механизмдер мен машиналар басқару үшін арналған. Техникалық ақпараты 11 кВт; 1500 айн / мин.қозғалтғыш жылдамдығы Статор орамасының үшбұрыштың немесе жұлдыздың схемаға 50 Гц, 220 В, 380 В номиналды кернеу құрады. Рұқсаттар 5% және 10% -дан кернеу, тоқ Б2,5% номиналды көрсеткіш.Номиналды пайдалану жиілігі  жұмыс істейтін ГОСТ 183-74.Орташа дыбыс деңгейі қозғалтқыштың S1 сынып үшін сәйкес стандартталған мәндерден аспауы тиіс 2 ГОСТ 16372-93. Қозғалтқыштың діріл класы AIR71 AIR80 1,12.</t>
  </si>
  <si>
    <t>27.12.10.900.002.00.0796.000000000004</t>
  </si>
  <si>
    <t>Стабилизатор напряжения</t>
  </si>
  <si>
    <t>Кернеу тұрақтандырғышы</t>
  </si>
  <si>
    <t>импульсный, напряжение 9-30 В, мощность 31,5 Вт, номинальный ток 1050 мА</t>
  </si>
  <si>
    <t>импульсті, 9-30 кернеу арада, 31,5 Вт қуат алымдылығы, 1050 мА номиналды қырманы</t>
  </si>
  <si>
    <t>ОДНОФАЗНЫЕ ЦИФРОВЫЕ НАСТЕННЫЕ СТАБИЛИЗАТОРЫ  Автоматический стабилизатор напряжения                                    Ресанта ACH-2000Н/1-Ц</t>
  </si>
  <si>
    <t>Бір фазды санды жарға ілетін автоматты кернеу тұрақтандырғыш Resanta ACH-2000N / 1-C</t>
  </si>
  <si>
    <t>27.90.33.900.000.00.0796.000000000000</t>
  </si>
  <si>
    <t>блок</t>
  </si>
  <si>
    <t>Шығыр</t>
  </si>
  <si>
    <t>к преобразователю катодной защиты подземных металлических сооружений</t>
  </si>
  <si>
    <t>жерасты бақыр ғимараттың катодты ығының түрлендіргіші</t>
  </si>
  <si>
    <t>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t>
  </si>
  <si>
    <t>ТУ659 00010033-24-99 Қазақстан Республикасының талаптарына сәйкес дайындалған. УКЗВ УКЗН бөлу ретінде құрылғылары және бірінші санаты топырақ коррозиядан мұнай құбырларын және басқа да жер асты металл құрылымдарды қорғауға бағытталған катодтық қорғау ГОСТ және ГОСТ 15150. 15543.1.Қондырғы бөлу бойынша және Р-типті қорғаныш потенциалы.УКЗВ және УКЗН автоматты, қолмен реттеу қашықтан басқару кешені жұмыс істейтін болуы мүмкін бар. пайдалануға УКЗВ әуе (В) және кабель (К) ретіндеаласыз. УКЗН кабель кіру үшін (K) 10 кВ УКЗВ-6 (10) К-3-2U1 Номиналды тоқ кернеуі трансформатордың номиналды қуаты -.... 10 кВА кернеуі
Трансформаторлық 10 кВ, ең төменгі 0,23 кВ түлегі. -3 кВ қуаты</t>
  </si>
  <si>
    <t>27.11.31.130.000.00.0796.000000000009</t>
  </si>
  <si>
    <t>Установка электрогенераторная</t>
  </si>
  <si>
    <t>с поршневым двигателем внутреннего сгорания, мощность 4 кВт, напряжение 230 В, двигатель 3000 об/мин</t>
  </si>
  <si>
    <t>піспекті қозғалтқышы бар іштен жану қуаты 4 кВт, кернеуі 230 В, қозғалтқыш 3000 об/мин</t>
  </si>
  <si>
    <t xml:space="preserve">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t>
  </si>
  <si>
    <t>Бір фазалық бензинді электрогенератор 6 кВт көлемі, бак 25 л. Беткі бөліктері генератор бар 3 розетка 220 V, индикатор болуы май мен вольтметр. Электрогенератор жабдықталған қорғаумен кіріс тоғы.</t>
  </si>
  <si>
    <t>26.11.22.900.002.01.0796.000000000000</t>
  </si>
  <si>
    <t>для трубчатых люминесцентных ламп, тип 20С-127, ГОСТ 8799-90</t>
  </si>
  <si>
    <t>құбырлы люминесценттік шамдар үшін</t>
  </si>
  <si>
    <t>Стартер Philips S2 Ecoclick 4-22W SER 220-240V WH UNP/12X25BOX для люминесцентных ламп предназначен для работы в различной сфере, совместно с установленными трубчатыми или некоторыми компактными лампами (бактерицидные, терапевтические, обеззараживающие, против насекомых, общего применения) мощностью от 4 до 65 Вт и при рабочем напряжении 220-240 В.</t>
  </si>
  <si>
    <t>Philips S2 Ecoclick 4-22w стартері SER 220-240v WH UNP/12x25box үшін люминесценттік шамдар үшін үшін жұмыс үшін арнаулы ара түрлі шеңберде, бір мен тағайынды құбырлымен немесе біреудің шағын шамдарымен (бактерицидные, терапевтикалық,  қарсы құрт-құмырсқа, ортақ қолданыстың) алымдылық от 4 до 65 вт және при жұмыс кернеу 240 220- В.</t>
  </si>
  <si>
    <t>27.11.32.700.000.00.0796.000000000000</t>
  </si>
  <si>
    <t>Преобразователь частоты</t>
  </si>
  <si>
    <t>Жиілік түрлендіргіші</t>
  </si>
  <si>
    <t>электрический</t>
  </si>
  <si>
    <t>электірілген</t>
  </si>
  <si>
    <t>Станция частотного регулируемого асинронного эл.привода с частотным преобразователем,  с выносным терминалом, Рн -90 кВт, Uн - 380 В. (У1, IP54),предназначены для автоматизации режимов управления, электрической защиты и оптимизации режимов работы асинхронных электродвигателей насосных агрегатов. Станция обеспечивает плавный пуск - остановку электроприводов и глубокое регулирование скорости асинхронных электродвигателей -  установок за счет частотного управления на мощность  90 кВт, 380 Вольт, 48 до63 Герц, класс защиты IP 54, в условиях умеренного климата У категории размещения 1 (монтаж, пуск, наладка, установка, техническое обслуживаниев течение года и устранение неисправности по гарантии и обучение)</t>
  </si>
  <si>
    <t>станцияда қашықтағы терминал бар, жиілік түрлендіргішті асинхронды электр жетегін басқарылатын жиіліг, рН -90 кВт, Un - 380 V (У1, IP54), басқару режимдері, электр қорғау және оңтайландыру режимдері асинхронды электр сорғылар автоматтандыруға арналған. станциясы, тегіс старт береді - асинхронды қозғалтқыштардың клапандар мен терең жылдамдығы реттеу, тоқтату. қоңыржай климат do63 48, 90 кВт жиілігі бақылау сыйымдылығы қондырғылар, 380 В Гц, қорғау класы IP 54, санаты 1 (монтаждау, пайдалануға бар орнату, жылына және Ақауларды жою Кепілдік және даярлау техникалық қызмет көрсету)</t>
  </si>
  <si>
    <t>28.13.14.150.000.01.0796.000000000000</t>
  </si>
  <si>
    <t>сорап</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</si>
  <si>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</si>
  <si>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ортағатепкіш, сұйық айдау үшін, қызулығы 45 градусқа дейін 0,5 ке дейін механикалы қоспасымен, көлденең, көпбаспалы</t>
  </si>
  <si>
    <t>Жылу қазандықтарға арналған сорғы. AQUA JETINOX 92 М</t>
  </si>
  <si>
    <t>28.13.21.900.000.01.0796.000000000006</t>
  </si>
  <si>
    <t>вакуумный, многопластинчатый, механический, содержат эксцентрично расположенный ротор, в прорези к-рого вставлены пластины, прижимаемые центробежной силой к внутренней поверхности корпуса</t>
  </si>
  <si>
    <t>вакумды, көпқанатты, механикалы, ротор эксцентріленген,ортағатепкіш күшпен кеуденің ішкі бетіне сұғындырлыған</t>
  </si>
  <si>
    <t>Тех сипаттамалары; P1 = 0,85 кВт жабдықтау (Q) - 0,4 м3 3,6 / сағ. Басшысы (H) - 31м. Өндіруші «DAB» Италия. Бағдарламалар: таза өңдеу және сәл ашық су қоймаларының су сорғысы: Су қамтамасы ұңғыма (8 метрге дейін).</t>
  </si>
  <si>
    <t>28.13.21.500.001.00.0796.000000000006</t>
  </si>
  <si>
    <t>вакуумный, водокольцевой, производительность до 160 м3/час</t>
  </si>
  <si>
    <t>вакумды, сушеңберлі, өндіргіші 160 м3/сағат дейін</t>
  </si>
  <si>
    <t>Тех сипаттамалары; P1 = 1.1 кВт. Жеткізу (Q) - 4.2 м3 / с. Басшысы (H) - 45m. Өндіруші «SPERONI» Италия. Бағдарламалар: таза су және сәл - ашық су қоймаларының су сорғысы: ұңғымалардан Сумен жабдықтау (8 метрге дейін).</t>
  </si>
  <si>
    <t>28.13.21.300.001.00.0796.000000000007</t>
  </si>
  <si>
    <t>вакуумный, ротационный, воздуходув, производительность до 2200 м3/час</t>
  </si>
  <si>
    <t>вакуумдық, ротационная, воздуходув, өндірімділік до 2200 м3/сағат</t>
  </si>
  <si>
    <t xml:space="preserve">Сорап циркуляциялық Wilo Star - RS 25/6 
Циркуляциялық сорап отопления жүйелерінде жұмыс үшін арнаулы. Циркуляциялық сораптар арада ыстық водоснабжения жүйелерінде және кондиционирования жүйелерінде колданады.  </t>
  </si>
  <si>
    <t>28.13.21.500.001.00.0796.000000000002</t>
  </si>
  <si>
    <t>вакуумный, водокольцевой, производительность до 50 м3/час</t>
  </si>
  <si>
    <t>вакумды, сушеңберлі, өндіргіші 50 м3/сағат дейін</t>
  </si>
  <si>
    <t xml:space="preserve">«Айналымы сорғы DAB ДГП 150 / 340.65 T
Өндіруші: DAB (Италия). фланец және сорғы, іс жүзінде ротор дыбыссыз құрайды, тежеу бар. Фйналымы сорғы технологиясы. Жетекшісі: 15 м Сыйымдылығы:. 53 м3 / с. Базасын ұзындығы: 340 </t>
  </si>
  <si>
    <t>27.90.40.600.000.00.0796.000000000001</t>
  </si>
  <si>
    <t>электірлі, жоғары жиілікті</t>
  </si>
  <si>
    <t>"Сварочный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t>
  </si>
  <si>
    <t>Қозғалтқыш
Модель - HONDA GX 390
өндіруші - Honda (Жапония)
Түрі - бензин, төрттактілі
OHV - үстеме клапан
Қозғалтқыш қуаты - 389 см3
Цилиндрлер саны - 1
13 а.к. - Қозғалтқыш қуаты
Қолмен Стартер - жүйесі бастаңыз
Салқындату - ауамен
Генератор
Түрі - бесщеточные, конденсатор, өзін-өзі реттеу
Өндіруші - Sincro немесе NSM (Италия)
фаза бір токтың күші - 21,7 ампер
Жиілік - 50 Гц
розеткалар саны - 2 дана.
Кернеу - 230 вольт
Фазалардың саны - 1
Дәнекерлеу бірлігі
Дәнекерлеу ағымдағы (60% қарқынды режим) - 170 Amps
Дәнекерлеу ағымдағы (қалыпты 35%) - 220 Amps
электрод еңі диаметрі - 6 мм</t>
  </si>
  <si>
    <t>27.11.42.300.001.00.0796.000000000028</t>
  </si>
  <si>
    <t>Трансформатор напряжения</t>
  </si>
  <si>
    <t>Кернеу трансформаторы</t>
  </si>
  <si>
    <t>трехфазный, класс напряжения 10, ГОСТ 1983-2001</t>
  </si>
  <si>
    <t>ұшфазалы, кернеудің сыныбы 10, гост 1983-2001</t>
  </si>
  <si>
    <t>ауқымды электрондық түрлендіру үшін арналған ТН үш фазалы, 10 кВ мұнай түрі НТМИ бейтарап оқшауланған қорғаныс және автоматика өлшеу және азықтандыру мақсатында бірінші айнымалы кернеу қойды. Оның ішінде коммерциялық, 1000 В азайту жоғары кернеулі 6 немесе 10 кВ дейін, сондай-ақ есепке алу үшін қолайлы. Бұл электр энергиясын электр айнымалы ток қауіпсіздік құрылғылары үшін арналған.</t>
  </si>
  <si>
    <t>27.11.42.300.001.00.0796.000000000027</t>
  </si>
  <si>
    <t>трехфазный, класс напряжения 6, ГОСТ 1983-2001</t>
  </si>
  <si>
    <t>27.12.32.900.001.00.0796.000000000000</t>
  </si>
  <si>
    <t>Шкаф распределительный электрический</t>
  </si>
  <si>
    <t>электірлі реттегіш шкафы</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</si>
  <si>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</si>
  <si>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элекроэнергияны қабылдау және тарату К- 5900 топтамасың қондырғысы, номиналды кернеу 6 және 10 кВ арналған</t>
  </si>
  <si>
    <t>Предназначено для приема и распределения электрической энергии переменного трехфазного тока промышленной частоты 50 Гц на номинальное напряжение 6 и 10 кВ</t>
  </si>
  <si>
    <t>номиналды кернеу 6 және 10 кВ 50 Гц үш фазалы айнымалы ток электр жиілігін электр энергиясын қабылдау және тарату үшін арналған</t>
  </si>
  <si>
    <t>22.23.14.700.002.00.0006.000000000025</t>
  </si>
  <si>
    <t>Кабель-канал</t>
  </si>
  <si>
    <t>кабель каналы</t>
  </si>
  <si>
    <t>с двойным замком, размер 40*10 мм</t>
  </si>
  <si>
    <t>қос құлыппен, өлшемі мм 40*10</t>
  </si>
  <si>
    <t>КАНАЛ ПЛАСТИКОВЫЙ КАБЕЛЬНЫЙ 40х25</t>
  </si>
  <si>
    <t>кабел желісінің каналы өлшемі 40*25</t>
  </si>
  <si>
    <t>27.40.25.300.001.02.0796.000000000000</t>
  </si>
  <si>
    <t>Шырағдан</t>
  </si>
  <si>
    <t>местного освещения, подвесной</t>
  </si>
  <si>
    <t>жергілікті жарық түсірімі, аспалы әдіс</t>
  </si>
  <si>
    <t>Контроллер (бөлігі нөмірі А-01/03/04) және арқан үшін қуат сымының көмегімен арқан (жарық жіп) 13mm көлденең жыпылықтау 3W 100m (бап NEO5310013CLCB), сары түсті, жасыл,</t>
  </si>
  <si>
    <t>26.51.43.590.000.00.0796.000000000000</t>
  </si>
  <si>
    <t>Вольтамперфазометр</t>
  </si>
  <si>
    <t>напряжение 460 В, измерение действующего значения силы переменного тока 10000 мА, частота 45-65 Гц</t>
  </si>
  <si>
    <t>460 кернеу арада, 10000 мА айнымалы қырманының күшінің қолданыстағы мағынасының өлшету үшүн, 45-65 гц жиілігі</t>
  </si>
  <si>
    <t>Вольтамперфазометр "ПАРМА"</t>
  </si>
  <si>
    <t>26.51.45.200.005.00.0796.000000000000</t>
  </si>
  <si>
    <t>Измеритель сопротивления заземления</t>
  </si>
  <si>
    <t>Жерге қос қарсылығының өлшеушісі</t>
  </si>
  <si>
    <t>для измерения сопротивления заземляющих устройств</t>
  </si>
  <si>
    <t>жерге қос құрылымның қарсылығының өлшету үшін</t>
  </si>
  <si>
    <t>"ИС-10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t>
  </si>
  <si>
    <t>Жер ілмектер «ЕС-10 метр жер кедергісін өлшеу диапазоны 1 999 milliohms
1,00-9,99 Ом
10,0 - 99,9 Ом
100 - 999 Ом
1 кВт - 9.99 кВт
250mA / 128 Гц максималды сынау ағымдағы
3% қате
24 сүзу Шу
Кернеу өлшеу (шыңы мәні) 300
250 мА - 50 Гц айнымалы ток (қысқыштар KMP-10 көмегімен) 1 өлшеу
40 өлшеу жад
+55 ° С -15 ° С-ден Жұмыс температурасы
Power батарея 12 немесе 220 В / 50 Гц желі
Өлшемдері 120 х 250 х 40 мм
Металл қосылыстар (1  қаулының 1 МОм қарсылық 200 мА ағымдағы дейін қарсылық өлшеу үш немесе төрт сымды жерге әдісі кедергісі элементтерінің Салмағы 800g өлшеу, «.</t>
  </si>
  <si>
    <t>26.51.43.590.018.00.0796.000000000000</t>
  </si>
  <si>
    <t>Тестер</t>
  </si>
  <si>
    <t>сопротивления петли, для измерения источников питания 50-263 В</t>
  </si>
  <si>
    <t>ілгектің қарсылықтары, нәрдің бастауының өлшету үшін 50-263 арада</t>
  </si>
  <si>
    <t>"Измеритель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t>
  </si>
  <si>
    <t>Жер ілмектер «ЕС-10 метр жер кедергісін өлшеу диапазоны 1 999 milliohms
1,00-9,99 Ом
10,0 - 99,9 Ом
100 - 999 Ом
1 кВт - 9.99 кВт
250mA / 128 Гц максималды сынау ағымдағы
3% қате
24 сүзу Шу
Кернеу өлшеу (шыңы мәні) 300
250 мА - 50 Гц айнымалы ток (қысқыштар KMP-10 көмегімен) 1 өлшеу
40 өлшеу жад
+55 ° С -15 ° С-ден Жұмыс температурасы
Power батарея 12 немесе 220 В / 50 Гц желі
Өлшемдері 120 х 250 х 40 мм
Металл қосылыстар (1 milliohm қаулының 1 МОм қарсылық 200 мА (metallosvyazi) ағымдағы дейін қарсылық өлшеу үш немесе төрт сымды жерге әдісі кедергісі элементтерінің Салмағы 800g өлшеу, «.</t>
  </si>
  <si>
    <t>26.51.45.500.002.00.0796.000000000002</t>
  </si>
  <si>
    <t>Указатель</t>
  </si>
  <si>
    <t>Сілтегіш</t>
  </si>
  <si>
    <t>Кернеудің УВН- 80 сілтегіші</t>
  </si>
  <si>
    <t>Указатель напряжения УВН80-2М предназначены для проверки наличия или отсудствия напряжения в эл.становках переменного тока напряжением от 2,2 до  10 кВ, частотой 50,60 Герц.Рабочее напряжение 2,2-10 кВ.Напряжение зажигания, не более 0,55 кВ.Число звеньев-2. Габаритные размеры Ф42х600 мм.Масса 0,25;0,35 кг.Имеют световую индикацию.</t>
  </si>
  <si>
    <t>2,2-ден кВ 10 жылдың  айнымалы кернеу кернеудің болуын немесе жоқтығын тексеру үшін әзірленген Сілтегіш кернеу УВН 80-2M, 50,60Гц 2.2-10 kВ кернеу тұтату емес, 0 артық кернеу жиілігі, 55 kВ. бірлік 2. Өлшемдері ф42х600 mm.Самағы 0,25 0,35 кг. жарық индикациясы бар.</t>
  </si>
  <si>
    <t>26.51.63.700.001.01.0796.000000000006</t>
  </si>
  <si>
    <t>Санауыш</t>
  </si>
  <si>
    <t>электроэнергии, цифровой, трехфазный, многотарифный цифровой, СЭТ-4ТМ.03, ГОСТ 30206-94</t>
  </si>
  <si>
    <t>цифарлық, электроэнергии, ұшфазалы, көптарифный цифрлық, СЭТ-4ТМ.03, гост 30206-94</t>
  </si>
  <si>
    <t>Класс точности: активная -0,2S, реактивная – 1,0. - 3~100 В. Номинальный ток – 5 (7,5) А.</t>
  </si>
  <si>
    <t>Дәлдік класы: Белсенді -0,2S, реактивті - 1,0. 5 (7,5) А - - ағымдағы Номиналды 3 ~ 100 В</t>
  </si>
  <si>
    <t>25.73.30.100.013.00.0796.000000000002</t>
  </si>
  <si>
    <t>Клещи</t>
  </si>
  <si>
    <t>Тістеуіктер</t>
  </si>
  <si>
    <t>электроизмерительные</t>
  </si>
  <si>
    <t>электроөлшеу үшүн</t>
  </si>
  <si>
    <t>Прибор эл.измерительный многофункциональный типа Ц4353 с автоматическойзащитой от электрических перегрузок преднозначен для измерения: силы и напряжения постоянного тока, среднеквадратического значения силы и напряжения переменного тока синусоидальной формы, сопротивления постоянному току в эл.цепях объектов измерении, работоспособное состояние которых не нарушается их взаимодействием с прибором или выходом нормируемых характеристик прибора за приделы, установленные техническими условиями.</t>
  </si>
  <si>
    <t>Электр тиеу Ойынның қарсы көпфункционалды автоматты қорғау өлшеу үшін арналған Құрылғы el.izmeritelny TS4353 түрі: электр және DC кернеу, қуат және RMS айнымалы кернеу Синусоидалық толқын, el.tsepyah өлшеу объектіде DC кедергісі, олардың өзара іс-қимыл арқылы әсер етпейді сау мемлекеттік құрылғыға немесе шіркеулерге үшін құрылғының нормаланған сипаттамаларын шығысымен техникалық сипаттамаларын орнатыңыз.</t>
  </si>
  <si>
    <t>Кернеудің УВН- 90 сілтегіші</t>
  </si>
  <si>
    <t>"Указатель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t>
  </si>
  <si>
    <t xml:space="preserve">Жоғары кернеу УВН-90
Жоғары кернеу ноутбук 35 90 кВ номиналды кернеуі тұрақты және айнымалы ток электр тогының кернеудің болуын немесе жоқтығын тексеру үшін арналған.
ТЕХНИКАЛЫҚ
Жұмыс кернеуі диапазоны, 35-90 кВт
Кернеу дисплей кВ 8,75
Жиілік, Гц 50 (60)
Пайдалану шарттары:
45 - -45 температура
25 80%  Ылғалдығы,
Өлшемдері (оралған), 1700x100x80 мм
Салмағы (оралған) 1,2 кг
</t>
  </si>
  <si>
    <t>26.51.43.590.009.00.0796.000000000005</t>
  </si>
  <si>
    <t>Мегаомметр</t>
  </si>
  <si>
    <t>измерение сопротивлений 0,1 Мом-10 ГОм</t>
  </si>
  <si>
    <t>0,1 МОм-1 ГОм ге дейін кедергі өлшеу</t>
  </si>
  <si>
    <t>Мегоомметр М-4100/5 2,5кВ</t>
  </si>
  <si>
    <t>Блок</t>
  </si>
  <si>
    <t>Станция катодной защиты ПТМ-1,6/220-У3</t>
  </si>
  <si>
    <t>СКЗ ПTM-1,6 / 220-V3</t>
  </si>
  <si>
    <t>28.13.31.000.047.02.0796.000000000000</t>
  </si>
  <si>
    <t>Шкаф управления</t>
  </si>
  <si>
    <t>басқару шкафы</t>
  </si>
  <si>
    <t>для станков-качалок, регулируемый</t>
  </si>
  <si>
    <t>теңселме станоктар үшүн, реттегішпен</t>
  </si>
  <si>
    <t>Жиілігі ақылау қалқанмен 45 кВт арналған</t>
  </si>
  <si>
    <t>Жиілігі ақылау қалқанмен 75 кВт арналған</t>
  </si>
  <si>
    <t>25.73.40.190.006.00.0796.000000000000</t>
  </si>
  <si>
    <t>Колесо измерительное</t>
  </si>
  <si>
    <t>өлшеуіш дөнгелек</t>
  </si>
  <si>
    <t>для измерения прямолинейных и криволинейных расстояний</t>
  </si>
  <si>
    <t>тік және қысықлиниялы араның өлшету үшін</t>
  </si>
  <si>
    <t>Измеритель длины кабеля Unitest 3000 (Cabelmeter): по методу 4-проводного измерения сопротивления, до 20 км с разрешением 0,1 м, сопротивление 0?2000 Ом, измерение сечения кабеля 0,1?500 кв. мм, вес 510 гр. Измеряетдлину кабеля через вычисление сопротивления. Требует наличия 2 концов кабеля.</t>
  </si>
  <si>
    <t>кабель ұзындығын өлшегіш Unitest 3000 (Cablemeter): әдіс 4-сымды кедергісін өлшеу, 0,1 м қаулысы 20 км, 0 2000 Ом өлшеу кабель учаскесінің 0,1-ден 500 шаршы метр қарсылық дейін?. мм және 510 грамм. Қарсылық есептеу арқылы Izmeryaetdlinu кабель. 2 ұштарын талап етеді.</t>
  </si>
  <si>
    <t>26.51.85.200.025.00.0796.000000000000</t>
  </si>
  <si>
    <t>Датчик движения</t>
  </si>
  <si>
    <t>Қозғалыстың бергіші</t>
  </si>
  <si>
    <t>ДД-018-W Қозғалыс датчигі</t>
  </si>
  <si>
    <t>Датчик движения  ДД-018-W. Инфакрасный для управления освещением. Модель  ДД-018-W. Напряжение 220-240 Вольт, мощность 1200 Ват, цвет белый, угол обзора 270 градусов, дальность действия 12 метров. IP 44.</t>
  </si>
  <si>
    <t>Қозғалыс датчигі DD-018-W. Инфрақызыл жарықтандыру бақылау. Үлгі DD-018-W. Кернеу 220-240 вольт, электр 1200 Ват, 270 градус ақ, бұрышы, 12 метр ауқымы. IP 44.</t>
  </si>
  <si>
    <t>27.32.13.700.000.00.0006.000000000337</t>
  </si>
  <si>
    <t>Кәбіл</t>
  </si>
  <si>
    <t>марка КВВБГ, 4*1,5 мм2</t>
  </si>
  <si>
    <t>КВВБГ 4*1,5 мм2 маркалы</t>
  </si>
  <si>
    <t>Контрольный кабель КВВБГ 4 х 1,5</t>
  </si>
  <si>
    <t xml:space="preserve">Басқару кабельКВВБГ 4 х 1,5 </t>
  </si>
  <si>
    <t>22.23.14.500.003.00.0839.000000000000</t>
  </si>
  <si>
    <t>Комплект для прокладки кабеля (кабельный канал, крепежные материалы)</t>
  </si>
  <si>
    <t>кәбілдің комплетісі (кабельдік арна, бекіту материалдар) төсемесі үшін</t>
  </si>
  <si>
    <t>Канал кабельный  20х15  для производства монтажных работ, предохранениякабеля, проводов  от механических повреждений, размеры 20мм х15мм</t>
  </si>
  <si>
    <t>Өндірістік және монтаж жұмыстарын Кабельдік арна 20x15, механикалық зақымданудан кабель сымдар қорғау, 20мм h15mm мөлшері</t>
  </si>
  <si>
    <t>Канал кабельный  20х15  для производства монтажных работ, предохранениякабеля, проводов  от механических повреждений, размеры 15мм х10мм</t>
  </si>
  <si>
    <t>24.20.13.900.001.01.0006.000000000000</t>
  </si>
  <si>
    <t>Рукав</t>
  </si>
  <si>
    <t>Жең</t>
  </si>
  <si>
    <t>бақыр, цинк жалатқан, ылғалға тосқаул қоймайды, 22 мм диаметрлі</t>
  </si>
  <si>
    <t>Металлорукав РЗ-АЛ-Х D-18мм для производства монтажных работ, предохранения кабеля от механических повреждений, внутренний ? 22мм.</t>
  </si>
  <si>
    <t>Meталарукав өндірістік және монтаж жұмыстарын RE-AL-X D-18 мм, механикалық зақымданудан кабелін қорғау, ішкі? 22mm.</t>
  </si>
  <si>
    <t>металлический, оцинкованный, негерметичный, диаметр 25 мм</t>
  </si>
  <si>
    <t>бақыр, цинк жалатқан, ылғалға тосқаул қоймайды, 25 мм диаметрлі</t>
  </si>
  <si>
    <t>Металлорукав РЗ-АЛ-Х D-18мм для производства монтажных работ, предохранения кабеля от механических повреждений, внутренний ? 25мм.</t>
  </si>
  <si>
    <t>Meталарукав өндірістік және монтаж жұмыстарын RE-AL-X D-18 мм, механикалық зақымданудан кабелін қорғау, ішкі? 25mm.</t>
  </si>
  <si>
    <t>26.51.62.590.000.00.0796.000000000000</t>
  </si>
  <si>
    <t>Машина для испытаний неметаллов</t>
  </si>
  <si>
    <t>теміремес материалдарды сынақтары үшін</t>
  </si>
  <si>
    <t>неэлектронная</t>
  </si>
  <si>
    <t>электрондыемес</t>
  </si>
  <si>
    <t>Пресс ПРГ-300Р для кабельных наконечников</t>
  </si>
  <si>
    <t>кабель ұштарына арналған құрал ПРГ-300Р</t>
  </si>
  <si>
    <t>28.24.11.900.001.00.0796.000000000000</t>
  </si>
  <si>
    <t>фен</t>
  </si>
  <si>
    <t>для отогревания трубопроводов, нагревания деталей, промышленный, электрический</t>
  </si>
  <si>
    <t>құбырдың және оның бөлшектерін ысыту немесе жылыту үшін, индустриялық, электрілген</t>
  </si>
  <si>
    <t>Фен для термоусадки KINZO, 220В, 2000Вт, Т 300-600АС</t>
  </si>
  <si>
    <t xml:space="preserve">Кептіргіштер KINZO, 220В, 2000 Вт, T 300-600 AC </t>
  </si>
  <si>
    <t>25.94.13.900.001.00.0839.000000000000</t>
  </si>
  <si>
    <t>Аспаптың терімі</t>
  </si>
  <si>
    <t>для монтажа подшипников, в комплекте ударные кольца; втулки, безинерционный молоток, фиксирующие кольца, шестиугольная головка</t>
  </si>
  <si>
    <t>мойынтректерді монтаждау үшін, комплекте серпіндінің шығыршықтарының; втулка, энерциясыз балға, тіркеу шығыршықтар, алтыбұрышты бас</t>
  </si>
  <si>
    <t>Набор инструментов Кабельщик-Спайщик №3 (35 предметов)(набор электромонтажника, набор электромонтера, инструмент кабельщика)</t>
  </si>
  <si>
    <t>Құралдары кабел жиынтығы дәнекерлеушісі №3 (35 баптар) (жиынтығы электрик, электрик құралы кабельмен жиынтығы)</t>
  </si>
  <si>
    <t>25.94.13.900.010.00.0704.000000000001</t>
  </si>
  <si>
    <t>Набор отверток</t>
  </si>
  <si>
    <t>Бұрауыштың терімі</t>
  </si>
  <si>
    <t>крестовая, плоская (стандартные размеры) 6 предметов</t>
  </si>
  <si>
    <t>крест, тайқы (стандартты өлшемдер) 6 пән</t>
  </si>
  <si>
    <t>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t>
  </si>
  <si>
    <t>«Техникалық сипаттама:
Бұрағыш Саптама Wera 331/6 БЕ-006 427 (6 дана) жиынтығы
Басы Ћpryamoy shlitsL және PH бар бұранда үшін.
Шыңдалған болат ванадий-молибден: штанг материалдық.
Екі компонентті тұтқасы.
Бап Саптама Wera 006427</t>
  </si>
  <si>
    <t>25.73.30.600.000.00.0796.000000000001</t>
  </si>
  <si>
    <t>для различных электромонтажных работ, в наборе 32 предмета</t>
  </si>
  <si>
    <t>түрлі электромонтаж жұмыстар үшін, 32 пәннің терімінде</t>
  </si>
  <si>
    <t>"ТУ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t>
  </si>
  <si>
    <t>«TU 36-1823-78
Құралдары электрик NEU М-7 жиынтығы 1000 В аспайтын кернеуге астында жөндеу, электр жұмыстар мен қондырғыларды ұстау өндіру үшін арналған
жиынтығы Электр жұмыс түрлі арналған 37 элементтерді қамтиды. жиынтығы әр түрлі диаметрлі механикалық басшыларының жиынына, механикалық және механикалық күші басшылары үшін ұзартқыштар арналған тұтқасы арқылы кеңейтілген құралдары электрик Neu жиынтығы, жабдықтың кеңейтілген нұсқасы. Кеңейтілген электрик жабдықтар жұмыстарды кең ауқымын орындауға жинағын пайдалану мүмкіндігін береді. Құралдары электрик Neu жиынтығы жүргізу жеңілдігі үшін сенімді жағдайда жеткізілді. жинағы қамтиды: 1. басшылары Face: 8мм, 10мм, 11мм, 12мм, 13mm, 14mm, 15mm, 17mm, 18mm, 19mm.- 10sht.St 20 TU 3926-001-57887514-2002.
Механикалық басшылары 2. Crank 20 ЕП 3926-001-57887514-2002 -1sht.St
Басшылары күшейту және механикалық 3. кеңейту - 1pc. 20-бап TU 3926-001- 57887514-2002
4. Keys 8x10 - 1дана. 20-бап TU 3926-001-57887514-2002
5. Keys 10x12 - 20 ТУ 3926-001-57887514-2002 1sht.St
6. Keys 11h13 - 1дана. 20-бап TU 3926-001- 57887514-2002
7. Keys 14h17 - 1sht.St 20 ТУ 3926-001- 57887514-200
KR-19 (уединенном) жылжымалы 8. кілті - 1дана. TU 2.035.022.15-32-018-00
- 1 дана FTC-6 оқшаулау 9. Баспасөз тістеуік.
10.Nozh кабель оқшауланған - 1дана. 10-бап ГОСТ 1435-74
11.Nozh тікелей қосу - 1 дана.
1 дана - 12.Otvertka Phillips L 155mm =. 47-бап ГОСТ 1435-74
1 дана - 13.Otvertka Phillips L 190mm =. 47-бап Стандартты 1435-7
14.Otvertki тегіс L = 155mm - 1 дана. 47-бап ГОСТ 1435-74
= 47 ГОСТ 1435-74 -1sht.St 15.Otvertki жазық 190mm L
16.Otvertka тегіс күшейтілген - 1sht.TU -LKYAM 29-64-44.001</t>
  </si>
  <si>
    <t>«TU 36-1823-78
Құралдары электрик NEU М-7 жиынтығы 1000 В аспайтын кернеуге астында жөндеу, электр жұмыстар мен қондырғыларды ұстау өндіру үшін арналған
жиынтығы Электр жұмыс түрлі арналған 37 элементтерді қамтиды. жиынтығы әр түрлі диаметрлі механикалық басшыларының жиынына, механикалық және механикалық күші басшылары үшін ұзартқыштар арналған тұтқасы арқылы кеңейтілген құралдары электрик Neu жиынтығы, жабдықтың кеңейтілген нұсқасы. Кеңейтілген электрик жабдықтар жұмыстарды кең ауқымын орындауға жинағын пайдалану мүмкіндігін береді. Құралдары электрик Neu жиынтығы жүргізу жеңілдігі үшін сенімді жағдайда жеткізілді. жинағы қамтиды: 1. басшылары Face: 8мм, 10мм, 11мм, 12мм, 13mm, 14mm, 15mm, 17mm, 18mm, 19mm.- 10sht.St 20 TU 3926-001-57887514-2002.
Механикалық басшылары 2. Crank 20 ЕП 3926-001-57887514-2002 -1sht.St
Басшылары күшейту және механикалық 3. кеңейту - 1pc. 20-бап TU 3926-001- 57887514-2002
4. Keys 8x10 - 1дана. 20-бап TU 3926-001-57887514-2002
5. Keys 10x12 - 20 ТУ 3926-001-57887514-2002 1sht.St
6. Keys 11h13 - 1дана. 20-бап TU 3926-001- 57887514-2002
7. Keys 14h17 - 1sht.St 20 ТУ 3926-001- 57887514-200
KR-19 (уединенном) жылжымалы 8. кілті - 1дана. TU 2.035.022.15-32-018-00
- 1 дана FTC-6 оқшаулау 9. Баспасөз тістеуік.
10.Nozh кабель оқшауланған - 1дана. 10-бап ГОСТ 1435-74
11.Nozh тікелей қосу - 1 дана.
1 дана - 12.Otvertka Phillips L 155mm =. 47-бап ГОСТ 1435-74
1 дана - 13.Otvertka Phillips L 190mm =. 47-бап Стандартты 1435-7
14.Otvertki тегіс L = 155mm - 1 дана. 47-бап ГОСТ 1435-74
= 47 ГОСТ 1435-74 -1sht.St 15.Otvertki жазық 190mm L
16.Otvertka тегіс күшейтілген - 1sht.TU -LKYAM 29-64-44.001
17.Otvertka Phillips күшейтілген - 1дана. TU -LKYAM29-64-44.001
18.Perchatki R 1000В орнату үшін / V - 1 дана. TU 38.106-977-2004 резеңке
1 дана - = 200мм оқшауланған тұтқалары L бар 19.Ploskogubtsy. 45-бап ГОСТ 1050-74
1 дана - = 200мм оқшауланған тұтқалары L бар 20.Kusachki. 45-бап ГОСТ 1050-74
21.Ruletka 2М - 1 дана.
22.Indikatornaya бұрауышты - 1 дана. TU 11.2.746.00
1000В орнату үшін 23.Ukazatel кернеу PIN 90 - 1 дана. ГОСТ 20493-90 ТУ РА 0180 2164. 0325-93. 24.Multimetr сандық Upost М 830 = 0,2 / 2/20/200 / 1000V; Uper = 200 / 750V; Ipost = 0,2 / 2/20/200 мА / 10A; R = 0/2/20/200 2000kOm. Автоматты қорғау. 9V Power - 1дана. 25.Fonarik - 1pc
26.Izolenta х / б / ПВХ - 1rul.
27.Molotok 0,2 кг - 1 дана. ГОСТ 2310-77
1 дана - 28.Zubilo L 160mm =. Бап 47A ГОСТ 1435-74
29.Keys - 1pc. соққыға төзімді пластикалық
 «
14.Otvertki тегіс L = 155mm - 1 дана. 47-бап ГОСТ 1435-74
= 47 ГОСТ 1435-74 -1sht.St 15.Otvertki жазық 190mm L
16.Otvertka тегіс күшейтілген - 1sht.TU -LKYAM 29-64-44.001
17.Otvertka Phillips күшейтілген - 1дана. TU -LKYAM29-64-44.001
18.Perchatki R 1000В орнату үшін / V - 1 дана. TU 38.106-977-2004 резеңке
1 дана - = 200мм оқшауланған тұтқалары L бар 19.Ploskogubtsy. 45-бап ГОСТ 1050-74
1 дана - = 200мм оқшауланған тұтқалары L бар 20.Kusachki. 45-бап ГОСТ 1050-74
21.Ruletka 2М - 1 дана.
22.Indikatornaya бұрауышты - 1 дана. TU 11.2.746.00
1000В орнату үшін 23.Ukazatel кернеу PIN 90 - 1 дана. ГОСТ 20493-90 ТУ РА 0180 2164. 0325-93. 24.Multimetr сандық Upost М 830 = 0,2 / 2/20/200 / 1000V; Uper = 200 / 750V; Ipost = 0,2 / 2/20/200 мА / 10A; R = 0/2/20/200 2000kOm. Автоматты қорғау. 9V Power - 1дана. 25.Fonarik - 1pc
26.Izolenta х / б / ПВХ - 1rul.
27.Molotok 0,2 кг - 1 дана. ГОСТ 2310-77
1 дана - 28.Zubilo L 160mm =. Бап 47A ГОСТ 1435-74
29.Keys - 1pc. соққыға төзімді пластикалық
 «</t>
  </si>
  <si>
    <t>25.71.11.920.000.00.0796.000000000004</t>
  </si>
  <si>
    <t>Ножницы кабельные</t>
  </si>
  <si>
    <t>кабельдік қайшы</t>
  </si>
  <si>
    <t>баспалы, бауыздау кәбілдің диаметрі 120 мм дейін</t>
  </si>
  <si>
    <t>Кабельные ножницы НК-12 до 4х12мм2</t>
  </si>
  <si>
    <t>кабелдергетарналған қайшы НК-12</t>
  </si>
  <si>
    <t>25.73.30.100.009.00.0796.000000000000</t>
  </si>
  <si>
    <t>Пассатижи</t>
  </si>
  <si>
    <t>қысқаш</t>
  </si>
  <si>
    <t>диэлектрические</t>
  </si>
  <si>
    <t>диэлектрілі</t>
  </si>
  <si>
    <t>"
Пассатижи диэлектрические  200 мм с двухкомпонентными ручками. Электроизоляция до 1000 В."</t>
  </si>
  <si>
    <t>Екі компонентті Сабы Pliers диэлектрлік 200 мм. 1000 В электр оқшаулау дейін «</t>
  </si>
  <si>
    <t>30.20.40.300.349.00.0796.000000000000</t>
  </si>
  <si>
    <t>реле</t>
  </si>
  <si>
    <t>жылылық релесі (MAX 6А)</t>
  </si>
  <si>
    <t>Тепловое реле (max 6А)</t>
  </si>
  <si>
    <t>27.12.40.900.006.00.0796.000000000000</t>
  </si>
  <si>
    <t>Блок управления</t>
  </si>
  <si>
    <t>басқару шығыры</t>
  </si>
  <si>
    <t>для вакуумного выключателя</t>
  </si>
  <si>
    <t>вакуумды ажыратқыш үшін</t>
  </si>
  <si>
    <t>Қорғау барлық түрлерін жедел пайдалану айнымалы ток тізбектеріндегі пайдаланылатын басқару модулі КБУ/ TEL-100 / 03-220-12A. Бақылау (20.4 ... 275) B айнымалы немесе тұрақты ток кернеуі диапазоны. конденсатор зарядының-офф, А 2 ... 300 қамтамасыз ету. Сағат 100 BO бір циклдарының ең көп саны.</t>
  </si>
  <si>
    <t>27.40.22.900.000.02.0796.000000000000</t>
  </si>
  <si>
    <t>общего освещения, потолочный</t>
  </si>
  <si>
    <t>ортақ жарық түсіру үшүн, төбеге орналған</t>
  </si>
  <si>
    <t>Тереңдетілген төбеге LED шам AMSS-М-01</t>
  </si>
  <si>
    <t>27.20.11.990.001.00.0796.000000000000</t>
  </si>
  <si>
    <t>светодиодный, для уличного освещения, Номинальное напряжение 220В (+/-20%)</t>
  </si>
  <si>
    <t>светодиодты, көшенің жарық түсіру үшін, 220В ( /-20) номиналды кернеуі</t>
  </si>
  <si>
    <t>LED көше шам 60W Артикул СКУ-М-01-100.002+СЛ-АСЕИ УЛС 60Вт бар консольдық шамдар</t>
  </si>
  <si>
    <t>27.40.21.000.000.01.0796.000000000000</t>
  </si>
  <si>
    <t>светодиодный взрывозащищенный, с креплением на каску, время непрерывной работы без подзарядки не менее 15 часов, с зарядным устройством</t>
  </si>
  <si>
    <t>светодиодты жарылуға қарсы,  каскіге бегітілген, толассыз жұмыстың уақыты емес  15 сағаттың, зарядтың құрылымымен</t>
  </si>
  <si>
    <t>Түр: Шам ВЗГ 200 AMC тағайындау: жарылыстан қорғалған жарықтандыру, барлық сынып қауіпті аймақтар үшін жалпы жарықтандыру. Пайдалану шарттары: 40 С дейін -40 С-ден қоршаған ортаның температурасы 95% -ға дейін салыстырмалы ылғалдылығы. Қорғау 1 ExdIIBT4 деңгейі мен түрі. Қорғау IP 54. шамдар 200 Вт obshego жарық көзі дәрежесі. D өлшемдері 190h500 мм. Салмағы 5,8 кг. Тиімділік 78% TU16-676.173-8</t>
  </si>
  <si>
    <t>Шам ВЗГ 200Am ілетін</t>
  </si>
  <si>
    <t>Шырағдандар люминесценттік ЛПО (линиядағы люминесценттік шамдар, төбе, қоғамдық ғимараттар үшін) техникалық мінездемелер: шамның үлгісінің: ЛБ/ЛД 36/40 цокольтың үлгісінің: T8/G13 габарит, мм: 1240*146*45 ықтың дәрежесінің: IP20</t>
  </si>
  <si>
    <t>27.40.25.300.001.01.0796.000000000000</t>
  </si>
  <si>
    <t>общего освещения, подвесной</t>
  </si>
  <si>
    <t>ортақ жарық түсіру үшүн, іленбелі</t>
  </si>
  <si>
    <t>Қалыпты қоршаған орта, өкілдіктер, шағын кеңселер, ашық-жоспар кеңселер, компьютерлік орталықтар, қабылдау және мемлекеттік қызмет көрсету үй-жайлары бар * 18. Өндірістік үй-жайлар ЛПО 4;. 4.1 кг нетто салмағы пакетін дана 2. Топтаманы өлшемдері саны, мм - 650 х 630h ГОСТ 17677-82 180. «</t>
  </si>
  <si>
    <t>Шырағдан РКУ28-250-001 ДРЛ 250ВТ Е40</t>
  </si>
  <si>
    <t>«РКУ 28-250-001 ДРЛ Шам 250W E40 көшелер, жолдар мен квадраттар жарықтандыру үшін қолайлы Орнату түрі:... Монтаждау жерде тұтқа 50 мм диаметрі шамдар саны мен қуаты: 1 × 250 Вт.
Шарды түрі: ДРЛ. Картридж: E40. Салмағы: 9.3 кг. Тұрғын үй материалы: болат. Материалдық Отражатель: анодталған алюминий.
Қауіпсіздік шыны: шыңдалған силикат шыны. ГОСТ 17677-82 «</t>
  </si>
  <si>
    <t>Шырағдан С ЛАМП.ДНАТХ150 лампасымен ЖТУХ06Х150дөнгелек</t>
  </si>
  <si>
    <t>«Шамдармен lamp.ДНАТ 150 ЖТУ 06h150Shar Мақсаты: Torsherny функционалдық сәндік жарықтандыру квадраттар, саябақтар мен бульварлар үшін шам мен көшелер жоғары сәулет талаптарына.
Жобалау және орнату. Corpus базасы соққыға төзімді пластиктен жасалған. Басқару тісті тақтасында орнатылған. қорғаныш шыны қалыптастыру соққы арқылы поликарбоната. Қорғаныш шыны сүт түс. Seal - серпімді силикон резеңке тығыздағышы. Орнату құрылғысына тік құбыр diametrom60mm бойынша жүргізіледі. Ұсынылған орнату биіктігі 3-5 м.
Для түсiнiктiң қосымшалары керек: Құрылғы сыныптар I. қорғау дәрежесі IP53. Климаттық орындау УХЛ. Жарық таратушы ТУ U31.5-21167170-005-2004 Р. үйлер Санат: 1. Сынып «</t>
  </si>
  <si>
    <t>Шырағдан С ЛАМП.ДНАТХ250 лампасымен ЖТУ28Х250</t>
  </si>
  <si>
    <t>Түр: LED шам ДНАТ * 250 * 250 ТҚЖ 28 көшелерін жарықтандыру үшін арналған, жолдар iploschadey. Ustroistva: alyuminevogo poroshkovymemalyu жабу кейін прокат жасалған тұрғын үй. Қауіпсіздік шыны мөлдір svetostabelizirovannogo polikorbonata жасалған. Силикон тығыздағышы zaschityopticheskoy 54-ші қуат береді. 74% тиімділігі. Картридж E40. Шам ДНАТ 250 ватт түрі. Климаттық ispolneniyaU1, ХЛ1. деңгейі Оптикалық бөлік / бөлігінің балласты - IP54 / 23. Өлшемдері 600h285h185 мм. TU U31.5-21167170-005-2004</t>
  </si>
  <si>
    <t>Шырағдан С ЛАМП.ДНАТХ150 лампасымен ЖКУ06Х150</t>
  </si>
  <si>
    <t>ЖКУ 06-150-ашық, Е40. Атау:  шамның алымдылығының: 150 вт. Шамның үлгісі: ДНаТ. Ықтың дәрежесі: IP 23.Коэф. мощ-ти: емес кемірек 0.85. Габаритті өлшемдер: 640х295х100. Ел: 5.5 келә</t>
  </si>
  <si>
    <t>светодиотты шырағдан</t>
  </si>
  <si>
    <t>LED шам</t>
  </si>
  <si>
    <t>ШЫРАҒДАНДАР ЖАЙМА-ШУАҚ БАТАРЕЯЛЕРМЕН</t>
  </si>
  <si>
    <t>Күн батареялары бар Шам. Модуль поликристалды кремний ұяшық. Қуат модулі 35 Ватт. Модуль өлшемдері, мм 785h676h38. Тиімділігі-16%. Батарея 3x15 Ah. Жұмыс температурасы -15 - 8 элементтері - +40 градус .. жарықдиодты шам. 6500K түс температурасы, салқын ақ. Жарық ағыны LM -680. Сынып IP-65. Set кіреді: -Module күн батареяны. - Басқару панелі бар LED шам. -Built-Батареяны. - Prop.</t>
  </si>
  <si>
    <t>27.40.33.000.001.00.0796.000000000007</t>
  </si>
  <si>
    <t>прожектор</t>
  </si>
  <si>
    <t>150 алымдылық вт, шағылдырғыштың үлгісінің дөнгелексимметриалы анодиталған алюминиядан жасалған</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</si>
  <si>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t>
  </si>
  <si>
    <t>«Қасбеттерін және ескерткіштерді құрылыс, ашық алаңдар, билбордтар, көлік тұрақтарын үшін арналған.
Құрылымы:
davleniemiz құйылған алюминий қорытпасынан үшін орган және жақтау. рефлектор алюминий компаниясы «» ALanod «» жасалған.
Mod. Kruglosimmetrichny рефлектор 005 электрохимиялық жылтырату және анодированием кейін, тазалығы жоғары алюминийден жасалған.
Қауіпсіздік шыны силикаттық ыстыққа төзімді шыңдалған.
Пломбалау - силикон резеңкеден төсеу.
Қорғау IP54 дәрежесі.
Болат тірек бетіндегі монтаждау арналған кронштейн.
Картридж E27; Шам қуаты -125Vt; Кем емес тиімділігі - 50%; Салмағы - 8 кг.
Климаттық орындау: У1, ХЛ1.
Mod. 11 - kososvet.</t>
  </si>
  <si>
    <t>27.40.33.000.001.00.0796.000000000011</t>
  </si>
  <si>
    <t>250 алымдылық вт, шағылдырғыштың үлгісінің дөнгелексимметриалы анодиталған алюминиядан жасалған</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</si>
  <si>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t>
  </si>
  <si>
    <t>«Қасбеттерін және ескерткіштерді құрылыс, ашық алаңдар, билбордтар, көлік тұрақтарын үшін арналған.
Құрылымы:
davleniemiz құйылған алюминий қорытпасынан үшін орган және жақтау. рефлектор алюминий компаниясы «» ALanod «» жасалған.
Mod. Kruglosimmetrichny рефлектор 005 электрохимиялық жылтырату және анодированием кейін, тазалығы жоғары алюминийден жасалған.
Қауіпсіздік шыны силикаттық ыстыққа төзімді шыңдалған.
Пломбалау - силикон резеңкеден төсеу.
Қорғау IP54 дәрежесі.
Болат тірек бетіндегі монтаждау арналған кронштейн.
Картридж E40; Шам қуаты -250Vt; Кем емес тиімділігі - 50%; Салмағы - 13кг.
Климаттық орындау: У1, ХЛ1.
Mod. 11 - kososvet.</t>
  </si>
  <si>
    <t>27.40.33.000.001.00.0796.000000000016</t>
  </si>
  <si>
    <t>250 алымдылық вт, шағылдырғыштың үлгісінің симетриаланған</t>
  </si>
  <si>
    <t>Предназначен для освещения </t>
  </si>
  <si>
    <t>Жарықтандыру үшін жобаланған</t>
  </si>
  <si>
    <t>27.40.39.900.002.00.0796.000000000000</t>
  </si>
  <si>
    <t>Лампа светодиодная</t>
  </si>
  <si>
    <t>светодиотты шам</t>
  </si>
  <si>
    <t>шам  МОД RGQ-RF20/200-780S3 56 W E27</t>
  </si>
  <si>
    <t>27.40.39.900.002.00.0796.000000000001</t>
  </si>
  <si>
    <t>шам LED  21W 4000K 980LM 230VE27 (ТL)</t>
  </si>
  <si>
    <t>27.40.39.900.002.00.0796.000000000002</t>
  </si>
  <si>
    <t>шам LED 14W 4000K 980LM 230VE27 (ТL)</t>
  </si>
  <si>
    <t>шам LED 3014 0,6М Т8 9 W G13 6000K(TL)</t>
  </si>
  <si>
    <t>шамLED 3014 1,2М Т8 18W G13 6000K(TL)</t>
  </si>
  <si>
    <t>27.40.15.990.001.00.0796.000000000012</t>
  </si>
  <si>
    <t>Лампа люминесцентная</t>
  </si>
  <si>
    <t>люминесценті шам</t>
  </si>
  <si>
    <t>Е23 цоколя үлгісі, 20 алымдылық вт</t>
  </si>
  <si>
    <t>«Люминесцентті шамдар LB-20 ГОСТ 6825-91: төмен қысымды люминесцентті шамдар электр желілерінде жабық жарықтандыру үшін, сондай-ақ сыртқы монтаж жұмыстарын кернеу AC 127 жобаланған - 220 В, 50 Гц және желі енгізілген, бірге.. Тиісті бақылау тісті, схемалар Стартер қосылатын. тығындарының тiзбесi типті люминесцентті шам G13.
Толығырақ отын үнемдейтін бірдей жарық ағынының кезінде қыздыру straditsionnymi қарағанда. Мөлдір шам фосфор бар ішкі жабылған. Толтыру: сынап буларының. P, W - 20.U қызметші. - 1060.Tsokol - - G13.Razmer мм (LxD) - 604h38 .All люминесцентті шамдар жоғары жарқын тиімділігін, энергия төмен және өте ұзақ өмірге ие sluzhby.Lampylyuminestsentnye төмен қысымды шыны цилиндрлік trubku- 57 V.Svetovoy LM ағысы оның ішкі беті фосфор қапталған колбаға. Шам екі шетінде катодта аяқтарын припаян жатыр. Люминесцентті шамдар оптикалық сәулелену негізгі көзі сынап буларының электр разряд ультракүлгін сәуле қозғайды люминесценттік материал (фосфор) қабаты болып табылады. Люминесцентті шамдар қыздыру шамдарын бірнеше есе артық жеңіл шығарылады. Аты - LB-20, қуаты 20 Вт, 0,43-ампер ток, кернеу - 57Б, жарық ағыны -1060lm, -D38 мм өлшемдері, L-604 мм, L-589,8 мм.</t>
  </si>
  <si>
    <t>Е23 цоколя үлгісі, 40 алымдылық вт</t>
  </si>
  <si>
    <t xml:space="preserve">Шамдар ЛБ люминесценттік топтамалары, ЛД - шамдар аласа қысымның люминесценттік.  G13 люминесценттік шамының цокольсының үлгісі.   Люминесценттік шамның маркетингі: л - люминесценттік шам; Б - ақ түстің; 2 - U- образды өзек службы- 12 000 мерзімі сағатты. </t>
  </si>
  <si>
    <t>27.40.12.900.001.00.0796.000000000282</t>
  </si>
  <si>
    <t>Лампа накаливания</t>
  </si>
  <si>
    <t>тип цоколя E27, мощность 36 Вт, галогенная</t>
  </si>
  <si>
    <t>E27 цокольсының үлгісі, 36 алымдылық вт, галоген</t>
  </si>
  <si>
    <t>Накаливания шамы мен цокольпен Е27 36 вольтқа және 40 ватттың алымдылығымен.</t>
  </si>
  <si>
    <t>27.40.15.700.001.00.0796.000000000002</t>
  </si>
  <si>
    <t>Лампа дуговая</t>
  </si>
  <si>
    <t>ДРЛ-250, ртутная</t>
  </si>
  <si>
    <t xml:space="preserve">Сынап ДРЛ- 250 </t>
  </si>
  <si>
    <t>Шам сынап-доға. Биік қысымның. ДРЛ шамдары 50 гц жиілігімен 220 кернеумен арада лайықты пускорегулирующими аппараттармен (ПРА) айнымалы қырманның ауларында пайдаланылады. доғаның сынаптың шамдарының биік қысымның ДРЛ үлгісінің без пускорегулирующих аппараттармен пайдаланылады және үшін парктің зонаның, ашық аяның жарық түсір- үшін пайдаланылады, ал олай ғой үшін, үшін тысқы жарық түсір- үшін пайдаланылатын накаливания шам түзу ауыстырушылық үшін. 250 алымдылық вт, нұрдың поток11500лм, жанудың ортаның ұзақтығы - 8000 сағат, ұзындық - 228 мм,  диаметр - 91 мм, -Е40 цокольсының үлгісі.</t>
  </si>
  <si>
    <t>тип цоколя Е27, мощность 12 Вт, теплота цвета 6400 К, световой поток 700 лм</t>
  </si>
  <si>
    <t>Е27 цоколя үлгісі, 12 алымдылық вт, жарық жылулығы 6400 К, нұрдың тасқыны 700 лм</t>
  </si>
  <si>
    <t xml:space="preserve">Энергия үнемдеу шамы 18W / 840 </t>
  </si>
  <si>
    <t>тип цоколя Е27, мощность 20 Вт, теплота цвета 6400 К, световой поток 700 лм</t>
  </si>
  <si>
    <t>Е27 цоколя үлгісі, 20 алымдылық вт, жарық жылулығы 6400 К, нұрдың тасқыны 700 лм</t>
  </si>
  <si>
    <t>Энергия үнемдеу шамы 22W/827</t>
  </si>
  <si>
    <t>Е27 цоколя үлгісі, 32 алымдылық вт, жарық жылулығы 6400 К, нұрдың тасқыны 700 лм</t>
  </si>
  <si>
    <t>Энергия үнемдеу шамы 4U 32W/840</t>
  </si>
  <si>
    <t>27.40.42.500.003.00.0796.000000000000</t>
  </si>
  <si>
    <t>патрон</t>
  </si>
  <si>
    <t>жез</t>
  </si>
  <si>
    <t>для светодиодных ламп</t>
  </si>
  <si>
    <t>светодиод шамдарына арналған</t>
  </si>
  <si>
    <t>Предназначены для ламп мощностью до 200Вт, с резьбой Ц27.</t>
  </si>
  <si>
    <t>Үшін қолайлы жіп ТС27 отырып, 200 W дейін шамдар.</t>
  </si>
  <si>
    <t>Патрон электрический подвесной Ех27        Патрон (КАРБОЛИТ) подвесной гладкий Е27н-020           Артикул: Е27н-020</t>
  </si>
  <si>
    <t>Ex электр аспалы картридж 27 картридж (carbol) аспалы тегіс E27n-020 Анықтама: 020-E27n</t>
  </si>
  <si>
    <t>27.12.40.300.003.00.0796.000000000001</t>
  </si>
  <si>
    <t>Дроссель</t>
  </si>
  <si>
    <t>дроссел</t>
  </si>
  <si>
    <t>для люминисцентных ламп</t>
  </si>
  <si>
    <t>люминисцент шамдарына арналған</t>
  </si>
  <si>
    <t>Дросель РКУ ЖКУ 250Вт/220В</t>
  </si>
  <si>
    <t>27.12.31.900.000.00.0796.000000000000</t>
  </si>
  <si>
    <t>Пускатель магнитный</t>
  </si>
  <si>
    <t>магниттік қосқыш</t>
  </si>
  <si>
    <t>серия ПМА, нереверсивный, с тепловым реле, величина пускателя в зависимости от номинального тока 50 А</t>
  </si>
  <si>
    <t xml:space="preserve">ПМА топтамасы, жылу релесі, босатқыштың аумағы ара тәуелділік 50 А номиналды қырманнан </t>
  </si>
  <si>
    <t>"Магнитопускатель Lovato BF3800A (3-полюсное управление AC) (Контактор 3 ппол. кат. AC 38A AC3)
Производство ИТАЛИЯ"</t>
  </si>
  <si>
    <t>Магнитік қосқыш Lovato BF3800A (AC 3-полюсті бақылау) (3 контакторлар қабат. Cat. Айнымалы ток 38A AC3)
«Италияда жасалған</t>
  </si>
  <si>
    <t>27.12.31.900.000.00.0796.000000000026</t>
  </si>
  <si>
    <t>серия ПМЕ, нереверсивный, без реле, величина пускателя в зависимости от номинального тока 25 А</t>
  </si>
  <si>
    <t xml:space="preserve">ПМЕ топтамасы емесреверстік, релемен, босатқыштың аумағы ара тәуелділік от номиналды қырманның 25 ал </t>
  </si>
  <si>
    <t>Пускатели электромагнитные предназначены для применения в стационарных установках, для дистанционного пуска непосредственным подключением к сети, остановки и реверсирования трехфазных асинхронных электродвигателей скороткозамкнутым ротором при напряжении до 380 В и 660 В переменного тока частотой 50 Гц</t>
  </si>
  <si>
    <t>Электромагниттік контакторлар қашықтан 50 Гц, 380 В және 660 В айнымалы ток дейін кернеуде үш фазалы асинхронды қозғалтқыш skorotkozamknutym ротордың тоқтату және кері, желіге тікелей қосылымды бастау үшін белгіленген қондырғыларда пайдалануға арналған</t>
  </si>
  <si>
    <t>27.12.31.900.000.00.0796.000000000001</t>
  </si>
  <si>
    <t>серия ПАЕ, нереверсивный, с тепловым реле, величина пускателя в зависимости от номинального тока 40 А</t>
  </si>
  <si>
    <t xml:space="preserve">ПМА топтамасы, жылу релесі, босатқыштың аумағы ара тәуелділік 40 А номиналды қырманнан </t>
  </si>
  <si>
    <t>27.40.42.500.007.01.0796.000000000004</t>
  </si>
  <si>
    <t>Стартер</t>
  </si>
  <si>
    <t>стартер</t>
  </si>
  <si>
    <t>люминесцентной лампы , мощность 22 Вт</t>
  </si>
  <si>
    <t>люминисцент шамдарына арналған, куаттылығы 22 Вт</t>
  </si>
  <si>
    <t>Стартер для ламп ЛБ-20</t>
  </si>
  <si>
    <t>ЛБ-20 шамдарына арналған оталдырғыш</t>
  </si>
  <si>
    <t>27.40.42.500.007.01.0796.000000000003</t>
  </si>
  <si>
    <t>люминесцентной лампы , мощность 18 Вт</t>
  </si>
  <si>
    <t>люминисцент шамдарына арналған, куаттылығы 18 Вт</t>
  </si>
  <si>
    <t>"Стартер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t>
  </si>
  <si>
    <t>«Стартер 127V SK127V Phoenix шамдар ЛБ, LD от Стартер;. FS-2.
Lumino үшін қуат аз Стартер. электр классикалық үшін енгізілген 4-8 Вт шамдарды. схемасы немесе Lumino үшін сериясы байланыс. 4-22 Вт шамдар
ID: 00004768, Артикул: 33227 «</t>
  </si>
  <si>
    <t>26.11.22.900.002.01.0796.000000000001</t>
  </si>
  <si>
    <t>для трубчатых люминесцентных ламп, тип 20С-127-1, ГОСТ 8799-90</t>
  </si>
  <si>
    <t>құбырлы люминесценттік шамдар үшін, 20С-127-1 үлгі, гост 8799-90</t>
  </si>
  <si>
    <t>Технические характеристики: Стартер типа S2 4-22 Ватт, 127 вольт. Напряжение-127 вольт.  Цвет белый</t>
  </si>
  <si>
    <t xml:space="preserve">Техникалық мінездемелер: 4-22 ватттың S2 үлгісінің стартері, 127 вольт. Напряжение- 127 вольт.  Түс ақ </t>
  </si>
  <si>
    <t>27.40.42.500.007.01.0796.000000000006</t>
  </si>
  <si>
    <t>люминесцентной лампы , мощность 36 Вт</t>
  </si>
  <si>
    <t>люминисцент шамдарына арналған, куаттылығы 36 Вт</t>
  </si>
  <si>
    <t>Стартерер люминисцентный.для ламп ЛБ-40 20С-127-1</t>
  </si>
  <si>
    <t>ЛБ-40 20С-127-1 шамдарына арналған стартер</t>
  </si>
  <si>
    <t>26.11.22.900.002.01.0796.000000000002</t>
  </si>
  <si>
    <t>для трубчатых люминесцентных ламп, тип 20С-127-2, ГОСТ 8799-90</t>
  </si>
  <si>
    <t>құбырлы люминесценттік шамдар үшін, 20С-127-2 үлгі, гост 8799-90</t>
  </si>
  <si>
    <t xml:space="preserve">Стартеры предназначены для зажигания люминесцентных ламп. Климатическое исполнение стартеров - УХЛ4;  Число зажиганий ламп при помощи стартера - не менее 6000; СК 127 - Стартеры для трубчатых люминесцентных ламп мощностью не более 40 Вт; </t>
  </si>
  <si>
    <t xml:space="preserve">Стартерлер люминесценттік шамның тұтандыр- үшін арнаулы. Стартердің климаттық орындауы - УХЛ4;  Шамның тұтандыр- саны арқылы стартердің - емес кемірек 6000; СК 127 - стартерлер құбырлы люминесценттік шамдар үшін алымдылықпен более 40 вт; </t>
  </si>
  <si>
    <t>26.11.22.900.002.01.0796.000000000008</t>
  </si>
  <si>
    <t>для трубчатых люминесцентных ламп, тип 85С-220, ГОСТ 8799-90</t>
  </si>
  <si>
    <t>түрба тәрізді люминисцент шамдарына арналған, 85С-220, ГОСТ 8799-90</t>
  </si>
  <si>
    <t>СТАРТЕР ЛЮМИН.ЛАМП СК-220В</t>
  </si>
  <si>
    <t>ЛЮМИН.шамдарға СК-220В арналған стартер</t>
  </si>
  <si>
    <t>27.12.22.900.001.00.0796.000000000036</t>
  </si>
  <si>
    <t>Выключатель</t>
  </si>
  <si>
    <t>Ажыратқыш</t>
  </si>
  <si>
    <t>автоматический, тип А, трехполюсный, с тепловым размыкателем</t>
  </si>
  <si>
    <t>автоматты,А үлгі, үшполюсный, жылу айырғышы бар</t>
  </si>
  <si>
    <t>"Уставка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t>
  </si>
  <si>
    <t>«Нүкте релиздерін орнатыңыз:
электромагниттік ?? 12 Ir;
жылу ?? 1,35 Ir,
Ir - номиналды ток.
Номиналды кернеуі: 660 В, 50 Гц.
Шегі ауысу. сыйымдылығы: 8.0 кА.
Бекіту: бұрандалы.
«</t>
  </si>
  <si>
    <t>"Выключатели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t>
  </si>
  <si>
    <t>«Қосқыштар қалыпты режимде ағымдағы арналған және 50 немесе 60 Гц, электр тізбектерін ажырату, ауыстырып қосу сирек операциялар 660 VAC 440 В дейін номиналды кернеу тізбектеріндегі тиеу және қысқа тұйықталу болған жағдайда ағымдағы өшіріп, электр тiзбектерiн қорғауға арналған atakzhe жатыр кернеу қолайсыз құндылықтарға төмендейді.</t>
  </si>
  <si>
    <t>Автоматический выключатель АЕ2053    80А</t>
  </si>
  <si>
    <t>АЕ2053    80А автоматты айырғыш</t>
  </si>
  <si>
    <t>"Предназначены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t>
  </si>
  <si>
    <t>«(Артық ток және қысқа тұйықталу) дабыл түскен, өткiзiлген қорғау үшін жасалған.
ерекшеліктері
Series машина A-3144
Номиналды ток машина 100
Полюстер 3p Габаритті өлшемдер 560h215h140 саны
Тағайындау ажыратқыш схемалар
«</t>
  </si>
  <si>
    <t>"Выключатели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t>
  </si>
  <si>
    <t>«Қосқыштар қалыпты режимде ағымдағы арналған және тиеу, қысқа тұйықталу, және кернеу жағдайда, сондай-ақ сирек операциялар 440 В, 660 VAC үшін (нұсқасына байланысты) номиналды кернеу тізбектерін ажырату, ауыстырып қосу үшін ток өшіру жатыр дейін 380 400 peremennogotoka Гц 50 Гц және 60 Гц жиілігі. Габариттік өлшемдері 320h160h145</t>
  </si>
  <si>
    <t xml:space="preserve">«Нүкте релиздерін орнатыңыз:
электромагниттік ?? 12 Ir;
жылу ?? 1,35 Ir,
Ir - номиналды ток.
Номиналды кернеуі: 660 В, 50 Гц.
Шегі ауысу. сыйымдылығы: 8.0 кА.
Бекіту: бұрандалы.
</t>
  </si>
  <si>
    <t>"Уставка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t>
  </si>
  <si>
    <t>«Нүкте релиздерін орнатыңыз:
электромагниттік ?? 6,0.12 Ir;
жылу ?? 1,05-1,30 Ir,
Ir - номиналды ток.
Номиналды кернеуі: 660 В, 50 Гц.
Шегі ауысу. қабілеті:
6.0 660 В кезінде К.А.;
9.0 380 V. кезінде К.А.
Бекіту: бұрандалы.</t>
  </si>
  <si>
    <t xml:space="preserve">«Қосқыштар қалыпты режимде ағымдағы арналған және 50 немесе 60 Гц, электр тізбектерін ажырату, ауыстырып қосу сирек операциялар 660 VAC 440 В дейін номиналды кернеу тізбектеріндегі тиеу және қысқа тұйықталу болған жағдайда ағымдағы өшіріп, электр тiзбектерiн қорғауға арналған atakzhe жатыр кернеу қолайсыз құндылықтарға төмендейді.
</t>
  </si>
  <si>
    <t>«Қосқыштар қалыпты режимде ағымдағы арналған және 50 немесе 60 Гц, электр тізбектерін ажырату, ауыстырып қосу сирек операциялар 660 VAC 440 В дейін номиналды кернеу тізбектеріндегі тиеу және қысқа тұйықталу болған жағдайда ағымдағы өшіріп, электр тiзбектерiн қорғауға арналған atakzhe жатыр кернеу қолайсыз құндылықтарға төмендейді.
"</t>
  </si>
  <si>
    <t>27.12.22.900.001.00.0796.000000000006</t>
  </si>
  <si>
    <t>автоматический, тип А, однополюсный, с магнитным размыкателем</t>
  </si>
  <si>
    <t>автоматты,А үлгі, бірполюсный, жылу айырғышы бар</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</si>
  <si>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t>
  </si>
  <si>
    <t>«Әкімшілік, өндірістік және тұрғын үй zdaniyah.Harakteristiki сөндіргіштері Schneider Electric C60H-DC жылы Pereg тар және қысқа тұйықталудың тізбектердің ауысу және қорғау:
Номиналды кернеуі: 220 В тұрақты ток
Полюстер саны: 1Р.
Ағымдағы рейтинг: 16А
10KA: ағымдағы өшіру
Ажырату қисық: C
«</t>
  </si>
  <si>
    <t>27.12.22.900.001.00.0796.000000000038</t>
  </si>
  <si>
    <t>автоматический, тип С, трехполюсный, с тепловым размыкателем</t>
  </si>
  <si>
    <t>автоматты,С үлгі, үшполюсный, жылу айырғышы бар</t>
  </si>
  <si>
    <t>"Коммутация и защита цепей от пеpегpузок и коротких замыканий в административных, промышленных и жилых зданиях.
На ток 25А, Отключающая способность 6000А"</t>
  </si>
  <si>
    <t>"Коммутация и защита цепей от пеpегpузок и коротких замыканий в административных, промышленных и жилых зданиях.
На ток 40А, Отключающая способность 6000А"</t>
  </si>
  <si>
    <t>«Әкімшілік, өндірістік және тұрғын үй Pereg тар және қысқа тұйықталудың тізбектердің ауысу және қорғау.
Ағымдағы 40A кезде, «қуаты 6000A бұзу</t>
  </si>
  <si>
    <t>"Коммутация и защита цепей от пеpегpузок и коротких замыканий в административных, промышленных и жилых зданиях.
На ток 63А, Отключающая способность 6000А"</t>
  </si>
  <si>
    <t>«Әкімшілік, өндірістік және тұрғын үй Pereg тар және қысқа тұйықталудың тізбектердің ауысу және қорғау.
Ағымдағы 63A кезде, «қуаты 6000A бұзу</t>
  </si>
  <si>
    <t>27.12.22.900.001.00.0796.000000000026</t>
  </si>
  <si>
    <t>автоматический, тип С, двухполюсный, с тепловым размыкателем</t>
  </si>
  <si>
    <t>автоматты,С үлгі, екіполюсный, жылу айырғышы бар</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</si>
  <si>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t>
  </si>
  <si>
    <t>«Әкімшілік, өндірістік және тұрғын үй zdaniyah.Harakteristiki сөндіргіштері Schneider Electric C60H-DC жылы Pereg тар және қысқа тұйықталудың тізбектердің ауысу және қорғау:
Номиналды кернеуі: 380 В тұрақты ток
Полюстер саны: 2P
Ағымдағы рейтинг: 16А
10KA: ағымдағы өшіру
Ажырату қисық: C</t>
  </si>
  <si>
    <t>27.12.22.900.001.00.0796.000000000043</t>
  </si>
  <si>
    <t>автоматический, тип В, трехполюсный, с магнитным размыкателем</t>
  </si>
  <si>
    <t>автоматты,В үлгі, үшполюсный, жылу айырғышы бар</t>
  </si>
  <si>
    <t>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t>
  </si>
  <si>
    <t>16 А 630 атаулы токтар үшін Автоматты қосқыш сериясы ВА51, ВА52, электр және өшіру жұмыс істейтін (тәулігіне 6 дейін) сирек үшін қысқа тұйықталу, тиеу және кернеу кезінде қалыпты пайдалану және өшіру тогы ағымдағы жүргізуге, 220 DC үшін 660V AC 50 Гц және 60Gtsi үшін номиналды кернеуі дейін, электр қондырғыларды пайдалану үшін арналған.</t>
  </si>
  <si>
    <t>27.12.22.900.001.00.0796.000000000025</t>
  </si>
  <si>
    <t>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t>
  </si>
  <si>
    <t>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t>
  </si>
  <si>
    <t>27.12.10.900.004.00.0796.000000000004</t>
  </si>
  <si>
    <t>Предохранитель переменного тока</t>
  </si>
  <si>
    <t>Айнымалы қырманның қорғанышы</t>
  </si>
  <si>
    <t>для электродвигателей, с мелкозернистым кварцевым наполнителем</t>
  </si>
  <si>
    <t>электроқозғалтқыштар үшін, уақтұқымды кварц толтырылыммен</t>
  </si>
  <si>
    <t>Плавкие предохранители  это аппараты, защищающие установки от перегрузок и токов короткого замыкания. Основными элементами предохранителя являются плавкая вставка, включаемая в рассечку защищаемой цепи, и дугогасительное устройство, гасящее дугу, возникающую после плавления вставки. Номинальный ток - 100 Ампер, 380 вольт. Стандарты производства ПН2: ТУ16-522/113-75; ГОСТ 17242.</t>
  </si>
  <si>
    <t>Сақтандырғыштар ?? ол тиеу, қысқа тұйықталу токтарын қарсы қондырғыларды қорғау көмектеседі. Сақтандырғыш сақтандырғыштар негізгі элементтері балқыту енгізілгеннен кейін жүреді доғаның сөндіру, crosscuts қорғалған тізбек, және прерыватель құрылғыны енгізілуі болып табылады. 100 ампер, 380 вольт - ағымдағы Номиналды. Өндіріс стандарттар ПН2: ЕУ16-522 / 113-75; ГОСТ 17242.</t>
  </si>
  <si>
    <t>27.12.10.900.004.00.0796.000000000000</t>
  </si>
  <si>
    <t>для защиты силовых трансформаторов и линий, с мелкозернистым кварцевым наполнителем</t>
  </si>
  <si>
    <t>Қуатты трасформаторлар және желілер үшін, уақтұқымды кварц толтырылыммен</t>
  </si>
  <si>
    <t>предохранитель ПКН 6 (10) - 5,0 А. Высоковольтные предохранители ПКН предназначены для защиты трансформаторов напряжения на номинальные напряжения от 3 до 35 кВ. Предохранители ПКН это комплект, состоящий из: патрона ПН, двух опорных изоляторов и двух контактов.</t>
  </si>
  <si>
    <t>ПКН сақтандырғыш 6 (10) - 5,0 жоғары кернеулі сақтандырғыштар 3 35 кВ атаулы кернеуі үшін ПКН кернеу трансформаторы қорғауға арналған. Мо картриджінің екі қолдау оқшаулағыштар және екі байланыстарды: Сақтандырғыштар ПКН тұратын орнатылады.</t>
  </si>
  <si>
    <t>предохранитель ПКТ 6 (10) - 16А.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</si>
  <si>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сақтандырғыш 6 (10) - 16A. Жоғары вольтты ПКТ сақтандырғыштар шектеу ағымдағы болып табылады және 3 35 кВ номиналды кернеуі үшін күштік трансформаторлар, ВЛ және кабельдерді қорғау үшін арналған. Ұстаушы ФП, екі қолдау оқшаулағыштары және екі байланыстар: Сақтандырғыштар ПKT тұратын жиынтығы болып табылады.</t>
  </si>
  <si>
    <t>предохранитель ПКТ 6 (10) - 31,5А.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</si>
  <si>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сақтандырғыш 6 (10) - 31,5A. Жоғары вольтты ПКТ сақтандырғыштар шектеу ағымдағы болып табылады және 3 35 кВ номиналды кернеуі үшін күштік трансформаторлар, ВЛ және кабельдерді қорғау үшін арналған. Ұстаушы ФП, екі қолдау оқшаулағыштары және екі байланыстар: Сақтандырғыштар ПKT тұратын жиынтығы болып табылады.</t>
  </si>
  <si>
    <t>предохранитель ПКТ 6 (10) - 50А.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</si>
  <si>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сақтандырғыш 6 (10) - 50A. Жоғары вольтты ПКТ сақтандырғыштар шектеу ағымдағы болып табылады және 3 35 кВ номиналды кернеуі үшін күштік трансформаторлар, ВЛ және кабельдерді қорғау үшін арналған. Ұстаушы ФП, екі қолдау оқшаулағыштары және екі байланыстар: Сақтандырғыштар ПKT тұратын жиынтығы болып табылады.</t>
  </si>
  <si>
    <t>ВПБ6-23 (2А / 250В), предохранитель. Технические параметры позиции: Материал стекло. Номинальное напряжение - 250 В.Номинальный рабочий ток - 2А. Контакты цилиндрические. Длина корпуса - 30 мм. Диаметр корпуса - 7.2мм. Рабочая температура,С -60...85.</t>
  </si>
  <si>
    <t>ВПБ6-23 (2А / 250В) сақтандырғыш. Техникалық сипаттамалары лауазымы: Материал шыны. Номиналды кернеуі - 250 V.Nominalny ағымдағы операциялық - 2А. Байланыс цилиндрлік. Халл ұзындығы - 30 мм. Case диаметрі - 7.2mm. Жұмыс температура, С -60 ... 85.</t>
  </si>
  <si>
    <t>Предохранители NH-00/000 63А.  "gG" (gL) 500 В. Обеспечение линии электроэнергии АС500В.  DC250В, Тип N (стандарт): - индикатор исправности; - выступление для ручки.                Производство ГЕРМАНИЯ</t>
  </si>
  <si>
    <t>Сақтандырғыштар NH-00/000 63а. «GG» (GL) 500 V. желісі электр AS500V көз жеткізіңіз. DC250V, түрі N (стандартты): - қызметтік көрсеткіші; - Қалам орындау. өндіріс Германия</t>
  </si>
  <si>
    <t>Предохранитель ПК-6кВ ПКТ-10А.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</si>
  <si>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 xml:space="preserve">Сақтандырғыш ПК-6 кВ FCT-10A. Жоғары вольтты ПKT сақтандырғыштар шектеу ағымдағы болып табылады және 3 35 кВ номиналды кернеуі үшін күштік трансформаторлар, ВЛ және кабельдерді қорғау үшін арналған. Ұстаушы ФП, екі қолдау оқшаулағыштары және екі байланыстар: Сақтандырғыштар ПKT тұратын жиынтығы болып табылады.
</t>
  </si>
  <si>
    <t>Предохранитель ПК-6кВ ПКТ-16А.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</si>
  <si>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 xml:space="preserve">Сақтандырғыш ПК-6 кВ FCT-16A. Жоғары вольтты ПKT сақтандырғыштар шектеу ағымдағы болып табылады және 3 35 кВ номиналды кернеуі үшін күштік трансформаторлар, ВЛ және кабельдерді қорғау үшін арналған. Ұстаушы ФП, екі қолдау оқшаулағыштары және екі байланыстар: Сақтандырғыштар ПKT тұратын жиынтығы болып табылады.
</t>
  </si>
  <si>
    <t>Предохранитель ПК-6кВ - 5А</t>
  </si>
  <si>
    <t xml:space="preserve">Сақтандырғыш ПК-6 кВ FCT-5A. Жоғары вольтты ПKT сақтандырғыштар шектеу ағымдағы болып табылады және 3 35 кВ номиналды кернеуі үшін күштік трансформаторлар, ВЛ және кабельдерді қорғау үшін арналған. Ұстаушы ФП, екі қолдау оқшаулағыштары және екі байланыстар: Сақтандырғыштар ПKT тұратын жиынтығы болып табылады.
</t>
  </si>
  <si>
    <t>Предохранитель ПК-6кВ ПКТ-20А.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</si>
  <si>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 xml:space="preserve">Сақтандырғыш ПК-6 кВ FCT-20A. Жоғары вольтты ПKT сақтандырғыштар шектеу ағымдағы болып табылады және 3 35 кВ номиналды кернеуі үшін күштік трансформаторлар, ВЛ және кабельдерді қорғау үшін арналған. Ұстаушы ФП, екі қолдау оқшаулағыштары және екі байланыстар: Сақтандырғыштар ПKT тұратын жиынтығы болып табылады.
</t>
  </si>
  <si>
    <t>Предохранитель типа ПНО,1-10У3 10кВ для НТМИ</t>
  </si>
  <si>
    <t>Сақтандырғыш түрі ПНО, 1-10U3 НТМИ үшін 10 кВ</t>
  </si>
  <si>
    <t>27.33.11.100.001.00.0796.000000000009</t>
  </si>
  <si>
    <t>Разъединитель</t>
  </si>
  <si>
    <t>Ажыратқы</t>
  </si>
  <si>
    <t>марка РЛНД-10/400</t>
  </si>
  <si>
    <t>РЛНД-10/400 маркалы</t>
  </si>
  <si>
    <t>"""Разъединитель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t>
  </si>
  <si>
    <t>РЛНД 10 жетегі «» «изоляторы Ұшақ түрі РЛНД 1-10 / 400-630
Қауіпсіздік Қызметтер мақсатында көрінетін алшақтық тізбек, сондай-ақ пышақтар жер бар ажыратылған жер учаскесін құру toka.Dya жүктеме болмаған жоғары кернеу тізбектерінің істейтін электр бөліктерін ажыратуға арналған. Негізгі жүздер - - жерге 4 секунд - 1 сек шыңы жылу ағымдағы ағынының, с, ал ағымдағы 10 КА шыдауы, ағымдағы -200.400.630 қорғау IP 00 дәрежесі номиналды кернеуі 10 кВ үлкен жұмыс кернеу 12kV, Номиналды. «</t>
  </si>
  <si>
    <t>27.12.23.700.013.00.0796.000000000034</t>
  </si>
  <si>
    <t>Рубильник</t>
  </si>
  <si>
    <t>шаппа айырғыш</t>
  </si>
  <si>
    <t>тип ЯРВ-400</t>
  </si>
  <si>
    <t>ЯРВ-400 үлгісі</t>
  </si>
  <si>
    <t>Перекидной рубильник ВР32-37В 71250 400Ампер. Перекидной (на два направления) трехполюсный с боковой (съемной) смещенной ручкой. Габаритные размеры  ШхДхВ, мм: 172х162х78,5. Вес, кг: 3,06</t>
  </si>
  <si>
    <t>ВР32-37В 71250 400Ампер перекидной үзгіші. Бүйір (алмалы-салмалы) смещенной қаламмен перекидной (екі бағытқа) үшполюстік. ШхДхВ габаритті өлшемдері, мм: 172х162х78, 5. таразының, келәлердің: 3,</t>
  </si>
  <si>
    <t>27.12.23.500.000.00.0796.000000000033</t>
  </si>
  <si>
    <t>ЯРВ-6123 үлгісі</t>
  </si>
  <si>
    <t>Рубильник ЯРВ-6123 100А. Рубильник ЯРВ в металлическом (иногда пластиковом) корпусе используется для не частых переключений и защиты от короткого замыкания в сетях переменного тока 220-380В с частотой 50, 60Гц. Номинальный ток рубильника ЯРВ - до 630А. Климатическое исполнение УХЛ. Основные типы рубильников: ЯРВ-100, ЯРВ-250, ЯРВ-400, ЯРВ-630 Вольт целях защиты от несанкционированного доступа рубильник ЯРВ имеет замок на корпусе. Степень защиты: IP32.</t>
  </si>
  <si>
    <t>ЯРВ-6123 100А үзгіші. ЯРВ үзгіші ара бақыр (анда-санда пластиқта) кеудеде от қысқа тұйықталудан ара 220-380В айнымалы қырманының ауларында мен 50 жиілікпен үшін емес тығыз ауыстырып-қосу және ық үшін пайдаланылады, 60Гц. ЯРВ үзгішінің номиналды қырманы - дейін 630А. УХЛ климаттық орындауы. Үзгіштің негізгі үлгілері: ЯРВ- 100, ЯРВ- 250, ЯРВ- 400, ЯРВ- 630 вольт ықтың мақсаттарының рұқсатсыз рұқсат алудан ЯРВ үзгішінде құлып кеудеде имеет. Ықтың дәрежесі: IP32.</t>
  </si>
  <si>
    <t>27.33.13.520.000.00.0704.000000000001</t>
  </si>
  <si>
    <t>Вилка-розетка</t>
  </si>
  <si>
    <t>Шанышқы-тоқ көзім</t>
  </si>
  <si>
    <t>двухполюсная, ГОСТ 7396.1-89</t>
  </si>
  <si>
    <t>екіполюсная, ГОСТ 7396.1-89</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</si>
  <si>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t>
  </si>
  <si>
    <t>Қуат оның электр электр құрылғыларды алмалы (яғни, жеке) қосылу үшін білдіреді қосыңыз.
 және портативті тұрмыстық үшін айнымалы ток тоққа. Түрі - тікелей. Номиналды ток - 6 А. Номиналды кернеуі - 220/250 В. Ең көп қуат - 1500 Вт. Ағымдағы жиілігі - 50 Гц «.</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</si>
  <si>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t>
  </si>
  <si>
    <t>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t>
  </si>
  <si>
    <t xml:space="preserve"> А автоматты сөндіргіш 3234 (160A), өнеркәсіптік қосқыштар бір, екі? және А мыңдаған бірнеше ондаған бастап атаулы токтар үш полюсті негізінен тиеу және қысқа тұйықталу (SC) қарсы қорғау үшін электр энергиясын (тарату тізбектерін пайдаланылады; нұсқаулығын және автоматты бақылау izgotovlyayuts.
рұқсат етілген кернеу автоматты түрде ажыратылады төменде соңғы, сондай-ақ, кернеу қорғауды болуы мүмкін. Өнеркәсіптік ажыратқыштар үшін жиі т.б. ажыратқыштарды, пакеттік ажыратқыштар, контакторлар, магниттік Стартер, сондай-ақ аталады
Ажыратқыштар, бір-полюсті, екі полюсті, үш полюсті және әмбебап бар</t>
  </si>
  <si>
    <t>Автомат  25 ампер.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Вольт постоянного тока, до 660 Вольт переменного тока частотой 50 или 60 Гц, нечастых оперативных коммутаций электрических цепей, а также для защиты электрических цепей при снижении напряжения до недопустимой величины. Крепление - винт.</t>
  </si>
  <si>
    <t>25 амперлік автомат. үшін ара бір қалыпты режимде қырманның және қырманның арытуының жаса- үшін арнаулы при шамадан тыс және қысқа тұйықталуларда ара күрмеулерде мен номиналды кернеумен до 440 түпкілікті қырман вольт, до 660 айнымалы қырман вольт 50 жиілік немесе 60 гц, электр күрмеу еместығыз шұғыл коммутация, ал да үшін электр күрмеу ық үшін при кернеу төмендет- дейін недопустимой аумақ. Крепление - бұранда.</t>
  </si>
  <si>
    <t>Автомат  40 ампер.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Вольт постоянного тока, до 660 Вольт переменного тока частотой 50 или 60 Гц, нечастых оперативных коммутаций электрических цепей, а также для защиты электрических цепей при снижении напряжения до недопустимой величины. Крепление - винт.</t>
  </si>
  <si>
    <t>40 амперлік автомат. үшін ара бір қалыпты режимде қырманның және қырманның арытуының жаса- үшін арнаулы при шамадан тыс және қысқа тұйықталуларда ара күрмеулерде мен номиналды кернеумен до 440 түпкілікті қырман вольт, до 660 айнымалы қырман вольт 50 жиілік немесе 60 гц, электр күрмеу еместығыз шұғыл коммутация, ал да үшін электр күрмеу ық үшін при кернеу төмендет- дейін недопустимой аумақ. Крепление - бұранда.</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</si>
  <si>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t>
  </si>
  <si>
    <t>Автоматты қосқыш сериясы А.Е. 2046 - DC 660 В айнымалы ток жиілігі 50 және 60 Гц номиналды жұмыс кернеуі дейінгі қондырғыларды пайдалануға арналған және 220 В ажыратқыш А.Е. 2046 кеңінен қолдану Ол жабдықтар бөлу бөлігі ретінде тұтынушылардың құқықтарын қорғау үшін қолданылады.. тұрғын үй және қоғамдық ғимараттар. Ол, өнеркәсіптік қолдану аралас rastsepitel.Vyklyuchatel автоматты А.Е. 2040 сериялы үш полюсті нұсқасында қол жетімді және қалыпты режимде ағымдағы асыруға және, қысқа тұйықталу кезінде, сондай-ақ электр тізбектер және өшіру операциялар үшін ағымдағы өшіру үшін арналған айнымалы ток 50 60 Гц.
AE 2046 - 31 Symbol климаттық нұсқасы және санат орналастыру ГОСТ 15150 - 69: UHL4; 04; T3. А.Е. ГОСТ 9098. талаптарына негізгі сипаттамалары сәйкес ауыстырады
Параметр мәні
Электрлік ерекшеліктер
полюстер саны - 3
Номиналды үздіксіз ток жылы, 50
Негізгі тізбектің Номиналды жұмыс кернеуі, В ~ 380
Номиналды соңғы қабілеті (реанимация), К.А., ICS = 100% реанимация ~ 380V 6
Ток бойынша IN циклдарының саны «200 релиздері</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</si>
  <si>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t>
  </si>
  <si>
    <t>«Автоматты қосқыш сериясы А.Е. 2046 - DC 660 В айнымалы ток жиілігі 50 және 60 Гц номиналды жұмыс кернеуі дейінгі қондырғыларды пайдалануға арналған және 220 В ажыратқыш А.Е. 2046 кеңінен қолдану Ол жабдықтар бөлу бөлігі ретінде тұтынушылардың құқықтарын қорғау үшін қолданылады.. тұрғын үй және қоғамдық ғимараттар. Ол, өнеркәсіптік қолдану аралас rastsepitel.Vyklyuchatel автоматты А.Е. 2040 сериялы үш полюсті нұсқасында қол жетімді және қалыпты режимде ағымдағы асыруға және, қысқа тұйықталу кезінде, сондай-ақ электр тізбектер және өшіру операциялар үшін ағымдағы өшіру үшін арналған айнымалы ток 50 60 Гц.
AE 2046 - 31 Symbol климаттық нұсқасы және санат орналастыру ГОСТ 15150 - 69: UHL4; 04; T3. А.Е. ГОСТ 9098. талаптарына негізгі сипаттамалары сәйкес ауыстырады
Параметр мәні
Электрлік ерекшеліктер
полюстер саны - 3
Номиналды үздіксіз ток жылы, А 63
Негізгі тізбектің Номиналды жұмыс кернеуі, В ~ 380
Номиналды соңғы қабілеті (реанимация), К.А., ICS = 100% реанимация ~ 380V 6
Ток бойынша IN циклдарының саны «200 релиздері</t>
  </si>
  <si>
    <t>27.33.11.100.002.00.0796.000000000004</t>
  </si>
  <si>
    <t>двухклавишный, внутренней установки</t>
  </si>
  <si>
    <t>екібаспалы, ішкі қондыруға арналған</t>
  </si>
  <si>
    <t>Выключатель внутренний</t>
  </si>
  <si>
    <t>Ішкі қосқыш</t>
  </si>
  <si>
    <t>екібаспалы, сыртқа қондыруға арналған</t>
  </si>
  <si>
    <t>Выключатель наружный двухклавишный</t>
  </si>
  <si>
    <t>27.12.23.700.003.00.0796.000000000000</t>
  </si>
  <si>
    <t>Коробка</t>
  </si>
  <si>
    <t>Қорап</t>
  </si>
  <si>
    <t>универсальная, для ответвления проводки от сети проводного вещания к абонентским устройствам, без резисторов</t>
  </si>
  <si>
    <t>әмбебап, желілеудің тармағы үшін құрылымдарына, резистірсіз</t>
  </si>
  <si>
    <t>распред коробка 4 рошковый, 220 вольт, для распределения внутренней электропроводки.</t>
  </si>
  <si>
    <t>26.11.40.500.001.00.0796.000000000000</t>
  </si>
  <si>
    <t xml:space="preserve"> Электророзетка </t>
  </si>
  <si>
    <t>электротоқ көзім</t>
  </si>
  <si>
    <t>тоқ көзім</t>
  </si>
  <si>
    <t>Розетка</t>
  </si>
  <si>
    <t>штепсельная</t>
  </si>
  <si>
    <t>штепселді</t>
  </si>
  <si>
    <t>Розетка открытой проводки</t>
  </si>
  <si>
    <t>ашық сымды тоқ көзім</t>
  </si>
  <si>
    <t>27.33.13.900.006.00.0796.000000000000</t>
  </si>
  <si>
    <t>Удлинитель</t>
  </si>
  <si>
    <t>Ұзартқыш</t>
  </si>
  <si>
    <t>Ұзартқыш 4Х25М</t>
  </si>
  <si>
    <t>27.12.31.900.004.01.0796.000000000000</t>
  </si>
  <si>
    <t>Щит</t>
  </si>
  <si>
    <t>питания, распределительный модульный</t>
  </si>
  <si>
    <t>нәрлер, реттегіш модулдік</t>
  </si>
  <si>
    <t>Вводно-распределительные устройства типа  ВРУ, предназначен для приема,распределения и учета электроэнергии в сетях 380/220 В с глухоза-земленной нейтралью трехфазного переменного тока частотой 50 Гц, а также для защиты линий при перегрузках и коротких замыкания. Щит ВРУ-400 А УХЛ2 2 ввода. С водными автоматическими выключателями 400 Ампер. Секционный автомат 1х250 Ампер. Отходящие автоматы 4х100 Ампер + 2х63 Ампер.</t>
  </si>
  <si>
    <t>ВРУ үлгісінің  енгізу-реттегіш құрылымдары, арнаулы үшін әдістің, таратушылықтың және электроэнергии есебінің ара 380/220 ауларда арада мен трехфазного айнымалы қырманның глухоза-земленной нейтральсымен 50 гц жиілігімен, ал да үшін сызықтың ық үшін при шамадан тыс және қысқа тұйықталу. ВРУ- 400 қалқаны ал УХЛ2 2 енгізу. Сулы автоматты ажыратқыштармен 400 ампер. Секция автомат 1х250 ампер. Аулақта- автоматтар 4х100 ампер,  2х63 ампер</t>
  </si>
  <si>
    <t>27.12.31.900.004.00.0796.000000000001</t>
  </si>
  <si>
    <t>қалқан</t>
  </si>
  <si>
    <t>ОЩВ-12 қалқаны</t>
  </si>
  <si>
    <t>ОШВ-12УХЛ4. Предназначены для приема и распределения электрической энергии трехфазного переменного тока частотой 50Гц, напряжением 380/220 В в сетях с глухозаземленной нетралью, для защиты линии при перегрузках и коротких замыканиях, а также нечастых оперативных включении и отключении.Номинальное напряжение 380/220. Номинальный ток вводного автомата 63 Ампер.Номинальный ток автоматических выключателей отходящих линий 32 Ампер. Степень защиты по ГОСТ 14254-96 IP-30</t>
  </si>
  <si>
    <t>ОШВ-12УХЛ4. Кернеу 380/220 В желілер тиеу және қысқа тұйықталу жағдайда желісі қорғау үшін жерге тұйықталған netralyu, сондай-ақ сирек операциялар мен otklyuchenii.Nominalnoe кернеу 380/220 бар, үш фазалы айнымалы ток 50 Гц электр энергиясын қабылдау және тарату үшін арналған. Шығыс желілері 32 ампер ағымдағы ажыратқыштарды Amper.Nominalny ағымдағы индукциялық машинаны 63 Номиналды. ГОСТ 14254-96 IP-30 сәйкес қорғау дәрежесі</t>
  </si>
  <si>
    <t>27.11.42.300.002.00.0796.000000000003</t>
  </si>
  <si>
    <t>Трансформатор понижающий</t>
  </si>
  <si>
    <t>номинальная мощность 0,25 кВа, номинальная частота 50 Гц</t>
  </si>
  <si>
    <t>номиналды қуаты 0,25 кВа номиналды жиілігі 50 Гц</t>
  </si>
  <si>
    <t xml:space="preserve">Ящик с понижающим трансформатором мощностью 0,25 кВ-А, с автоматическими выключателями, на номинальное напряжение 220/12 В: ЯТП-0,25-21 У3 ТУ 34.0457960-01-92.
</t>
  </si>
  <si>
    <t>Жәшік понижающим трансформаторы бар қуаты 0,25 квт-қа-А, автоматты ажыратқыштармен, номиналды кернеуі 220/12: ЯТП-0,25-21 ТШ У3 34.0457960-01-92.</t>
  </si>
  <si>
    <t>25.99.29.190.004.00.0796.000000000014</t>
  </si>
  <si>
    <t>зажим</t>
  </si>
  <si>
    <t>қысқыш</t>
  </si>
  <si>
    <t>тип НБ</t>
  </si>
  <si>
    <t>НБ тәрізді</t>
  </si>
  <si>
    <t>Зажим болтовой натяжной НБ-2-6А</t>
  </si>
  <si>
    <t xml:space="preserve">болты НБ-2-6A керме қысқышы </t>
  </si>
  <si>
    <t>25.99.29.190.004.00.0796.000000000012</t>
  </si>
  <si>
    <t>тип НК-1-1</t>
  </si>
  <si>
    <t>НК-1-1 тәрізді</t>
  </si>
  <si>
    <t>Зажимы натяжные клиновые НК-1-1</t>
  </si>
  <si>
    <t xml:space="preserve">НК-1-1 Серіппелер Сына </t>
  </si>
  <si>
    <t>25.99.29.190.004.00.0796.000000000009</t>
  </si>
  <si>
    <t>тип ПА</t>
  </si>
  <si>
    <t>ПА тәрізді</t>
  </si>
  <si>
    <t>Зажимы соединительные плашечные типа  ПА-2-2 . Для соединения алюминиевых и сталеалюминиевых проводов в шлейфах анкерных опор ВЛ и осуществления отпаек. Зажим марки ПА-1-1 применяется также для крепления петли проводов при анкерном креплении на штыревых изоляторах. Зажимы соответствуют требованиям ТУ 3449-029-84716711-2009. Номинальное сечение проводов по ГОСТ 839-80, марок А, АКП; АН, АНКП, АЖ, АЖКП; АС, АСКП, АСКС, АСК. - 70;50/8,0; 70/11 мм2, Диаметр проводов 9.6-11.4  мм.</t>
  </si>
  <si>
    <t xml:space="preserve">Спот-түрі ПA-2-2 қосатын клиптер. Крандар мен іске асыру ілмектер анкерлік полюстер алюминий және болат-алюминий сымдарды қосу үшін. Қысқышы белгісі ПA-1-1, сондай-ақ шыны оқшаулағыштар бойынша рейд ілмек сымдарды бекіту үшін пайдаланылады. Қысқыш ТУ 3449-029-84716711-2009 сәйкес келеді. Номиналды ГОСТ 839-80 сым мөлшеріне сәйкес, сынып А, автоматты беріліс қорабы;А, АКП; АН, АНКП, АЖ, АЖКП; АС, АСКП, АСКС, АСК. - 70;50/8,0; 70/11 мм2, 9.6-11.4 мм диаметрі сымдар арналған.
</t>
  </si>
  <si>
    <t>27.12.40.900.047.00.0796.000000000000</t>
  </si>
  <si>
    <t>Устройство защитного отключения</t>
  </si>
  <si>
    <t>Автоматты ажыратқыш</t>
  </si>
  <si>
    <t>Автоматты ажыратқыш  100А4-Х ПОЮС ТУ 36-1451-82</t>
  </si>
  <si>
    <t>Устройство защитного отключения УЗО 100А 4-х поюсный</t>
  </si>
  <si>
    <t>Автоматты ажыратқыш УЗО 100А төрт полюсты</t>
  </si>
  <si>
    <t>27.32.13.700.000.00.0006.000000000428</t>
  </si>
  <si>
    <t>КГ 1Х35 кәбілі</t>
  </si>
  <si>
    <t>Бір икемді оқшауланған сым, диаметрі 0,18-0,2 мм мыс сым, үлкен санының өрілген дәнекерлеушін арналған кәбіл КГ 1x35. Электрод ұстаушы және жұмыс орына дәнекерлеу аппараты немесе қуат көзінен электрмен жабдықтау үшін пайдаланылады. КГ 1x35, 350 А дейін токтарға арналған</t>
  </si>
  <si>
    <t>27.32.13.700.000.00.0008.000000000459</t>
  </si>
  <si>
    <t xml:space="preserve"> КГ 3Х25+1Х10 ТУ 16.К73.05-93 кәбілі</t>
  </si>
  <si>
    <t xml:space="preserve">«Қуат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t>
  </si>
  <si>
    <t>километр</t>
  </si>
  <si>
    <t>27.32.13.700.000.00.0008.000000000460</t>
  </si>
  <si>
    <t>КГ 3Х25+1Х16  кәбілі</t>
  </si>
  <si>
    <t>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t>
  </si>
  <si>
    <t>27.32.13.700.000.00.0008.000000000465</t>
  </si>
  <si>
    <t>КГ 3Х50+1Х25 кәбілі</t>
  </si>
  <si>
    <t>КГ 3х5+1х25 Кәбілі</t>
  </si>
  <si>
    <t>27.32.13.700.000.00.0006.000000000495</t>
  </si>
  <si>
    <t>КГ-12Х1,5 кәбілі</t>
  </si>
  <si>
    <t>«Өткізгіштері - дөңгелек, көп тізбекті мыс (5 класс ГОСТ 22483-77).
«</t>
  </si>
  <si>
    <t>27.11.61.000.043.01.0796.000000000000</t>
  </si>
  <si>
    <t>КГ-14Х1,5 кәбілі</t>
  </si>
  <si>
    <t>«Өткізгіштері - дөңгелек, көп тізбекті мыс кәбілі (5 класс ГОСТ 22483-77).</t>
  </si>
  <si>
    <t>27.32.13.700.000.00.0006.000000000477</t>
  </si>
  <si>
    <t>КГ-4Х1,5 кәбілі</t>
  </si>
  <si>
    <t>27.32.13.700.000.00.0006.000000000498</t>
  </si>
  <si>
    <t>КГ-5Х2,5 кәбілі</t>
  </si>
  <si>
    <t xml:space="preserve"> SRF 40-2CR кәбілі</t>
  </si>
  <si>
    <t>Құбырлар аяздан қорғау үшін өзін-өзі реттейтін кәбілдер</t>
  </si>
  <si>
    <t>АВВГ 3Х25+1Х16 кәбілі</t>
  </si>
  <si>
    <t>1.0 кВ номиналды кернеуге стационарлық жабдықтың электр энергиясын беру және тарату үшін арналған.</t>
  </si>
  <si>
    <t>27.32.13.700.000.00.0008.000000000133</t>
  </si>
  <si>
    <t xml:space="preserve"> КГ 3Х95+1Х50 ТУ 16.К73-05-93  кәбілі</t>
  </si>
  <si>
    <t xml:space="preserve">«Кәбіл КГ + 3*95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t>
  </si>
  <si>
    <t xml:space="preserve"> КГ ЭХЛ-10 КВ 3 Х 50 кәбілі</t>
  </si>
  <si>
    <t>«
50 Гц Номиналды айнымалы кернеу жиілігі, бас дирижері 6000 V «</t>
  </si>
  <si>
    <t xml:space="preserve"> КГВВ -4Х6 кәбілі</t>
  </si>
  <si>
    <t xml:space="preserve">«Кабельдік ВВГ 4x6 ПВХ оқшаулау және ПВХ куртка мыс өткізгіштер ГОСТ 1508-78 бақылау үшін қолдану:.. Электр тұрмыстық тіркелген қосылу үшін жобаланған, құрылғылар мен терминалдар коммутациялық 660V және 100Hz үшін номиналды ток кернеуі дейін немесе кабель механикалық стресс болмаған кезде агрессивті ортада бөлмелер, арналар, тоннельдер, орнату үшін 1000 В тұрақты кернеу дейін,.
Кабельдер сыртта қаланды болады. Опциялар: кабельдер UHL бөлу санаттағы климаттық орындау түрі 2 орналастыру 1 -5, T (кабель tropicheskomispolnenii) санаттары - ГОСТ 15150 сәйкес 5.
+ -50AS 50AS Жұмыс температурасының диапазоны дейін
+ 98% 35AS дейін температурада салыстырмалы ылғалдылығы
Негізгі қимасы үшін оқшаулау номиналды қалыңдығы:
0,75-ден мм 0,6, мм2 2,5
4-тен 6 мм2 0.7mm үшін
0,9 мм2 10 мм
20 * С-учаскесінде оқшаулау электр кедергісі:
0,75-ден 1,5 мм2, кемінде 10 MOmhkm
2,5-тен 9 MOmhkm кем емес, мм2 4
6-дан 10 мм2, кем емес 6MOmhkm
Кабельдер montazhnymizgibam төзімді.
0AS қарағанда төмен температурада қоршаған ортаны емес төсеу кезінде иілу радиусы мыс өткізгіштер unarmoured кабельдерді болып табылады: Инклюзивті 10 мм дейін сыртқы диаметрі кабельдер үшін кабельдің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t>
  </si>
  <si>
    <t>27.32.13.700.000.00.0008.000000000506</t>
  </si>
  <si>
    <t>КГВВ-4Х2,5 кәбілі</t>
  </si>
  <si>
    <t>«Кабельдік ВВГ 4h2,5 ПВХ оқшаулау және ПВХ  мыс өткізгіштер ГОСТ 1508-78 бақылау үшін қолдану: номиналды ток кернеуі 660В дейін. электр техника, құрылғылар мен терминалдар таратушы тіркелген қосылу үшін кабель механикалық стресс болмаған кезде агрессивті орта бөлмелерге арналар, тоннельдер, орнату үшін 1000 В  немесе тұрақты ток кернеуі жоғары,.
Кабельдер сыртта қаланды болады. Параметрлер: кабельдер 2 санаттағы 1 -5, T (тропикалық орындау кабельдер) бөлу категориясы УХЛ. ГОСТ 15150 сәйкес 5.
+ -50AS 50AS Жұмыс температурасының диапазоны дейін
+ 98% 35АС дейін температурада салыстырмалы ылғалдылығы
Негізгі қимасы үшін оқшаулау номиналды қалыңдығы:
0,75-ден мм 0,6, мм2 2,5
4-тен 6 мм2 0.7mm үшін
10 мм 2 0,9 мм
20 * С-учаскесінде оқшаулау электр кедергісі:
0,75-ден 1,5 мм2, кемінде 10 MOmhkm
2,5-тен 9 MOmhkm кем емес, мм2 4
6-дан 10 мм2, кем емес 6MOmhkm
Кабельдер құрастыру июші төзімді.
қоршаған ортаны температурада төсеу кезінде мыс өткізгіштер иілу радиусы unarmoured кабельдерді 0AS төмен емес: Инклюзивті 10 мм-ге дейін dlyakabeley сыртқы диаметрі кабель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кемінде 25 жыл өмір кем емес, кабельдер ұзындығы Build. Диаметрі - 11,6mm.</t>
  </si>
  <si>
    <t>27.32.13.700.000.00.0008.000000000431</t>
  </si>
  <si>
    <t>ГОСТ 6442-80</t>
  </si>
  <si>
    <t xml:space="preserve">«Кәбіл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t>
  </si>
  <si>
    <t>27.32.13.700.000.00.0008.000000000432</t>
  </si>
  <si>
    <t xml:space="preserve"> ТУ 16.К73.05-93 Резеңке оқшаулаумен икемді КГ 2Х2,5 кәбілі</t>
  </si>
  <si>
    <t>"Кабель КГ 2х2,5.  ТУ 16.К73-05-93, силовые гибкие с медными многопроволочными жилами с резиновой изоляцией в резиновой оболочке. Конструкция:Токопроводящая жила скрученная из медных или медных луженыхпроволок;Обмотка из полиэтилентерефталатной пленки марки ПЭТ-Э;Изоляция из резины на основе натурального и бутадиенового каучуков;Оболочка из резины на основеизопренового и бутадиенового каучуков.Назначение: Силовой гибкий кабельКГ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  Параметры:
Температура на жиле не более - 75 оС
Температура окружающей среды - минус 40 оС \ плюс 50 оС
Номинальное постоянное напряжение, (кВ) - 1.0
Радиус изгиба кабеля, не мене (наружных диаметров) - 8
Кабель устойчив к многократным изгибам.
Устойчив к воздействию солнечных лучей.
Строительная длина кабелей с основными жилами сечением до 35 мм2 вкл. - не менее 150 м, сечением 50-100 мм2 - не менее 125 м, сечением 150 мм2 и выше - не менее 100 м. D - 11,2 мм Удельный вес- 0,190 кг/м "</t>
  </si>
  <si>
    <t>27.32.13.700.000.00.0008.000000000453</t>
  </si>
  <si>
    <t xml:space="preserve"> ТУ 16.К73.05-93 Резеңке оқшаулаумен икемді КГ 3Х10+1Х6 кәбілі</t>
  </si>
  <si>
    <t>«KG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t>
  </si>
  <si>
    <t>27.32.13.700.000.00.0008.000000000473</t>
  </si>
  <si>
    <t>КГ 3Х120+1Х70 кәбілі</t>
  </si>
  <si>
    <t xml:space="preserve">«Кәбіл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t>
  </si>
  <si>
    <t>27.32.13.700.000.00.0008.000000000457</t>
  </si>
  <si>
    <t xml:space="preserve"> ТУ 16.К73.05-93 Резеңке оқшаулаумен икемді КГ 3Х16+1Х10 кәбілі</t>
  </si>
  <si>
    <t>«Кабел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t>
  </si>
  <si>
    <t xml:space="preserve"> КГ 3Х185+1Х90 кәбілі</t>
  </si>
  <si>
    <t>«»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t>
  </si>
  <si>
    <t>27.32.13.700.000.00.0008.000000000441</t>
  </si>
  <si>
    <t xml:space="preserve"> ТУ 16.К73.05-93 Резеңке оқшаулаумен икемді  КГ 3Х2,5+1Х1,5 кәбілі</t>
  </si>
  <si>
    <t>«Кабельдік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t>
  </si>
  <si>
    <t>КГ 3Х240+1Х120 кәбілі</t>
  </si>
  <si>
    <t xml:space="preserve">«Кәбіл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t>
  </si>
  <si>
    <t>27.32.13.700.000.00.0008.000000000463</t>
  </si>
  <si>
    <t>ТУ 16.К73-05-93</t>
  </si>
  <si>
    <t>КГ 3х35х1х25 Кәбілі</t>
  </si>
  <si>
    <t>27.32.13.700.000.00.0008.000000000444</t>
  </si>
  <si>
    <t xml:space="preserve"> ТУ 16.К73.05-93 Резеңке оқшаулаумен икемді  КГ 3Х4+1Х2,5 кәбілі</t>
  </si>
  <si>
    <t>«KG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t>
  </si>
  <si>
    <t xml:space="preserve"> ТУ 16.К73.05-93 Резеңке оқшаулаумен икемді  КГ 3Х50+1Х25 кәбілі</t>
  </si>
  <si>
    <t xml:space="preserve">«Кәбіл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t>
  </si>
  <si>
    <t>27.32.13.700.000.00.0008.000000000449</t>
  </si>
  <si>
    <t xml:space="preserve"> ТУ 16.К73.05-93 Резеңке оқшаулаумен икемді  КГ 3Х6+1Х4 кәбілі</t>
  </si>
  <si>
    <t xml:space="preserve">«Кәбіл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t>
  </si>
  <si>
    <t xml:space="preserve"> КГ 3Х95+1Х70 кәбілі</t>
  </si>
  <si>
    <t>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t>
  </si>
  <si>
    <t>27.32.13.700.000.00.0006.000000000429</t>
  </si>
  <si>
    <t>ТУ 16.К73.05-93 мысдан КГ 1Х50 дәнекерлеу кәбілі</t>
  </si>
  <si>
    <t>Дәнекерлеу кабелі КГ 1х50 -  диаметрі 0,18-0,2 мм мыс сым үлкен санының өрілген Бірыңғай икемді оқшауланған сымдар,. Электрод ұстаушы және жұмыс орына дәнекерлеу аппараты немесе қуат көзінен электрмен жабдықтау үшін пайдаланылады. KГ 1х50 500 А дейін токтарының арналған</t>
  </si>
  <si>
    <t>25.73.60.900.000.00.0796.000000000001</t>
  </si>
  <si>
    <t>Наконечник</t>
  </si>
  <si>
    <t>кабелі ұшы</t>
  </si>
  <si>
    <t>ТМ Ф-25ММ2ГОСТ 7386-80 кабелі ұшы</t>
  </si>
  <si>
    <t>Наконечник кабельный медный  под опрессовку  ТМ ф-25мм2. Типы:ТМ и ТМЛ,по ГОСТ 7386-80.Наконечники кабельные медные, закрепляемые опрессовкой,предназначены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луженыеТ 2 (тип ТМЛ).</t>
  </si>
  <si>
    <t xml:space="preserve">Мыс кабелі ұшы TM ф-25mm2 жабыстырамыз. Түрлері: TM және ТМЛ, ГОСТ 7386-80.Nak  мыс, 2,5-тен 240 мм2 мыс өткізгіш қимасының бар сымдар мен кабельдер тоқтату үшін арналған қалыптау, тіркелген. Кеңестер жіксіз мыс құбырлары бренді М2, ГОСТ 617-90 жасалған. Кеңестер екі климаттық нұсқаларында ұсынылған: жабылмаған УХЛ 3 (түрі TM); электролитті luzhenyeT 2 (ТМЛ теріңіз).
</t>
  </si>
  <si>
    <t>ТМ Ф-35ММ2 ГОСТ 7386-80 кабелі ұшы</t>
  </si>
  <si>
    <t>"Наконечник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t>
  </si>
  <si>
    <t xml:space="preserve">Мыс кабелі ұшы TM ф-35mm2 жабыстырамыз. Түрлері: TM және ТМЛ, ГОСТ 7386-80.Nak  мыс, 2,5-тен 240 мм2 мыс өткізгіш қимасының бар сымдар мен кабельдер тоқтату үшін арналған қалыптау, тіркелген. Кеңестер жіксіз мыс құбырлары бренді М2, ГОСТ 617-90 жасалған. Кеңестер екі климаттық нұсқаларында ұсынылған: жабылмаған УХЛ 3 (түрі TM); электролитті luzhenyeT 2 (ТМЛ теріңіз).
</t>
  </si>
  <si>
    <t>ТМ Ф-50ММ2 ГОСТ 7386-80 кабелі ұшы</t>
  </si>
  <si>
    <t>Наконечник кабельный медный  под опрессовку ТМ ф-50мм2.Типы:ТМ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</si>
  <si>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 xml:space="preserve">Мыс кабелі ұшы TM ф-50mm2 жабыстырамыз. Түрлері: TM және ТМЛ, ГОСТ 7386-80.Nak  мыс, 2,5-тен 240 мм2 мыс өткізгіш қимасының бар сымдар мен кабельдер тоқтату үшін арналған қалыптау, тіркелген. Кеңестер жіксіз мыс құбырлары бренді М2, ГОСТ 617-90 жасалған. Кеңестер екі климаттық нұсқаларында ұсынылған: жабылмаған УХЛ 3 (түрі TM); электролитті luzhenyeT 2 (ТМЛ теріңіз).
</t>
  </si>
  <si>
    <t>25.73.60.900.000.00.0796.000000000003</t>
  </si>
  <si>
    <t>ТА Ф150ММ ГОСТ 9581-80 кабелі ұшы</t>
  </si>
  <si>
    <t>Наконечник кабельный алюмининевый под опрессовку  ТА ф150ММ. Тип: ТА, ГОСТ 9581-80.Наконечники кабельные алюминиевые, закрепляемые опрессовкой,предназначены для оконцевания проводов и кабелей с алюминиевыми жилами сечением от 16 до 240 мм2. Наконечники изготавливаются из алюминиевой трубы марки АД1М, ГОСТ 18475-82.</t>
  </si>
  <si>
    <t>Кеңес алюминий кабель ТА. ф150MM жабыстырамыз. Түр: 16-дан 240 мм2 алюминий өткізгіш қимасының бар сымдар мен кабельдер тоқтату үшін арналған TA, ГОСТ 9581-80. алюминий кабель, құю бекітіңіз. Кеңестер алюминий құбыр бренд AD1M, ГОСТ 18475-82 жасалған.</t>
  </si>
  <si>
    <t>25.73.60.900.000.00.0796.000000000004</t>
  </si>
  <si>
    <t>ТА Ф240ММ2 кабелі ұшы</t>
  </si>
  <si>
    <t>Наконечник кабельный алюминиевый ?240мм2</t>
  </si>
  <si>
    <t>Алюминий кабель ұшы 240mm2</t>
  </si>
  <si>
    <t>25.73.60.900.000.00.0796.000000000006</t>
  </si>
  <si>
    <t>ТАФ50ММ2 ГОСТ 9581-80 кабелі ұшы</t>
  </si>
  <si>
    <t>"Наконечник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t>
  </si>
  <si>
    <t>«Алюминий кабель ұшы TAф50mm2 жабыстырамыз теріңіз:. TA, ГОСТ 9581-80.
16 240 мм2 алюминий сымдар мен кабельдер тоқтату үшін арналған кеңестер кабель алюминий, алынбалы болды қалыптау. Кеңестер алюминий құбыр бренд AD1M, ГОСТ 18475-82 жасалған. «</t>
  </si>
  <si>
    <t>ТМ Ф120ММ2 кабелі ұшы</t>
  </si>
  <si>
    <t>Наконечник кабельный медный  под опрессовку ТМ ф120мм2,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</si>
  <si>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 xml:space="preserve">Мыс кабелі ұшы TM ф120mm2 жабыстырамыз, түрі: TM және ТМЛ, ГОСТ 7386-80.мыс, 2,5-тен 240 мм2 мыс өткізгіш қимасының бар сымдар мен кабельдер тоқтату үшін арналған, қалыптау арқылы бекітілген. Кеңестер жіксіз бренд M2, ГОСТ 617-90 жасалған. Кеңестер екі климаттық нұсқаларында ұсынылған: жабылмаған УХЛ 3 (түрі TM); электролиттік консервілеу T2 (ТМЛ теріңіз).
</t>
  </si>
  <si>
    <t>ТМ Ф185ММ2 кабелі ұшы</t>
  </si>
  <si>
    <t>Наконечник кабельный медный  под опрессовку ТМ ф185мм2,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</si>
  <si>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 xml:space="preserve">Мыс кабелі ұшы TM ф185mm2 жабыстырамыз, түрі: TM және ТМЛ, ГОСТ 7386-80.мыс, 2,5-тен 240 мм2 мыс өткізгіш қимасының бар сымдар мен кабельдер тоқтату үшін арналған, қалыптау арқылы бекітілген. Кеңестер жіксіз бренд M2, ГОСТ 617-90 жасалған. Кеңестер екі климаттық нұсқаларында ұсынылған: жабылмаған УХЛ 3 (түрі TM); электролиттік консервілеу T2 (ТМЛ теріңіз).
</t>
  </si>
  <si>
    <t>ТМ Ф70ММ2 ГОСТ 7386-80 кабелі ұшы</t>
  </si>
  <si>
    <t>Наконечник кабельный медный  под опрессовку ТМ ф70мм2,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</si>
  <si>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Мыс кабелі ұшы TM ф70mm2 жабыстырамыз, түрі: TM және ТМЛ, ГОСТ 7386-80.Nakonechniki Кабельдік мыс, 2,5-тен 240 мм2 мыс өткізгіш қимасының бар сымдар мен кабельдер тоқтату үшін арналған, қалыптау арқылы бекітілген. Кеңестер жіксіз mednoytruby бренд M2, ГОСТ 617-90 жасалған. Кеңестер екі климаттық нұсқаларында ұсынылған: жабылмаған UHL 3 (түрі TM); электролиттік консервілеу T2 (ТМЛ теріңіз).</t>
  </si>
  <si>
    <t>ТМ Ф-10ММ кабелі ұшы</t>
  </si>
  <si>
    <t>Наконечник кабельный медный  под опрессовку ТМ ф-10мм2, по ГОСТ 7386-80.Наконечники кабельные медные, закрепляемые опрессовкой, предназначены для оконцевания проводов и кабелей с медными жилами сечением 10 мм2. Наконечники изготавливаются из цельнотянутой медной трубы марки М2, ГОСТ 617-90.</t>
  </si>
  <si>
    <t xml:space="preserve">Мыс кабелі ұшы TM 10mm2, ГОСТ 7386-80. мыс жабыстырамыз, 10 мм2 мыс өткізгіш қимасы бар сымдар мен кабельдер тоқтату үшін арналған, қалыптау арқылы бекітілген. Кеңестер жіксіз мыс құбырлары бренді М2, ГОСТ 617-90 жасалған.
</t>
  </si>
  <si>
    <t xml:space="preserve"> ТМ Ф-12ММ кабелі ұшы</t>
  </si>
  <si>
    <t>Наконечник кабельный медный  под опрессовку ТМ ф-12мм2, по ГОСТ 7386-80.Наконечники кабельные медные, закрепляемые опрессовкой, предназначены для оконцевания проводов и кабелей с медными жилами сечением 12 мм2. Наконечники изготавливаются из цельнотянутой медной трубы марки М2, ГОСТ 617-90.</t>
  </si>
  <si>
    <t>Мыс кабелі ұшы TM 12mm2, ГОСТ 7386-80. мыс жабыстырамыз, 12 мм2 мыс өткізгіш қимасы бар сымдар мен кабельдер тоқтату үшін арналған, қалыптау арқылы бекітілген. Кеңестер жіксіз мыс құбырлары бренді М2, ГОСТ 617-90 жасалған.</t>
  </si>
  <si>
    <t xml:space="preserve"> ТМ Ф-16ММ кабелі ұшы</t>
  </si>
  <si>
    <t>Наконечник кабельный медный  под опрессовку ТМ ф-16мм2, по ГОСТ 7386-80.Наконечники кабельные медные, закрепляемые опрессовкой, предназначены для оконцевания проводов и кабелей с медными жилами сечением 16 мм2. Наконечники изготавливаются из цельнотянутой медной трубы марки М2, ГОСТ 617-90.</t>
  </si>
  <si>
    <t>Мыс кабелі ұшы TM ф 16mm2, ГОСТ 7386-80. мыс жабыстырамыз, 16 мм2 мыс өткізгіш қимасы бар сымдар мен кабельдер тоқтату үшін арналған, қалыптау арқылы бекітілген. Кеңестер жіксіз мыс құбырлары бренді М2, ГОСТ 617-90 жасалған.</t>
  </si>
  <si>
    <t>22.21.29.700.005.00.0796.000000000045</t>
  </si>
  <si>
    <t>Муфта</t>
  </si>
  <si>
    <t>6-10КВ GUST 12/50-70/800-L12 ГОСТ Р 51558-2000 Кәбіл муфтасы</t>
  </si>
  <si>
    <t>"Кабельная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t>
  </si>
  <si>
    <t>6-10 кВ GUST 12 / 50-70 / 800-L12 Кәбіл муфтасы. Қағаз 3-негізгі кабельдер үшін  байланыстары (Ml және ақыл) оқшаулау және жалпы алюминий немесе қорғасын қабық 10 кВ, мысалы, AAБУ және АСБУ Мұнай-төзімді сары мастика және жылу-шөгуінің өткізгіш қолғап толтырылған Венадан орнатылған мұнай-төзімді құбыр Омыртқа металл ядро ​​мен қабықтың жиналады, желім жабық электр өрісінің теңестірудің үшін Таспа сары мастика өзегі қоңырау, қолғап саусақ ұшына қолданылатын болады.. негізгі орнату-қадағалау Қызылқұбыр ұшымен немесе бірі негізгі оқшаулау соңы -.. желім сым тұрғын жапсырма жағасы пайке жерді қамтиды L12, тиісінше M12 және үшін тесігі бар кабельді ұштықтар кіреді модификациялы жиынтықтар. L16 болт М16 өзгерістер енгізу.</t>
  </si>
  <si>
    <t>6-10КВ GUST 12/70-120/800-L12 ГОСТ Р 51558-2000 Кәбіл муфтасы</t>
  </si>
  <si>
    <t>Кабельная  муфта 6-10кВ GUST 12/70-120/800-L12.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t>
  </si>
  <si>
    <t>6-10 кВ GUST 12 / 70-120 / 800-L12 Кәбіл муфтасы. Қағаз 3-негізгі кабельдер үшін  байланыстары (Ml және ақыл) оқшаулау және жалпы алюминий немесе қорғасын қабық 10 кВ, мысалы, AAБУ және АСБУ Мұнай-төзімді сары мастика және жылу-шөгуінің өткізгіш қолғап толтырылған Венадан орнатылған мұнай-төзімді құбыр Омыртқа металл ядро ​​мен қабықтың жиналады, желім жабық электр өрісінің теңестірудің үшін Таспа сары мастика өзегі қоңырау, қолғап саусақ ұшына қолданылатын болады.. негізгі орнату-қадағалау Қызылқұбыр ұшымен немесе бірі негізгі оқшаулау соңы -.. желім сым тұрғын жапсырма жағасы пайке жерді қамтиды L12, тиісінше M12 және үшін тесігі бар кабельді ұштықтар кіреді модификациялы жиынтықтар. L16 болт М16 өзгерістер енгізу.</t>
  </si>
  <si>
    <t>27.32.11.900.000.00.0166.000000000122</t>
  </si>
  <si>
    <t>сым</t>
  </si>
  <si>
    <t>Орамды сымдар ПЭТВ-2 0,69 TУ 16-705.110-79</t>
  </si>
  <si>
    <t>"ПЭТВ-2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t>
  </si>
  <si>
    <t>ПЭТВ 2  ТУ 16-705.110-79.Сым орамасының, эмалданған.
Оқшаулау - полиферов.Қолдану негізінде эмаль: электр машиналарды орамалардың өндіру, аппарат, өлшеу, жазу, және басқа да құрылғылар арналған.
Техникалық сипаттама:
Диаметрі 0.071 мм-ден 2500 мм-ге дейін
Температура класс  130A С.
Тоғы. 155A С.
Термопластичные  200А С.
қолданбалы лак полиэстер.
Тесіп кернеуі . 4900 В кем емес
Дәстүрлі еріткіш кедергісі - төзімді.
Ресурс. Сағатына 20,000.
Номиналды сым диаметрі D - 0,69 мм. сым оқшаулау D макс -0,77 мм диаметрі. / Км -3,4445 Болжамды салмағы кг. 4000 В. ұзаруы% -27 «» «- тесіп кернеуі</t>
  </si>
  <si>
    <t>27.32.11.900.000.00.0018.000000000002</t>
  </si>
  <si>
    <t>сечение жил 0,75 мм, марка ПЭТВ-2</t>
  </si>
  <si>
    <t>0,75 мм қимасы, -2 ПЭТВ</t>
  </si>
  <si>
    <t>ПРОВОД ОБМОТОЧНЫЙ С ЭМАЛЕВОЙ ИЗОЛЯЦИЕЙ ПЭТВ-2 0,75</t>
  </si>
  <si>
    <t>Эмаль оқшаулау ПЭТВ-2 0,75 орамасының сымдар</t>
  </si>
  <si>
    <t>27.12.10.900.001.00.0796.000000000000</t>
  </si>
  <si>
    <t>разрядник</t>
  </si>
  <si>
    <t>РВО 10 разряднигі</t>
  </si>
  <si>
    <t>"Разрядники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t>
  </si>
  <si>
    <t>«Атмосфералық электр оқшаулау айнымалы ток 50 және 60 Гц разрядтарының қарсы қорғауға арналған арматура-түрі шектеуіштер сериялы PВO. Олар кез келген жерге жүйесімен желілер үшін жасалған. РВO-10У1 туралы арматура ағызу түрлері, РВО-10T1 16-521.232-77 және Топ IV сәйкес келуі ГОСТ 16357-83. шектеуіштер клапан түрі РВО-10H жоғары сенімділігі мен ұзақ  IV тобы ГОСТ 16357-83. параметр мәнін сәйкес келуі 16-521.022-76i
Сынып кернеуі - ағымдағы 10 кВ
Номиналды кернеуі - ағымдағы 12,7 кВт
Құрғақ күйінде және жаңбыр 50 Гц бөлу кернеу, ток (ең аз / ең жоғары) 26 / 30,5 кВ
2 20 мс (макс) 48 кВт-дан predrazryadnom уақытта серпін тесіп кернеуі
(ағымдағы амплитудасы ағымдағы 3000A / 5000A амплитудасы отырып) артық емес импульстік ток толқыны 8/20, 43/45 кВ қалған кернеуі
Ток ағып өлшеу кезінде Сынау кернеуі жойылғаннан, 10 кВ
Сыртқа Ағымдағы - 6 мА
ағымдағы өткізу 5.0 / 75 (20 микросекунды 16/40 кА / 2000 мс, А 20 шаршы толқыны ағымдағы импульс ұзақтығы ток серпін толқындық)
Сыртқы оқшаулау ток ағып жолдары ұзындығы (кем дегенде) 26 см
Қолайлы тартым сымдар (кем дегенде) 300 N
Биіктігі (H) (макс) 411 мм
Салмағы (макс) 4.2 кг</t>
  </si>
  <si>
    <t>28.15.10.300.000.00.0796.000000000012</t>
  </si>
  <si>
    <t>Подшипник шариковый</t>
  </si>
  <si>
    <t>шар айналымды мойыңтрек</t>
  </si>
  <si>
    <t>радиальный, наружный диаметр 125-250 мм, однорядный, качения, со штампованным сепаратором</t>
  </si>
  <si>
    <t>сығымдалған бөлгіші бар, радиалды 125-250mm, сыртқы диаметрі, бір жол, жылжымалы</t>
  </si>
  <si>
    <t>2- 180307 мойыңтрек</t>
  </si>
  <si>
    <t>28.15.10.900.000.00.0796.000000000003</t>
  </si>
  <si>
    <t>радиальный, сферический, наружный диаметр свыше 125 до 250 мм, двухрядный, качения, с цилиндрическим отверстием, с массивным сепаратором</t>
  </si>
  <si>
    <t>радиальный, сфералық, наружный диаметр свыше 125 до 250 мм, двухрядный, домалау, цилиндрлік тесік, массивті винтті сепаратормен</t>
  </si>
  <si>
    <t>Радиальный Подшипник шарикті 2312. Радиальный Подшипник роликті сфералық отырып, цилиндрлік тесік двурядный ашық. Өлшемдері: Ішкі диаметрі d мм: 60. Сыртқы диаметрі D мм: 130. Ені B, мм: 46. Салмағы: 2.6</t>
  </si>
  <si>
    <t>Радиальный Подшипник шарикті 2322.Радиальный Подшипник роликті сфералық отырып, цилиндрлік тесік двурядный ашық. Ішкі диаметрі d мм: 65. Сыртқы диаметрі D мм: 140. Ені B, мм: 48. Салмағы: 3.25.</t>
  </si>
  <si>
    <t>Толығырақ: шарикті радиалды мойынтіректерді / сауналар NSK сауналар 2320.Podshipniki туралап сериясы 23
Ішкі диаметрі D, мм: 100
Сыртқы диаметрі D, мм: 215
Ені B, мм: 73
Салмағы: 12,5 «</t>
  </si>
  <si>
    <t>Мойынтірек 311 (Сыртқы эквивалент 6311) .радиалды және екі жағынан осьтік. Осьтік - пайдаланылмаған рұқсат етілген радиалды жүктеме 70% -ға дейін. Олар осьтік жоғары жылдамдықпен астында жұмыс істей алады.
Мойынтірек ГОСТ 8338 сәйкес келеді.
Подшипник D 55 мм ішкі диаметрі
Мойынтірек D120 мм сыртқы диаметрі
Мойынтірек ені 29 мм
Мойынтірек фасок радиусы R 3,0 мм
Статикалық жүктемесі рейтингі C0 бөлімі 41500 N
Динамикалық жүктеме рейтингі C 71500 N
Салмағы м көтергіш 1.375 кг «</t>
  </si>
  <si>
    <t>сығымдалған бөлгіші бар, радиалды 125-250mm , сыртқы диаметрі, бір жол, жылжымалы</t>
  </si>
  <si>
    <t>28.15.10.590.000.00.0796.000000000087</t>
  </si>
  <si>
    <t>Подшипник роликовый</t>
  </si>
  <si>
    <t>радиальный, наружный диаметр 130 мм, однорядный, с короткими цилиндрическими роликами, с одним бортом на наружном кольце, ГОСТ 520-2011</t>
  </si>
  <si>
    <t>радиальный, сыртқы диаметрі 130 мм, бір қатарлы, қысқа цилиндрлік шығыршықтар, бір борт арналған сыртқы сақина, ГОСТ 520-2011</t>
  </si>
  <si>
    <t>Мойынтіректер 312 (Шетелдік аналогы 6312). Бағыт воспринимаемых жүктемелер - радиалды және осьтік, екі жақтан да. Білік - 70% - ға дейін пайдаланылмаған рұқсат етілген радиалды жүктеме. Мүмкін болады осьтік жүктемелермен жоғары айналу жиілігі. Подшипник стандартына сәйкес келеді ГОСТ 8338.Ішкі диаметрі подшипник d 60 мм Сыртқы диаметрі подшипник D 130 мм. Ені мойынтірек 31 мм. Радиусы монтаждау жүзін мойынтірек r3,5 мм. Статикалық жүк көтергіштігі C0 48000 Н. Динамикалық жүк көтергіштігі C 81900 Н. Массасы мойынтірек m 1,717 кг.</t>
  </si>
  <si>
    <t>Мойынтірек 313 (Сыртқы эквивалент 6313). Қабылдайсың жүктер бағыты - екі жағын радиалды және осьтік. Осьтік - пайдаланылмаған рұқсат етілген радиалды жүктеме 70% -ға дейін. Олар жоғары жылдамдықпен осьтік жүктемелер кезінде жұмыс істей алады.
Мойынтірек ГОСТ 8338 сәйкес келеді.
Мойынтірек D 65 мм ішкі диаметрі
Мойынтірек D 140 мм сыртқы диаметрі
Подшипник ені 33 мм
Мм r3,5 фасок подшипник радиусы
Статикалық жүктемесі рейтингі C0 56000 N
Динамикалық жүктеме рейтингі C 92300 N
Салмағы м көтергіш 2.098 кг «</t>
  </si>
  <si>
    <t>Мойынтрірек 314 (Сыртқы эквивалент 6314) қабылданады жүктер бағытын Мойынтрірек -. Радиалды және екі жағын осьтік осьтік -.. Пайдаланылмаған рұқсат етілген радиалды жүктеме 70% -ға дейін, жоғары жылдамдықпен осьтік жүктемелер бойынша жұмыс аламын.
Мойынтрірек ГОСТ 8338. Мойынтрірек D 70 мм, ішкі диаметрі келеді
Мойынтрірек D 150 мм сыртқы диаметрі
подшипник ені 35 мм
Мойынтірек фасок радиусы R 3,5 мм
Статикалық жүктемесі рейтингі C0 63000 N
динамикалық жүктеме рейтингі C 104000 N
Метр 2.543 кг көтергіш Салмағы</t>
  </si>
  <si>
    <t>Мойынтірек 320 (Сыртқы эквивалент 6320). Қабылдайсың жүктер бағыты - екі жағын радиалды және осьтік. Осьтік - пайдаланылмаған рұқсат етілген радиалды жүктеме 70% -ға дейін. Олар жоғары жылдамдықпен осьтік жүктемелер кезінде жұмыс істей алады.
Мойынтірек ГОСТ 8338 сәйкес келеді.
Мойынтірек г 100мм ішкі диаметрі
215 мм podshipnikaD сыртқы диаметрі
Мойынтірек ені 47 мм
Мойынтірек фасок радиусы R 4,0 мм
Статикалық жүктемесі рейтингі C0 132000 N
Динамикалық жүктеме рейтингі C 174000 N
Салмағы м көтергіш 7.068 кг «</t>
  </si>
  <si>
    <t>5- 180306 Мойынтірек</t>
  </si>
  <si>
    <t>5- 180308 Мойынтірек</t>
  </si>
  <si>
    <t>5- 180309 Мойынтірек</t>
  </si>
  <si>
    <t>5- 180310 Мойынтірек</t>
  </si>
  <si>
    <t>5- 180312 Мойынтірек</t>
  </si>
  <si>
    <t>5- 2317 Мойынтірек</t>
  </si>
  <si>
    <t>5- 317 Мойынтірек</t>
  </si>
  <si>
    <t>28.15.10.530.000.00.0796.000000000018</t>
  </si>
  <si>
    <t>ролик айналымды мойыңтрек</t>
  </si>
  <si>
    <t>радиально-упорный, наружный диаметр 190 мм, однорядный, с коническими роликами</t>
  </si>
  <si>
    <t>конустық ролик, бұрыштық, сыртқы диаметрі 190 мм, жалғыз жол,</t>
  </si>
  <si>
    <t>Майлау үшін тесігі бар цилиндрлік саңылаулар мен симметриялы роликтері қос қатарынан бар 53618. роликті мойынтіректер радиалды сфералық. Қосымша техникалық талаптарға Онсыз дәлдік класы 0.  радиалды саңылау 0.. Ішкі диаметрі Д мм: 90.сыртқы диаметрі D мм B мм 190. Еңі: 64.Ves: 8,65 кг</t>
  </si>
  <si>
    <t>ЛБ-20 2420-А-01-017-УХЛЧ дросселі</t>
  </si>
  <si>
    <t>Электромагнитный пускорегулирующий аппарат (балласт)  для трубчатых люминесцентных ламп мощностью 36Вт  40Вт, с самозажимной клеммной колодкой.</t>
  </si>
  <si>
    <t>36 ватт құбырлы люминесцентті лампалар үшін Электромагниттік бақылау редукторы (балласты)  Өзін-өзі блоктау терминал блогымен 40W,.</t>
  </si>
  <si>
    <t>ЛБ-40 1УБЕ-40/220-ВПП-100-ХАЧ дросселі</t>
  </si>
  <si>
    <t>36 ватт құбырлы люминесцентті лампалар үшін Электромагниттік бақылау редукторы (балласты) Өзін-өзі блоктау терминал блогымен 40W,.</t>
  </si>
  <si>
    <t>23.20.13.100.000.01.0168.000000000000</t>
  </si>
  <si>
    <t>порошок</t>
  </si>
  <si>
    <t>ұнтақ</t>
  </si>
  <si>
    <t>периклазовый, марка ППИ-92, ГОСТ 10360-85</t>
  </si>
  <si>
    <t>периклазоды,ППИ-92, ГОСТ 10360-85 маркалы таспа</t>
  </si>
  <si>
    <t>"""Молотый порошок шамота
Назначение: для изготовления мертелей и огнеупорных масс, обмазок и торкрет-масс"""</t>
  </si>
  <si>
    <t>Жер ұнтақ отқа төзімді саздың
Мақсаты: құрылыс ерітінділері және отқа төзімді массасы өндіру үшін, сылақ және массасы шашатын</t>
  </si>
  <si>
    <t>тонна</t>
  </si>
  <si>
    <t>24.20.13.900.001.01.0006.000000000002</t>
  </si>
  <si>
    <t>жең</t>
  </si>
  <si>
    <t>металлический, оцинкованный, негерметичный, диаметр 20 мм</t>
  </si>
  <si>
    <t>бақыр, оцинкованный, негерметичный, 20 мм диаметрі</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</si>
  <si>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</si>
  <si>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Материал: Ең басты бау қорытпасының материалы – мырыш; тығыздаушы материалы мақта-мата немесе таскендірлі жіп. Атауы – РЗ-ЦХ 20. Бір шығанақта 50 метр. Шартты өту диаметр – 20мм. Ішкі диаметр – 18,7 мм. Сыртқы диаметр – 24 мм. Эксплуатациалық бүгіліс радиусы – 90 мм.</t>
  </si>
  <si>
    <t>бақыр, оцинкованный, негерметичный, 25 мм диаметрі</t>
  </si>
  <si>
    <t>Материал: лента из сплава металлов, основной элемент которого - цинк; уплотнение хлопчато-бумажной или асбестовой нитью. Наименование - Р3-ЦХ 25.Количество метров в бухте - 50.Диаметр условного прохода, мм - 25. Внутренний диаметр d, мм - 23,7. Наружный диаметр D, мм - 30,8. min эксплуатационный радиус изгиба, мм - 110.</t>
  </si>
  <si>
    <t>Материал: Ең басты бау қорытпасының материалы – мырыш; тығыздаушы материалы мақта-мата немесе таскендірлі жіп. Атауы – РЗ-ЦХ 25. Бір шығанақта 50 метр. Шартты өту диаметр – 25мм. Ішкі диаметр – 23,7 мм. Сыртқы диаметр – 30,8 мм. Эксплуатациалық бүгіліс радиусы – 110 мм.</t>
  </si>
  <si>
    <t>бақыр, оцинкованный, негерметичный, 32 мм диаметрі</t>
  </si>
  <si>
    <t>Материал: лента из сплава металлов, основной элемент которого - цинк; уплотнение хлопчато-бумажной или асбестовой нитью. Наименование - Р3-ЦХ 32.Количество метров в бухте - 50. Диаметр условного прохода, мм - 32. Внутренний диаметр d, мм - 30,4. Наружный диаметр D, мм - 38. min эксплуатационный радиус изгиба, мм - 250.</t>
  </si>
  <si>
    <t>Материал: Ең басты бау қорытпасының материалы – мырыш; тығыздаушы материалы мақта-мата немесе таскендірлі жіп. Атауы – РЗ-ЦХ 32. Бір шығанақта 50 метр. Шартты өту диаметр – 32мм. Ішкі диаметр – 30,4 мм. Сыртқы диаметр – 38 мм. Эксплуатациалық бүгіліс радиусы – 250 мм.</t>
  </si>
  <si>
    <t>22.19.20.700.011.00.0166.000000000005</t>
  </si>
  <si>
    <t>Резина</t>
  </si>
  <si>
    <t>резеңке</t>
  </si>
  <si>
    <t>круглая, маслобензостойкая (МБС), ф-8 мм</t>
  </si>
  <si>
    <t>дөңгелек, мұнай және бензин қарсылық (MБС), F-8 мм</t>
  </si>
  <si>
    <t>Резина маслобензостойкая толщиной 8мм</t>
  </si>
  <si>
    <t>Мұнай және бензин төзімді резеңке қалыңдығы 8мм</t>
  </si>
  <si>
    <t>22.19.20.700.011.00.0166.000000000002</t>
  </si>
  <si>
    <t>круглая, маслобензостойкая (МБС), ф- 5 мм</t>
  </si>
  <si>
    <t>дөңгелек, мұнай және бензин қарсылық (MБС), F-5 мм</t>
  </si>
  <si>
    <t>Резина маслобензостойкая толщиной 5мм</t>
  </si>
  <si>
    <t>Мұнай және бензин төзімді резеңке қалыңдығы 5мм</t>
  </si>
  <si>
    <t>25.99.29.190.023.00.0796.000000000000</t>
  </si>
  <si>
    <t>Заземление переносное</t>
  </si>
  <si>
    <t>тасмалды жергетұяғыш</t>
  </si>
  <si>
    <t>ПЗ-110КВ тасмалды жергетұяғыш</t>
  </si>
  <si>
    <t>Заземление переносное типа ПЗ-110кВ для воздушной линии</t>
  </si>
  <si>
    <t>ПЗ-110кВ маркалы тасмалды жергетұяғыш</t>
  </si>
  <si>
    <t>ПЗ-6КВ ДЛЯ ВЛ ТУ 34-31-10047-80 тасмалды жергетұяғыш</t>
  </si>
  <si>
    <t>Заземление переносное типа ПЗ-6кВ для воздушной линии</t>
  </si>
  <si>
    <t>ПЗ-6кВ маркалы тасмалды жергетұяғыш</t>
  </si>
  <si>
    <t>ПЗ-35кВ маркалы тасмалды жергетұяғыш</t>
  </si>
  <si>
    <t>Переносное заземление ПЗ-35кВ</t>
  </si>
  <si>
    <t>25.99.29.490.007.00.0796.000000000001</t>
  </si>
  <si>
    <t>штанга</t>
  </si>
  <si>
    <t>заземляющая, напряжение 35 кВ</t>
  </si>
  <si>
    <t>35 кВ кернеуге, жергетұяғышқа арналған</t>
  </si>
  <si>
    <t>ШО-35 - Предназначены для управления разъединителями, укрепления указателя напряжения при определении наличия в эл. установках и замены трубчатых В/В предохранителей. Рабочее напряжение, кВ   до 35;  Длина изолир. части, мм   1090 ; Длина рукоятки, мм   430 ; Обшая длина штанги, мм   1560 ; Масса, кг   0,9 .</t>
  </si>
  <si>
    <t>ШО-35 - кернеу үшін индикаторға арналған, айырғыштарды бақылау үшін арналған. құбырлы B / B сақтандырғыш орнату және ауыстыру. 35 кВ Жұмыс кернеуі дейін; Оқшаулау ұзындығы. бөлігі 1090 мм; Тұтқа 430 мм ұзындығы;  шыбық ұзындығы, 1560 мм; Салмағы 0,9 кг.</t>
  </si>
  <si>
    <t>25.99.29.490.007.00.0796.000000000000</t>
  </si>
  <si>
    <t>заземляющая, напряжение 10 кВ</t>
  </si>
  <si>
    <t>10 кВ кернеуге, жергетұяғышқа арналған</t>
  </si>
  <si>
    <t>"Штанги изолирующие, оперативные. Применяются для включения и отключения однополюсных разьединителей на напряжение от 1-го до 10 кВ
"</t>
  </si>
  <si>
    <t>жедел оқшаулау таяғы. Олар 1-ден 10 кВ кернеу үшін бір полюсті оқшаулағыштары қосу жəне ажырату үшін пайдаланылады</t>
  </si>
  <si>
    <t>28.21.11.500.002.00.0796.000000000015</t>
  </si>
  <si>
    <t>газовая, двухступенчатая, мощность 414-2150 кВт</t>
  </si>
  <si>
    <t>газ, екі сатылы, қуаты 414-2150 кВт</t>
  </si>
  <si>
    <t xml:space="preserve">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t>
  </si>
  <si>
    <t>Техникалық сипаттамалары:- қуаттылығы: 490-2500 кВт; - қуатты реттеу: двухступенчатое.</t>
  </si>
  <si>
    <t>28.21.11.500.002.00.0796.000000000004</t>
  </si>
  <si>
    <t>горелка</t>
  </si>
  <si>
    <t>газовая, одноступенчатая, мощность 110 - 160 кВт</t>
  </si>
  <si>
    <t>газ арналған, бір сатылы, шығыс 110 - 160 кВт</t>
  </si>
  <si>
    <t>"Газовая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t>
  </si>
  <si>
    <t>Біртұтас сатылы газ оттықтарға арналған
Қуаты: 55-175 кВт
Жұмыс газ қысымы:. 20 мбар,
Ramp: GRRG150 (коды 3123525) Модель МБ-DLE 407
газ қысымы перрондық (мин / макс): 17/360 мбар
Ерекшеліктер:
* Оттық тұрғын үй - алюминий қорытпасы;
* Қуатты желдеткіш АПВ, сығылған жану камерасына бар қазандықты бар оттықты жұмыс істеуге мүмкіндік береді;
* Төмен шу;
Ауа ағынының * Микрометрическая реттеу жүйесі;
* Оттықтың жобалау жану камерасының түрлі өлшемдері бар қазандықтарды түрлі типтегі арналған;
* Құрылғы жалын визуалды бақылау болып табылады; «</t>
  </si>
  <si>
    <t>25.21.12.300.000.00.0796.000000000003</t>
  </si>
  <si>
    <t>котел отопительный</t>
  </si>
  <si>
    <t>КЧМ-5-К, мощность 61,5 кВт, на газообразном топливе, чугунный</t>
  </si>
  <si>
    <t>KЧM-К-5, Қуаты 61,5 кВт, газ отынға арналған, шойын тысты</t>
  </si>
  <si>
    <t>Қазандық қашықтан басқару кВА LВ-58 / TR (BB 535RD / RG) автоматты Cronos газ тәрізді отын босатылды. Өндірістік Буран Бойлер ЖШС Қазақстан</t>
  </si>
  <si>
    <t>тығындарының тiзбесi түрі E40, 60 ватт, 6400K Түс температурасы, 700 п.м. жарық ағыны</t>
  </si>
  <si>
    <t>E40 шамдар және флуоресценттік шам ұясын E40 ауыстыру үшін құрастырылған LED E40 шамдар кеңінен г.ғ.к., РКУ және өнеркәсіптік аспалы шамдар түрін шамдар пайдаланылады LED:. РСП.Светодиодты Шам моделі: SL-60
Жарықтандыру ДРЛ-250 аналогы
Тығындарының тiзбесi түрі E40
Қуаты, W 60
Кернеу, 85-265
Қорғау класы IP65
Жарқын ағынының 7200
Салмағы 1,7 кг
Х 65 өлшемі мм 280 х 150
-40 +50 Температура диапазоны,</t>
  </si>
  <si>
    <t>25.21.12.900.002.00.0796.000000000027</t>
  </si>
  <si>
    <t>навесной, мощность 15 кВт, электрический, для отопления зданий и помещений, водогрейный</t>
  </si>
  <si>
    <t>аспалы, 15 кВт, ғимараттар мен үй-жайларды жылу және ыстық сумен қамтама етеді</t>
  </si>
  <si>
    <t xml:space="preserve"> СТЭЛС-14Л (ГАЛАН-450 кв.м) қуаты 13,5 кВт электірлі жылыту қазаны</t>
  </si>
  <si>
    <t>ЭЛВИН ЭК-9П 380В  9 КВТ электірлі колорифер</t>
  </si>
  <si>
    <t>Мощность : 9 кВт.Напряжение сети : 380 В.Производительность по воздуху : 1500 м3/час</t>
  </si>
  <si>
    <t>Қуаты  9 kВт. Желілік кернеуі: 380В.ауа өнімділігі: 1500 м3 / сағ</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</si>
  <si>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</si>
  <si>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</si>
  <si>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</si>
  <si>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</si>
  <si>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</si>
  <si>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</si>
  <si>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</si>
  <si>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</si>
  <si>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</si>
  <si>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</si>
  <si>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</si>
  <si>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</si>
  <si>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</si>
  <si>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</si>
  <si>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</si>
  <si>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</si>
  <si>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</si>
  <si>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</si>
  <si>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</si>
  <si>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</si>
  <si>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</si>
  <si>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</si>
  <si>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</si>
  <si>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</si>
  <si>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</si>
  <si>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</si>
  <si>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</si>
  <si>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</si>
  <si>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</si>
  <si>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</si>
  <si>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</si>
  <si>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</si>
  <si>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</si>
  <si>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</si>
  <si>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</si>
  <si>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</si>
  <si>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</si>
  <si>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</si>
  <si>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</si>
  <si>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</si>
  <si>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</si>
  <si>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</si>
  <si>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</si>
  <si>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</si>
  <si>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</si>
  <si>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</si>
  <si>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</si>
  <si>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</si>
  <si>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</si>
  <si>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</si>
  <si>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</si>
  <si>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</si>
  <si>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</si>
  <si>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</si>
  <si>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</si>
  <si>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</si>
  <si>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</si>
  <si>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</si>
  <si>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</si>
  <si>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</si>
  <si>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</si>
  <si>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</si>
  <si>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</si>
  <si>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</si>
  <si>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</si>
  <si>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</si>
  <si>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</si>
  <si>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</si>
  <si>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</si>
  <si>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</si>
  <si>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</si>
  <si>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</si>
  <si>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</si>
  <si>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</si>
  <si>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</si>
  <si>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</si>
  <si>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</si>
  <si>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</si>
  <si>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</si>
  <si>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</si>
  <si>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</si>
  <si>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</si>
  <si>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</si>
  <si>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</si>
  <si>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</si>
  <si>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</si>
  <si>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</si>
  <si>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</si>
  <si>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</si>
  <si>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</si>
  <si>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</si>
  <si>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</si>
  <si>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</si>
  <si>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</si>
  <si>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</si>
  <si>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</si>
  <si>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</si>
  <si>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</si>
  <si>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</si>
  <si>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</si>
  <si>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</si>
  <si>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</si>
  <si>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</si>
  <si>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</si>
  <si>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</si>
  <si>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</si>
  <si>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</si>
  <si>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</si>
  <si>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</si>
  <si>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</si>
  <si>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</si>
  <si>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</si>
  <si>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</si>
  <si>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</si>
  <si>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</si>
  <si>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</si>
  <si>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</si>
  <si>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</si>
  <si>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</si>
  <si>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</si>
  <si>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</si>
  <si>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</si>
  <si>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</si>
  <si>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</si>
  <si>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</si>
  <si>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</si>
  <si>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</si>
  <si>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</si>
  <si>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</si>
  <si>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</si>
  <si>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</si>
  <si>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</si>
  <si>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</si>
  <si>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</si>
  <si>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</si>
  <si>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</si>
  <si>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</si>
  <si>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</si>
  <si>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</si>
  <si>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</si>
  <si>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</si>
  <si>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</si>
  <si>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</si>
  <si>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</si>
  <si>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</si>
  <si>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</si>
  <si>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</si>
  <si>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</si>
  <si>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</si>
  <si>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</si>
  <si>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</si>
  <si>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</si>
  <si>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</si>
  <si>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</si>
  <si>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</si>
  <si>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</si>
  <si>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</si>
  <si>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</si>
  <si>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</si>
  <si>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</si>
  <si>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</si>
  <si>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</si>
  <si>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</si>
  <si>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</si>
  <si>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</si>
  <si>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</si>
  <si>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</si>
  <si>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</si>
  <si>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</si>
  <si>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</si>
  <si>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</si>
  <si>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</si>
  <si>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</si>
  <si>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</si>
  <si>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</si>
  <si>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</si>
  <si>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</si>
  <si>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</si>
  <si>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</si>
  <si>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</si>
  <si>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</si>
  <si>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</si>
  <si>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</si>
  <si>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</si>
  <si>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</si>
  <si>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</si>
  <si>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</si>
  <si>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</si>
  <si>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</si>
  <si>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</si>
  <si>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</si>
  <si>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</si>
  <si>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</si>
  <si>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</si>
  <si>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</si>
  <si>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</si>
  <si>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</si>
  <si>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</si>
  <si>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</si>
  <si>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</si>
  <si>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</si>
  <si>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</si>
  <si>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</si>
  <si>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</si>
  <si>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</si>
  <si>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</si>
  <si>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</si>
  <si>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</si>
  <si>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</si>
  <si>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</si>
  <si>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</si>
  <si>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</si>
  <si>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</si>
  <si>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</si>
  <si>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</si>
  <si>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</si>
  <si>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</si>
  <si>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</si>
  <si>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</si>
  <si>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</si>
  <si>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</si>
  <si>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</si>
  <si>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</si>
  <si>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</si>
  <si>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</si>
  <si>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</si>
  <si>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</si>
  <si>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</si>
  <si>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</si>
  <si>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</si>
  <si>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</si>
  <si>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</si>
  <si>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</si>
  <si>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</si>
  <si>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</si>
  <si>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</si>
  <si>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</si>
  <si>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</si>
  <si>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31-1 У</t>
  </si>
  <si>
    <t>32-1 У</t>
  </si>
  <si>
    <t>33-1 У</t>
  </si>
  <si>
    <t>34-1 У</t>
  </si>
  <si>
    <t>Ацетилен</t>
  </si>
  <si>
    <t>789 Т</t>
  </si>
  <si>
    <t>790 Т</t>
  </si>
  <si>
    <t>20.14.11.300.000.00.5108.000000000001</t>
  </si>
  <si>
    <t>технический, марка Б, сорт 1, ГОСТ 5457-75</t>
  </si>
  <si>
    <t>один баллон</t>
  </si>
  <si>
    <t>65-2 Т</t>
  </si>
  <si>
    <t>Стальная проволока D-2,0мм</t>
  </si>
  <si>
    <t>6,11,14,18,20,21</t>
  </si>
  <si>
    <t>Ұңғымалық термометр</t>
  </si>
  <si>
    <t>Геофизикалық зерттеулер кезінде ұңғымалардағы температураны нақты бақылауға қызмет етеді.</t>
  </si>
  <si>
    <t>Терендік манометр ГС АМТС</t>
  </si>
  <si>
    <t>26.51.52.300.006.02.0839.000000000000</t>
  </si>
  <si>
    <t>Шығын өлшегіш</t>
  </si>
  <si>
    <t>22.21.10.500.001.00.0006.000000000021</t>
  </si>
  <si>
    <t>Мононить</t>
  </si>
  <si>
    <t>Полипропиленді фибриллирлеген (жиек) боялмаған жіп</t>
  </si>
  <si>
    <t>полипропиленовая, фибриллированная, неокрашенная (кромка)</t>
  </si>
  <si>
    <t>Нить привода датчика положения КЕВАЛАР-5 для ДПН-31</t>
  </si>
  <si>
    <t xml:space="preserve"> Положение дачигінін жібі КЕВАЛАР-5 (для ДПН-32)</t>
  </si>
  <si>
    <t>м</t>
  </si>
  <si>
    <t>25.72.14.690.005.00.0796.000000000000</t>
  </si>
  <si>
    <t>Винттік</t>
  </si>
  <si>
    <t>стремительный</t>
  </si>
  <si>
    <t>Винт домкрата изм.6.328.002 (для динамографа)</t>
  </si>
  <si>
    <t>Сыналар  динамографа Сиддос-автоматка траверс аралык ДПНЗ св ходовй винтімен бірге.</t>
  </si>
  <si>
    <t>шт.</t>
  </si>
  <si>
    <t>20.59.41.950.000.00.0796.000000000000</t>
  </si>
  <si>
    <t>для проведения ультразвуковых исследований</t>
  </si>
  <si>
    <t>универсальная, на основе 50 % -растворителя, уайт-спирита, 25 % - вытеснителя, двуокись углерода, 15 % -минерального масло,10 % - инертного ингредиента</t>
  </si>
  <si>
    <t>ультрадыбыс зерттеулерін жүргізу үшін</t>
  </si>
  <si>
    <t>ГЕЛЬ ДЛЯ УЛЬТРАЗВУК РАСХОД РТ-878, для накладных датчиков (передачи информации к прибору)</t>
  </si>
  <si>
    <t>Ультрадыбыстық өнім өлшегіш РТ-878 гелі</t>
  </si>
  <si>
    <t>26.30.60.000.015.00.0796.000000000000</t>
  </si>
  <si>
    <t xml:space="preserve">Батарея </t>
  </si>
  <si>
    <t>Қосалқы</t>
  </si>
  <si>
    <t>резервная</t>
  </si>
  <si>
    <t>Аккумуляторная батарея для расходомера РТ-878</t>
  </si>
  <si>
    <t xml:space="preserve"> РТ-878 өнім өлшегіштін аккумуляторлық батареясы</t>
  </si>
  <si>
    <t>Элемент питания АА 3,6В  (Для прибора Микон-107)</t>
  </si>
  <si>
    <t>батарея АА 3,6В  (Микон-107 куралы үшін)</t>
  </si>
  <si>
    <t xml:space="preserve">Аккумуляторная батарея VSE 4/5 A  </t>
  </si>
  <si>
    <t>Ұңғымалық лубрикатор</t>
  </si>
  <si>
    <t>Лубрикатор с роликом (г.Набережные Челны, ул. 40 лет Победы,90  тел+7(8552) 40-04-25, 40-04-23)</t>
  </si>
  <si>
    <t>Лубрикатор ролигімен (г.Набережные Челны, ул. 40 лет Победы,90  тел+7(8552) 40-04-25, 40-04-23)</t>
  </si>
  <si>
    <t>22.23.14.700.002.00.0796.000000000000</t>
  </si>
  <si>
    <t>Ұңғыма кесіндісін зерттеуге арналған аппаратура (ұңғыма аспаптар және жер үсті панельдері)</t>
  </si>
  <si>
    <t>с одним замком, размер 12*13 мм</t>
  </si>
  <si>
    <t>Ұңғымалардың техникалық жай-күйін бақылауға және мұнай мен газ кен орындарын игеруді бақылауға арналған</t>
  </si>
  <si>
    <t>Пара кабелей для расходомера РТ878</t>
  </si>
  <si>
    <t xml:space="preserve"> РТ878 өнім өлшегіш кабелі</t>
  </si>
  <si>
    <t>28.13.32.000.147.00.0796.000000000000</t>
  </si>
  <si>
    <t>Пневмоклапан</t>
  </si>
  <si>
    <t>редукционный, условный диаметр 10 мм, с ручной настройкой</t>
  </si>
  <si>
    <t>Клапан ручной для уровнемера Суддос мини2</t>
  </si>
  <si>
    <t xml:space="preserve"> Суддос мини2 денгей өлшгеіштін клапаны</t>
  </si>
  <si>
    <t>ПОРТАТИВНЫЙ РАСХОДОМЕР PANAMETRICS-PT878</t>
  </si>
  <si>
    <t>ультразвуковой</t>
  </si>
  <si>
    <t>для офисного оборудования, формат А3, плотность 160 г/м2, ГОСТ 6656-76</t>
  </si>
  <si>
    <t>для офисного оборудования, формат А3, плотность 220 г/м2, ГОСТ 6656-76</t>
  </si>
  <si>
    <t>для черчения (ватман), формат А1, размер 610*860 мм, плотность 200 г/м2</t>
  </si>
  <si>
    <t>Бланк</t>
  </si>
  <si>
    <t>конкретного вида документа</t>
  </si>
  <si>
    <t>для переплета, пластиковая, диаметр 18 мм</t>
  </si>
  <si>
    <t>Стикер</t>
  </si>
  <si>
    <t>Приспособление</t>
  </si>
  <si>
    <t>ручной, с отсасывателем</t>
  </si>
  <si>
    <t>153-2 Т</t>
  </si>
  <si>
    <t>154-2 Т</t>
  </si>
  <si>
    <t>переменного тока, асинхронный флянцевый, трехфазный, с номинальной частотой сети на 50 Гц, с синхронной частотой вращения 950 об/мин, номинальная мощность 5,5 кВт</t>
  </si>
  <si>
    <t>для сигналов, электрические, высокочастотный</t>
  </si>
  <si>
    <t>напряжения, однополюсный свыше 1000 В</t>
  </si>
  <si>
    <t>инфакрасный, для управления освещением</t>
  </si>
  <si>
    <t>рычажные, диаметр перерезаемых кабелей до 50 мм</t>
  </si>
  <si>
    <t>Реле тепловое</t>
  </si>
  <si>
    <t>для подвижного состава</t>
  </si>
  <si>
    <t>UMС 150, мощность 150 Вт, тип отражателя из анодированного алюминия круглосимметричный</t>
  </si>
  <si>
    <t>UMS 250, мощность 250 Вт, тип отражателя из анодированного алюминия симметричный</t>
  </si>
  <si>
    <t>ИО 02-250-02, мощность 250 Вт, тип отражателя симметричный</t>
  </si>
  <si>
    <t>тип цоколя Е27, мощность 5 Вт, теплота цвета 6400 К, световой поток 700 лм</t>
  </si>
  <si>
    <t>тип цоколя h23, мощность 20 Вт</t>
  </si>
  <si>
    <t>автоматический, тип В, двухполюсный, с тепловым размыкателем</t>
  </si>
  <si>
    <t>тип ЯРВ-100</t>
  </si>
  <si>
    <t>электрический, на катушке</t>
  </si>
  <si>
    <t>освещения, для приёма и распределения электрической энергии трёхфазного переменного тока частотой 50 Гц и напряжением 220/380 В, навесной</t>
  </si>
  <si>
    <t>для защиты от поражения электрическим током</t>
  </si>
  <si>
    <t>марка КГ, 1*35 мм2</t>
  </si>
  <si>
    <t>марка КГ, 3*25+1*10 мм2</t>
  </si>
  <si>
    <t>марка КГ, 3*25+1*16 мм2</t>
  </si>
  <si>
    <t>марка КГ, 3*50+1*25 мм2</t>
  </si>
  <si>
    <t>марка КГ, 12*1,5 мм2</t>
  </si>
  <si>
    <t>для электродвигателя</t>
  </si>
  <si>
    <t>марка КГ, 4*1,5 мм2</t>
  </si>
  <si>
    <t>марка КГ, 5*2,5 мм2</t>
  </si>
  <si>
    <t>марка АВВГ, 3*95+1*50 мм2</t>
  </si>
  <si>
    <t>марка КГВВ, 4*2,5 мм2</t>
  </si>
  <si>
    <t>марка КГ, 2*1,5 мм2</t>
  </si>
  <si>
    <t>марка КГ, 2*2,5 мм2</t>
  </si>
  <si>
    <t>марка КГ, 3*10+1*6 мм2</t>
  </si>
  <si>
    <t>марка КГ, 3*120+1*70 мм2</t>
  </si>
  <si>
    <t>марка КГ, 3*16+1*10 мм2</t>
  </si>
  <si>
    <t>марка КГ, 3*2,5+1*1,5 мм2</t>
  </si>
  <si>
    <t>марка КГ, 3*35+1*25 мм2</t>
  </si>
  <si>
    <t>марка КГ, 3*4+1*2,5 мм2</t>
  </si>
  <si>
    <t>марка КГ, 3*6+1*4 мм2</t>
  </si>
  <si>
    <t>марка КГ, 1*50 мм2</t>
  </si>
  <si>
    <t>кабельный, медный</t>
  </si>
  <si>
    <t>кабельный, алюминиевый</t>
  </si>
  <si>
    <t>кольцевой, изолированный</t>
  </si>
  <si>
    <t>кабельный, металлический</t>
  </si>
  <si>
    <t>кабельная, концевая, термоусаживаемая</t>
  </si>
  <si>
    <t>сечение жил 0,69 мм, марка ПЭТВ-2</t>
  </si>
  <si>
    <t>Грозоразрядник</t>
  </si>
  <si>
    <t>3-х полюсный</t>
  </si>
  <si>
    <t>для распределительных устройств</t>
  </si>
  <si>
    <t>11-1 Р</t>
  </si>
  <si>
    <t>Услуги прачечные</t>
  </si>
  <si>
    <t>2 изменения и дополнения в План закупок товаров, работ и услуг АО "Эмбамунайгаз" на 2016 год</t>
  </si>
  <si>
    <t>к приказу  АО "Эмбамунайгаз" №51  от "01" февраля 2016г.</t>
  </si>
  <si>
    <t>Ф.И.О. и должность ответственного лица, заполнившего данную форму и контактный телефон. Тусипкалиева А.М. Инженер (МТС) отдела планирования закупок, местного содержания и логистики тел.(87122) 993232</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</si>
</sst>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43" formatCode="_-* #,##0.00\ _р_._-;\-* #,##0.00\ _р_._-;_-* &quot;-&quot;??\ _р_._-;_-@_-"/>
    <numFmt numFmtId="164" formatCode="_-* #,##0.00\ _₽_-;\-* #,##0.00\ _₽_-;_-* &quot;-&quot;??\ _₽_-;_-@_-"/>
    <numFmt numFmtId="165" formatCode="#,##0&quot;р.&quot;;\-#,##0&quot;р.&quot;"/>
    <numFmt numFmtId="166" formatCode="#,##0&quot;р.&quot;;[Red]\-#,##0&quot;р.&quot;"/>
    <numFmt numFmtId="167" formatCode="_-* #,##0&quot;р.&quot;_-;\-* #,##0&quot;р.&quot;_-;_-* &quot;-&quot;&quot;р.&quot;_-;_-@_-"/>
    <numFmt numFmtId="168" formatCode="_-* #,##0_р_._-;\-* #,##0_р_._-;_-* &quot;-&quot;_р_._-;_-@_-"/>
    <numFmt numFmtId="169" formatCode="_-* #,##0.00&quot;р.&quot;_-;\-* #,##0.00&quot;р.&quot;_-;_-* &quot;-&quot;??&quot;р.&quot;_-;_-@_-"/>
    <numFmt numFmtId="170" formatCode="_-* #,##0.00_р_._-;\-* #,##0.00_р_._-;_-* &quot;-&quot;??_р_._-;_-@_-"/>
    <numFmt numFmtId="171" formatCode="_(* #,##0.00_);_(* \(#,##0.00\);_(* &quot;-&quot;??_);_(@_)"/>
    <numFmt numFmtId="172" formatCode="&quot;€&quot;#,##0;[Red]\-&quot;€&quot;#,##0"/>
    <numFmt numFmtId="173" formatCode="_-* #,##0.00[$€]_-;\-* #,##0.00[$€]_-;_-* &quot;-&quot;??[$€]_-;_-@_-"/>
    <numFmt numFmtId="174" formatCode="_-* #,##0.00000[$€]_-;\-* #,##0.00000[$€]_-;_-* &quot;-&quot;??[$€]_-;_-@_-"/>
    <numFmt numFmtId="175" formatCode="_(* #,##0.0_);_(* \(#,##0.00\);_(* &quot;-&quot;??_);_(@_)"/>
    <numFmt numFmtId="176" formatCode="General_)"/>
    <numFmt numFmtId="177" formatCode="0.000"/>
    <numFmt numFmtId="178" formatCode="#,##0.0_);\(#,##0.0\)"/>
    <numFmt numFmtId="179" formatCode="#,##0.000_);\(#,##0.000\)"/>
    <numFmt numFmtId="180" formatCode="&quot;$&quot;#,\);\(&quot;$&quot;#,##0\)"/>
    <numFmt numFmtId="181" formatCode="&quot;р.&quot;#,\);\(&quot;р.&quot;#,##0\)"/>
    <numFmt numFmtId="182" formatCode="* \(#,##0\);* #,##0_);&quot;-&quot;??_);@"/>
    <numFmt numFmtId="183" formatCode="&quot;$&quot;#,##0_);[Red]\(&quot;$&quot;#,##0\)"/>
    <numFmt numFmtId="184" formatCode="[$-409]d\-mmm\-yy;@"/>
    <numFmt numFmtId="185" formatCode="[$-409]d\-mmm;@"/>
    <numFmt numFmtId="186" formatCode="* #,##0_);* \(#,##0\);&quot;-&quot;??_);@"/>
    <numFmt numFmtId="187" formatCode="_(#,##0;\(#,##0\);\-;&quot;  &quot;@"/>
    <numFmt numFmtId="188" formatCode="&quot;р.&quot;#,##0\ ;\-&quot;р.&quot;#,##0"/>
    <numFmt numFmtId="189" formatCode="&quot;р.&quot;#,##0.00\ ;\(&quot;р.&quot;#,##0.00\)"/>
    <numFmt numFmtId="190" formatCode="0.00_)"/>
    <numFmt numFmtId="191" formatCode="_(* #,##0,_);_(* \(#,##0,\);_(* &quot;-&quot;_);_(@_)"/>
    <numFmt numFmtId="192" formatCode="_-* #,##0\ _đ_._-;\-* #,##0\ _đ_._-;_-* &quot;-&quot;\ _đ_._-;_-@_-"/>
    <numFmt numFmtId="193" formatCode="\60\4\7\:"/>
    <numFmt numFmtId="194" formatCode="\+0.0;\-0.0"/>
    <numFmt numFmtId="195" formatCode="\+0.0%;\-0.0%"/>
    <numFmt numFmtId="196" formatCode="&quot;$&quot;#,##0"/>
    <numFmt numFmtId="197" formatCode="&quot;$&quot;#,\);\(&quot;$&quot;#,\)"/>
    <numFmt numFmtId="198" formatCode="&quot;р.&quot;#,\);\(&quot;р.&quot;#,\)"/>
    <numFmt numFmtId="199" formatCode="&quot;$&quot;#,;\(&quot;$&quot;#,\)"/>
    <numFmt numFmtId="200" formatCode="&quot;р.&quot;#,;\(&quot;р.&quot;#,\)"/>
    <numFmt numFmtId="201" formatCode="##\ &quot;h&quot;"/>
    <numFmt numFmtId="202" formatCode="_(&quot;$&quot;* #,##0_);_(&quot;$&quot;* \(#,##0\);_(&quot;$&quot;* &quot;-&quot;_);_(@_)"/>
    <numFmt numFmtId="203" formatCode="_-* #,##0.00\ _€_-;\-* #,##0.00\ _€_-;_-* &quot;-&quot;??\ _€_-;_-@_-"/>
    <numFmt numFmtId="204" formatCode="0.0"/>
    <numFmt numFmtId="205" formatCode="000000"/>
    <numFmt numFmtId="206" formatCode="_([$€-2]* #,##0.00_);_([$€-2]* \(#,##0.00\);_([$€-2]* &quot;-&quot;??_)"/>
    <numFmt numFmtId="207" formatCode="[$-419]d\ mmm\ yy;@"/>
    <numFmt numFmtId="208" formatCode="d\.mmm"/>
    <numFmt numFmtId="209" formatCode="d\.m\.yy"/>
    <numFmt numFmtId="210" formatCode="d\.mmm\.yy"/>
    <numFmt numFmtId="211" formatCode="_-* #,##0\ _?_._-;\-* #,##0\ _?_._-;_-* &quot;-&quot;\ _?_._-;_-@_-"/>
    <numFmt numFmtId="212" formatCode="#"/>
    <numFmt numFmtId="213" formatCode="_-* #,##0.00\ _?_._-;\-* #,##0.00\ _?_._-;_-* &quot;-&quot;??\ _?_._-;_-@_-"/>
    <numFmt numFmtId="214" formatCode="#,##0;\(#,##0\)"/>
    <numFmt numFmtId="215" formatCode="_-&quot;$&quot;\ * #,##0.00_-;_-&quot;$&quot;\ * #,##0.00\-;_-&quot;$&quot;\ * &quot;-&quot;??_-;_-@_-"/>
    <numFmt numFmtId="216" formatCode="_-&quot;$&quot;\ * #,##0_-;_-&quot;$&quot;\ * #,##0\-;_-&quot;$&quot;\ * &quot;-&quot;_-;_-@_-"/>
    <numFmt numFmtId="217" formatCode="_-* #,##0&quot;тг.&quot;_-;\-* #,##0&quot;тг.&quot;_-;_-* &quot;-&quot;&quot;тг.&quot;_-;_-@_-"/>
    <numFmt numFmtId="218" formatCode="_(&quot;$&quot;* #,##0.00_);_(&quot;$&quot;* \(#,##0.00\);_(&quot;$&quot;* &quot;-&quot;??_);_(@_)"/>
    <numFmt numFmtId="219" formatCode="0.00;0;"/>
    <numFmt numFmtId="220" formatCode="0\ &quot;cu.m&quot;"/>
    <numFmt numFmtId="221" formatCode="_(* #,##0.0_);_(* \(#,##0.0\);_(* &quot;-&quot;??_);_(@_)"/>
    <numFmt numFmtId="222" formatCode="000"/>
    <numFmt numFmtId="223" formatCode="0.000%"/>
    <numFmt numFmtId="224" formatCode="_-* ###0_-;\(###0\);_-* &quot;–&quot;_-;_-@_-"/>
    <numFmt numFmtId="225" formatCode="_-* #,##0_-;\(#,##0\);_-* &quot;–&quot;_-;_-@_-"/>
    <numFmt numFmtId="226" formatCode="_-* #,###_-;\(#,###\);_-* &quot;–&quot;_-;_-@_-"/>
    <numFmt numFmtId="227" formatCode="_-\ #,##0.000_-;\(#,##0.000\);_-* &quot;–&quot;_-;_-@_-"/>
    <numFmt numFmtId="228" formatCode="_-#,###_-;\(#,###\);_-\ &quot;–&quot;_-;_-@_-"/>
    <numFmt numFmtId="229" formatCode="&quot;$&quot;#,##0.0_);[Red]\(&quot;$&quot;#,##0.0\)"/>
    <numFmt numFmtId="230" formatCode="_-&quot;$&quot;* #,##0.00_-;\-&quot;$&quot;* #,##0.00_-;_-&quot;$&quot;* &quot;-&quot;??_-;_-@_-"/>
    <numFmt numFmtId="231" formatCode="_(* #,##0_);_(* \(#,##0\);_(* &quot;-&quot;_);_(@_)"/>
    <numFmt numFmtId="232" formatCode="0000"/>
    <numFmt numFmtId="233" formatCode="0.0E+00"/>
    <numFmt numFmtId="234" formatCode="#,##0.0_);[Red]\(#,##0.0\)"/>
    <numFmt numFmtId="235" formatCode="_ * #,##0_)&quot;£&quot;_ ;_ * \(#,##0\)&quot;£&quot;_ ;_ * &quot;-&quot;_)&quot;£&quot;_ ;_ @_ "/>
    <numFmt numFmtId="236" formatCode="#,##0.00&quot;£&quot;_);[Red]\(#,##0.00&quot;£&quot;\)"/>
    <numFmt numFmtId="237" formatCode="_-* #,##0_$_-;\-* #,##0_$_-;_-* &quot;-&quot;_$_-;_-@_-"/>
    <numFmt numFmtId="238" formatCode="&quot;$&quot;#,##0.00_);[Red]\(&quot;$&quot;#,##0.00\)"/>
    <numFmt numFmtId="239" formatCode="#,##0.000\);[Red]\(#,##0.000\)"/>
    <numFmt numFmtId="240" formatCode="&quot;RM&quot;#,##0.00_);[Red]\(&quot;RM&quot;#,##0.00\)"/>
    <numFmt numFmtId="241" formatCode="_ * #,##0.00_)&quot;£&quot;_ ;_ * \(#,##0.00\)&quot;£&quot;_ ;_ * &quot;-&quot;??_)&quot;£&quot;_ ;_ @_ "/>
    <numFmt numFmtId="242" formatCode="_ * #,##0_)_£_ ;_ * \(#,##0\)_£_ ;_ * &quot;-&quot;_)_£_ ;_ @_ "/>
    <numFmt numFmtId="243" formatCode="0.0&quot;  &quot;"/>
    <numFmt numFmtId="244" formatCode="_-* #,##0.00&quot;$&quot;_-;\-* #,##0.00&quot;$&quot;_-;_-* &quot;-&quot;??&quot;$&quot;_-;_-@_-"/>
    <numFmt numFmtId="245" formatCode="&quot;$&quot;#,##0_);\(&quot;$&quot;#,##0\)"/>
    <numFmt numFmtId="246" formatCode="d\-mmm\-yy\ h:mm"/>
    <numFmt numFmtId="247" formatCode="#,##0.00&quot; $&quot;;[Red]\-#,##0.00&quot; $&quot;"/>
    <numFmt numFmtId="248" formatCode="mmmm\ d\,\ yyyy"/>
    <numFmt numFmtId="249" formatCode="d\/mm\/yyyy"/>
    <numFmt numFmtId="250" formatCode="dd\.mm\.yyyy&quot;г.&quot;"/>
    <numFmt numFmtId="251" formatCode="&quot;P&quot;#,##0.00;[Red]\-&quot;P&quot;#,##0.00"/>
    <numFmt numFmtId="252" formatCode="_-&quot;P&quot;* #,##0.00_-;\-&quot;P&quot;* #,##0.00_-;_-&quot;P&quot;* &quot;-&quot;??_-;_-@_-"/>
    <numFmt numFmtId="253" formatCode="[Magenta]&quot;Err&quot;;[Magenta]&quot;Err&quot;;[Blue]&quot;OK&quot;"/>
    <numFmt numFmtId="254" formatCode="[Blue]&quot;P&quot;;;[Red]&quot;O&quot;"/>
    <numFmt numFmtId="255" formatCode="#,##0_);[Red]\(#,##0\);\-_)"/>
    <numFmt numFmtId="256" formatCode="0.0_)%;[Red]\(0.0%\);0.0_)%"/>
    <numFmt numFmtId="257" formatCode="0.0_)%;[Red]\(0.0%\);&quot;-&quot;"/>
    <numFmt numFmtId="258" formatCode="[Red][&gt;1]&quot;&gt;100 %&quot;;[Red]\(0.0%\);0.0_)%"/>
    <numFmt numFmtId="259" formatCode="&quot;$&quot;#,##0\ ;\-&quot;$&quot;#,##0"/>
    <numFmt numFmtId="260" formatCode="&quot;$&quot;#,##0.00\ ;\(&quot;$&quot;#,##0.00\)"/>
    <numFmt numFmtId="261" formatCode="_-* #,##0.00_-;\-* #,##0.00_-;_-* &quot;-&quot;??_-;_-@_-"/>
    <numFmt numFmtId="262" formatCode="0.00000"/>
    <numFmt numFmtId="263" formatCode="_-* #,##0\ _P_t_s_-;\-* #,##0\ _P_t_s_-;_-* &quot;-&quot;\ _P_t_s_-;_-@_-"/>
    <numFmt numFmtId="264" formatCode="_-* #,##0.00\ _P_t_s_-;\-* #,##0.00\ _P_t_s_-;_-* &quot;-&quot;??\ _P_t_s_-;_-@_-"/>
    <numFmt numFmtId="265" formatCode="#,##0.00&quot; F&quot;_);\(#,##0.00&quot; F&quot;\)"/>
    <numFmt numFmtId="266" formatCode="#,##0&quot; F&quot;_);[Red]\(#,##0&quot; F&quot;\)"/>
    <numFmt numFmtId="267" formatCode="#,##0.00&quot; F&quot;_);[Red]\(#,##0.00&quot; F&quot;\)"/>
    <numFmt numFmtId="268" formatCode="#,##0&quot; $&quot;;[Red]\-#,##0&quot; $&quot;"/>
    <numFmt numFmtId="269" formatCode="#,##0.00&quot; $&quot;;\-#,##0.00&quot; $&quot;"/>
    <numFmt numFmtId="270" formatCode="#,##0&quot; $&quot;;\-#,##0&quot; $&quot;"/>
    <numFmt numFmtId="271" formatCode="_-* #,##0\ &quot;Pts&quot;_-;\-* #,##0\ &quot;Pts&quot;_-;_-* &quot;-&quot;\ &quot;Pts&quot;_-;_-@_-"/>
    <numFmt numFmtId="272" formatCode="_-* #,##0.00\ &quot;Pts&quot;_-;\-* #,##0.00\ &quot;Pts&quot;_-;_-* &quot;-&quot;??\ &quot;Pts&quot;_-;_-@_-"/>
    <numFmt numFmtId="273" formatCode="0.0&quot; N&quot;"/>
    <numFmt numFmtId="274" formatCode="_-* #,##0\ _d_._-;\-* #,##0\ _d_._-;_-* &quot;-&quot;\ _d_._-;_-@_-"/>
    <numFmt numFmtId="275" formatCode="_-* #,##0.00\ _d_._-;\-* #,##0.00\ _d_._-;_-* &quot;-&quot;??\ _d_._-;_-@_-"/>
    <numFmt numFmtId="276" formatCode="_-* #,##0.00\ _đ_._-;\-* #,##0.00\ _đ_._-;_-* &quot;-&quot;??\ _đ_._-;_-@_-"/>
    <numFmt numFmtId="277" formatCode="_-* #,##0_d_._-;\-* #,##0_d_._-;_-* &quot;-&quot;_d_._-;_-@_-"/>
    <numFmt numFmtId="278" formatCode="_-* #,##0.00_d_._-;\-* #,##0.00_d_._-;_-* &quot;-&quot;??_d_._-;_-@_-"/>
    <numFmt numFmtId="279" formatCode="_-* #,##0_-;\-* #,##0_-;_-* &quot;-&quot;_-;_-@_-"/>
    <numFmt numFmtId="280" formatCode="_-* #,##0.0000\ &quot;р.&quot;_-;\-* #,##0.0000\ &quot;р.&quot;_-;_-* &quot;-&quot;??\ &quot;р.&quot;_-;_-@_-"/>
    <numFmt numFmtId="281" formatCode="_-* #,##0.00000\ &quot;р.&quot;_-;\-* #,##0.00000\ &quot;р.&quot;_-;_-* &quot;-&quot;??\ &quot;р.&quot;_-;_-@_-"/>
    <numFmt numFmtId="282" formatCode="0.000000000"/>
    <numFmt numFmtId="283" formatCode="0%_);\(0%\)"/>
    <numFmt numFmtId="284" formatCode="#,##0\ &quot;F&quot;;[Red]\-#,##0\ &quot;F&quot;"/>
    <numFmt numFmtId="285" formatCode="_-* #,##0\ _$_-;\-* #,##0\ _$_-;_-* &quot;-&quot;\ _$_-;_-@_-"/>
    <numFmt numFmtId="286" formatCode="0.0%"/>
    <numFmt numFmtId="287" formatCode="#,##0______;;&quot;------------      &quot;"/>
    <numFmt numFmtId="288" formatCode="#,##0_р_.;\(#,##0\)_р_."/>
    <numFmt numFmtId="289" formatCode="#,##0.00;[Red]#,##0.00"/>
    <numFmt numFmtId="292" formatCode="#,##0.0000"/>
  </numFmts>
  <fonts count="226">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u/>
      <sz val="10"/>
      <color indexed="12"/>
      <name val="Arial"/>
      <family val="2"/>
    </font>
    <font>
      <sz val="11"/>
      <color indexed="8"/>
      <name val="Calibri"/>
      <family val="2"/>
      <scheme val="minor"/>
    </font>
    <font>
      <sz val="11"/>
      <color indexed="8"/>
      <name val="Calibri"/>
      <family val="2"/>
      <charset val="204"/>
    </font>
    <font>
      <i/>
      <sz val="10"/>
      <name val="Arial"/>
      <family val="2"/>
      <charset val="204"/>
    </font>
    <font>
      <i/>
      <sz val="10"/>
      <name val="Arial"/>
      <family val="2"/>
    </font>
    <font>
      <sz val="11"/>
      <color indexed="8"/>
      <name val="Calibri"/>
      <family val="2"/>
    </font>
    <font>
      <sz val="11"/>
      <color indexed="17"/>
      <name val="Calibri"/>
      <family val="2"/>
      <charset val="204"/>
    </font>
    <font>
      <b/>
      <sz val="10"/>
      <name val="Arial"/>
      <family val="2"/>
      <charset val="204"/>
    </font>
    <font>
      <sz val="10"/>
      <name val="Arial"/>
      <family val="2"/>
    </font>
    <font>
      <sz val="10"/>
      <name val="Arial Cyr"/>
      <family val="2"/>
      <charset val="204"/>
    </font>
    <font>
      <sz val="10"/>
      <name val="Helv"/>
      <charset val="204"/>
    </font>
    <font>
      <sz val="10"/>
      <name val="Helv"/>
      <family val="2"/>
    </font>
    <font>
      <sz val="10"/>
      <color indexed="8"/>
      <name val="Arial"/>
      <family val="2"/>
      <charset val="204"/>
    </font>
    <font>
      <sz val="10"/>
      <color indexed="0"/>
      <name val="Helv"/>
      <charset val="204"/>
    </font>
    <font>
      <sz val="10"/>
      <color indexed="0"/>
      <name val="Helv"/>
      <family val="2"/>
    </font>
    <font>
      <sz val="9"/>
      <name val="Arial"/>
      <family val="2"/>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4"/>
      <name val="–?’©"/>
      <family val="1"/>
      <charset val="128"/>
    </font>
    <font>
      <sz val="14"/>
      <name val="¾©"/>
      <family val="1"/>
      <charset val="128"/>
    </font>
    <font>
      <sz val="11"/>
      <color indexed="8"/>
      <name val="Calibri"/>
      <family val="2"/>
      <charset val="162"/>
    </font>
    <font>
      <sz val="11"/>
      <color indexed="9"/>
      <name val="Calibri"/>
      <family val="2"/>
      <charset val="162"/>
    </font>
    <font>
      <sz val="11"/>
      <color indexed="9"/>
      <name val="Calibri"/>
      <family val="2"/>
    </font>
    <font>
      <sz val="11"/>
      <color indexed="9"/>
      <name val="Calibri"/>
      <family val="2"/>
      <charset val="204"/>
    </font>
    <font>
      <sz val="11"/>
      <color indexed="20"/>
      <name val="Calibri"/>
      <family val="2"/>
      <charset val="162"/>
    </font>
    <font>
      <sz val="11"/>
      <color indexed="20"/>
      <name val="Calibri"/>
      <family val="2"/>
    </font>
    <font>
      <b/>
      <sz val="10"/>
      <name val="MS Sans Serif"/>
      <family val="2"/>
      <charset val="204"/>
    </font>
    <font>
      <b/>
      <sz val="10"/>
      <name val="MS Sans Serif"/>
      <family val="2"/>
    </font>
    <font>
      <sz val="9"/>
      <name val="Times New Roman"/>
      <family val="1"/>
    </font>
    <font>
      <sz val="10"/>
      <name val="Courier"/>
      <family val="1"/>
      <charset val="204"/>
    </font>
    <font>
      <sz val="10"/>
      <name val="Courier"/>
      <family val="3"/>
    </font>
    <font>
      <sz val="10"/>
      <color indexed="21"/>
      <name val="Arial"/>
      <family val="2"/>
    </font>
    <font>
      <b/>
      <sz val="11"/>
      <color indexed="52"/>
      <name val="Calibri"/>
      <family val="2"/>
      <charset val="162"/>
    </font>
    <font>
      <b/>
      <sz val="11"/>
      <color indexed="52"/>
      <name val="Calibri"/>
      <family val="2"/>
    </font>
    <font>
      <b/>
      <sz val="11"/>
      <color indexed="12"/>
      <name val="Arial"/>
      <family val="2"/>
    </font>
    <font>
      <b/>
      <sz val="14"/>
      <name val="Arial Black"/>
      <family val="2"/>
      <charset val="204"/>
    </font>
    <font>
      <b/>
      <sz val="11"/>
      <color indexed="9"/>
      <name val="Calibri"/>
      <family val="2"/>
      <charset val="162"/>
    </font>
    <font>
      <b/>
      <sz val="11"/>
      <color indexed="9"/>
      <name val="Calibri"/>
      <family val="2"/>
    </font>
    <font>
      <b/>
      <sz val="8"/>
      <name val="Arial"/>
      <family val="2"/>
      <charset val="204"/>
    </font>
    <font>
      <sz val="10"/>
      <name val="Times New Roman"/>
      <family val="1"/>
    </font>
    <font>
      <sz val="10"/>
      <name val="MS Sans Serif"/>
      <family val="2"/>
      <charset val="204"/>
    </font>
    <font>
      <sz val="10"/>
      <name val="MS Sans Serif"/>
      <family val="2"/>
    </font>
    <font>
      <sz val="10"/>
      <color indexed="8"/>
      <name val="Arial"/>
      <family val="2"/>
    </font>
    <font>
      <b/>
      <sz val="10"/>
      <color indexed="8"/>
      <name val="Arial"/>
      <family val="2"/>
    </font>
    <font>
      <sz val="12"/>
      <name val="Tms Rmn"/>
      <charset val="204"/>
    </font>
    <font>
      <sz val="12"/>
      <name val="Tms Rmn"/>
      <family val="1"/>
    </font>
    <font>
      <i/>
      <sz val="11"/>
      <color indexed="23"/>
      <name val="Calibri"/>
      <family val="2"/>
      <charset val="162"/>
    </font>
    <font>
      <i/>
      <sz val="11"/>
      <color indexed="23"/>
      <name val="Calibri"/>
      <family val="2"/>
    </font>
    <font>
      <sz val="10"/>
      <color indexed="62"/>
      <name val="Arial"/>
      <family val="2"/>
    </font>
    <font>
      <sz val="11"/>
      <color indexed="17"/>
      <name val="Calibri"/>
      <family val="2"/>
      <charset val="162"/>
    </font>
    <font>
      <sz val="11"/>
      <color indexed="17"/>
      <name val="Calibri"/>
      <family val="2"/>
    </font>
    <font>
      <b/>
      <sz val="10"/>
      <name val="NTHelvetica/Cyrillic"/>
    </font>
    <font>
      <b/>
      <sz val="10"/>
      <name val="NTHelvetica/Cyrillic"/>
      <family val="2"/>
    </font>
    <font>
      <sz val="8"/>
      <name val="Arial"/>
      <family val="2"/>
    </font>
    <font>
      <b/>
      <sz val="12"/>
      <name val="Arial"/>
      <family val="2"/>
    </font>
    <font>
      <b/>
      <sz val="16"/>
      <name val="Arial Narrow"/>
      <family val="2"/>
    </font>
    <font>
      <b/>
      <i/>
      <sz val="9"/>
      <color indexed="37"/>
      <name val="Arial"/>
      <family val="2"/>
      <charset val="204"/>
    </font>
    <font>
      <b/>
      <sz val="11"/>
      <color indexed="56"/>
      <name val="Calibri"/>
      <family val="2"/>
      <charset val="162"/>
    </font>
    <font>
      <b/>
      <sz val="11"/>
      <color indexed="56"/>
      <name val="Calibri"/>
      <family val="2"/>
    </font>
    <font>
      <sz val="8"/>
      <color indexed="9"/>
      <name val="Arial"/>
      <family val="2"/>
    </font>
    <font>
      <sz val="10"/>
      <color indexed="12"/>
      <name val="Arial"/>
      <family val="2"/>
    </font>
    <font>
      <sz val="11"/>
      <color indexed="62"/>
      <name val="Calibri"/>
      <family val="2"/>
      <charset val="204"/>
    </font>
    <font>
      <b/>
      <sz val="10"/>
      <color indexed="58"/>
      <name val="Arial"/>
      <family val="2"/>
      <charset val="162"/>
    </font>
    <font>
      <b/>
      <sz val="10"/>
      <color indexed="18"/>
      <name val="Arial"/>
      <family val="2"/>
      <charset val="162"/>
    </font>
    <font>
      <b/>
      <sz val="10"/>
      <color indexed="10"/>
      <name val="Book Antiqua"/>
      <family val="1"/>
      <charset val="204"/>
    </font>
    <font>
      <sz val="10"/>
      <color indexed="20"/>
      <name val="Arial"/>
      <family val="2"/>
    </font>
    <font>
      <b/>
      <sz val="12"/>
      <color indexed="20"/>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charset val="162"/>
    </font>
    <font>
      <sz val="11"/>
      <color indexed="52"/>
      <name val="Calibri"/>
      <family val="2"/>
    </font>
    <font>
      <b/>
      <sz val="10"/>
      <color indexed="18"/>
      <name val="Arial Tur"/>
      <family val="2"/>
      <charset val="162"/>
    </font>
    <font>
      <sz val="11"/>
      <color indexed="60"/>
      <name val="Calibri"/>
      <family val="2"/>
      <charset val="162"/>
    </font>
    <font>
      <sz val="11"/>
      <color indexed="60"/>
      <name val="Calibri"/>
      <family val="2"/>
    </font>
    <font>
      <b/>
      <sz val="10"/>
      <color indexed="8"/>
      <name val="MS Sans Serif"/>
      <family val="2"/>
      <charset val="204"/>
    </font>
    <font>
      <b/>
      <sz val="10"/>
      <color indexed="8"/>
      <name val="MS Sans Serif"/>
      <family val="2"/>
    </font>
    <font>
      <b/>
      <i/>
      <sz val="16"/>
      <name val="Helv"/>
    </font>
    <font>
      <b/>
      <i/>
      <sz val="16"/>
      <name val="Helv"/>
      <family val="2"/>
    </font>
    <font>
      <sz val="9"/>
      <name val="TimesET"/>
    </font>
    <font>
      <sz val="9"/>
      <name val="TimesET"/>
      <family val="1"/>
    </font>
    <font>
      <sz val="11"/>
      <color theme="1"/>
      <name val="Calibri"/>
      <family val="2"/>
      <charset val="204"/>
    </font>
    <font>
      <sz val="8"/>
      <name val="Helv"/>
      <charset val="204"/>
    </font>
    <font>
      <sz val="8"/>
      <name val="Helv"/>
      <family val="2"/>
    </font>
    <font>
      <b/>
      <sz val="11"/>
      <color indexed="63"/>
      <name val="Calibri"/>
      <family val="2"/>
      <charset val="162"/>
    </font>
    <font>
      <b/>
      <sz val="11"/>
      <color indexed="63"/>
      <name val="Calibri"/>
      <family val="2"/>
    </font>
    <font>
      <sz val="12"/>
      <color indexed="8"/>
      <name val="Times New Roman"/>
      <family val="1"/>
    </font>
    <font>
      <sz val="10"/>
      <name val="TimesET"/>
    </font>
    <font>
      <sz val="10"/>
      <name val="TimesET"/>
      <family val="1"/>
    </font>
    <font>
      <sz val="9"/>
      <name val="Arial"/>
      <family val="2"/>
      <charset val="204"/>
    </font>
    <font>
      <b/>
      <sz val="8"/>
      <color indexed="10"/>
      <name val="Arial"/>
      <family val="2"/>
    </font>
    <font>
      <sz val="10"/>
      <name val="NTHelvetica/Cyrillic"/>
      <charset val="204"/>
    </font>
    <font>
      <b/>
      <sz val="11"/>
      <name val="PragmaticaCTT"/>
      <charset val="2"/>
    </font>
    <font>
      <b/>
      <sz val="9"/>
      <name val="Arial"/>
      <family val="2"/>
      <charset val="204"/>
    </font>
    <font>
      <b/>
      <sz val="10"/>
      <color indexed="10"/>
      <name val="Arial"/>
      <family val="2"/>
    </font>
    <font>
      <b/>
      <sz val="12"/>
      <name val="NTHelvetica/Cyrillic"/>
    </font>
    <font>
      <b/>
      <sz val="12"/>
      <name val="NTHelvetica/Cyrillic"/>
      <family val="2"/>
    </font>
    <font>
      <sz val="12"/>
      <name val="PragmaticaCTT"/>
      <charset val="2"/>
    </font>
    <font>
      <sz val="11"/>
      <color indexed="10"/>
      <name val="Calibri"/>
      <family val="2"/>
      <charset val="162"/>
    </font>
    <font>
      <sz val="11"/>
      <color indexed="10"/>
      <name val="Calibri"/>
      <family val="2"/>
    </font>
    <font>
      <b/>
      <sz val="10"/>
      <color indexed="20"/>
      <name val="Arial"/>
      <family val="2"/>
    </font>
    <font>
      <b/>
      <sz val="11"/>
      <color indexed="63"/>
      <name val="Calibri"/>
      <family val="2"/>
      <charset val="204"/>
    </font>
    <font>
      <b/>
      <sz val="11"/>
      <color indexed="52"/>
      <name val="Calibri"/>
      <family val="2"/>
      <charset val="204"/>
    </font>
    <font>
      <u/>
      <sz val="10"/>
      <color indexed="12"/>
      <name val="Arial Cyr"/>
      <family val="2"/>
      <charset val="204"/>
    </font>
    <font>
      <u/>
      <sz val="10"/>
      <color indexed="12"/>
      <name val="Arial"/>
      <family val="2"/>
      <charset val="204"/>
    </font>
    <font>
      <u/>
      <sz val="9.35"/>
      <color theme="10"/>
      <name val="Calibri"/>
      <family val="2"/>
      <charset val="204"/>
    </font>
    <font>
      <u/>
      <sz val="8"/>
      <color theme="10"/>
      <name val="MS Sans Serif"/>
      <family val="2"/>
      <charset val="204"/>
    </font>
    <font>
      <b/>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0"/>
      <color indexed="12"/>
      <name val="Arial Cyr"/>
      <family val="2"/>
      <charset val="204"/>
    </font>
    <font>
      <b/>
      <sz val="11"/>
      <color indexed="8"/>
      <name val="Calibri"/>
      <family val="2"/>
      <charset val="204"/>
    </font>
    <font>
      <b/>
      <sz val="11"/>
      <color indexed="9"/>
      <name val="Calibri"/>
      <family val="2"/>
      <charset val="204"/>
    </font>
    <font>
      <b/>
      <sz val="18"/>
      <color indexed="56"/>
      <name val="Cambria"/>
      <family val="2"/>
      <charset val="204"/>
    </font>
    <font>
      <b/>
      <sz val="18"/>
      <color indexed="56"/>
      <name val="Cambria"/>
      <family val="1"/>
      <charset val="204"/>
    </font>
    <font>
      <sz val="11"/>
      <color indexed="60"/>
      <name val="Calibri"/>
      <family val="2"/>
      <charset val="204"/>
    </font>
    <font>
      <sz val="12"/>
      <color theme="1"/>
      <name val="Calibri"/>
      <family val="2"/>
      <charset val="204"/>
      <scheme val="minor"/>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name val="Arial Cyr"/>
    </font>
    <font>
      <u/>
      <sz val="10.5"/>
      <color indexed="12"/>
      <name val="Arial"/>
      <family val="2"/>
      <charset val="204"/>
    </font>
    <font>
      <sz val="12"/>
      <name val="Times New Roman"/>
      <family val="1"/>
      <charset val="204"/>
    </font>
    <font>
      <u/>
      <sz val="11"/>
      <color theme="10"/>
      <name val="Calibri"/>
      <family val="2"/>
      <charset val="204"/>
      <scheme val="minor"/>
    </font>
    <font>
      <sz val="10"/>
      <color indexed="8"/>
      <name val="MS Sans Serif"/>
      <family val="2"/>
      <charset val="204"/>
    </font>
    <font>
      <u/>
      <sz val="9.9"/>
      <color indexed="12"/>
      <name val="Calibri"/>
      <family val="2"/>
      <charset val="204"/>
    </font>
    <font>
      <sz val="10"/>
      <name val="Geneva"/>
      <family val="2"/>
    </font>
    <font>
      <sz val="6"/>
      <color indexed="72"/>
      <name val="Courier"/>
      <family val="1"/>
      <charset val="204"/>
    </font>
    <font>
      <sz val="10"/>
      <color indexed="72"/>
      <name val="Courier"/>
      <family val="1"/>
      <charset val="204"/>
    </font>
    <font>
      <u/>
      <sz val="10"/>
      <color indexed="36"/>
      <name val="Arial"/>
      <family val="2"/>
      <charset val="204"/>
    </font>
    <font>
      <sz val="10"/>
      <name val="Times New Roman Cyr"/>
      <family val="1"/>
      <charset val="204"/>
    </font>
    <font>
      <sz val="10"/>
      <name val="Garamond"/>
      <family val="1"/>
      <charset val="204"/>
    </font>
    <font>
      <sz val="8.25"/>
      <name val="Helv"/>
    </font>
    <font>
      <sz val="9"/>
      <color indexed="11"/>
      <name val="Arial"/>
      <family val="2"/>
    </font>
    <font>
      <i/>
      <sz val="10"/>
      <name val="Times New Roman Cyr"/>
      <family val="1"/>
      <charset val="204"/>
    </font>
    <font>
      <u/>
      <sz val="10"/>
      <color indexed="12"/>
      <name val="Arial Cyr"/>
      <charset val="204"/>
    </font>
    <font>
      <sz val="9"/>
      <name val="Times New Roman"/>
      <family val="1"/>
      <charset val="204"/>
    </font>
    <font>
      <sz val="14"/>
      <color indexed="57"/>
      <name val="Arial"/>
      <family val="2"/>
    </font>
    <font>
      <sz val="6.5"/>
      <name val="Arial"/>
      <family val="2"/>
    </font>
    <font>
      <sz val="12"/>
      <color indexed="50"/>
      <name val="Arial"/>
      <family val="2"/>
    </font>
    <font>
      <sz val="7.5"/>
      <name val="Arial"/>
      <family val="2"/>
    </font>
    <font>
      <sz val="10"/>
      <name val="Helv"/>
      <charset val="178"/>
    </font>
    <font>
      <sz val="12"/>
      <name val="Geneva"/>
      <family val="2"/>
    </font>
    <font>
      <sz val="10"/>
      <name val="NTTimes/Cyrillic"/>
    </font>
    <font>
      <b/>
      <sz val="10"/>
      <name val="Times New Roman"/>
      <family val="1"/>
      <charset val="178"/>
    </font>
    <font>
      <sz val="10"/>
      <color indexed="12"/>
      <name val="Arial"/>
      <family val="2"/>
      <charset val="204"/>
    </font>
    <font>
      <sz val="12"/>
      <name val="Tms Rmn"/>
      <charset val="178"/>
    </font>
    <font>
      <b/>
      <sz val="9"/>
      <name val="Arial Cyr"/>
      <family val="2"/>
      <charset val="204"/>
    </font>
    <font>
      <b/>
      <sz val="12"/>
      <color indexed="22"/>
      <name val="Arial"/>
      <family val="2"/>
      <charset val="204"/>
    </font>
    <font>
      <sz val="10"/>
      <name val="Arial CE"/>
      <charset val="238"/>
    </font>
    <font>
      <sz val="10"/>
      <name val="PragmaticaCTT"/>
    </font>
    <font>
      <b/>
      <sz val="10"/>
      <color indexed="9"/>
      <name val="Arial"/>
      <family val="2"/>
      <charset val="204"/>
    </font>
    <font>
      <sz val="9"/>
      <color indexed="12"/>
      <name val="Arial"/>
      <family val="2"/>
    </font>
    <font>
      <b/>
      <sz val="8"/>
      <color indexed="8"/>
      <name val="Arial"/>
      <family val="2"/>
      <charset val="204"/>
    </font>
    <font>
      <b/>
      <u val="singleAccounting"/>
      <sz val="9"/>
      <name val="Times New Roman"/>
      <family val="1"/>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8"/>
      <color indexed="57"/>
      <name val="Arial"/>
      <family val="2"/>
    </font>
    <font>
      <sz val="12"/>
      <name val="Univers (WN)"/>
      <family val="2"/>
    </font>
    <font>
      <b/>
      <sz val="10"/>
      <name val="Arial"/>
      <family val="2"/>
    </font>
    <font>
      <b/>
      <sz val="15"/>
      <color indexed="56"/>
      <name val="Calibri"/>
      <family val="2"/>
    </font>
    <font>
      <b/>
      <sz val="15"/>
      <color indexed="62"/>
      <name val="Calibri"/>
      <family val="2"/>
      <charset val="204"/>
    </font>
    <font>
      <b/>
      <sz val="13"/>
      <color indexed="56"/>
      <name val="Calibri"/>
      <family val="2"/>
    </font>
    <font>
      <b/>
      <sz val="13"/>
      <color indexed="62"/>
      <name val="Calibri"/>
      <family val="2"/>
      <charset val="204"/>
    </font>
    <font>
      <b/>
      <sz val="11"/>
      <color indexed="62"/>
      <name val="Calibri"/>
      <family val="2"/>
      <charset val="204"/>
    </font>
    <font>
      <b/>
      <sz val="10"/>
      <color indexed="56"/>
      <name val="Arial"/>
      <family val="2"/>
      <charset val="204"/>
    </font>
    <font>
      <sz val="10"/>
      <color indexed="56"/>
      <name val="Arial"/>
      <family val="2"/>
      <charset val="204"/>
    </font>
    <font>
      <b/>
      <sz val="10"/>
      <name val="AA Normal"/>
      <charset val="204"/>
    </font>
    <font>
      <sz val="10"/>
      <name val="AA Normal"/>
      <charset val="204"/>
    </font>
    <font>
      <u/>
      <sz val="10"/>
      <color indexed="36"/>
      <name val="Arial Cyr"/>
      <charset val="204"/>
    </font>
    <font>
      <b/>
      <u/>
      <sz val="16"/>
      <name val="Arial"/>
      <family val="2"/>
      <charset val="204"/>
    </font>
    <font>
      <b/>
      <sz val="9"/>
      <name val="Helv"/>
      <charset val="204"/>
    </font>
    <font>
      <b/>
      <sz val="14"/>
      <name val="Helv"/>
      <charset val="204"/>
    </font>
    <font>
      <b/>
      <sz val="10"/>
      <color indexed="10"/>
      <name val="Tms Rmn"/>
      <charset val="178"/>
    </font>
    <font>
      <sz val="6"/>
      <name val="Helv"/>
      <charset val="178"/>
    </font>
    <font>
      <sz val="6"/>
      <color indexed="10"/>
      <name val="Helv"/>
      <charset val="178"/>
    </font>
    <font>
      <sz val="8"/>
      <name val="Arial"/>
      <family val="2"/>
      <charset val="204"/>
    </font>
    <font>
      <b/>
      <sz val="20"/>
      <name val="Times New Roman"/>
      <family val="1"/>
      <charset val="204"/>
    </font>
    <font>
      <sz val="10"/>
      <name val="Pragmatica"/>
    </font>
    <font>
      <u/>
      <sz val="10"/>
      <name val="Arial"/>
      <family val="2"/>
      <charset val="204"/>
    </font>
    <font>
      <sz val="8"/>
      <name val="Helv"/>
    </font>
    <font>
      <i/>
      <sz val="12"/>
      <name val="Tms Rmn"/>
      <charset val="204"/>
    </font>
    <font>
      <b/>
      <sz val="8"/>
      <name val="Palatino"/>
      <family val="1"/>
      <charset val="204"/>
    </font>
    <font>
      <b/>
      <sz val="8"/>
      <color indexed="12"/>
      <name val="Arial Cyr"/>
      <family val="2"/>
      <charset val="204"/>
    </font>
    <font>
      <sz val="10"/>
      <color indexed="39"/>
      <name val="Arial"/>
      <family val="2"/>
    </font>
    <font>
      <b/>
      <sz val="12"/>
      <color indexed="8"/>
      <name val="Arial"/>
      <family val="2"/>
      <charset val="204"/>
    </font>
    <font>
      <sz val="8"/>
      <color indexed="62"/>
      <name val="Arial"/>
      <family val="2"/>
    </font>
    <font>
      <b/>
      <sz val="16"/>
      <color indexed="23"/>
      <name val="Arial"/>
      <family val="2"/>
      <charset val="204"/>
    </font>
    <font>
      <sz val="10"/>
      <color indexed="10"/>
      <name val="Arial"/>
      <family val="2"/>
    </font>
    <font>
      <b/>
      <u/>
      <sz val="10"/>
      <name val="Arial"/>
      <family val="2"/>
      <charset val="204"/>
    </font>
    <font>
      <b/>
      <u/>
      <sz val="14"/>
      <name val="TimesNewRomanPS"/>
      <charset val="178"/>
    </font>
    <font>
      <sz val="12"/>
      <name val="TimesNewRomanPS"/>
      <charset val="178"/>
    </font>
    <font>
      <b/>
      <sz val="12"/>
      <name val="TimesNewRomanPS"/>
      <charset val="178"/>
    </font>
    <font>
      <sz val="11"/>
      <name val="Univers"/>
      <family val="2"/>
    </font>
    <font>
      <sz val="10"/>
      <color indexed="0"/>
      <name val="Helv"/>
    </font>
    <font>
      <sz val="10"/>
      <name val="Arial Narrow"/>
      <family val="2"/>
      <charset val="204"/>
    </font>
    <font>
      <sz val="10"/>
      <name val="Times New Roman Cyr"/>
      <charset val="204"/>
    </font>
    <font>
      <u/>
      <sz val="10"/>
      <name val="Times New Roman"/>
      <family val="1"/>
      <charset val="204"/>
    </font>
    <font>
      <b/>
      <u/>
      <sz val="10"/>
      <name val="Times New Roman"/>
      <family val="1"/>
      <charset val="204"/>
    </font>
    <font>
      <sz val="10"/>
      <color indexed="8"/>
      <name val="Times New Roman"/>
      <family val="1"/>
      <charset val="204"/>
    </font>
    <font>
      <sz val="10"/>
      <color theme="1"/>
      <name val="Times New Roman"/>
      <family val="1"/>
      <charset val="204"/>
    </font>
    <font>
      <sz val="10"/>
      <color rgb="FF000000"/>
      <name val="Times New Roman"/>
      <family val="1"/>
      <charset val="204"/>
    </font>
    <font>
      <sz val="10"/>
      <name val="Arial"/>
      <family val="2"/>
      <charset val="204"/>
    </font>
    <font>
      <sz val="10"/>
      <color rgb="FFFF0000"/>
      <name val="Times New Roman"/>
      <family val="1"/>
      <charset val="204"/>
    </font>
  </fonts>
  <fills count="77">
    <fill>
      <patternFill patternType="none"/>
    </fill>
    <fill>
      <patternFill patternType="gray125"/>
    </fill>
    <fill>
      <patternFill patternType="lightGray">
        <fgColor indexed="9"/>
        <bgColor indexed="9"/>
      </patternFill>
    </fill>
    <fill>
      <patternFill patternType="mediumGray">
        <fgColor indexed="9"/>
        <bgColor indexed="44"/>
      </patternFill>
    </fill>
    <fill>
      <patternFill patternType="solid">
        <fgColor indexed="42"/>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gray0625"/>
    </fill>
    <fill>
      <patternFill patternType="solid">
        <fgColor indexed="55"/>
      </patternFill>
    </fill>
    <fill>
      <patternFill patternType="solid">
        <fgColor indexed="14"/>
        <bgColor indexed="64"/>
      </patternFill>
    </fill>
    <fill>
      <patternFill patternType="solid">
        <fgColor indexed="13"/>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gray0625">
        <bgColor indexed="9"/>
      </patternFill>
    </fill>
    <fill>
      <patternFill patternType="solid">
        <fgColor indexed="43"/>
      </patternFill>
    </fill>
    <fill>
      <patternFill patternType="solid">
        <fgColor indexed="26"/>
      </patternFill>
    </fill>
    <fill>
      <patternFill patternType="solid">
        <fgColor indexed="42"/>
        <bgColor indexed="39"/>
      </patternFill>
    </fill>
    <fill>
      <patternFill patternType="lightGray"/>
    </fill>
    <fill>
      <patternFill patternType="solid">
        <fgColor indexed="27"/>
        <bgColor indexed="64"/>
      </patternFill>
    </fill>
    <fill>
      <patternFill patternType="solid">
        <fgColor indexed="54"/>
      </patternFill>
    </fill>
    <fill>
      <patternFill patternType="solid">
        <fgColor indexed="11"/>
        <bgColor indexed="11"/>
      </patternFill>
    </fill>
    <fill>
      <patternFill patternType="solid">
        <fgColor indexed="22"/>
        <bgColor indexed="22"/>
      </patternFill>
    </fill>
    <fill>
      <patternFill patternType="solid">
        <fgColor indexed="44"/>
        <bgColor indexed="64"/>
      </patternFill>
    </fill>
    <fill>
      <patternFill patternType="solid">
        <fgColor indexed="26"/>
        <bgColor indexed="26"/>
      </patternFill>
    </fill>
    <fill>
      <patternFill patternType="solid">
        <fgColor indexed="33"/>
        <bgColor indexed="33"/>
      </patternFill>
    </fill>
    <fill>
      <patternFill patternType="solid">
        <fgColor indexed="9"/>
        <bgColor indexed="9"/>
      </patternFill>
    </fill>
    <fill>
      <patternFill patternType="solid">
        <fgColor indexed="44"/>
        <bgColor indexed="9"/>
      </patternFill>
    </fill>
    <fill>
      <patternFill patternType="solid">
        <fgColor indexed="9"/>
        <bgColor indexed="8"/>
      </patternFill>
    </fill>
    <fill>
      <patternFill patternType="solid">
        <fgColor indexed="10"/>
        <bgColor indexed="9"/>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2"/>
        <bgColor indexed="24"/>
      </patternFill>
    </fill>
    <fill>
      <patternFill patternType="solid">
        <fgColor indexed="55"/>
        <bgColor indexed="64"/>
      </patternFill>
    </fill>
    <fill>
      <patternFill patternType="solid">
        <fgColor indexed="24"/>
        <bgColor indexed="22"/>
      </patternFill>
    </fill>
    <fill>
      <patternFill patternType="solid">
        <fgColor indexed="31"/>
        <bgColor indexed="24"/>
      </patternFill>
    </fill>
    <fill>
      <patternFill patternType="solid">
        <fgColor indexed="41"/>
        <bgColor indexed="55"/>
      </patternFill>
    </fill>
    <fill>
      <patternFill patternType="lightGray">
        <fgColor indexed="22"/>
        <bgColor indexed="9"/>
      </patternFill>
    </fill>
    <fill>
      <patternFill patternType="solid">
        <fgColor indexed="29"/>
        <bgColor indexed="9"/>
      </patternFill>
    </fill>
    <fill>
      <patternFill patternType="darkGray">
        <fgColor indexed="9"/>
        <bgColor indexed="29"/>
      </patternFill>
    </fill>
    <fill>
      <patternFill patternType="darkUp">
        <fgColor indexed="9"/>
        <bgColor indexed="22"/>
      </patternFill>
    </fill>
    <fill>
      <patternFill patternType="solid">
        <fgColor indexed="46"/>
        <bgColor indexed="9"/>
      </patternFill>
    </fill>
    <fill>
      <patternFill patternType="gray125">
        <fgColor indexed="22"/>
        <bgColor indexed="22"/>
      </patternFill>
    </fill>
    <fill>
      <patternFill patternType="solid">
        <fgColor indexed="42"/>
        <bgColor indexed="9"/>
      </patternFill>
    </fill>
    <fill>
      <patternFill patternType="solid">
        <fgColor indexed="43"/>
        <bgColor indexed="9"/>
      </patternFill>
    </fill>
    <fill>
      <patternFill patternType="lightGray">
        <fgColor indexed="43"/>
        <bgColor indexed="9"/>
      </patternFill>
    </fill>
    <fill>
      <patternFill patternType="solid">
        <fgColor theme="0"/>
        <bgColor indexed="64"/>
      </patternFill>
    </fill>
  </fills>
  <borders count="163">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medium">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dotted">
        <color indexed="64"/>
      </bottom>
      <diagonal/>
    </border>
    <border>
      <left/>
      <right/>
      <top/>
      <bottom style="double">
        <color indexed="8"/>
      </bottom>
      <diagonal/>
    </border>
    <border>
      <left style="thin">
        <color indexed="64"/>
      </left>
      <right style="thin">
        <color indexed="64"/>
      </right>
      <top style="thin">
        <color indexed="64"/>
      </top>
      <bottom style="dotted">
        <color indexed="64"/>
      </bottom>
      <diagonal/>
    </border>
    <border>
      <left style="double">
        <color indexed="64"/>
      </left>
      <right/>
      <top style="double">
        <color indexed="64"/>
      </top>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top style="thin">
        <color indexed="8"/>
      </top>
      <bottom style="double">
        <color indexed="8"/>
      </bottom>
      <diagonal/>
    </border>
    <border>
      <left/>
      <right/>
      <top/>
      <bottom style="thick">
        <color indexed="49"/>
      </bottom>
      <diagonal/>
    </border>
    <border>
      <left/>
      <right/>
      <top/>
      <bottom style="medium">
        <color indexed="49"/>
      </bottom>
      <diagonal/>
    </border>
    <border>
      <left style="thick">
        <color indexed="9"/>
      </left>
      <right style="thick">
        <color indexed="9"/>
      </right>
      <top style="medium">
        <color indexed="64"/>
      </top>
      <bottom style="medium">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style="thin">
        <color indexed="55"/>
      </left>
      <right style="thin">
        <color indexed="55"/>
      </right>
      <top style="thin">
        <color indexed="55"/>
      </top>
      <bottom style="thin">
        <color indexed="55"/>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6120">
    <xf numFmtId="0" fontId="0" fillId="0" borderId="0"/>
    <xf numFmtId="0" fontId="9" fillId="0" borderId="0"/>
    <xf numFmtId="0" fontId="13" fillId="0" borderId="0"/>
    <xf numFmtId="0" fontId="9" fillId="0" borderId="0"/>
    <xf numFmtId="0" fontId="11" fillId="0" borderId="0"/>
    <xf numFmtId="0" fontId="11" fillId="0" borderId="0"/>
    <xf numFmtId="0" fontId="11" fillId="0" borderId="0"/>
    <xf numFmtId="0" fontId="11" fillId="0" borderId="0"/>
    <xf numFmtId="0" fontId="8" fillId="0" borderId="0"/>
    <xf numFmtId="0" fontId="13" fillId="0" borderId="0"/>
    <xf numFmtId="0" fontId="11" fillId="0" borderId="0"/>
    <xf numFmtId="171" fontId="11" fillId="0" borderId="0" applyFont="0" applyFill="0" applyBorder="0" applyAlignment="0" applyProtection="0"/>
    <xf numFmtId="40" fontId="11" fillId="2" borderId="1"/>
    <xf numFmtId="0" fontId="9" fillId="0" borderId="0"/>
    <xf numFmtId="171" fontId="11" fillId="0" borderId="0" applyFont="0" applyFill="0" applyBorder="0" applyAlignment="0" applyProtection="0"/>
    <xf numFmtId="0" fontId="9" fillId="0" borderId="0"/>
    <xf numFmtId="0" fontId="11" fillId="0" borderId="0"/>
    <xf numFmtId="0" fontId="11" fillId="0" borderId="0"/>
    <xf numFmtId="0" fontId="15" fillId="0" borderId="0"/>
    <xf numFmtId="0" fontId="13" fillId="0" borderId="0"/>
    <xf numFmtId="0" fontId="11" fillId="0" borderId="0"/>
    <xf numFmtId="0" fontId="11" fillId="0" borderId="0"/>
    <xf numFmtId="0" fontId="11" fillId="0" borderId="0"/>
    <xf numFmtId="0" fontId="9" fillId="0" borderId="0"/>
    <xf numFmtId="40" fontId="11" fillId="2" borderId="1"/>
    <xf numFmtId="49" fontId="17" fillId="3" borderId="2">
      <alignment vertical="center"/>
    </xf>
    <xf numFmtId="49" fontId="18" fillId="3" borderId="2">
      <alignment vertical="center"/>
    </xf>
    <xf numFmtId="0" fontId="14" fillId="0" borderId="0" applyNumberFormat="0" applyFill="0" applyBorder="0" applyAlignment="0" applyProtection="0">
      <alignment vertical="top"/>
      <protection locked="0"/>
    </xf>
    <xf numFmtId="0" fontId="8" fillId="0" borderId="0"/>
    <xf numFmtId="0" fontId="7" fillId="0" borderId="0"/>
    <xf numFmtId="0" fontId="8" fillId="0" borderId="0"/>
    <xf numFmtId="0" fontId="11" fillId="0" borderId="0"/>
    <xf numFmtId="0" fontId="15" fillId="0" borderId="0"/>
    <xf numFmtId="0" fontId="9" fillId="0" borderId="0"/>
    <xf numFmtId="0" fontId="9" fillId="0" borderId="0"/>
    <xf numFmtId="0" fontId="11" fillId="0" borderId="0"/>
    <xf numFmtId="0" fontId="11" fillId="0" borderId="0"/>
    <xf numFmtId="0" fontId="11" fillId="0" borderId="0"/>
    <xf numFmtId="0" fontId="7" fillId="0" borderId="0"/>
    <xf numFmtId="0" fontId="8" fillId="0" borderId="0"/>
    <xf numFmtId="0" fontId="11" fillId="0" borderId="0"/>
    <xf numFmtId="9" fontId="11" fillId="0" borderId="0" applyFont="0" applyFill="0" applyBorder="0" applyAlignment="0" applyProtection="0"/>
    <xf numFmtId="0" fontId="11" fillId="0" borderId="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0" fontId="11" fillId="0" borderId="0" applyFont="0" applyFill="0" applyBorder="0" applyAlignment="0" applyProtection="0"/>
    <xf numFmtId="170" fontId="19" fillId="0" borderId="0" applyFont="0" applyFill="0" applyBorder="0" applyAlignment="0" applyProtection="0"/>
    <xf numFmtId="172" fontId="11" fillId="0" borderId="0" applyFont="0" applyFill="0" applyBorder="0" applyAlignment="0" applyProtection="0"/>
    <xf numFmtId="170" fontId="16" fillId="0" borderId="0" applyFont="0" applyFill="0" applyBorder="0" applyAlignment="0" applyProtection="0"/>
    <xf numFmtId="170" fontId="19"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0"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20" fillId="4" borderId="0" applyNumberFormat="0" applyBorder="0" applyAlignment="0" applyProtection="0"/>
    <xf numFmtId="0" fontId="11" fillId="0" borderId="0"/>
    <xf numFmtId="171" fontId="11" fillId="0" borderId="0" applyFont="0" applyFill="0" applyBorder="0" applyAlignment="0" applyProtection="0"/>
    <xf numFmtId="0" fontId="11" fillId="0" borderId="0"/>
    <xf numFmtId="0" fontId="11" fillId="0" borderId="0"/>
    <xf numFmtId="0" fontId="11" fillId="0" borderId="0"/>
    <xf numFmtId="0" fontId="11" fillId="0" borderId="0"/>
    <xf numFmtId="0" fontId="15" fillId="0" borderId="0"/>
    <xf numFmtId="0" fontId="15" fillId="0" borderId="0"/>
    <xf numFmtId="171" fontId="11" fillId="0" borderId="0" applyFont="0" applyFill="0" applyBorder="0" applyAlignment="0" applyProtection="0"/>
    <xf numFmtId="172" fontId="11" fillId="0" borderId="0" applyFont="0" applyFill="0" applyBorder="0" applyAlignment="0" applyProtection="0"/>
    <xf numFmtId="0" fontId="11" fillId="0" borderId="0"/>
    <xf numFmtId="0" fontId="19"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34" borderId="142" applyNumberFormat="0" applyFont="0" applyAlignment="0" applyProtection="0"/>
    <xf numFmtId="0" fontId="6" fillId="0" borderId="0"/>
    <xf numFmtId="49" fontId="18" fillId="3" borderId="144">
      <alignment vertical="center"/>
    </xf>
    <xf numFmtId="0" fontId="11" fillId="0" borderId="73">
      <alignment horizontal="right"/>
    </xf>
    <xf numFmtId="0" fontId="9" fillId="0" borderId="0"/>
    <xf numFmtId="0" fontId="11" fillId="0" borderId="73">
      <alignment horizontal="right"/>
    </xf>
    <xf numFmtId="0" fontId="11" fillId="34" borderId="124" applyNumberFormat="0" applyFont="0" applyAlignment="0" applyProtection="0"/>
    <xf numFmtId="0" fontId="11" fillId="0" borderId="0"/>
    <xf numFmtId="173" fontId="11" fillId="0" borderId="0"/>
    <xf numFmtId="174" fontId="11" fillId="0" borderId="0"/>
    <xf numFmtId="174" fontId="11" fillId="0" borderId="0"/>
    <xf numFmtId="0" fontId="11" fillId="0" borderId="0"/>
    <xf numFmtId="0" fontId="22" fillId="0" borderId="0"/>
    <xf numFmtId="0" fontId="11" fillId="0" borderId="0"/>
    <xf numFmtId="0" fontId="11" fillId="0" borderId="0"/>
    <xf numFmtId="0" fontId="9" fillId="0" borderId="0"/>
    <xf numFmtId="0" fontId="11" fillId="0" borderId="0"/>
    <xf numFmtId="0" fontId="22" fillId="0" borderId="0"/>
    <xf numFmtId="0" fontId="11" fillId="0" borderId="0"/>
    <xf numFmtId="0" fontId="11" fillId="0" borderId="0"/>
    <xf numFmtId="173" fontId="22" fillId="0" borderId="0"/>
    <xf numFmtId="0" fontId="11" fillId="0" borderId="0"/>
    <xf numFmtId="0" fontId="9" fillId="0" borderId="0"/>
    <xf numFmtId="0" fontId="23" fillId="0" borderId="0"/>
    <xf numFmtId="0" fontId="11" fillId="0" borderId="0"/>
    <xf numFmtId="174" fontId="11" fillId="0" borderId="0"/>
    <xf numFmtId="174" fontId="11" fillId="0" borderId="0"/>
    <xf numFmtId="0" fontId="11" fillId="0" borderId="0"/>
    <xf numFmtId="0" fontId="24" fillId="0" borderId="0"/>
    <xf numFmtId="0" fontId="25" fillId="0" borderId="0"/>
    <xf numFmtId="0" fontId="13" fillId="0" borderId="0"/>
    <xf numFmtId="0" fontId="25" fillId="0" borderId="0"/>
    <xf numFmtId="0" fontId="13" fillId="0" borderId="0"/>
    <xf numFmtId="0" fontId="25" fillId="0" borderId="0"/>
    <xf numFmtId="0" fontId="11" fillId="0" borderId="0"/>
    <xf numFmtId="0" fontId="11" fillId="0" borderId="0"/>
    <xf numFmtId="0" fontId="11" fillId="0" borderId="0"/>
    <xf numFmtId="0" fontId="11" fillId="0" borderId="0"/>
    <xf numFmtId="0" fontId="13" fillId="0" borderId="0"/>
    <xf numFmtId="0" fontId="25" fillId="0" borderId="0"/>
    <xf numFmtId="0" fontId="23" fillId="0" borderId="0"/>
    <xf numFmtId="0" fontId="13" fillId="0" borderId="0"/>
    <xf numFmtId="0" fontId="25" fillId="0" borderId="0"/>
    <xf numFmtId="0" fontId="26" fillId="0" borderId="0">
      <alignment vertical="top"/>
    </xf>
    <xf numFmtId="0" fontId="26" fillId="0" borderId="0">
      <alignment vertical="top"/>
    </xf>
    <xf numFmtId="0" fontId="13" fillId="0" borderId="0"/>
    <xf numFmtId="0" fontId="25" fillId="0" borderId="0"/>
    <xf numFmtId="0" fontId="27" fillId="0" borderId="0"/>
    <xf numFmtId="0" fontId="28" fillId="0" borderId="0"/>
    <xf numFmtId="0" fontId="13" fillId="0" borderId="0"/>
    <xf numFmtId="0" fontId="25" fillId="0" borderId="0"/>
    <xf numFmtId="0" fontId="13" fillId="0" borderId="0"/>
    <xf numFmtId="0" fontId="25" fillId="0" borderId="0"/>
    <xf numFmtId="0" fontId="13" fillId="0" borderId="0"/>
    <xf numFmtId="0" fontId="25" fillId="0" borderId="0"/>
    <xf numFmtId="0" fontId="11" fillId="0" borderId="0"/>
    <xf numFmtId="0" fontId="11" fillId="0" borderId="0"/>
    <xf numFmtId="0" fontId="11" fillId="0" borderId="0"/>
    <xf numFmtId="0" fontId="11" fillId="0" borderId="0"/>
    <xf numFmtId="0" fontId="23" fillId="0" borderId="0"/>
    <xf numFmtId="0" fontId="13" fillId="0" borderId="0"/>
    <xf numFmtId="0" fontId="25" fillId="0" borderId="0"/>
    <xf numFmtId="0" fontId="23" fillId="0" borderId="0"/>
    <xf numFmtId="0" fontId="23" fillId="0" borderId="0"/>
    <xf numFmtId="0" fontId="13" fillId="0" borderId="0"/>
    <xf numFmtId="0" fontId="25" fillId="0" borderId="0"/>
    <xf numFmtId="0" fontId="23" fillId="0" borderId="0"/>
    <xf numFmtId="0" fontId="13" fillId="0" borderId="0"/>
    <xf numFmtId="0" fontId="25" fillId="0" borderId="0"/>
    <xf numFmtId="0" fontId="25" fillId="0" borderId="0"/>
    <xf numFmtId="0" fontId="25" fillId="0" borderId="0"/>
    <xf numFmtId="0" fontId="25" fillId="0" borderId="0"/>
    <xf numFmtId="0" fontId="25" fillId="0" borderId="0"/>
    <xf numFmtId="0" fontId="11" fillId="0" borderId="0"/>
    <xf numFmtId="0" fontId="11" fillId="0" borderId="0"/>
    <xf numFmtId="0" fontId="11" fillId="0" borderId="0"/>
    <xf numFmtId="0" fontId="11" fillId="0" borderId="0"/>
    <xf numFmtId="0" fontId="23" fillId="0" borderId="0"/>
    <xf numFmtId="0" fontId="23" fillId="0" borderId="0"/>
    <xf numFmtId="0" fontId="23" fillId="0" borderId="0"/>
    <xf numFmtId="0" fontId="23" fillId="0" borderId="0"/>
    <xf numFmtId="0" fontId="26" fillId="0" borderId="0">
      <alignment vertical="top"/>
    </xf>
    <xf numFmtId="0" fontId="23" fillId="0" borderId="0"/>
    <xf numFmtId="0" fontId="13" fillId="0" borderId="0"/>
    <xf numFmtId="0" fontId="25" fillId="0" borderId="0"/>
    <xf numFmtId="0" fontId="13" fillId="0" borderId="0"/>
    <xf numFmtId="0" fontId="25" fillId="0" borderId="0"/>
    <xf numFmtId="0" fontId="27" fillId="0" borderId="0"/>
    <xf numFmtId="0" fontId="28" fillId="0" borderId="0"/>
    <xf numFmtId="0" fontId="13" fillId="0" borderId="0"/>
    <xf numFmtId="0" fontId="25" fillId="0" borderId="0"/>
    <xf numFmtId="0" fontId="13" fillId="0" borderId="0"/>
    <xf numFmtId="0" fontId="25" fillId="0" borderId="0"/>
    <xf numFmtId="0" fontId="13" fillId="0" borderId="0"/>
    <xf numFmtId="0" fontId="25" fillId="0" borderId="0"/>
    <xf numFmtId="0" fontId="13" fillId="0" borderId="0"/>
    <xf numFmtId="0" fontId="25" fillId="0" borderId="0"/>
    <xf numFmtId="0" fontId="13" fillId="0" borderId="0"/>
    <xf numFmtId="0" fontId="25" fillId="0" borderId="0"/>
    <xf numFmtId="0" fontId="13" fillId="0" borderId="0"/>
    <xf numFmtId="0" fontId="25" fillId="0" borderId="0"/>
    <xf numFmtId="0" fontId="13" fillId="0" borderId="0"/>
    <xf numFmtId="0" fontId="25" fillId="0" borderId="0"/>
    <xf numFmtId="0" fontId="29" fillId="0" borderId="0">
      <alignment vertical="top"/>
    </xf>
    <xf numFmtId="0" fontId="13" fillId="0" borderId="0"/>
    <xf numFmtId="0" fontId="25" fillId="0" borderId="0"/>
    <xf numFmtId="0" fontId="13" fillId="0" borderId="0"/>
    <xf numFmtId="0" fontId="25" fillId="0" borderId="0"/>
    <xf numFmtId="0" fontId="13" fillId="0" borderId="0"/>
    <xf numFmtId="0" fontId="25" fillId="0" borderId="0"/>
    <xf numFmtId="0" fontId="26" fillId="0" borderId="0">
      <alignment vertical="top"/>
    </xf>
    <xf numFmtId="0" fontId="27" fillId="0" borderId="0"/>
    <xf numFmtId="0" fontId="28" fillId="0" borderId="0"/>
    <xf numFmtId="0" fontId="13" fillId="0" borderId="0"/>
    <xf numFmtId="0" fontId="25" fillId="0" borderId="0"/>
    <xf numFmtId="0" fontId="23" fillId="0" borderId="0"/>
    <xf numFmtId="0" fontId="13" fillId="0" borderId="0"/>
    <xf numFmtId="0" fontId="25" fillId="0" borderId="0"/>
    <xf numFmtId="0" fontId="25" fillId="0" borderId="0"/>
    <xf numFmtId="0" fontId="13" fillId="0" borderId="0"/>
    <xf numFmtId="0" fontId="25" fillId="0" borderId="0"/>
    <xf numFmtId="0" fontId="13" fillId="0" borderId="0"/>
    <xf numFmtId="0" fontId="25" fillId="0" borderId="0"/>
    <xf numFmtId="0" fontId="24" fillId="0" borderId="0"/>
    <xf numFmtId="0" fontId="25" fillId="0" borderId="0"/>
    <xf numFmtId="0" fontId="13" fillId="0" borderId="0"/>
    <xf numFmtId="0" fontId="25" fillId="0" borderId="0"/>
    <xf numFmtId="0" fontId="27" fillId="0" borderId="0"/>
    <xf numFmtId="0" fontId="28" fillId="0" borderId="0"/>
    <xf numFmtId="0" fontId="27" fillId="0" borderId="0"/>
    <xf numFmtId="0" fontId="28" fillId="0" borderId="0"/>
    <xf numFmtId="0" fontId="13" fillId="0" borderId="0"/>
    <xf numFmtId="0" fontId="25" fillId="0" borderId="0"/>
    <xf numFmtId="0" fontId="24" fillId="0" borderId="0"/>
    <xf numFmtId="0" fontId="25" fillId="0" borderId="0"/>
    <xf numFmtId="0" fontId="13" fillId="0" borderId="0"/>
    <xf numFmtId="0" fontId="25" fillId="0" borderId="0"/>
    <xf numFmtId="0" fontId="13" fillId="0" borderId="0"/>
    <xf numFmtId="0" fontId="25" fillId="0" borderId="0"/>
    <xf numFmtId="0" fontId="13" fillId="0" borderId="0"/>
    <xf numFmtId="0" fontId="25" fillId="0" borderId="0"/>
    <xf numFmtId="0" fontId="24" fillId="0" borderId="0"/>
    <xf numFmtId="0" fontId="25" fillId="0" borderId="0"/>
    <xf numFmtId="0" fontId="23" fillId="0" borderId="0"/>
    <xf numFmtId="0" fontId="23" fillId="0" borderId="0"/>
    <xf numFmtId="0" fontId="13" fillId="0" borderId="0"/>
    <xf numFmtId="0" fontId="25" fillId="0" borderId="0"/>
    <xf numFmtId="0" fontId="23" fillId="0" borderId="0"/>
    <xf numFmtId="0" fontId="13" fillId="0" borderId="0"/>
    <xf numFmtId="0" fontId="25" fillId="0" borderId="0"/>
    <xf numFmtId="0" fontId="25" fillId="0" borderId="0"/>
    <xf numFmtId="0" fontId="29" fillId="0" borderId="0">
      <alignment vertical="top"/>
    </xf>
    <xf numFmtId="0" fontId="13" fillId="0" borderId="0"/>
    <xf numFmtId="0" fontId="25" fillId="0" borderId="0"/>
    <xf numFmtId="0" fontId="25" fillId="0" borderId="0"/>
    <xf numFmtId="0" fontId="13" fillId="0" borderId="0"/>
    <xf numFmtId="0" fontId="25" fillId="0" borderId="0"/>
    <xf numFmtId="0" fontId="25" fillId="0" borderId="0"/>
    <xf numFmtId="0" fontId="29" fillId="0" borderId="0">
      <alignment vertical="top"/>
    </xf>
    <xf numFmtId="0" fontId="13" fillId="0" borderId="0"/>
    <xf numFmtId="0" fontId="25" fillId="0" borderId="0"/>
    <xf numFmtId="0" fontId="25" fillId="0" borderId="0"/>
    <xf numFmtId="0" fontId="13" fillId="0" borderId="0"/>
    <xf numFmtId="0" fontId="25" fillId="0" borderId="0"/>
    <xf numFmtId="0" fontId="25" fillId="0" borderId="0"/>
    <xf numFmtId="0" fontId="13" fillId="0" borderId="0"/>
    <xf numFmtId="0" fontId="25" fillId="0" borderId="0"/>
    <xf numFmtId="0" fontId="25" fillId="0" borderId="0"/>
    <xf numFmtId="0" fontId="13" fillId="0" borderId="0"/>
    <xf numFmtId="0" fontId="25" fillId="0" borderId="0"/>
    <xf numFmtId="0" fontId="25" fillId="0" borderId="0"/>
    <xf numFmtId="0" fontId="13" fillId="0" borderId="0"/>
    <xf numFmtId="0" fontId="25" fillId="0" borderId="0"/>
    <xf numFmtId="0" fontId="25" fillId="0" borderId="0"/>
    <xf numFmtId="0" fontId="13" fillId="0" borderId="0"/>
    <xf numFmtId="0" fontId="25" fillId="0" borderId="0"/>
    <xf numFmtId="0" fontId="25" fillId="0" borderId="0"/>
    <xf numFmtId="0" fontId="13" fillId="0" borderId="0"/>
    <xf numFmtId="0" fontId="25" fillId="0" borderId="0"/>
    <xf numFmtId="0" fontId="25" fillId="0" borderId="0"/>
    <xf numFmtId="0" fontId="29" fillId="0" borderId="0">
      <alignment vertical="top"/>
    </xf>
    <xf numFmtId="0" fontId="13" fillId="0" borderId="0"/>
    <xf numFmtId="0" fontId="25" fillId="0" borderId="0"/>
    <xf numFmtId="0" fontId="24" fillId="0" borderId="0"/>
    <xf numFmtId="0" fontId="25" fillId="0" borderId="0"/>
    <xf numFmtId="0" fontId="26" fillId="0" borderId="0">
      <alignment vertical="top"/>
    </xf>
    <xf numFmtId="0" fontId="23" fillId="0" borderId="0"/>
    <xf numFmtId="0" fontId="24" fillId="0" borderId="0"/>
    <xf numFmtId="0" fontId="25" fillId="0" borderId="0"/>
    <xf numFmtId="0" fontId="24" fillId="0" borderId="0"/>
    <xf numFmtId="0" fontId="25" fillId="0" borderId="0"/>
    <xf numFmtId="0" fontId="24" fillId="0" borderId="0"/>
    <xf numFmtId="0" fontId="25" fillId="0" borderId="0"/>
    <xf numFmtId="0" fontId="26" fillId="0" borderId="0">
      <alignment vertical="top"/>
    </xf>
    <xf numFmtId="0" fontId="27" fillId="0" borderId="0"/>
    <xf numFmtId="0" fontId="28" fillId="0" borderId="0"/>
    <xf numFmtId="0" fontId="13" fillId="0" borderId="0"/>
    <xf numFmtId="0" fontId="25" fillId="0" borderId="0"/>
    <xf numFmtId="0" fontId="13" fillId="0" borderId="0"/>
    <xf numFmtId="0" fontId="25" fillId="0" borderId="0"/>
    <xf numFmtId="0" fontId="13" fillId="0" borderId="0"/>
    <xf numFmtId="0" fontId="25" fillId="0" borderId="0"/>
    <xf numFmtId="0" fontId="13" fillId="0" borderId="0"/>
    <xf numFmtId="0" fontId="25" fillId="0" borderId="0"/>
    <xf numFmtId="0" fontId="23" fillId="0" borderId="0"/>
    <xf numFmtId="0" fontId="24" fillId="0" borderId="0"/>
    <xf numFmtId="0" fontId="25" fillId="0" borderId="0"/>
    <xf numFmtId="0" fontId="27" fillId="0" borderId="0"/>
    <xf numFmtId="0" fontId="28" fillId="0" borderId="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 fillId="0" borderId="0"/>
    <xf numFmtId="0" fontId="25" fillId="0" borderId="0"/>
    <xf numFmtId="0" fontId="25" fillId="0" borderId="0"/>
    <xf numFmtId="0" fontId="13" fillId="0" borderId="0"/>
    <xf numFmtId="0" fontId="25" fillId="0" borderId="0"/>
    <xf numFmtId="0" fontId="25" fillId="0" borderId="0"/>
    <xf numFmtId="0" fontId="25" fillId="0" borderId="0"/>
    <xf numFmtId="0" fontId="25" fillId="0" borderId="0"/>
    <xf numFmtId="0" fontId="25" fillId="0" borderId="0"/>
    <xf numFmtId="0" fontId="13" fillId="0" borderId="0"/>
    <xf numFmtId="0" fontId="25" fillId="0" borderId="0"/>
    <xf numFmtId="0" fontId="25" fillId="0" borderId="0"/>
    <xf numFmtId="0" fontId="25" fillId="0" borderId="0"/>
    <xf numFmtId="0" fontId="25" fillId="0" borderId="0"/>
    <xf numFmtId="0" fontId="13" fillId="0" borderId="0"/>
    <xf numFmtId="0" fontId="25" fillId="0" borderId="0"/>
    <xf numFmtId="0" fontId="25" fillId="0" borderId="0"/>
    <xf numFmtId="0" fontId="13" fillId="0" borderId="0"/>
    <xf numFmtId="0" fontId="25" fillId="0" borderId="0"/>
    <xf numFmtId="0" fontId="25" fillId="0" borderId="0"/>
    <xf numFmtId="0" fontId="13" fillId="0" borderId="0"/>
    <xf numFmtId="0" fontId="25" fillId="0" borderId="0"/>
    <xf numFmtId="0" fontId="25" fillId="0" borderId="0"/>
    <xf numFmtId="0" fontId="25" fillId="0" borderId="0"/>
    <xf numFmtId="0" fontId="11" fillId="0" borderId="0"/>
    <xf numFmtId="0" fontId="11" fillId="0" borderId="0"/>
    <xf numFmtId="0" fontId="11" fillId="0" borderId="0"/>
    <xf numFmtId="0" fontId="11" fillId="0" borderId="0"/>
    <xf numFmtId="0" fontId="22" fillId="0" borderId="0"/>
    <xf numFmtId="0" fontId="13" fillId="0" borderId="0"/>
    <xf numFmtId="0" fontId="25" fillId="0" borderId="0"/>
    <xf numFmtId="0" fontId="13" fillId="0" borderId="0"/>
    <xf numFmtId="0" fontId="25" fillId="0" borderId="0"/>
    <xf numFmtId="0" fontId="27" fillId="0" borderId="0"/>
    <xf numFmtId="0" fontId="28" fillId="0" borderId="0"/>
    <xf numFmtId="0" fontId="24" fillId="0" borderId="0"/>
    <xf numFmtId="0" fontId="25" fillId="0" borderId="0"/>
    <xf numFmtId="0" fontId="24" fillId="0" borderId="0"/>
    <xf numFmtId="0" fontId="25" fillId="0" borderId="0"/>
    <xf numFmtId="0" fontId="25" fillId="0" borderId="0"/>
    <xf numFmtId="0" fontId="25" fillId="0" borderId="0"/>
    <xf numFmtId="0" fontId="11" fillId="0" borderId="0"/>
    <xf numFmtId="0" fontId="11" fillId="0" borderId="0"/>
    <xf numFmtId="0" fontId="11" fillId="0" borderId="0"/>
    <xf numFmtId="0" fontId="11" fillId="0" borderId="0"/>
    <xf numFmtId="0" fontId="24" fillId="0" borderId="0"/>
    <xf numFmtId="0" fontId="25" fillId="0" borderId="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13" fillId="0" borderId="0"/>
    <xf numFmtId="0" fontId="25" fillId="0" borderId="0"/>
    <xf numFmtId="0" fontId="13" fillId="0" borderId="0"/>
    <xf numFmtId="0" fontId="25" fillId="0" borderId="0"/>
    <xf numFmtId="0" fontId="13" fillId="0" borderId="0"/>
    <xf numFmtId="0" fontId="25" fillId="0" borderId="0"/>
    <xf numFmtId="0" fontId="24" fillId="0" borderId="0"/>
    <xf numFmtId="0" fontId="25" fillId="0" borderId="0"/>
    <xf numFmtId="0" fontId="23" fillId="0" borderId="0"/>
    <xf numFmtId="0" fontId="23" fillId="0" borderId="0"/>
    <xf numFmtId="169" fontId="30" fillId="0" borderId="0">
      <protection locked="0"/>
    </xf>
    <xf numFmtId="169" fontId="31" fillId="0" borderId="0">
      <protection locked="0"/>
    </xf>
    <xf numFmtId="169" fontId="30" fillId="0" borderId="0">
      <protection locked="0"/>
    </xf>
    <xf numFmtId="169" fontId="31" fillId="0" borderId="0">
      <protection locked="0"/>
    </xf>
    <xf numFmtId="169" fontId="30" fillId="0" borderId="0">
      <protection locked="0"/>
    </xf>
    <xf numFmtId="169" fontId="31" fillId="0" borderId="0">
      <protection locked="0"/>
    </xf>
    <xf numFmtId="0" fontId="32" fillId="0" borderId="0">
      <protection locked="0"/>
    </xf>
    <xf numFmtId="0" fontId="33" fillId="0" borderId="0">
      <protection locked="0"/>
    </xf>
    <xf numFmtId="0" fontId="32" fillId="0" borderId="0">
      <protection locked="0"/>
    </xf>
    <xf numFmtId="0" fontId="33" fillId="0" borderId="0">
      <protection locked="0"/>
    </xf>
    <xf numFmtId="0" fontId="34" fillId="0" borderId="0"/>
    <xf numFmtId="0" fontId="30" fillId="0" borderId="5">
      <protection locked="0"/>
    </xf>
    <xf numFmtId="0" fontId="31" fillId="0" borderId="5">
      <protection locked="0"/>
    </xf>
    <xf numFmtId="0" fontId="35" fillId="0" borderId="0"/>
    <xf numFmtId="0" fontId="36" fillId="6" borderId="0" applyNumberFormat="0" applyBorder="0" applyAlignment="0" applyProtection="0"/>
    <xf numFmtId="0" fontId="19" fillId="6" borderId="0" applyNumberFormat="0" applyBorder="0" applyAlignment="0" applyProtection="0"/>
    <xf numFmtId="0" fontId="36" fillId="7" borderId="0" applyNumberFormat="0" applyBorder="0" applyAlignment="0" applyProtection="0"/>
    <xf numFmtId="0" fontId="19" fillId="7" borderId="0" applyNumberFormat="0" applyBorder="0" applyAlignment="0" applyProtection="0"/>
    <xf numFmtId="0" fontId="36" fillId="4" borderId="0" applyNumberFormat="0" applyBorder="0" applyAlignment="0" applyProtection="0"/>
    <xf numFmtId="0" fontId="19" fillId="4" borderId="0" applyNumberFormat="0" applyBorder="0" applyAlignment="0" applyProtection="0"/>
    <xf numFmtId="0" fontId="36" fillId="8" borderId="0" applyNumberFormat="0" applyBorder="0" applyAlignment="0" applyProtection="0"/>
    <xf numFmtId="0" fontId="19" fillId="8" borderId="0" applyNumberFormat="0" applyBorder="0" applyAlignment="0" applyProtection="0"/>
    <xf numFmtId="0" fontId="36" fillId="9" borderId="0" applyNumberFormat="0" applyBorder="0" applyAlignment="0" applyProtection="0"/>
    <xf numFmtId="0" fontId="19" fillId="9" borderId="0" applyNumberFormat="0" applyBorder="0" applyAlignment="0" applyProtection="0"/>
    <xf numFmtId="0" fontId="36" fillId="10" borderId="0" applyNumberFormat="0" applyBorder="0" applyAlignment="0" applyProtection="0"/>
    <xf numFmtId="0" fontId="19" fillId="10"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4"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36" fillId="11" borderId="0" applyNumberFormat="0" applyBorder="0" applyAlignment="0" applyProtection="0"/>
    <xf numFmtId="0" fontId="19" fillId="11" borderId="0" applyNumberFormat="0" applyBorder="0" applyAlignment="0" applyProtection="0"/>
    <xf numFmtId="0" fontId="36" fillId="12" borderId="0" applyNumberFormat="0" applyBorder="0" applyAlignment="0" applyProtection="0"/>
    <xf numFmtId="0" fontId="19" fillId="12" borderId="0" applyNumberFormat="0" applyBorder="0" applyAlignment="0" applyProtection="0"/>
    <xf numFmtId="0" fontId="36" fillId="13" borderId="0" applyNumberFormat="0" applyBorder="0" applyAlignment="0" applyProtection="0"/>
    <xf numFmtId="0" fontId="19" fillId="13" borderId="0" applyNumberFormat="0" applyBorder="0" applyAlignment="0" applyProtection="0"/>
    <xf numFmtId="0" fontId="36" fillId="8" borderId="0" applyNumberFormat="0" applyBorder="0" applyAlignment="0" applyProtection="0"/>
    <xf numFmtId="0" fontId="19" fillId="8" borderId="0" applyNumberFormat="0" applyBorder="0" applyAlignment="0" applyProtection="0"/>
    <xf numFmtId="0" fontId="36" fillId="11" borderId="0" applyNumberFormat="0" applyBorder="0" applyAlignment="0" applyProtection="0"/>
    <xf numFmtId="0" fontId="19" fillId="11" borderId="0" applyNumberFormat="0" applyBorder="0" applyAlignment="0" applyProtection="0"/>
    <xf numFmtId="0" fontId="36" fillId="14" borderId="0" applyNumberFormat="0" applyBorder="0" applyAlignment="0" applyProtection="0"/>
    <xf numFmtId="0" fontId="19" fillId="14"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37" fillId="15" borderId="0" applyNumberFormat="0" applyBorder="0" applyAlignment="0" applyProtection="0"/>
    <xf numFmtId="0" fontId="38" fillId="15" borderId="0" applyNumberFormat="0" applyBorder="0" applyAlignment="0" applyProtection="0"/>
    <xf numFmtId="0" fontId="37" fillId="12" borderId="0" applyNumberFormat="0" applyBorder="0" applyAlignment="0" applyProtection="0"/>
    <xf numFmtId="0" fontId="38" fillId="12" borderId="0" applyNumberFormat="0" applyBorder="0" applyAlignment="0" applyProtection="0"/>
    <xf numFmtId="0" fontId="37" fillId="13" borderId="0" applyNumberFormat="0" applyBorder="0" applyAlignment="0" applyProtection="0"/>
    <xf numFmtId="0" fontId="38" fillId="13" borderId="0" applyNumberFormat="0" applyBorder="0" applyAlignment="0" applyProtection="0"/>
    <xf numFmtId="0" fontId="37" fillId="16" borderId="0" applyNumberFormat="0" applyBorder="0" applyAlignment="0" applyProtection="0"/>
    <xf numFmtId="0" fontId="38" fillId="16"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0" fontId="37" fillId="18" borderId="0" applyNumberFormat="0" applyBorder="0" applyAlignment="0" applyProtection="0"/>
    <xf numFmtId="0" fontId="38" fillId="18" borderId="0" applyNumberFormat="0" applyBorder="0" applyAlignment="0" applyProtection="0"/>
    <xf numFmtId="0" fontId="39" fillId="15"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5"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7" fillId="19" borderId="0" applyNumberFormat="0" applyBorder="0" applyAlignment="0" applyProtection="0"/>
    <xf numFmtId="0" fontId="38" fillId="19" borderId="0" applyNumberFormat="0" applyBorder="0" applyAlignment="0" applyProtection="0"/>
    <xf numFmtId="0" fontId="37" fillId="20" borderId="0" applyNumberFormat="0" applyBorder="0" applyAlignment="0" applyProtection="0"/>
    <xf numFmtId="0" fontId="38" fillId="20" borderId="0" applyNumberFormat="0" applyBorder="0" applyAlignment="0" applyProtection="0"/>
    <xf numFmtId="0" fontId="37" fillId="21" borderId="0" applyNumberFormat="0" applyBorder="0" applyAlignment="0" applyProtection="0"/>
    <xf numFmtId="0" fontId="38" fillId="21" borderId="0" applyNumberFormat="0" applyBorder="0" applyAlignment="0" applyProtection="0"/>
    <xf numFmtId="0" fontId="37" fillId="16" borderId="0" applyNumberFormat="0" applyBorder="0" applyAlignment="0" applyProtection="0"/>
    <xf numFmtId="0" fontId="38" fillId="16"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0" fontId="37" fillId="22" borderId="0" applyNumberFormat="0" applyBorder="0" applyAlignment="0" applyProtection="0"/>
    <xf numFmtId="0" fontId="38" fillId="22" borderId="0" applyNumberFormat="0" applyBorder="0" applyAlignment="0" applyProtection="0"/>
    <xf numFmtId="0" fontId="40" fillId="7" borderId="0" applyNumberFormat="0" applyBorder="0" applyAlignment="0" applyProtection="0"/>
    <xf numFmtId="0" fontId="41" fillId="7" borderId="0" applyNumberFormat="0" applyBorder="0" applyAlignment="0" applyProtection="0"/>
    <xf numFmtId="165" fontId="42" fillId="0" borderId="6" applyAlignment="0" applyProtection="0"/>
    <xf numFmtId="165" fontId="43" fillId="0" borderId="6" applyAlignment="0" applyProtection="0"/>
    <xf numFmtId="165" fontId="43" fillId="0" borderId="6" applyAlignment="0" applyProtection="0"/>
    <xf numFmtId="165" fontId="43" fillId="0" borderId="6" applyAlignment="0" applyProtection="0"/>
    <xf numFmtId="165" fontId="43" fillId="0" borderId="6" applyAlignment="0" applyProtection="0"/>
    <xf numFmtId="165" fontId="43" fillId="0" borderId="6" applyAlignment="0" applyProtection="0"/>
    <xf numFmtId="165" fontId="43" fillId="0" borderId="6" applyAlignment="0" applyProtection="0"/>
    <xf numFmtId="165" fontId="43" fillId="0" borderId="6" applyAlignment="0" applyProtection="0"/>
    <xf numFmtId="165" fontId="43" fillId="0" borderId="6" applyAlignment="0" applyProtection="0"/>
    <xf numFmtId="165" fontId="43" fillId="0" borderId="6" applyAlignment="0" applyProtection="0"/>
    <xf numFmtId="165" fontId="43" fillId="0" borderId="6" applyAlignment="0" applyProtection="0"/>
    <xf numFmtId="165" fontId="43" fillId="0" borderId="6" applyAlignment="0" applyProtection="0"/>
    <xf numFmtId="165" fontId="43" fillId="0" borderId="6" applyAlignment="0" applyProtection="0"/>
    <xf numFmtId="165" fontId="43" fillId="0" borderId="6" applyAlignment="0" applyProtection="0"/>
    <xf numFmtId="165" fontId="43"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75" fontId="44" fillId="0" borderId="0" applyFill="0" applyBorder="0" applyAlignment="0"/>
    <xf numFmtId="176" fontId="44" fillId="0" borderId="0" applyFill="0" applyBorder="0" applyAlignment="0"/>
    <xf numFmtId="177" fontId="44" fillId="0" borderId="0" applyFill="0" applyBorder="0" applyAlignment="0"/>
    <xf numFmtId="178" fontId="45" fillId="0" borderId="0" applyFill="0" applyBorder="0" applyAlignment="0"/>
    <xf numFmtId="178" fontId="46" fillId="0" borderId="0" applyFill="0" applyBorder="0" applyAlignment="0"/>
    <xf numFmtId="179" fontId="45" fillId="0" borderId="0" applyFill="0" applyBorder="0" applyAlignment="0"/>
    <xf numFmtId="179" fontId="46" fillId="0" borderId="0" applyFill="0" applyBorder="0" applyAlignment="0"/>
    <xf numFmtId="175" fontId="44" fillId="0" borderId="0" applyFill="0" applyBorder="0" applyAlignment="0"/>
    <xf numFmtId="180" fontId="45" fillId="0" borderId="0" applyFill="0" applyBorder="0" applyAlignment="0"/>
    <xf numFmtId="180" fontId="46" fillId="0" borderId="0" applyFill="0" applyBorder="0" applyAlignment="0"/>
    <xf numFmtId="181" fontId="45" fillId="0" borderId="0" applyFill="0" applyBorder="0" applyAlignment="0"/>
    <xf numFmtId="176" fontId="44" fillId="0" borderId="0" applyFill="0" applyBorder="0" applyAlignment="0"/>
    <xf numFmtId="0" fontId="47" fillId="0" borderId="0" applyNumberFormat="0" applyBorder="0" applyAlignment="0"/>
    <xf numFmtId="0" fontId="48" fillId="23" borderId="7" applyNumberFormat="0" applyAlignment="0" applyProtection="0"/>
    <xf numFmtId="0" fontId="49" fillId="23" borderId="7" applyNumberFormat="0" applyAlignment="0" applyProtection="0"/>
    <xf numFmtId="0" fontId="49" fillId="23" borderId="7" applyNumberFormat="0" applyAlignment="0" applyProtection="0"/>
    <xf numFmtId="0" fontId="49" fillId="23" borderId="7" applyNumberFormat="0" applyAlignment="0" applyProtection="0"/>
    <xf numFmtId="0" fontId="49" fillId="23" borderId="7" applyNumberFormat="0" applyAlignment="0" applyProtection="0"/>
    <xf numFmtId="0" fontId="49" fillId="23" borderId="7" applyNumberFormat="0" applyAlignment="0" applyProtection="0"/>
    <xf numFmtId="0" fontId="49" fillId="23" borderId="7" applyNumberFormat="0" applyAlignment="0" applyProtection="0"/>
    <xf numFmtId="0" fontId="49" fillId="23" borderId="7" applyNumberFormat="0" applyAlignment="0" applyProtection="0"/>
    <xf numFmtId="0" fontId="49" fillId="23" borderId="7" applyNumberFormat="0" applyAlignment="0" applyProtection="0"/>
    <xf numFmtId="0" fontId="49" fillId="23" borderId="7" applyNumberFormat="0" applyAlignment="0" applyProtection="0"/>
    <xf numFmtId="0" fontId="49" fillId="23" borderId="7" applyNumberFormat="0" applyAlignment="0" applyProtection="0"/>
    <xf numFmtId="0" fontId="49" fillId="23" borderId="7" applyNumberFormat="0" applyAlignment="0" applyProtection="0"/>
    <xf numFmtId="0" fontId="49" fillId="23" borderId="7" applyNumberFormat="0" applyAlignment="0" applyProtection="0"/>
    <xf numFmtId="0" fontId="49" fillId="23" borderId="7" applyNumberFormat="0" applyAlignment="0" applyProtection="0"/>
    <xf numFmtId="0" fontId="49"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3" fontId="50" fillId="24" borderId="8">
      <alignment horizontal="left" vertical="center"/>
    </xf>
    <xf numFmtId="0" fontId="51" fillId="0" borderId="0">
      <alignment horizontal="left" vertical="top"/>
    </xf>
    <xf numFmtId="0" fontId="52" fillId="25" borderId="9" applyNumberFormat="0" applyAlignment="0" applyProtection="0"/>
    <xf numFmtId="0" fontId="53" fillId="25" borderId="9" applyNumberFormat="0" applyAlignment="0" applyProtection="0"/>
    <xf numFmtId="0" fontId="54" fillId="0" borderId="10">
      <alignment horizontal="center"/>
    </xf>
    <xf numFmtId="175" fontId="44"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82" fontId="55" fillId="0" borderId="0" applyFill="0" applyBorder="0" applyProtection="0"/>
    <xf numFmtId="183" fontId="56" fillId="0" borderId="0" applyFont="0" applyFill="0" applyBorder="0" applyAlignment="0" applyProtection="0"/>
    <xf numFmtId="183" fontId="57" fillId="0" borderId="0" applyFont="0" applyFill="0" applyBorder="0" applyAlignment="0" applyProtection="0"/>
    <xf numFmtId="166" fontId="57" fillId="0" borderId="0" applyFont="0" applyFill="0" applyBorder="0" applyAlignment="0" applyProtection="0"/>
    <xf numFmtId="176" fontId="44" fillId="0" borderId="0" applyFont="0" applyFill="0" applyBorder="0" applyAlignment="0" applyProtection="0"/>
    <xf numFmtId="184" fontId="22" fillId="5" borderId="0" applyFont="0" applyFill="0" applyBorder="0" applyAlignment="0" applyProtection="0"/>
    <xf numFmtId="14" fontId="58" fillId="0" borderId="0" applyFill="0" applyBorder="0" applyAlignment="0"/>
    <xf numFmtId="185" fontId="22" fillId="5" borderId="0" applyFont="0" applyFill="0" applyBorder="0" applyAlignment="0" applyProtection="0"/>
    <xf numFmtId="186" fontId="55" fillId="0" borderId="0" applyFill="0" applyBorder="0" applyProtection="0"/>
    <xf numFmtId="186" fontId="55" fillId="0" borderId="6" applyFill="0" applyProtection="0"/>
    <xf numFmtId="186" fontId="55" fillId="0" borderId="6" applyFill="0" applyProtection="0"/>
    <xf numFmtId="186" fontId="55" fillId="0" borderId="6" applyFill="0" applyProtection="0"/>
    <xf numFmtId="186" fontId="55" fillId="0" borderId="6" applyFill="0" applyProtection="0"/>
    <xf numFmtId="186" fontId="55" fillId="0" borderId="6" applyFill="0" applyProtection="0"/>
    <xf numFmtId="186" fontId="55" fillId="0" borderId="6" applyFill="0" applyProtection="0"/>
    <xf numFmtId="186" fontId="55" fillId="0" borderId="6" applyFill="0" applyProtection="0"/>
    <xf numFmtId="186" fontId="55" fillId="0" borderId="6" applyFill="0" applyProtection="0"/>
    <xf numFmtId="186" fontId="55" fillId="0" borderId="6" applyFill="0" applyProtection="0"/>
    <xf numFmtId="186" fontId="55" fillId="0" borderId="6" applyFill="0" applyProtection="0"/>
    <xf numFmtId="186" fontId="55" fillId="0" borderId="6" applyFill="0" applyProtection="0"/>
    <xf numFmtId="186" fontId="55" fillId="0" borderId="6" applyFill="0" applyProtection="0"/>
    <xf numFmtId="186" fontId="55" fillId="0" borderId="6" applyFill="0" applyProtection="0"/>
    <xf numFmtId="186" fontId="55" fillId="0" borderId="6" applyFill="0" applyProtection="0"/>
    <xf numFmtId="186" fontId="55" fillId="0" borderId="5" applyFill="0" applyProtection="0"/>
    <xf numFmtId="38" fontId="56" fillId="0" borderId="11">
      <alignment vertical="center"/>
    </xf>
    <xf numFmtId="38" fontId="57" fillId="0" borderId="11">
      <alignment vertical="center"/>
    </xf>
    <xf numFmtId="3" fontId="59" fillId="0" borderId="12" applyNumberFormat="0" applyFont="0" applyFill="0" applyBorder="0" applyAlignment="0">
      <alignment horizontal="left" vertical="center"/>
      <protection locked="0"/>
    </xf>
    <xf numFmtId="0" fontId="60" fillId="0" borderId="0" applyNumberFormat="0" applyFill="0" applyBorder="0" applyAlignment="0" applyProtection="0"/>
    <xf numFmtId="0" fontId="61" fillId="0" borderId="0" applyNumberFormat="0" applyFill="0" applyBorder="0" applyAlignment="0" applyProtection="0"/>
    <xf numFmtId="175" fontId="44" fillId="0" borderId="0" applyFill="0" applyBorder="0" applyAlignment="0"/>
    <xf numFmtId="176" fontId="44" fillId="0" borderId="0" applyFill="0" applyBorder="0" applyAlignment="0"/>
    <xf numFmtId="175" fontId="44" fillId="0" borderId="0" applyFill="0" applyBorder="0" applyAlignment="0"/>
    <xf numFmtId="180" fontId="45" fillId="0" borderId="0" applyFill="0" applyBorder="0" applyAlignment="0"/>
    <xf numFmtId="180" fontId="46" fillId="0" borderId="0" applyFill="0" applyBorder="0" applyAlignment="0"/>
    <xf numFmtId="181" fontId="45" fillId="0" borderId="0" applyFill="0" applyBorder="0" applyAlignment="0"/>
    <xf numFmtId="176" fontId="44" fillId="0" borderId="0" applyFill="0" applyBorder="0" applyAlignment="0"/>
    <xf numFmtId="173" fontId="13" fillId="0" borderId="0" applyFon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10" fontId="64" fillId="26" borderId="3" applyNumberFormat="0" applyFill="0" applyBorder="0" applyAlignment="0" applyProtection="0">
      <protection locked="0"/>
    </xf>
    <xf numFmtId="10" fontId="64" fillId="26" borderId="3" applyNumberFormat="0" applyFill="0" applyBorder="0" applyAlignment="0" applyProtection="0">
      <protection locked="0"/>
    </xf>
    <xf numFmtId="10" fontId="64" fillId="26" borderId="3" applyNumberFormat="0" applyFill="0" applyBorder="0" applyAlignment="0" applyProtection="0">
      <protection locked="0"/>
    </xf>
    <xf numFmtId="10" fontId="64" fillId="26" borderId="3" applyNumberFormat="0" applyFill="0" applyBorder="0" applyAlignment="0" applyProtection="0">
      <protection locked="0"/>
    </xf>
    <xf numFmtId="10" fontId="64" fillId="26" borderId="3" applyNumberFormat="0" applyFill="0" applyBorder="0" applyAlignment="0" applyProtection="0">
      <protection locked="0"/>
    </xf>
    <xf numFmtId="10" fontId="64" fillId="26" borderId="3" applyNumberFormat="0" applyFill="0" applyBorder="0" applyAlignment="0" applyProtection="0">
      <protection locked="0"/>
    </xf>
    <xf numFmtId="10" fontId="64" fillId="26" borderId="3" applyNumberFormat="0" applyFill="0" applyBorder="0" applyAlignment="0" applyProtection="0">
      <protection locked="0"/>
    </xf>
    <xf numFmtId="0" fontId="11" fillId="27" borderId="0" applyNumberFormat="0" applyFont="0" applyBorder="0">
      <alignment horizontal="left" vertical="center"/>
    </xf>
    <xf numFmtId="0" fontId="11" fillId="27" borderId="0" applyNumberFormat="0" applyFont="0" applyBorder="0">
      <alignment horizontal="left" vertical="center"/>
    </xf>
    <xf numFmtId="0" fontId="65" fillId="4" borderId="0" applyNumberFormat="0" applyBorder="0" applyAlignment="0" applyProtection="0"/>
    <xf numFmtId="0" fontId="66" fillId="4" borderId="0" applyNumberFormat="0" applyBorder="0" applyAlignment="0" applyProtection="0"/>
    <xf numFmtId="0" fontId="67" fillId="24" borderId="11">
      <alignment horizontal="left" vertical="center" wrapText="1"/>
    </xf>
    <xf numFmtId="0" fontId="68" fillId="24" borderId="11">
      <alignment horizontal="left" vertical="center" wrapText="1"/>
    </xf>
    <xf numFmtId="38" fontId="69" fillId="28" borderId="0" applyNumberFormat="0" applyBorder="0" applyAlignment="0" applyProtection="0"/>
    <xf numFmtId="0" fontId="70" fillId="0" borderId="13" applyNumberFormat="0" applyAlignment="0" applyProtection="0">
      <alignment horizontal="left" vertical="center"/>
    </xf>
    <xf numFmtId="0" fontId="70" fillId="0" borderId="4">
      <alignment horizontal="left" vertical="center"/>
    </xf>
    <xf numFmtId="0" fontId="70" fillId="0" borderId="4">
      <alignment horizontal="left" vertical="center"/>
    </xf>
    <xf numFmtId="0" fontId="70" fillId="0" borderId="4">
      <alignment horizontal="left" vertical="center"/>
    </xf>
    <xf numFmtId="0" fontId="70" fillId="0" borderId="4">
      <alignment horizontal="left" vertical="center"/>
    </xf>
    <xf numFmtId="0" fontId="70" fillId="0" borderId="4">
      <alignment horizontal="left" vertical="center"/>
    </xf>
    <xf numFmtId="0" fontId="71" fillId="0" borderId="0" applyNumberFormat="0" applyFill="0" applyBorder="0" applyAlignment="0" applyProtection="0">
      <alignment horizontal="left" vertical="top"/>
    </xf>
    <xf numFmtId="0" fontId="21" fillId="0" borderId="0">
      <alignment horizontal="left" vertical="top"/>
    </xf>
    <xf numFmtId="0" fontId="72" fillId="0" borderId="0">
      <alignment horizontal="left" vertical="top"/>
    </xf>
    <xf numFmtId="0" fontId="73"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xf numFmtId="0" fontId="76" fillId="29" borderId="14">
      <alignment horizontal="right"/>
    </xf>
    <xf numFmtId="3" fontId="76" fillId="30" borderId="15" applyBorder="0">
      <alignment horizontal="right" vertical="center"/>
      <protection locked="0"/>
    </xf>
    <xf numFmtId="10" fontId="69" fillId="29" borderId="3" applyNumberFormat="0" applyBorder="0" applyAlignment="0" applyProtection="0"/>
    <xf numFmtId="10" fontId="69" fillId="29" borderId="3" applyNumberFormat="0" applyBorder="0" applyAlignment="0" applyProtection="0"/>
    <xf numFmtId="10" fontId="69" fillId="29" borderId="3" applyNumberFormat="0" applyBorder="0" applyAlignment="0" applyProtection="0"/>
    <xf numFmtId="10" fontId="69" fillId="29" borderId="3" applyNumberFormat="0" applyBorder="0" applyAlignment="0" applyProtection="0"/>
    <xf numFmtId="10" fontId="69" fillId="29" borderId="3" applyNumberFormat="0" applyBorder="0" applyAlignment="0" applyProtection="0"/>
    <xf numFmtId="10" fontId="69" fillId="29" borderId="3" applyNumberFormat="0" applyBorder="0" applyAlignment="0" applyProtection="0"/>
    <xf numFmtId="10" fontId="69" fillId="29" borderId="3" applyNumberFormat="0" applyBorder="0" applyAlignment="0" applyProtection="0"/>
    <xf numFmtId="187" fontId="22" fillId="31" borderId="3" applyNumberFormat="0" applyFont="0" applyAlignment="0">
      <protection locked="0"/>
    </xf>
    <xf numFmtId="187" fontId="22" fillId="31" borderId="3" applyNumberFormat="0" applyFont="0" applyAlignment="0">
      <protection locked="0"/>
    </xf>
    <xf numFmtId="187" fontId="22" fillId="31" borderId="3" applyNumberFormat="0" applyFont="0" applyAlignment="0">
      <protection locked="0"/>
    </xf>
    <xf numFmtId="187" fontId="22" fillId="31" borderId="3" applyNumberFormat="0" applyFont="0" applyAlignment="0">
      <protection locked="0"/>
    </xf>
    <xf numFmtId="187" fontId="22" fillId="31" borderId="3" applyNumberFormat="0" applyFont="0" applyAlignment="0">
      <protection locked="0"/>
    </xf>
    <xf numFmtId="187" fontId="22" fillId="31" borderId="3" applyNumberFormat="0" applyFont="0" applyAlignment="0">
      <protection locked="0"/>
    </xf>
    <xf numFmtId="187" fontId="22" fillId="31" borderId="3" applyNumberFormat="0" applyFont="0" applyAlignment="0">
      <protection locked="0"/>
    </xf>
    <xf numFmtId="187" fontId="22" fillId="31" borderId="3" applyNumberFormat="0" applyFont="0" applyAlignment="0">
      <protection locked="0"/>
    </xf>
    <xf numFmtId="187" fontId="22" fillId="31" borderId="3" applyNumberFormat="0" applyFont="0" applyAlignment="0">
      <protection locked="0"/>
    </xf>
    <xf numFmtId="187" fontId="22" fillId="31" borderId="3" applyNumberFormat="0" applyFont="0" applyAlignment="0">
      <protection locked="0"/>
    </xf>
    <xf numFmtId="187" fontId="22" fillId="31" borderId="3" applyNumberFormat="0" applyFont="0" applyAlignment="0">
      <protection locked="0"/>
    </xf>
    <xf numFmtId="187" fontId="22" fillId="31" borderId="3" applyNumberFormat="0" applyFont="0" applyAlignment="0">
      <protection locked="0"/>
    </xf>
    <xf numFmtId="187" fontId="22" fillId="31" borderId="3" applyNumberFormat="0" applyFont="0" applyAlignment="0">
      <protection locked="0"/>
    </xf>
    <xf numFmtId="187" fontId="22" fillId="31" borderId="3" applyNumberFormat="0" applyFont="0" applyAlignment="0">
      <protection locked="0"/>
    </xf>
    <xf numFmtId="40" fontId="78" fillId="0" borderId="0">
      <protection locked="0"/>
    </xf>
    <xf numFmtId="1" fontId="79" fillId="0" borderId="0">
      <alignment horizontal="center"/>
      <protection locked="0"/>
    </xf>
    <xf numFmtId="188" fontId="26" fillId="0" borderId="0" applyFont="0" applyFill="0" applyBorder="0" applyAlignment="0" applyProtection="0"/>
    <xf numFmtId="189" fontId="80" fillId="0" borderId="0" applyFont="0" applyFill="0" applyBorder="0" applyAlignment="0" applyProtection="0"/>
    <xf numFmtId="0" fontId="81" fillId="0" borderId="14">
      <alignment horizontal="left"/>
    </xf>
    <xf numFmtId="3" fontId="82" fillId="32" borderId="8">
      <alignment vertical="center"/>
    </xf>
    <xf numFmtId="38" fontId="83" fillId="0" borderId="0"/>
    <xf numFmtId="38" fontId="84" fillId="0" borderId="0"/>
    <xf numFmtId="38" fontId="85" fillId="0" borderId="0"/>
    <xf numFmtId="38" fontId="86" fillId="0" borderId="0"/>
    <xf numFmtId="0" fontId="87" fillId="0" borderId="0"/>
    <xf numFmtId="0" fontId="87" fillId="0" borderId="0"/>
    <xf numFmtId="175" fontId="44" fillId="0" borderId="0" applyFill="0" applyBorder="0" applyAlignment="0"/>
    <xf numFmtId="176" fontId="44" fillId="0" borderId="0" applyFill="0" applyBorder="0" applyAlignment="0"/>
    <xf numFmtId="175" fontId="44" fillId="0" borderId="0" applyFill="0" applyBorder="0" applyAlignment="0"/>
    <xf numFmtId="180" fontId="45" fillId="0" borderId="0" applyFill="0" applyBorder="0" applyAlignment="0"/>
    <xf numFmtId="180" fontId="46" fillId="0" borderId="0" applyFill="0" applyBorder="0" applyAlignment="0"/>
    <xf numFmtId="181" fontId="45" fillId="0" borderId="0" applyFill="0" applyBorder="0" applyAlignment="0"/>
    <xf numFmtId="176" fontId="44" fillId="0" borderId="0" applyFill="0" applyBorder="0" applyAlignment="0"/>
    <xf numFmtId="0" fontId="88" fillId="0" borderId="16" applyNumberFormat="0" applyFill="0" applyAlignment="0" applyProtection="0"/>
    <xf numFmtId="0" fontId="89" fillId="0" borderId="16" applyNumberFormat="0" applyFill="0" applyAlignment="0" applyProtection="0"/>
    <xf numFmtId="0" fontId="90" fillId="0" borderId="0">
      <protection locked="0"/>
    </xf>
    <xf numFmtId="0" fontId="91" fillId="33" borderId="0" applyNumberFormat="0" applyBorder="0" applyAlignment="0" applyProtection="0"/>
    <xf numFmtId="0" fontId="92" fillId="33" borderId="0" applyNumberFormat="0" applyBorder="0" applyAlignment="0" applyProtection="0"/>
    <xf numFmtId="3" fontId="93" fillId="0" borderId="17" applyNumberFormat="0" applyFont="0" applyAlignment="0">
      <alignment vertical="center"/>
    </xf>
    <xf numFmtId="3" fontId="94" fillId="0" borderId="17" applyNumberFormat="0" applyFont="0" applyAlignment="0">
      <alignment vertical="center"/>
    </xf>
    <xf numFmtId="190" fontId="95" fillId="0" borderId="0"/>
    <xf numFmtId="190" fontId="96" fillId="0" borderId="0"/>
    <xf numFmtId="0" fontId="97" fillId="0" borderId="0">
      <alignment horizontal="left" vertical="top"/>
    </xf>
    <xf numFmtId="0" fontId="98" fillId="0" borderId="0">
      <alignment horizontal="left" vertical="top"/>
    </xf>
    <xf numFmtId="0" fontId="11" fillId="0" borderId="0"/>
    <xf numFmtId="10" fontId="64" fillId="26" borderId="83" applyNumberFormat="0" applyFill="0" applyBorder="0" applyAlignment="0" applyProtection="0">
      <protection locked="0"/>
    </xf>
    <xf numFmtId="10" fontId="69" fillId="29" borderId="83" applyNumberFormat="0" applyBorder="0" applyAlignment="0" applyProtection="0"/>
    <xf numFmtId="10" fontId="69" fillId="29" borderId="83" applyNumberFormat="0" applyBorder="0" applyAlignment="0" applyProtection="0"/>
    <xf numFmtId="0" fontId="11" fillId="0" borderId="0"/>
    <xf numFmtId="0" fontId="11" fillId="0" borderId="0"/>
    <xf numFmtId="187" fontId="22" fillId="31" borderId="83" applyNumberFormat="0" applyFont="0" applyAlignment="0">
      <protection locked="0"/>
    </xf>
    <xf numFmtId="187" fontId="22" fillId="31" borderId="83" applyNumberFormat="0" applyFont="0" applyAlignment="0">
      <protection locked="0"/>
    </xf>
    <xf numFmtId="0" fontId="57" fillId="0" borderId="0"/>
    <xf numFmtId="0" fontId="99" fillId="0" borderId="0"/>
    <xf numFmtId="0" fontId="11" fillId="0" borderId="0"/>
    <xf numFmtId="0" fontId="100" fillId="0" borderId="0"/>
    <xf numFmtId="0" fontId="101" fillId="0" borderId="0"/>
    <xf numFmtId="0" fontId="13" fillId="0" borderId="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191" fontId="22" fillId="5" borderId="0"/>
    <xf numFmtId="192" fontId="9" fillId="0" borderId="0" applyFont="0" applyFill="0" applyBorder="0" applyAlignment="0" applyProtection="0"/>
    <xf numFmtId="0" fontId="102" fillId="23" borderId="19" applyNumberFormat="0" applyAlignment="0" applyProtection="0"/>
    <xf numFmtId="0" fontId="103" fillId="23" borderId="19" applyNumberFormat="0" applyAlignment="0" applyProtection="0"/>
    <xf numFmtId="0" fontId="103" fillId="23" borderId="19" applyNumberFormat="0" applyAlignment="0" applyProtection="0"/>
    <xf numFmtId="0" fontId="103" fillId="23" borderId="19" applyNumberFormat="0" applyAlignment="0" applyProtection="0"/>
    <xf numFmtId="0" fontId="103" fillId="23" borderId="19" applyNumberFormat="0" applyAlignment="0" applyProtection="0"/>
    <xf numFmtId="0" fontId="103" fillId="23" borderId="19" applyNumberFormat="0" applyAlignment="0" applyProtection="0"/>
    <xf numFmtId="0" fontId="103" fillId="23" borderId="19" applyNumberFormat="0" applyAlignment="0" applyProtection="0"/>
    <xf numFmtId="0" fontId="103" fillId="23" borderId="19" applyNumberFormat="0" applyAlignment="0" applyProtection="0"/>
    <xf numFmtId="0" fontId="103" fillId="23" borderId="19" applyNumberFormat="0" applyAlignment="0" applyProtection="0"/>
    <xf numFmtId="0" fontId="103" fillId="23" borderId="19" applyNumberFormat="0" applyAlignment="0" applyProtection="0"/>
    <xf numFmtId="0" fontId="103" fillId="23" borderId="19" applyNumberFormat="0" applyAlignment="0" applyProtection="0"/>
    <xf numFmtId="0" fontId="103" fillId="23" borderId="19" applyNumberFormat="0" applyAlignment="0" applyProtection="0"/>
    <xf numFmtId="0" fontId="103" fillId="23" borderId="19" applyNumberFormat="0" applyAlignment="0" applyProtection="0"/>
    <xf numFmtId="0" fontId="103" fillId="23" borderId="19" applyNumberFormat="0" applyAlignment="0" applyProtection="0"/>
    <xf numFmtId="0" fontId="103"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4" fillId="5" borderId="0"/>
    <xf numFmtId="179" fontId="45" fillId="0" borderId="0" applyFont="0" applyFill="0" applyBorder="0" applyAlignment="0" applyProtection="0"/>
    <xf numFmtId="179" fontId="46" fillId="0" borderId="0" applyFont="0" applyFill="0" applyBorder="0" applyAlignment="0" applyProtection="0"/>
    <xf numFmtId="193" fontId="44"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94" fontId="13" fillId="0" borderId="0"/>
    <xf numFmtId="194" fontId="25" fillId="0" borderId="0"/>
    <xf numFmtId="195" fontId="13" fillId="0" borderId="0"/>
    <xf numFmtId="195" fontId="25" fillId="0" borderId="0"/>
    <xf numFmtId="0" fontId="29" fillId="0" borderId="0">
      <alignment vertical="top"/>
    </xf>
    <xf numFmtId="175" fontId="44" fillId="0" borderId="0" applyFill="0" applyBorder="0" applyAlignment="0"/>
    <xf numFmtId="176" fontId="44" fillId="0" borderId="0" applyFill="0" applyBorder="0" applyAlignment="0"/>
    <xf numFmtId="175" fontId="44" fillId="0" borderId="0" applyFill="0" applyBorder="0" applyAlignment="0"/>
    <xf numFmtId="180" fontId="45" fillId="0" borderId="0" applyFill="0" applyBorder="0" applyAlignment="0"/>
    <xf numFmtId="180" fontId="46" fillId="0" borderId="0" applyFill="0" applyBorder="0" applyAlignment="0"/>
    <xf numFmtId="181" fontId="45" fillId="0" borderId="0" applyFill="0" applyBorder="0" applyAlignment="0"/>
    <xf numFmtId="176" fontId="44" fillId="0" borderId="0" applyFill="0" applyBorder="0" applyAlignment="0"/>
    <xf numFmtId="4" fontId="105" fillId="0" borderId="0" applyFont="0" applyFill="0" applyBorder="0" applyProtection="0">
      <alignment horizontal="right" vertical="top" wrapText="1"/>
    </xf>
    <xf numFmtId="4" fontId="106" fillId="0" borderId="0" applyFont="0" applyFill="0" applyBorder="0" applyProtection="0">
      <alignment horizontal="right" vertical="top" wrapText="1"/>
    </xf>
    <xf numFmtId="1" fontId="107" fillId="0" borderId="0">
      <alignment horizontal="center" vertical="top" wrapText="1"/>
    </xf>
    <xf numFmtId="1" fontId="107" fillId="0" borderId="0">
      <alignment horizontal="center" vertical="top" wrapText="1"/>
    </xf>
    <xf numFmtId="3" fontId="23" fillId="0" borderId="0" applyFont="0" applyFill="0" applyBorder="0" applyAlignment="0"/>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7"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7" fillId="3" borderId="20">
      <alignment vertical="center"/>
    </xf>
    <xf numFmtId="49" fontId="17" fillId="3" borderId="20">
      <alignment vertical="center"/>
    </xf>
    <xf numFmtId="0" fontId="108" fillId="35" borderId="0" applyNumberFormat="0" applyFill="0" applyBorder="0" applyAlignment="0"/>
    <xf numFmtId="196" fontId="109" fillId="0" borderId="3">
      <alignment horizontal="left" vertical="center"/>
      <protection locked="0"/>
    </xf>
    <xf numFmtId="187" fontId="22" fillId="31" borderId="83" applyNumberFormat="0" applyFont="0" applyAlignment="0">
      <protection locked="0"/>
    </xf>
    <xf numFmtId="0" fontId="25" fillId="0" borderId="0"/>
    <xf numFmtId="0" fontId="27" fillId="0" borderId="0"/>
    <xf numFmtId="0" fontId="28" fillId="0" borderId="0"/>
    <xf numFmtId="0" fontId="56" fillId="0" borderId="0" applyNumberFormat="0" applyFont="0" applyFill="0" applyBorder="0" applyAlignment="0" applyProtection="0">
      <alignment vertical="top"/>
    </xf>
    <xf numFmtId="0" fontId="57" fillId="0" borderId="0" applyNumberFormat="0" applyFont="0" applyFill="0" applyBorder="0" applyAlignment="0" applyProtection="0">
      <alignment vertical="top"/>
    </xf>
    <xf numFmtId="4" fontId="110" fillId="24" borderId="4">
      <alignment horizontal="left" vertical="center" wrapText="1"/>
    </xf>
    <xf numFmtId="4" fontId="110" fillId="24" borderId="4">
      <alignment horizontal="left" vertical="center" wrapText="1"/>
    </xf>
    <xf numFmtId="4" fontId="110" fillId="24" borderId="4">
      <alignment horizontal="left" vertical="center" wrapText="1"/>
    </xf>
    <xf numFmtId="4" fontId="110" fillId="24" borderId="4">
      <alignment horizontal="left" vertical="center" wrapText="1"/>
    </xf>
    <xf numFmtId="4" fontId="110" fillId="24" borderId="4">
      <alignment horizontal="left" vertical="center" wrapText="1"/>
    </xf>
    <xf numFmtId="4" fontId="111" fillId="0" borderId="13">
      <alignment vertical="center" wrapText="1"/>
    </xf>
    <xf numFmtId="0" fontId="11" fillId="0" borderId="17"/>
    <xf numFmtId="0" fontId="11" fillId="0" borderId="17"/>
    <xf numFmtId="49" fontId="58" fillId="0" borderId="0" applyFill="0" applyBorder="0" applyAlignment="0"/>
    <xf numFmtId="197" fontId="45" fillId="0" borderId="0" applyFill="0" applyBorder="0" applyAlignment="0"/>
    <xf numFmtId="197" fontId="46" fillId="0" borderId="0" applyFill="0" applyBorder="0" applyAlignment="0"/>
    <xf numFmtId="198" fontId="45" fillId="0" borderId="0" applyFill="0" applyBorder="0" applyAlignment="0"/>
    <xf numFmtId="199" fontId="45" fillId="0" borderId="0" applyFill="0" applyBorder="0" applyAlignment="0"/>
    <xf numFmtId="199" fontId="46" fillId="0" borderId="0" applyFill="0" applyBorder="0" applyAlignment="0"/>
    <xf numFmtId="200" fontId="45" fillId="0" borderId="0" applyFill="0" applyBorder="0" applyAlignment="0"/>
    <xf numFmtId="0" fontId="112" fillId="0" borderId="0">
      <alignment horizontal="center" vertical="top"/>
    </xf>
    <xf numFmtId="0" fontId="113" fillId="36" borderId="11" applyNumberFormat="0" applyProtection="0">
      <alignment horizontal="left" vertical="center" wrapText="1"/>
    </xf>
    <xf numFmtId="0" fontId="114" fillId="36" borderId="11" applyNumberFormat="0" applyProtection="0">
      <alignment horizontal="left" vertical="center" wrapText="1"/>
    </xf>
    <xf numFmtId="4" fontId="115" fillId="24" borderId="13">
      <alignment vertical="top" wrapText="1"/>
    </xf>
    <xf numFmtId="201" fontId="22" fillId="0" borderId="0"/>
    <xf numFmtId="0" fontId="116" fillId="0" borderId="0" applyNumberFormat="0" applyFill="0" applyBorder="0" applyAlignment="0" applyProtection="0"/>
    <xf numFmtId="0" fontId="117" fillId="0" borderId="0" applyNumberFormat="0" applyFill="0" applyBorder="0" applyAlignment="0" applyProtection="0"/>
    <xf numFmtId="3" fontId="118" fillId="0" borderId="17"/>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2" borderId="0" applyNumberFormat="0" applyBorder="0" applyAlignment="0" applyProtection="0"/>
    <xf numFmtId="176" fontId="23" fillId="0" borderId="21">
      <protection locked="0"/>
    </xf>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19" fillId="23" borderId="135" applyNumberFormat="0" applyAlignment="0" applyProtection="0"/>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5" fillId="28" borderId="22"/>
    <xf numFmtId="14" fontId="23" fillId="0" borderId="0">
      <alignment horizontal="right"/>
    </xf>
    <xf numFmtId="169" fontId="9" fillId="0" borderId="0" applyFont="0" applyFill="0" applyBorder="0" applyAlignment="0" applyProtection="0"/>
    <xf numFmtId="0" fontId="126" fillId="0" borderId="23" applyNumberFormat="0" applyFill="0" applyAlignment="0" applyProtection="0"/>
    <xf numFmtId="0" fontId="127" fillId="0" borderId="24" applyNumberFormat="0" applyFill="0" applyAlignment="0" applyProtection="0"/>
    <xf numFmtId="0" fontId="128" fillId="0" borderId="25" applyNumberFormat="0" applyFill="0" applyAlignment="0" applyProtection="0"/>
    <xf numFmtId="0" fontId="128" fillId="0" borderId="0" applyNumberFormat="0" applyFill="0" applyBorder="0" applyAlignment="0" applyProtection="0"/>
    <xf numFmtId="176" fontId="129" fillId="37" borderId="21"/>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1" fillId="0" borderId="0"/>
    <xf numFmtId="0" fontId="11" fillId="0" borderId="0"/>
    <xf numFmtId="0" fontId="11" fillId="0" borderId="0"/>
    <xf numFmtId="0" fontId="11" fillId="0" borderId="0"/>
    <xf numFmtId="0" fontId="131" fillId="25" borderId="9" applyNumberFormat="0" applyAlignment="0" applyProtection="0"/>
    <xf numFmtId="0" fontId="132" fillId="0" borderId="0" applyNumberFormat="0" applyFill="0" applyBorder="0" applyAlignment="0" applyProtection="0"/>
    <xf numFmtId="0" fontId="133" fillId="0" borderId="0" applyNumberFormat="0" applyFill="0" applyBorder="0" applyAlignment="0" applyProtection="0"/>
    <xf numFmtId="0" fontId="134" fillId="33" borderId="0" applyNumberFormat="0" applyBorder="0" applyAlignment="0" applyProtection="0"/>
    <xf numFmtId="0" fontId="16" fillId="34" borderId="116" applyNumberFormat="0" applyFont="0" applyAlignment="0" applyProtection="0"/>
    <xf numFmtId="0" fontId="11" fillId="34" borderId="116" applyNumberFormat="0" applyFont="0" applyAlignment="0" applyProtection="0"/>
    <xf numFmtId="0" fontId="9" fillId="0" borderId="0"/>
    <xf numFmtId="0" fontId="119" fillId="23" borderId="117" applyNumberFormat="0" applyAlignment="0" applyProtection="0"/>
    <xf numFmtId="0" fontId="6" fillId="0" borderId="0"/>
    <xf numFmtId="49" fontId="18" fillId="3" borderId="118">
      <alignment vertical="center"/>
    </xf>
    <xf numFmtId="49" fontId="18" fillId="3" borderId="118">
      <alignment vertical="center"/>
    </xf>
    <xf numFmtId="0" fontId="6" fillId="0" borderId="0"/>
    <xf numFmtId="0" fontId="6" fillId="0" borderId="0"/>
    <xf numFmtId="0" fontId="6" fillId="0" borderId="0"/>
    <xf numFmtId="0" fontId="11" fillId="0" borderId="0"/>
    <xf numFmtId="0" fontId="77" fillId="10" borderId="133" applyNumberFormat="0" applyAlignment="0" applyProtection="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1" fillId="0" borderId="0"/>
    <xf numFmtId="0" fontId="15" fillId="0" borderId="0"/>
    <xf numFmtId="0" fontId="11" fillId="0" borderId="0"/>
    <xf numFmtId="0" fontId="15" fillId="0" borderId="0"/>
    <xf numFmtId="0" fontId="11" fillId="0" borderId="0"/>
    <xf numFmtId="0" fontId="11" fillId="0" borderId="0"/>
    <xf numFmtId="0" fontId="11" fillId="0" borderId="0"/>
    <xf numFmtId="0" fontId="11" fillId="0" borderId="0"/>
    <xf numFmtId="0" fontId="135" fillId="0" borderId="0"/>
    <xf numFmtId="0" fontId="6" fillId="0" borderId="0"/>
    <xf numFmtId="0" fontId="11" fillId="0" borderId="0"/>
    <xf numFmtId="0" fontId="10" fillId="0" borderId="0"/>
    <xf numFmtId="0" fontId="10" fillId="0" borderId="0"/>
    <xf numFmtId="0" fontId="6" fillId="0" borderId="0"/>
    <xf numFmtId="0" fontId="11" fillId="0" borderId="0"/>
    <xf numFmtId="0" fontId="10" fillId="0" borderId="0"/>
    <xf numFmtId="0" fontId="6" fillId="0" borderId="0"/>
    <xf numFmtId="0" fontId="6" fillId="0" borderId="0"/>
    <xf numFmtId="173" fontId="11" fillId="0" borderId="0"/>
    <xf numFmtId="0" fontId="9" fillId="0" borderId="0"/>
    <xf numFmtId="40" fontId="11" fillId="2" borderId="83"/>
    <xf numFmtId="40" fontId="11" fillId="2" borderId="83"/>
    <xf numFmtId="0" fontId="9" fillId="0" borderId="0"/>
    <xf numFmtId="0" fontId="9" fillId="0" borderId="0"/>
    <xf numFmtId="0" fontId="23" fillId="0" borderId="0"/>
    <xf numFmtId="0" fontId="99" fillId="0" borderId="0"/>
    <xf numFmtId="40" fontId="11" fillId="2" borderId="83"/>
    <xf numFmtId="0" fontId="9" fillId="0" borderId="0"/>
    <xf numFmtId="0" fontId="9" fillId="0" borderId="0"/>
    <xf numFmtId="0" fontId="99" fillId="0" borderId="0"/>
    <xf numFmtId="0" fontId="99" fillId="0" borderId="0"/>
    <xf numFmtId="0" fontId="99" fillId="0" borderId="0"/>
    <xf numFmtId="0" fontId="6" fillId="0" borderId="0"/>
    <xf numFmtId="0" fontId="11" fillId="0" borderId="0"/>
    <xf numFmtId="0" fontId="6" fillId="0" borderId="0"/>
    <xf numFmtId="0" fontId="99"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06" fontId="11" fillId="64" borderId="97" applyNumberFormat="0" applyProtection="0">
      <alignment horizontal="left" vertical="center" indent="1"/>
    </xf>
    <xf numFmtId="0" fontId="11" fillId="0" borderId="0"/>
    <xf numFmtId="0" fontId="16" fillId="0" borderId="0"/>
    <xf numFmtId="0" fontId="9" fillId="0" borderId="0"/>
    <xf numFmtId="0" fontId="6" fillId="0" borderId="0"/>
    <xf numFmtId="0" fontId="99" fillId="0" borderId="0"/>
    <xf numFmtId="0" fontId="6" fillId="0" borderId="0"/>
    <xf numFmtId="0" fontId="11" fillId="0" borderId="0"/>
    <xf numFmtId="0" fontId="11" fillId="0" borderId="0"/>
    <xf numFmtId="0" fontId="11" fillId="0" borderId="0"/>
    <xf numFmtId="0" fontId="9" fillId="0" borderId="0"/>
    <xf numFmtId="0" fontId="11" fillId="0" borderId="0"/>
    <xf numFmtId="0" fontId="8" fillId="0" borderId="0"/>
    <xf numFmtId="0" fontId="99" fillId="0" borderId="0"/>
    <xf numFmtId="0" fontId="9" fillId="0" borderId="0"/>
    <xf numFmtId="0" fontId="8" fillId="0" borderId="0"/>
    <xf numFmtId="0" fontId="56" fillId="0" borderId="0"/>
    <xf numFmtId="0" fontId="56" fillId="0" borderId="0"/>
    <xf numFmtId="0" fontId="6" fillId="0" borderId="0"/>
    <xf numFmtId="0" fontId="8" fillId="0" borderId="0"/>
    <xf numFmtId="0" fontId="6" fillId="0" borderId="0"/>
    <xf numFmtId="0" fontId="6" fillId="0" borderId="0"/>
    <xf numFmtId="0" fontId="6" fillId="0" borderId="0"/>
    <xf numFmtId="0" fontId="56" fillId="0" borderId="0"/>
    <xf numFmtId="0" fontId="57" fillId="0" borderId="0"/>
    <xf numFmtId="0" fontId="8" fillId="0" borderId="0"/>
    <xf numFmtId="0" fontId="11" fillId="0" borderId="0"/>
    <xf numFmtId="0" fontId="11" fillId="0" borderId="0"/>
    <xf numFmtId="0" fontId="11" fillId="0" borderId="0"/>
    <xf numFmtId="0" fontId="16" fillId="34" borderId="86" applyNumberFormat="0" applyFont="0" applyAlignment="0" applyProtection="0"/>
    <xf numFmtId="0" fontId="6" fillId="0" borderId="0"/>
    <xf numFmtId="0" fontId="9" fillId="0" borderId="0"/>
    <xf numFmtId="0" fontId="11" fillId="0" borderId="0"/>
    <xf numFmtId="0" fontId="11" fillId="0" borderId="0"/>
    <xf numFmtId="0" fontId="16" fillId="34" borderId="86" applyNumberFormat="0" applyFont="0" applyAlignment="0" applyProtection="0"/>
    <xf numFmtId="0" fontId="16" fillId="34" borderId="86" applyNumberFormat="0" applyFont="0" applyAlignment="0" applyProtection="0"/>
    <xf numFmtId="0" fontId="23" fillId="0" borderId="0"/>
    <xf numFmtId="0" fontId="16" fillId="34" borderId="86" applyNumberFormat="0" applyFont="0" applyAlignment="0" applyProtection="0"/>
    <xf numFmtId="0" fontId="11" fillId="0" borderId="0"/>
    <xf numFmtId="0" fontId="9" fillId="0" borderId="0"/>
    <xf numFmtId="0" fontId="11" fillId="34" borderId="86" applyNumberFormat="0" applyFont="0" applyAlignment="0" applyProtection="0"/>
    <xf numFmtId="0" fontId="11" fillId="34" borderId="86" applyNumberFormat="0" applyFont="0" applyAlignment="0" applyProtection="0"/>
    <xf numFmtId="0" fontId="9" fillId="0" borderId="0"/>
    <xf numFmtId="0" fontId="9" fillId="0" borderId="0"/>
    <xf numFmtId="0" fontId="11" fillId="0" borderId="73">
      <alignment horizontal="right"/>
    </xf>
    <xf numFmtId="0" fontId="11" fillId="0" borderId="73">
      <alignment horizontal="right"/>
    </xf>
    <xf numFmtId="0" fontId="6" fillId="0" borderId="0"/>
    <xf numFmtId="0" fontId="6" fillId="0" borderId="0"/>
    <xf numFmtId="0" fontId="11" fillId="0" borderId="73">
      <alignment horizontal="right"/>
    </xf>
    <xf numFmtId="0" fontId="11" fillId="0" borderId="73">
      <alignment horizontal="right"/>
    </xf>
    <xf numFmtId="0" fontId="9" fillId="0" borderId="0"/>
    <xf numFmtId="0" fontId="9" fillId="0" borderId="0"/>
    <xf numFmtId="0" fontId="136" fillId="7" borderId="0" applyNumberFormat="0" applyBorder="0" applyAlignment="0" applyProtection="0"/>
    <xf numFmtId="0" fontId="137" fillId="0" borderId="0" applyNumberFormat="0" applyFill="0" applyBorder="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1" fillId="0" borderId="73">
      <alignment horizontal="right"/>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9" fillId="0" borderId="0"/>
    <xf numFmtId="9" fontId="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38" fillId="0" borderId="16" applyNumberFormat="0" applyFill="0" applyAlignment="0" applyProtection="0"/>
    <xf numFmtId="0" fontId="11" fillId="0" borderId="73">
      <alignment horizontal="right"/>
    </xf>
    <xf numFmtId="0" fontId="11" fillId="0" borderId="0"/>
    <xf numFmtId="0" fontId="13" fillId="0" borderId="0"/>
    <xf numFmtId="0" fontId="11" fillId="0" borderId="0"/>
    <xf numFmtId="0" fontId="25" fillId="0" borderId="0"/>
    <xf numFmtId="0" fontId="9" fillId="0" borderId="0">
      <alignment vertical="justify"/>
    </xf>
    <xf numFmtId="0" fontId="139" fillId="0" borderId="0" applyNumberFormat="0" applyFill="0" applyBorder="0" applyAlignment="0" applyProtection="0"/>
    <xf numFmtId="38" fontId="9" fillId="0" borderId="0" applyFont="0" applyFill="0" applyBorder="0" applyAlignment="0" applyProtection="0"/>
    <xf numFmtId="38" fontId="23" fillId="0" borderId="0" applyFont="0" applyFill="0" applyBorder="0" applyAlignment="0" applyProtection="0"/>
    <xf numFmtId="0" fontId="11" fillId="0" borderId="73">
      <alignment horizontal="right"/>
    </xf>
    <xf numFmtId="170" fontId="16" fillId="0" borderId="0" applyFont="0" applyFill="0" applyBorder="0" applyAlignment="0" applyProtection="0"/>
    <xf numFmtId="170" fontId="16" fillId="0" borderId="0" applyFont="0" applyFill="0" applyBorder="0" applyAlignment="0" applyProtection="0"/>
    <xf numFmtId="0" fontId="11" fillId="0" borderId="73">
      <alignment horizontal="right"/>
    </xf>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1" fontId="11"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6" fillId="0" borderId="0" applyFont="0" applyFill="0" applyBorder="0" applyAlignment="0" applyProtection="0"/>
    <xf numFmtId="170" fontId="8" fillId="0" borderId="0" applyFont="0" applyFill="0" applyBorder="0" applyAlignment="0" applyProtection="0"/>
    <xf numFmtId="171" fontId="11" fillId="0" borderId="0" applyFont="0" applyFill="0" applyBorder="0" applyAlignment="0" applyProtection="0"/>
    <xf numFmtId="170" fontId="1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0" fontId="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0" fontId="9" fillId="0" borderId="0" applyFont="0" applyFill="0" applyBorder="0" applyAlignment="0" applyProtection="0"/>
    <xf numFmtId="0" fontId="11" fillId="0" borderId="73">
      <alignment horizontal="right"/>
    </xf>
    <xf numFmtId="170" fontId="11" fillId="0" borderId="0" applyFont="0" applyFill="0" applyBorder="0" applyAlignment="0" applyProtection="0"/>
    <xf numFmtId="170" fontId="16" fillId="0" borderId="0" applyFont="0" applyFill="0" applyBorder="0" applyAlignment="0" applyProtection="0"/>
    <xf numFmtId="0" fontId="11" fillId="0" borderId="73">
      <alignment horizontal="right"/>
    </xf>
    <xf numFmtId="203" fontId="11" fillId="0" borderId="0" applyFont="0" applyFill="0" applyBorder="0" applyAlignment="0" applyProtection="0"/>
    <xf numFmtId="203" fontId="11" fillId="0" borderId="0" applyFont="0" applyFill="0" applyBorder="0" applyAlignment="0" applyProtection="0"/>
    <xf numFmtId="170" fontId="23" fillId="0" borderId="0" applyFont="0" applyFill="0" applyBorder="0" applyAlignment="0" applyProtection="0"/>
    <xf numFmtId="0" fontId="11" fillId="0" borderId="73">
      <alignment horizontal="right"/>
    </xf>
    <xf numFmtId="170" fontId="16" fillId="0" borderId="0" applyFont="0" applyFill="0" applyBorder="0" applyAlignment="0" applyProtection="0"/>
    <xf numFmtId="203" fontId="11" fillId="0" borderId="0" applyFont="0" applyFill="0" applyBorder="0" applyAlignment="0" applyProtection="0"/>
    <xf numFmtId="170" fontId="9" fillId="0" borderId="0" applyFont="0" applyFill="0" applyBorder="0" applyAlignment="0" applyProtection="0"/>
    <xf numFmtId="0" fontId="11" fillId="0" borderId="73">
      <alignment horizontal="right"/>
    </xf>
    <xf numFmtId="0" fontId="11" fillId="0" borderId="73">
      <alignment horizontal="right"/>
    </xf>
    <xf numFmtId="0" fontId="141" fillId="0" borderId="0" applyNumberFormat="0" applyFill="0" applyBorder="0" applyAlignment="0" applyProtection="0">
      <alignment vertical="top"/>
      <protection locked="0"/>
    </xf>
    <xf numFmtId="170" fontId="16" fillId="0" borderId="0" applyFont="0" applyFill="0" applyBorder="0" applyAlignment="0" applyProtection="0"/>
    <xf numFmtId="170" fontId="16" fillId="0" borderId="0" applyFont="0" applyFill="0" applyBorder="0" applyAlignment="0" applyProtection="0"/>
    <xf numFmtId="0" fontId="141" fillId="0" borderId="0" applyNumberFormat="0" applyFill="0" applyBorder="0" applyAlignment="0" applyProtection="0">
      <alignment vertical="top"/>
      <protection locked="0"/>
    </xf>
    <xf numFmtId="0" fontId="11" fillId="0" borderId="73">
      <alignment horizontal="right"/>
    </xf>
    <xf numFmtId="0" fontId="11" fillId="0" borderId="73">
      <alignment horizontal="right"/>
    </xf>
    <xf numFmtId="0" fontId="141" fillId="0" borderId="0" applyNumberFormat="0" applyFill="0" applyBorder="0" applyAlignment="0" applyProtection="0">
      <alignment vertical="top"/>
      <protection locked="0"/>
    </xf>
    <xf numFmtId="170" fontId="16" fillId="0" borderId="0" applyFont="0" applyFill="0" applyBorder="0" applyAlignment="0" applyProtection="0"/>
    <xf numFmtId="170" fontId="16" fillId="0" borderId="0" applyFont="0" applyFill="0" applyBorder="0" applyAlignment="0" applyProtection="0"/>
    <xf numFmtId="0" fontId="141" fillId="0" borderId="0" applyNumberFormat="0" applyFill="0" applyBorder="0" applyAlignment="0" applyProtection="0">
      <alignment vertical="top"/>
      <protection locked="0"/>
    </xf>
    <xf numFmtId="170" fontId="6" fillId="0" borderId="0" applyFont="0" applyFill="0" applyBorder="0" applyAlignment="0" applyProtection="0"/>
    <xf numFmtId="0" fontId="11" fillId="0" borderId="73">
      <alignment horizontal="right"/>
    </xf>
    <xf numFmtId="170" fontId="11"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1" fillId="0" borderId="73">
      <alignment horizontal="right"/>
    </xf>
    <xf numFmtId="4" fontId="11" fillId="0" borderId="83"/>
    <xf numFmtId="170" fontId="11" fillId="0" borderId="0" applyFont="0" applyFill="0" applyBorder="0" applyAlignment="0" applyProtection="0"/>
    <xf numFmtId="170" fontId="11" fillId="0" borderId="0" applyFont="0" applyFill="0" applyBorder="0" applyAlignment="0" applyProtection="0"/>
    <xf numFmtId="170" fontId="16" fillId="0" borderId="0" applyFont="0" applyFill="0" applyBorder="0" applyAlignment="0" applyProtection="0"/>
    <xf numFmtId="0" fontId="130" fillId="0" borderId="68" applyNumberFormat="0" applyFill="0" applyAlignment="0" applyProtection="0"/>
    <xf numFmtId="0" fontId="11" fillId="0" borderId="0" applyFont="0" applyFill="0" applyBorder="0" applyAlignment="0" applyProtection="0"/>
    <xf numFmtId="0" fontId="16" fillId="34" borderId="134" applyNumberFormat="0" applyFont="0" applyAlignment="0" applyProtection="0"/>
    <xf numFmtId="0" fontId="119" fillId="23" borderId="66" applyNumberFormat="0" applyAlignment="0" applyProtection="0"/>
    <xf numFmtId="186" fontId="55" fillId="0" borderId="104" applyFill="0" applyProtection="0"/>
    <xf numFmtId="171" fontId="11" fillId="0" borderId="0" applyFont="0" applyFill="0" applyBorder="0" applyAlignment="0" applyProtection="0"/>
    <xf numFmtId="171" fontId="11" fillId="0" borderId="0" applyFont="0" applyFill="0" applyBorder="0" applyAlignment="0" applyProtection="0"/>
    <xf numFmtId="170" fontId="11" fillId="0" borderId="0" applyFont="0" applyFill="0" applyBorder="0" applyAlignment="0" applyProtection="0"/>
    <xf numFmtId="0" fontId="6" fillId="0" borderId="0"/>
    <xf numFmtId="171" fontId="11" fillId="0" borderId="0" applyFont="0" applyFill="0" applyBorder="0" applyAlignment="0" applyProtection="0"/>
    <xf numFmtId="0" fontId="16" fillId="34" borderId="65" applyNumberFormat="0" applyFont="0" applyAlignment="0" applyProtection="0"/>
    <xf numFmtId="171" fontId="11" fillId="0" borderId="0" applyFont="0" applyFill="0" applyBorder="0" applyAlignment="0" applyProtection="0"/>
    <xf numFmtId="171" fontId="11" fillId="0" borderId="0" applyFont="0" applyFill="0" applyBorder="0" applyAlignment="0" applyProtection="0"/>
    <xf numFmtId="0" fontId="66" fillId="4" borderId="0" applyNumberFormat="0" applyBorder="0" applyAlignment="0" applyProtection="0"/>
    <xf numFmtId="0" fontId="20" fillId="4" borderId="0" applyNumberFormat="0" applyBorder="0" applyAlignment="0" applyProtection="0"/>
    <xf numFmtId="0" fontId="66" fillId="4" borderId="0" applyNumberFormat="0" applyBorder="0" applyAlignment="0" applyProtection="0"/>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169" fontId="30" fillId="0" borderId="0">
      <protection locked="0"/>
    </xf>
    <xf numFmtId="169" fontId="31" fillId="0" borderId="0">
      <protection locked="0"/>
    </xf>
    <xf numFmtId="0" fontId="20" fillId="4" borderId="0" applyNumberFormat="0" applyBorder="0" applyAlignment="0" applyProtection="0"/>
    <xf numFmtId="0" fontId="136" fillId="7"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2" borderId="0" applyNumberFormat="0" applyBorder="0" applyAlignment="0" applyProtection="0"/>
    <xf numFmtId="0" fontId="133" fillId="0" borderId="0" applyNumberFormat="0" applyFill="0" applyBorder="0" applyAlignment="0" applyProtection="0"/>
    <xf numFmtId="0" fontId="126" fillId="0" borderId="23" applyNumberFormat="0" applyFill="0" applyAlignment="0" applyProtection="0"/>
    <xf numFmtId="0" fontId="127" fillId="0" borderId="24" applyNumberFormat="0" applyFill="0" applyAlignment="0" applyProtection="0"/>
    <xf numFmtId="0" fontId="128" fillId="0" borderId="25" applyNumberFormat="0" applyFill="0" applyAlignment="0" applyProtection="0"/>
    <xf numFmtId="0" fontId="128" fillId="0" borderId="0" applyNumberFormat="0" applyFill="0" applyBorder="0" applyAlignment="0" applyProtection="0"/>
    <xf numFmtId="0" fontId="25" fillId="0" borderId="0"/>
    <xf numFmtId="0" fontId="131" fillId="25" borderId="9" applyNumberFormat="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37" fillId="0" borderId="0" applyNumberFormat="0" applyFill="0" applyBorder="0" applyAlignment="0" applyProtection="0"/>
    <xf numFmtId="0" fontId="139" fillId="0" borderId="0" applyNumberFormat="0" applyFill="0" applyBorder="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34" fillId="33" borderId="0" applyNumberFormat="0" applyBorder="0" applyAlignment="0" applyProtection="0"/>
    <xf numFmtId="0" fontId="138" fillId="0" borderId="16" applyNumberFormat="0" applyFill="0" applyAlignment="0" applyProtection="0"/>
    <xf numFmtId="0" fontId="8" fillId="0" borderId="0"/>
    <xf numFmtId="0" fontId="6" fillId="0" borderId="0"/>
    <xf numFmtId="170" fontId="6" fillId="0" borderId="0" applyFont="0" applyFill="0" applyBorder="0" applyAlignment="0" applyProtection="0"/>
    <xf numFmtId="0" fontId="6" fillId="0" borderId="0"/>
    <xf numFmtId="0" fontId="143" fillId="0" borderId="0" applyNumberFormat="0" applyFill="0" applyBorder="0" applyAlignment="0" applyProtection="0"/>
    <xf numFmtId="43" fontId="6" fillId="0" borderId="0" applyFont="0" applyFill="0" applyBorder="0" applyAlignment="0" applyProtection="0"/>
    <xf numFmtId="0" fontId="11"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5" fillId="0" borderId="0" applyNumberFormat="0" applyFill="0" applyBorder="0" applyAlignment="0" applyProtection="0">
      <alignment vertical="top"/>
      <protection locked="0"/>
    </xf>
    <xf numFmtId="0" fontId="11" fillId="0" borderId="0"/>
    <xf numFmtId="184" fontId="146" fillId="0" borderId="22"/>
    <xf numFmtId="206" fontId="13" fillId="0" borderId="0"/>
    <xf numFmtId="0" fontId="13" fillId="0" borderId="0"/>
    <xf numFmtId="206" fontId="13" fillId="0" borderId="0"/>
    <xf numFmtId="184" fontId="13" fillId="0" borderId="0"/>
    <xf numFmtId="184" fontId="13" fillId="0" borderId="0"/>
    <xf numFmtId="206" fontId="146" fillId="0" borderId="22"/>
    <xf numFmtId="206" fontId="146" fillId="0" borderId="22"/>
    <xf numFmtId="206" fontId="146" fillId="0" borderId="22"/>
    <xf numFmtId="0" fontId="22" fillId="0" borderId="0"/>
    <xf numFmtId="207" fontId="11" fillId="0" borderId="0"/>
    <xf numFmtId="207" fontId="11" fillId="0" borderId="0"/>
    <xf numFmtId="184" fontId="11" fillId="0" borderId="0"/>
    <xf numFmtId="206" fontId="11" fillId="0" borderId="0"/>
    <xf numFmtId="184" fontId="11" fillId="0" borderId="0"/>
    <xf numFmtId="0" fontId="11" fillId="0" borderId="0"/>
    <xf numFmtId="0" fontId="11" fillId="0" borderId="0"/>
    <xf numFmtId="0" fontId="144" fillId="0" borderId="0"/>
    <xf numFmtId="0" fontId="11" fillId="0" borderId="0"/>
    <xf numFmtId="184" fontId="144" fillId="0" borderId="0"/>
    <xf numFmtId="0" fontId="11" fillId="0" borderId="0"/>
    <xf numFmtId="184" fontId="144" fillId="0" borderId="0"/>
    <xf numFmtId="184" fontId="144" fillId="0" borderId="0"/>
    <xf numFmtId="0" fontId="11" fillId="0" borderId="0"/>
    <xf numFmtId="0" fontId="144" fillId="0" borderId="0"/>
    <xf numFmtId="0" fontId="11" fillId="0" borderId="0"/>
    <xf numFmtId="206" fontId="144" fillId="0" borderId="0"/>
    <xf numFmtId="0" fontId="144" fillId="0" borderId="0"/>
    <xf numFmtId="206" fontId="144" fillId="0" borderId="0"/>
    <xf numFmtId="0" fontId="11" fillId="0" borderId="0"/>
    <xf numFmtId="0" fontId="144" fillId="0" borderId="0"/>
    <xf numFmtId="0" fontId="11" fillId="0" borderId="0"/>
    <xf numFmtId="0" fontId="144" fillId="0" borderId="0"/>
    <xf numFmtId="184" fontId="144" fillId="0" borderId="0"/>
    <xf numFmtId="184" fontId="9" fillId="0" borderId="0" applyFont="0" applyFill="0" applyBorder="0" applyAlignment="0" applyProtection="0"/>
    <xf numFmtId="206" fontId="9" fillId="0" borderId="0" applyFont="0" applyFill="0" applyBorder="0" applyAlignment="0" applyProtection="0"/>
    <xf numFmtId="184" fontId="11" fillId="0" borderId="0" applyFont="0" applyFill="0" applyBorder="0" applyAlignment="0" applyProtection="0"/>
    <xf numFmtId="206" fontId="11" fillId="0" borderId="0" applyFont="0" applyFill="0" applyBorder="0" applyAlignment="0" applyProtection="0"/>
    <xf numFmtId="208" fontId="11" fillId="0" borderId="0" applyFont="0" applyFill="0" applyBorder="0" applyAlignment="0" applyProtection="0"/>
    <xf numFmtId="209" fontId="11" fillId="0" borderId="0" applyFont="0" applyFill="0" applyBorder="0" applyAlignment="0" applyProtection="0"/>
    <xf numFmtId="210" fontId="11" fillId="0" borderId="0" applyFont="0" applyFill="0" applyBorder="0" applyAlignment="0" applyProtection="0"/>
    <xf numFmtId="211" fontId="9" fillId="0" borderId="0" applyFont="0" applyFill="0" applyBorder="0" applyAlignment="0" applyProtection="0"/>
    <xf numFmtId="212" fontId="147" fillId="0" borderId="0">
      <protection locked="0"/>
    </xf>
    <xf numFmtId="212" fontId="148" fillId="0" borderId="0">
      <protection locked="0"/>
    </xf>
    <xf numFmtId="212" fontId="148" fillId="0" borderId="0">
      <protection locked="0"/>
    </xf>
    <xf numFmtId="212" fontId="148" fillId="0" borderId="0">
      <protection locked="0"/>
    </xf>
    <xf numFmtId="212" fontId="148" fillId="0" borderId="0">
      <protection locked="0"/>
    </xf>
    <xf numFmtId="184" fontId="122" fillId="0" borderId="0" applyNumberFormat="0" applyFill="0" applyBorder="0" applyAlignment="0" applyProtection="0">
      <alignment vertical="top"/>
      <protection locked="0"/>
    </xf>
    <xf numFmtId="184" fontId="149" fillId="0" borderId="0" applyNumberFormat="0" applyFill="0" applyBorder="0" applyAlignment="0" applyProtection="0">
      <alignment vertical="top"/>
      <protection locked="0"/>
    </xf>
    <xf numFmtId="184" fontId="122" fillId="0" borderId="0" applyNumberFormat="0" applyFill="0" applyBorder="0" applyAlignment="0" applyProtection="0">
      <alignment vertical="top"/>
      <protection locked="0"/>
    </xf>
    <xf numFmtId="184" fontId="9" fillId="0" borderId="0"/>
    <xf numFmtId="213" fontId="9" fillId="0" borderId="0" applyFont="0" applyFill="0" applyBorder="0" applyAlignment="0" applyProtection="0"/>
    <xf numFmtId="184" fontId="33" fillId="0" borderId="0">
      <protection locked="0"/>
    </xf>
    <xf numFmtId="184" fontId="32" fillId="0" borderId="0">
      <protection locked="0"/>
    </xf>
    <xf numFmtId="184" fontId="33" fillId="0" borderId="0">
      <protection locked="0"/>
    </xf>
    <xf numFmtId="184" fontId="33" fillId="0" borderId="0">
      <protection locked="0"/>
    </xf>
    <xf numFmtId="184" fontId="32" fillId="0" borderId="0">
      <protection locked="0"/>
    </xf>
    <xf numFmtId="184" fontId="33" fillId="0" borderId="0">
      <protection locked="0"/>
    </xf>
    <xf numFmtId="184" fontId="11" fillId="0" borderId="0"/>
    <xf numFmtId="184" fontId="23" fillId="0" borderId="0"/>
    <xf numFmtId="0" fontId="23"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24" fillId="0" borderId="0"/>
    <xf numFmtId="0" fontId="13" fillId="0" borderId="0"/>
    <xf numFmtId="0" fontId="13" fillId="0" borderId="0"/>
    <xf numFmtId="0" fontId="13" fillId="0" borderId="0"/>
    <xf numFmtId="0" fontId="13" fillId="0" borderId="0"/>
    <xf numFmtId="0" fontId="13" fillId="0" borderId="0"/>
    <xf numFmtId="0" fontId="13" fillId="0" borderId="0"/>
    <xf numFmtId="184" fontId="24" fillId="0" borderId="0"/>
    <xf numFmtId="184" fontId="24" fillId="0" borderId="0"/>
    <xf numFmtId="184" fontId="13" fillId="0" borderId="0"/>
    <xf numFmtId="184" fontId="13" fillId="0" borderId="0"/>
    <xf numFmtId="184" fontId="13" fillId="0" borderId="0"/>
    <xf numFmtId="0" fontId="13" fillId="0" borderId="0"/>
    <xf numFmtId="0" fontId="24" fillId="0" borderId="0"/>
    <xf numFmtId="0" fontId="24" fillId="0" borderId="0"/>
    <xf numFmtId="184" fontId="24" fillId="0" borderId="0"/>
    <xf numFmtId="184" fontId="24" fillId="0" borderId="0"/>
    <xf numFmtId="184" fontId="24" fillId="0" borderId="0"/>
    <xf numFmtId="0" fontId="24" fillId="0" borderId="0"/>
    <xf numFmtId="0" fontId="1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xf numFmtId="0" fontId="23" fillId="0" borderId="0"/>
    <xf numFmtId="184" fontId="23" fillId="0" borderId="0"/>
    <xf numFmtId="184" fontId="23" fillId="0" borderId="0"/>
    <xf numFmtId="184" fontId="23" fillId="0" borderId="0"/>
    <xf numFmtId="0" fontId="23" fillId="0" borderId="0"/>
    <xf numFmtId="184" fontId="13" fillId="0" borderId="0"/>
    <xf numFmtId="184" fontId="13" fillId="0" borderId="0"/>
    <xf numFmtId="184" fontId="13" fillId="0" borderId="0"/>
    <xf numFmtId="0" fontId="13" fillId="0" borderId="0"/>
    <xf numFmtId="184" fontId="26" fillId="0" borderId="0">
      <alignment vertical="top"/>
    </xf>
    <xf numFmtId="0" fontId="26" fillId="0" borderId="0">
      <alignment vertical="top"/>
    </xf>
    <xf numFmtId="184" fontId="26" fillId="0" borderId="0">
      <alignment vertical="top"/>
    </xf>
    <xf numFmtId="184"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84" fontId="26" fillId="0" borderId="0">
      <alignment vertical="top"/>
    </xf>
    <xf numFmtId="184" fontId="13" fillId="0" borderId="0"/>
    <xf numFmtId="184" fontId="13" fillId="0" borderId="0"/>
    <xf numFmtId="184" fontId="13" fillId="0" borderId="0"/>
    <xf numFmtId="0" fontId="13" fillId="0" borderId="0"/>
    <xf numFmtId="184" fontId="13" fillId="0" borderId="0"/>
    <xf numFmtId="184" fontId="13" fillId="0" borderId="0"/>
    <xf numFmtId="184" fontId="13" fillId="0" borderId="0"/>
    <xf numFmtId="0" fontId="13" fillId="0" borderId="0"/>
    <xf numFmtId="0" fontId="23" fillId="0" borderId="0"/>
    <xf numFmtId="0" fontId="23" fillId="0" borderId="0"/>
    <xf numFmtId="0" fontId="23" fillId="0" borderId="0"/>
    <xf numFmtId="0" fontId="13" fillId="0" borderId="0"/>
    <xf numFmtId="0" fontId="13" fillId="0" borderId="0"/>
    <xf numFmtId="0" fontId="13"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84" fontId="13" fillId="0" borderId="0"/>
    <xf numFmtId="184" fontId="13" fillId="0" borderId="0"/>
    <xf numFmtId="184" fontId="13" fillId="0" borderId="0"/>
    <xf numFmtId="184" fontId="13" fillId="0" borderId="0"/>
    <xf numFmtId="184" fontId="13" fillId="0" borderId="0"/>
    <xf numFmtId="0" fontId="13" fillId="0" borderId="0"/>
    <xf numFmtId="0" fontId="13" fillId="0" borderId="0"/>
    <xf numFmtId="184" fontId="23" fillId="0" borderId="0"/>
    <xf numFmtId="0" fontId="13" fillId="0" borderId="0"/>
    <xf numFmtId="184" fontId="23" fillId="0" borderId="0"/>
    <xf numFmtId="184" fontId="13" fillId="0" borderId="0"/>
    <xf numFmtId="184" fontId="13" fillId="0" borderId="0"/>
    <xf numFmtId="184" fontId="13" fillId="0" borderId="0"/>
    <xf numFmtId="184" fontId="13" fillId="0" borderId="0"/>
    <xf numFmtId="184" fontId="13" fillId="0" borderId="0"/>
    <xf numFmtId="0" fontId="13" fillId="0" borderId="0"/>
    <xf numFmtId="184" fontId="13" fillId="0" borderId="0"/>
    <xf numFmtId="0" fontId="13" fillId="0" borderId="0"/>
    <xf numFmtId="0" fontId="13" fillId="0" borderId="0"/>
    <xf numFmtId="184" fontId="13" fillId="0" borderId="0"/>
    <xf numFmtId="184" fontId="13" fillId="0" borderId="0"/>
    <xf numFmtId="184" fontId="13" fillId="0" borderId="0"/>
    <xf numFmtId="0" fontId="13" fillId="0" borderId="0"/>
    <xf numFmtId="0" fontId="23" fillId="0" borderId="0"/>
    <xf numFmtId="184" fontId="24" fillId="0" borderId="0"/>
    <xf numFmtId="206" fontId="24" fillId="0" borderId="0"/>
    <xf numFmtId="184" fontId="23" fillId="0" borderId="0"/>
    <xf numFmtId="184" fontId="23" fillId="0" borderId="0"/>
    <xf numFmtId="184" fontId="23" fillId="0" borderId="0"/>
    <xf numFmtId="4" fontId="150" fillId="0" borderId="0">
      <alignment vertical="center"/>
    </xf>
    <xf numFmtId="0" fontId="23" fillId="0" borderId="0"/>
    <xf numFmtId="184" fontId="13" fillId="0" borderId="0"/>
    <xf numFmtId="0" fontId="13" fillId="0" borderId="0"/>
    <xf numFmtId="184" fontId="13" fillId="0" borderId="0"/>
    <xf numFmtId="184" fontId="23" fillId="0" borderId="0"/>
    <xf numFmtId="184" fontId="13" fillId="0" borderId="0"/>
    <xf numFmtId="0" fontId="13" fillId="0" borderId="0"/>
    <xf numFmtId="184" fontId="24" fillId="0" borderId="0"/>
    <xf numFmtId="184" fontId="24" fillId="0" borderId="0"/>
    <xf numFmtId="0" fontId="11" fillId="0" borderId="0"/>
    <xf numFmtId="0" fontId="11" fillId="0" borderId="0"/>
    <xf numFmtId="0" fontId="11" fillId="0" borderId="0"/>
    <xf numFmtId="0" fontId="11" fillId="0" borderId="0"/>
    <xf numFmtId="0" fontId="11" fillId="0" borderId="0"/>
    <xf numFmtId="184" fontId="11" fillId="0" borderId="0"/>
    <xf numFmtId="184" fontId="11" fillId="0" borderId="0"/>
    <xf numFmtId="184" fontId="11" fillId="0" borderId="0"/>
    <xf numFmtId="0" fontId="11" fillId="0" borderId="0"/>
    <xf numFmtId="0" fontId="11" fillId="0" borderId="0"/>
    <xf numFmtId="184" fontId="11" fillId="0" borderId="0"/>
    <xf numFmtId="184" fontId="11" fillId="0" borderId="0"/>
    <xf numFmtId="184" fontId="11" fillId="0" borderId="0"/>
    <xf numFmtId="0" fontId="11" fillId="0" borderId="0"/>
    <xf numFmtId="0" fontId="11" fillId="0" borderId="0"/>
    <xf numFmtId="184" fontId="11" fillId="0" borderId="0"/>
    <xf numFmtId="18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0" fontId="11" fillId="0" borderId="0"/>
    <xf numFmtId="0" fontId="11" fillId="0" borderId="0"/>
    <xf numFmtId="0" fontId="11" fillId="0" borderId="0"/>
    <xf numFmtId="184" fontId="24" fillId="0" borderId="0"/>
    <xf numFmtId="184" fontId="24" fillId="0" borderId="0"/>
    <xf numFmtId="0" fontId="24" fillId="0" borderId="0"/>
    <xf numFmtId="184" fontId="24" fillId="0" borderId="0"/>
    <xf numFmtId="184" fontId="23" fillId="0" borderId="0"/>
    <xf numFmtId="0" fontId="13" fillId="0" borderId="0"/>
    <xf numFmtId="0" fontId="13" fillId="0" borderId="0"/>
    <xf numFmtId="184" fontId="13" fillId="0" borderId="0"/>
    <xf numFmtId="184" fontId="13" fillId="0" borderId="0"/>
    <xf numFmtId="184" fontId="13" fillId="0" borderId="0"/>
    <xf numFmtId="0" fontId="13" fillId="0" borderId="0"/>
    <xf numFmtId="184" fontId="13" fillId="0" borderId="0"/>
    <xf numFmtId="0" fontId="13" fillId="0" borderId="0"/>
    <xf numFmtId="0" fontId="11" fillId="0" borderId="0"/>
    <xf numFmtId="0" fontId="11" fillId="0" borderId="0"/>
    <xf numFmtId="0" fontId="11" fillId="0" borderId="0"/>
    <xf numFmtId="0" fontId="11" fillId="0" borderId="0"/>
    <xf numFmtId="0" fontId="11" fillId="0" borderId="0"/>
    <xf numFmtId="184" fontId="11" fillId="0" borderId="0"/>
    <xf numFmtId="184" fontId="11" fillId="0" borderId="0"/>
    <xf numFmtId="184" fontId="11" fillId="0" borderId="0"/>
    <xf numFmtId="0" fontId="11" fillId="0" borderId="0"/>
    <xf numFmtId="0" fontId="11" fillId="0" borderId="0"/>
    <xf numFmtId="184" fontId="11" fillId="0" borderId="0"/>
    <xf numFmtId="184" fontId="11" fillId="0" borderId="0"/>
    <xf numFmtId="184" fontId="11" fillId="0" borderId="0"/>
    <xf numFmtId="0" fontId="11" fillId="0" borderId="0"/>
    <xf numFmtId="0" fontId="11" fillId="0" borderId="0"/>
    <xf numFmtId="184" fontId="11" fillId="0" borderId="0"/>
    <xf numFmtId="18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0" fontId="11" fillId="0" borderId="0"/>
    <xf numFmtId="0" fontId="11" fillId="0" borderId="0"/>
    <xf numFmtId="0" fontId="11" fillId="0" borderId="0"/>
    <xf numFmtId="0" fontId="23" fillId="0" borderId="0"/>
    <xf numFmtId="184" fontId="13" fillId="0" borderId="0"/>
    <xf numFmtId="0" fontId="13" fillId="0" borderId="0"/>
    <xf numFmtId="0" fontId="23" fillId="0" borderId="0"/>
    <xf numFmtId="0" fontId="13" fillId="0" borderId="0"/>
    <xf numFmtId="0" fontId="23" fillId="0" borderId="0"/>
    <xf numFmtId="184" fontId="24" fillId="0" borderId="0"/>
    <xf numFmtId="0" fontId="23" fillId="0" borderId="0"/>
    <xf numFmtId="0" fontId="19" fillId="0" borderId="0"/>
    <xf numFmtId="0" fontId="13" fillId="0" borderId="0"/>
    <xf numFmtId="0" fontId="13"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xf numFmtId="0" fontId="26" fillId="0" borderId="0">
      <alignment vertical="top"/>
    </xf>
    <xf numFmtId="184" fontId="26" fillId="0" borderId="0">
      <alignment vertical="top"/>
    </xf>
    <xf numFmtId="184"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xf numFmtId="0" fontId="26" fillId="0" borderId="0">
      <alignment vertical="top"/>
    </xf>
    <xf numFmtId="184" fontId="26" fillId="0" borderId="0">
      <alignment vertical="top"/>
    </xf>
    <xf numFmtId="184" fontId="13" fillId="0" borderId="0"/>
    <xf numFmtId="184" fontId="24" fillId="0" borderId="0"/>
    <xf numFmtId="184" fontId="24" fillId="0" borderId="0"/>
    <xf numFmtId="184" fontId="13" fillId="0" borderId="0"/>
    <xf numFmtId="184" fontId="24" fillId="0" borderId="0"/>
    <xf numFmtId="184" fontId="24" fillId="0" borderId="0"/>
    <xf numFmtId="184" fontId="13" fillId="0" borderId="0"/>
    <xf numFmtId="184" fontId="24" fillId="0" borderId="0"/>
    <xf numFmtId="184" fontId="24" fillId="0" borderId="0"/>
    <xf numFmtId="184" fontId="13" fillId="0" borderId="0"/>
    <xf numFmtId="184" fontId="24" fillId="0" borderId="0"/>
    <xf numFmtId="184" fontId="24" fillId="0" borderId="0"/>
    <xf numFmtId="184" fontId="13" fillId="0" borderId="0"/>
    <xf numFmtId="184" fontId="24" fillId="0" borderId="0"/>
    <xf numFmtId="184" fontId="24" fillId="0" borderId="0"/>
    <xf numFmtId="184" fontId="24" fillId="0" borderId="0"/>
    <xf numFmtId="184" fontId="2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184" fontId="23" fillId="0" borderId="0"/>
    <xf numFmtId="184" fontId="24" fillId="0" borderId="0"/>
    <xf numFmtId="0" fontId="23" fillId="0" borderId="0"/>
    <xf numFmtId="0" fontId="23" fillId="0" borderId="0"/>
    <xf numFmtId="184" fontId="24" fillId="0" borderId="0"/>
    <xf numFmtId="184" fontId="24"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9" fillId="0" borderId="0"/>
    <xf numFmtId="184" fontId="13" fillId="0" borderId="0"/>
    <xf numFmtId="184" fontId="24" fillId="0" borderId="0"/>
    <xf numFmtId="184" fontId="24" fillId="0" borderId="0"/>
    <xf numFmtId="0" fontId="13" fillId="0" borderId="0"/>
    <xf numFmtId="184" fontId="24" fillId="0" borderId="0"/>
    <xf numFmtId="184" fontId="24"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184" fontId="24" fillId="0" borderId="0"/>
    <xf numFmtId="184" fontId="24" fillId="0" borderId="0"/>
    <xf numFmtId="0" fontId="24" fillId="0" borderId="0"/>
    <xf numFmtId="0" fontId="24" fillId="0" borderId="0"/>
    <xf numFmtId="184" fontId="24" fillId="0" borderId="0"/>
    <xf numFmtId="184" fontId="24" fillId="0" borderId="0"/>
    <xf numFmtId="184" fontId="13" fillId="0" borderId="0"/>
    <xf numFmtId="184" fontId="24" fillId="0" borderId="0"/>
    <xf numFmtId="184" fontId="24" fillId="0" borderId="0"/>
    <xf numFmtId="0" fontId="23" fillId="0" borderId="0"/>
    <xf numFmtId="184" fontId="24" fillId="0" borderId="0"/>
    <xf numFmtId="0" fontId="24" fillId="0" borderId="0"/>
    <xf numFmtId="0" fontId="24" fillId="0" borderId="0"/>
    <xf numFmtId="184" fontId="24" fillId="0" borderId="0"/>
    <xf numFmtId="184" fontId="24" fillId="0" borderId="0"/>
    <xf numFmtId="184" fontId="13" fillId="0" borderId="0"/>
    <xf numFmtId="184" fontId="24" fillId="0" borderId="0"/>
    <xf numFmtId="184" fontId="24" fillId="0" borderId="0"/>
    <xf numFmtId="184" fontId="13" fillId="0" borderId="0"/>
    <xf numFmtId="184" fontId="24" fillId="0" borderId="0"/>
    <xf numFmtId="184" fontId="24" fillId="0" borderId="0"/>
    <xf numFmtId="184" fontId="13" fillId="0" borderId="0"/>
    <xf numFmtId="184" fontId="24" fillId="0" borderId="0"/>
    <xf numFmtId="184" fontId="24" fillId="0" borderId="0"/>
    <xf numFmtId="0" fontId="13" fillId="0" borderId="0"/>
    <xf numFmtId="0" fontId="13" fillId="0" borderId="0"/>
    <xf numFmtId="0" fontId="13" fillId="0" borderId="0"/>
    <xf numFmtId="0" fontId="13" fillId="0" borderId="0"/>
    <xf numFmtId="0" fontId="23" fillId="0" borderId="0"/>
    <xf numFmtId="0" fontId="13" fillId="0" borderId="0"/>
    <xf numFmtId="0" fontId="23" fillId="0" borderId="0"/>
    <xf numFmtId="184" fontId="26" fillId="0" borderId="0">
      <alignment vertical="top"/>
    </xf>
    <xf numFmtId="0" fontId="13" fillId="0" borderId="0"/>
    <xf numFmtId="0" fontId="13" fillId="0" borderId="0"/>
    <xf numFmtId="0" fontId="13" fillId="0" borderId="0"/>
    <xf numFmtId="184" fontId="13" fillId="0" borderId="0"/>
    <xf numFmtId="184" fontId="13" fillId="0" borderId="0"/>
    <xf numFmtId="184" fontId="13" fillId="0" borderId="0"/>
    <xf numFmtId="0" fontId="13" fillId="0" borderId="0"/>
    <xf numFmtId="184" fontId="13" fillId="0" borderId="0"/>
    <xf numFmtId="206" fontId="13"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13" fillId="0" borderId="0"/>
    <xf numFmtId="206" fontId="13" fillId="0" borderId="0"/>
    <xf numFmtId="184" fontId="13" fillId="0" borderId="0"/>
    <xf numFmtId="206" fontId="13" fillId="0" borderId="0"/>
    <xf numFmtId="184" fontId="13" fillId="0" borderId="0"/>
    <xf numFmtId="206" fontId="13" fillId="0" borderId="0"/>
    <xf numFmtId="0" fontId="23" fillId="0" borderId="0"/>
    <xf numFmtId="0" fontId="23" fillId="0" borderId="0"/>
    <xf numFmtId="0" fontId="23" fillId="0" borderId="0"/>
    <xf numFmtId="0" fontId="23" fillId="0" borderId="0"/>
    <xf numFmtId="0" fontId="23" fillId="0" borderId="0"/>
    <xf numFmtId="184" fontId="23" fillId="0" borderId="0"/>
    <xf numFmtId="184" fontId="23" fillId="0" borderId="0"/>
    <xf numFmtId="184" fontId="23" fillId="0" borderId="0"/>
    <xf numFmtId="0" fontId="23" fillId="0" borderId="0"/>
    <xf numFmtId="0" fontId="13" fillId="0" borderId="0"/>
    <xf numFmtId="184" fontId="24" fillId="0" borderId="0"/>
    <xf numFmtId="206" fontId="24" fillId="0" borderId="0"/>
    <xf numFmtId="184" fontId="13" fillId="0" borderId="0"/>
    <xf numFmtId="206" fontId="13" fillId="0" borderId="0"/>
    <xf numFmtId="184" fontId="24" fillId="0" borderId="0"/>
    <xf numFmtId="0" fontId="11" fillId="0" borderId="0"/>
    <xf numFmtId="0" fontId="11" fillId="0" borderId="0"/>
    <xf numFmtId="184" fontId="11" fillId="0" borderId="0"/>
    <xf numFmtId="184" fontId="11" fillId="0" borderId="0"/>
    <xf numFmtId="184" fontId="11" fillId="0" borderId="0"/>
    <xf numFmtId="0" fontId="11" fillId="0" borderId="0"/>
    <xf numFmtId="0" fontId="11" fillId="0" borderId="0"/>
    <xf numFmtId="184" fontId="11" fillId="0" borderId="0"/>
    <xf numFmtId="0" fontId="11" fillId="0" borderId="0"/>
    <xf numFmtId="0" fontId="11" fillId="0" borderId="0"/>
    <xf numFmtId="184" fontId="11" fillId="0" borderId="0"/>
    <xf numFmtId="0" fontId="11" fillId="0" borderId="0"/>
    <xf numFmtId="0"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0"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0" fontId="23" fillId="0" borderId="0"/>
    <xf numFmtId="0" fontId="13" fillId="0" borderId="0"/>
    <xf numFmtId="0" fontId="23" fillId="0" borderId="0"/>
    <xf numFmtId="184" fontId="24" fillId="0" borderId="0"/>
    <xf numFmtId="0" fontId="13" fillId="0" borderId="0"/>
    <xf numFmtId="0" fontId="13" fillId="0" borderId="0"/>
    <xf numFmtId="184" fontId="13" fillId="0" borderId="0"/>
    <xf numFmtId="184" fontId="13" fillId="0" borderId="0"/>
    <xf numFmtId="0" fontId="13" fillId="0" borderId="0"/>
    <xf numFmtId="0" fontId="13" fillId="0" borderId="0"/>
    <xf numFmtId="184" fontId="13" fillId="0" borderId="0"/>
    <xf numFmtId="184" fontId="13" fillId="0" borderId="0"/>
    <xf numFmtId="0" fontId="13" fillId="0" borderId="0"/>
    <xf numFmtId="0" fontId="23" fillId="0" borderId="0"/>
    <xf numFmtId="0" fontId="13" fillId="0" borderId="0"/>
    <xf numFmtId="0" fontId="13" fillId="0" borderId="0"/>
    <xf numFmtId="0" fontId="13" fillId="0" borderId="0"/>
    <xf numFmtId="0" fontId="13" fillId="0" borderId="0"/>
    <xf numFmtId="184" fontId="27" fillId="0" borderId="0"/>
    <xf numFmtId="0" fontId="23" fillId="0" borderId="0"/>
    <xf numFmtId="0" fontId="23" fillId="0" borderId="0"/>
    <xf numFmtId="184" fontId="23" fillId="0" borderId="0"/>
    <xf numFmtId="184" fontId="23" fillId="0" borderId="0"/>
    <xf numFmtId="184" fontId="24" fillId="0" borderId="0"/>
    <xf numFmtId="184" fontId="13" fillId="0" borderId="0"/>
    <xf numFmtId="184" fontId="23" fillId="0" borderId="0"/>
    <xf numFmtId="184" fontId="23" fillId="0" borderId="0"/>
    <xf numFmtId="0" fontId="13" fillId="0" borderId="0"/>
    <xf numFmtId="184" fontId="24" fillId="0" borderId="0"/>
    <xf numFmtId="0" fontId="23" fillId="0" borderId="0"/>
    <xf numFmtId="0" fontId="24" fillId="0" borderId="0"/>
    <xf numFmtId="0" fontId="24" fillId="0" borderId="0"/>
    <xf numFmtId="184" fontId="24" fillId="0" borderId="0"/>
    <xf numFmtId="184" fontId="24" fillId="0" borderId="0"/>
    <xf numFmtId="0" fontId="11" fillId="0" borderId="0"/>
    <xf numFmtId="0" fontId="11" fillId="0" borderId="0"/>
    <xf numFmtId="0" fontId="19" fillId="0" borderId="0"/>
    <xf numFmtId="0" fontId="23"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0" fontId="24" fillId="0" borderId="0"/>
    <xf numFmtId="184" fontId="13" fillId="0" borderId="0"/>
    <xf numFmtId="184" fontId="13" fillId="0" borderId="0"/>
    <xf numFmtId="184" fontId="24" fillId="0" borderId="0"/>
    <xf numFmtId="184" fontId="24" fillId="0" borderId="0"/>
    <xf numFmtId="184" fontId="24" fillId="0" borderId="0"/>
    <xf numFmtId="184" fontId="13" fillId="0" borderId="0"/>
    <xf numFmtId="184" fontId="24" fillId="0" borderId="0"/>
    <xf numFmtId="0" fontId="13" fillId="0" borderId="0"/>
    <xf numFmtId="184" fontId="13" fillId="0" borderId="0"/>
    <xf numFmtId="184" fontId="13" fillId="0" borderId="0"/>
    <xf numFmtId="184" fontId="24" fillId="0" borderId="0"/>
    <xf numFmtId="184" fontId="13" fillId="0" borderId="0"/>
    <xf numFmtId="184" fontId="24" fillId="0" borderId="0"/>
    <xf numFmtId="0" fontId="13" fillId="0" borderId="0"/>
    <xf numFmtId="0" fontId="23" fillId="0" borderId="0"/>
    <xf numFmtId="184" fontId="24" fillId="0" borderId="0"/>
    <xf numFmtId="184" fontId="24" fillId="0" borderId="0"/>
    <xf numFmtId="0" fontId="23" fillId="0" borderId="0"/>
    <xf numFmtId="0" fontId="23" fillId="0" borderId="0"/>
    <xf numFmtId="0" fontId="19" fillId="0" borderId="0"/>
    <xf numFmtId="184" fontId="24" fillId="0" borderId="0"/>
    <xf numFmtId="184" fontId="24" fillId="0" borderId="0"/>
    <xf numFmtId="0" fontId="23" fillId="0" borderId="0"/>
    <xf numFmtId="184" fontId="24" fillId="0" borderId="0"/>
    <xf numFmtId="0" fontId="13" fillId="0" borderId="0"/>
    <xf numFmtId="184" fontId="13" fillId="0" borderId="0"/>
    <xf numFmtId="184" fontId="13" fillId="0" borderId="0"/>
    <xf numFmtId="184" fontId="13" fillId="0" borderId="0"/>
    <xf numFmtId="0" fontId="13"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214" fontId="11" fillId="31" borderId="30">
      <alignment wrapText="1"/>
      <protection locked="0"/>
    </xf>
    <xf numFmtId="184" fontId="151" fillId="31" borderId="30">
      <alignment wrapText="1"/>
      <protection locked="0"/>
    </xf>
    <xf numFmtId="206" fontId="151" fillId="31" borderId="30">
      <alignment wrapText="1"/>
      <protection locked="0"/>
    </xf>
    <xf numFmtId="184" fontId="151" fillId="31" borderId="30">
      <alignment wrapText="1"/>
      <protection locked="0"/>
    </xf>
    <xf numFmtId="206" fontId="151" fillId="31" borderId="30">
      <alignment wrapText="1"/>
      <protection locked="0"/>
    </xf>
    <xf numFmtId="184" fontId="151" fillId="31" borderId="30">
      <alignment wrapText="1"/>
      <protection locked="0"/>
    </xf>
    <xf numFmtId="206" fontId="151" fillId="31" borderId="30">
      <alignment wrapText="1"/>
      <protection locked="0"/>
    </xf>
    <xf numFmtId="184" fontId="151" fillId="31" borderId="30">
      <alignment wrapText="1"/>
      <protection locked="0"/>
    </xf>
    <xf numFmtId="206" fontId="15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184" fontId="151" fillId="31" borderId="30">
      <alignment wrapText="1"/>
      <protection locked="0"/>
    </xf>
    <xf numFmtId="206" fontId="151" fillId="31" borderId="30">
      <alignment wrapText="1"/>
      <protection locked="0"/>
    </xf>
    <xf numFmtId="214" fontId="11" fillId="31" borderId="30">
      <alignment wrapText="1"/>
      <protection locked="0"/>
    </xf>
    <xf numFmtId="184" fontId="151" fillId="31" borderId="30">
      <alignment wrapText="1"/>
      <protection locked="0"/>
    </xf>
    <xf numFmtId="206" fontId="15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184" fontId="151" fillId="31" borderId="30">
      <alignment wrapText="1"/>
      <protection locked="0"/>
    </xf>
    <xf numFmtId="206" fontId="151" fillId="31" borderId="30">
      <alignment wrapText="1"/>
      <protection locked="0"/>
    </xf>
    <xf numFmtId="0" fontId="24" fillId="0" borderId="0"/>
    <xf numFmtId="0" fontId="13" fillId="0" borderId="0"/>
    <xf numFmtId="206" fontId="23" fillId="0" borderId="0"/>
    <xf numFmtId="0" fontId="23" fillId="0" borderId="0"/>
    <xf numFmtId="206" fontId="23" fillId="0" borderId="0"/>
    <xf numFmtId="184" fontId="23" fillId="0" borderId="0"/>
    <xf numFmtId="184" fontId="23" fillId="0" borderId="0"/>
    <xf numFmtId="0" fontId="13" fillId="0" borderId="0"/>
    <xf numFmtId="0" fontId="23" fillId="0" borderId="0"/>
    <xf numFmtId="0" fontId="13" fillId="0" borderId="0"/>
    <xf numFmtId="0" fontId="13" fillId="0" borderId="0"/>
    <xf numFmtId="184" fontId="13" fillId="0" borderId="0"/>
    <xf numFmtId="184" fontId="13" fillId="0" borderId="0"/>
    <xf numFmtId="184" fontId="13" fillId="0" borderId="0"/>
    <xf numFmtId="0" fontId="13" fillId="0" borderId="0"/>
    <xf numFmtId="0" fontId="23" fillId="0" borderId="0"/>
    <xf numFmtId="184" fontId="24" fillId="0" borderId="0"/>
    <xf numFmtId="184" fontId="24" fillId="0" borderId="0"/>
    <xf numFmtId="184" fontId="13" fillId="0" borderId="0"/>
    <xf numFmtId="206" fontId="13" fillId="0" borderId="0"/>
    <xf numFmtId="0" fontId="13" fillId="0" borderId="0"/>
    <xf numFmtId="0" fontId="23" fillId="0" borderId="0"/>
    <xf numFmtId="184" fontId="24" fillId="0" borderId="0"/>
    <xf numFmtId="184" fontId="24" fillId="0" borderId="0"/>
    <xf numFmtId="0" fontId="26" fillId="0" borderId="0">
      <alignment vertical="top"/>
    </xf>
    <xf numFmtId="184" fontId="26" fillId="0" borderId="0">
      <alignment vertical="top"/>
    </xf>
    <xf numFmtId="184"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xf numFmtId="0" fontId="26" fillId="0" borderId="0">
      <alignment vertical="top"/>
    </xf>
    <xf numFmtId="184" fontId="26" fillId="0" borderId="0">
      <alignment vertical="top"/>
    </xf>
    <xf numFmtId="184" fontId="24" fillId="0" borderId="0"/>
    <xf numFmtId="0" fontId="24" fillId="0" borderId="0"/>
    <xf numFmtId="0" fontId="13" fillId="0" borderId="0"/>
    <xf numFmtId="184" fontId="13" fillId="0" borderId="0"/>
    <xf numFmtId="184" fontId="13" fillId="0" borderId="0"/>
    <xf numFmtId="0" fontId="23" fillId="0" borderId="0"/>
    <xf numFmtId="184" fontId="24" fillId="0" borderId="0"/>
    <xf numFmtId="184" fontId="2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184" fontId="26" fillId="0" borderId="0">
      <alignment vertical="top"/>
    </xf>
    <xf numFmtId="184" fontId="26" fillId="0" borderId="0">
      <alignment vertical="top"/>
    </xf>
    <xf numFmtId="0" fontId="13" fillId="0" borderId="0"/>
    <xf numFmtId="184" fontId="13" fillId="0" borderId="0"/>
    <xf numFmtId="184" fontId="2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3" fillId="0" borderId="0"/>
    <xf numFmtId="0" fontId="13" fillId="0" borderId="0"/>
    <xf numFmtId="0" fontId="13" fillId="0" borderId="0"/>
    <xf numFmtId="0" fontId="13" fillId="0" borderId="0"/>
    <xf numFmtId="184" fontId="24" fillId="0" borderId="0"/>
    <xf numFmtId="184" fontId="24" fillId="0" borderId="0"/>
    <xf numFmtId="184" fontId="24" fillId="0" borderId="0"/>
    <xf numFmtId="184" fontId="24" fillId="0" borderId="0"/>
    <xf numFmtId="0" fontId="23" fillId="0" borderId="0"/>
    <xf numFmtId="0" fontId="24" fillId="0" borderId="0"/>
    <xf numFmtId="0" fontId="24" fillId="0" borderId="0"/>
    <xf numFmtId="184" fontId="24" fillId="0" borderId="0"/>
    <xf numFmtId="184" fontId="24" fillId="0" borderId="0"/>
    <xf numFmtId="0" fontId="2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184" fontId="24" fillId="0" borderId="0"/>
    <xf numFmtId="184" fontId="24" fillId="0" borderId="0"/>
    <xf numFmtId="184" fontId="24" fillId="0" borderId="0"/>
    <xf numFmtId="0" fontId="24" fillId="0" borderId="0"/>
    <xf numFmtId="0" fontId="13" fillId="0" borderId="0"/>
    <xf numFmtId="0" fontId="26" fillId="0" borderId="0">
      <alignment vertical="top"/>
    </xf>
    <xf numFmtId="184" fontId="26" fillId="0" borderId="0">
      <alignment vertical="top"/>
    </xf>
    <xf numFmtId="184"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xf numFmtId="0" fontId="26" fillId="0" borderId="0">
      <alignment vertical="top"/>
    </xf>
    <xf numFmtId="184" fontId="26" fillId="0" borderId="0">
      <alignment vertical="top"/>
    </xf>
    <xf numFmtId="0" fontId="23" fillId="0" borderId="0"/>
    <xf numFmtId="0" fontId="13" fillId="0" borderId="0"/>
    <xf numFmtId="184" fontId="13" fillId="0" borderId="0"/>
    <xf numFmtId="184" fontId="13" fillId="0" borderId="0"/>
    <xf numFmtId="184" fontId="13" fillId="0" borderId="0"/>
    <xf numFmtId="0" fontId="13" fillId="0" borderId="0"/>
    <xf numFmtId="184" fontId="24" fillId="0" borderId="0"/>
    <xf numFmtId="0" fontId="23" fillId="0" borderId="0"/>
    <xf numFmtId="184" fontId="23" fillId="0" borderId="0"/>
    <xf numFmtId="0" fontId="13" fillId="0" borderId="0"/>
    <xf numFmtId="0" fontId="13" fillId="0" borderId="0"/>
    <xf numFmtId="0" fontId="13" fillId="0" borderId="0"/>
    <xf numFmtId="184" fontId="13" fillId="0" borderId="0"/>
    <xf numFmtId="184" fontId="23" fillId="0" borderId="0"/>
    <xf numFmtId="184" fontId="24" fillId="0" borderId="0"/>
    <xf numFmtId="0" fontId="23" fillId="0" borderId="0"/>
    <xf numFmtId="0" fontId="23" fillId="0" borderId="0"/>
    <xf numFmtId="0" fontId="23" fillId="0" borderId="0"/>
    <xf numFmtId="184" fontId="23" fillId="0" borderId="0"/>
    <xf numFmtId="184" fontId="23" fillId="0" borderId="0"/>
    <xf numFmtId="184" fontId="23" fillId="0" borderId="0"/>
    <xf numFmtId="0" fontId="23" fillId="0" borderId="0"/>
    <xf numFmtId="0" fontId="13" fillId="0" borderId="0"/>
    <xf numFmtId="0" fontId="13" fillId="0" borderId="0"/>
    <xf numFmtId="184" fontId="13" fillId="0" borderId="0"/>
    <xf numFmtId="184" fontId="1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13" fillId="0" borderId="0"/>
    <xf numFmtId="206" fontId="13" fillId="0" borderId="0"/>
    <xf numFmtId="184" fontId="24" fillId="0" borderId="0"/>
    <xf numFmtId="206" fontId="24" fillId="0" borderId="0"/>
    <xf numFmtId="184" fontId="13" fillId="0" borderId="0"/>
    <xf numFmtId="184" fontId="24" fillId="0" borderId="0"/>
    <xf numFmtId="184" fontId="24" fillId="0" borderId="0"/>
    <xf numFmtId="184" fontId="13" fillId="0" borderId="0"/>
    <xf numFmtId="206" fontId="13" fillId="0" borderId="0"/>
    <xf numFmtId="0" fontId="13" fillId="0" borderId="0"/>
    <xf numFmtId="0" fontId="13" fillId="0" borderId="0"/>
    <xf numFmtId="184" fontId="13" fillId="0" borderId="0"/>
    <xf numFmtId="184" fontId="13" fillId="0" borderId="0"/>
    <xf numFmtId="184" fontId="9" fillId="0" borderId="0"/>
    <xf numFmtId="206" fontId="9" fillId="0" borderId="0"/>
    <xf numFmtId="184" fontId="13" fillId="0" borderId="0"/>
    <xf numFmtId="184" fontId="13" fillId="0" borderId="0"/>
    <xf numFmtId="184" fontId="13" fillId="0" borderId="0"/>
    <xf numFmtId="184" fontId="24" fillId="0" borderId="0"/>
    <xf numFmtId="184" fontId="13" fillId="0" borderId="0"/>
    <xf numFmtId="184" fontId="24" fillId="0" borderId="0"/>
    <xf numFmtId="184" fontId="24" fillId="0" borderId="0"/>
    <xf numFmtId="184" fontId="24" fillId="0" borderId="0"/>
    <xf numFmtId="184" fontId="13" fillId="0" borderId="0"/>
    <xf numFmtId="184" fontId="13" fillId="0" borderId="0"/>
    <xf numFmtId="184" fontId="23" fillId="0" borderId="0"/>
    <xf numFmtId="184" fontId="23" fillId="0" borderId="0"/>
    <xf numFmtId="0" fontId="13" fillId="0" borderId="0"/>
    <xf numFmtId="0" fontId="13" fillId="0" borderId="0"/>
    <xf numFmtId="0" fontId="13" fillId="0" borderId="0"/>
    <xf numFmtId="0"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0" fontId="13" fillId="0" borderId="0"/>
    <xf numFmtId="0" fontId="13" fillId="0" borderId="0"/>
    <xf numFmtId="0" fontId="19" fillId="0" borderId="0"/>
    <xf numFmtId="0" fontId="23" fillId="0" borderId="0"/>
    <xf numFmtId="0" fontId="23" fillId="0" borderId="0"/>
    <xf numFmtId="184" fontId="23" fillId="0" borderId="0"/>
    <xf numFmtId="184" fontId="23" fillId="0" borderId="0"/>
    <xf numFmtId="184" fontId="23" fillId="0" borderId="0"/>
    <xf numFmtId="0" fontId="23" fillId="0" borderId="0"/>
    <xf numFmtId="184" fontId="13" fillId="0" borderId="0"/>
    <xf numFmtId="206" fontId="13" fillId="0" borderId="0"/>
    <xf numFmtId="184" fontId="13" fillId="0" borderId="0"/>
    <xf numFmtId="206" fontId="13" fillId="0" borderId="0"/>
    <xf numFmtId="184" fontId="23" fillId="0" borderId="0"/>
    <xf numFmtId="0" fontId="13" fillId="0" borderId="0"/>
    <xf numFmtId="0" fontId="13" fillId="0" borderId="0"/>
    <xf numFmtId="184" fontId="24" fillId="0" borderId="0"/>
    <xf numFmtId="0" fontId="13" fillId="0" borderId="0"/>
    <xf numFmtId="184" fontId="23" fillId="0" borderId="0"/>
    <xf numFmtId="0" fontId="13" fillId="0" borderId="0"/>
    <xf numFmtId="184" fontId="13" fillId="0" borderId="0"/>
    <xf numFmtId="184" fontId="13" fillId="0" borderId="0"/>
    <xf numFmtId="206" fontId="13" fillId="0" borderId="0"/>
    <xf numFmtId="184" fontId="13" fillId="0" borderId="0"/>
    <xf numFmtId="184" fontId="13" fillId="0" borderId="0"/>
    <xf numFmtId="184" fontId="24"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0" fontId="23" fillId="0" borderId="0"/>
    <xf numFmtId="0" fontId="24" fillId="0" borderId="0"/>
    <xf numFmtId="0" fontId="23" fillId="0" borderId="0"/>
    <xf numFmtId="184" fontId="24" fillId="0" borderId="0"/>
    <xf numFmtId="184" fontId="24" fillId="0" borderId="0"/>
    <xf numFmtId="184" fontId="24" fillId="0" borderId="0"/>
    <xf numFmtId="0" fontId="23" fillId="0" borderId="0"/>
    <xf numFmtId="0" fontId="13" fillId="0" borderId="0"/>
    <xf numFmtId="0" fontId="13" fillId="0" borderId="0"/>
    <xf numFmtId="184" fontId="13" fillId="0" borderId="0"/>
    <xf numFmtId="184" fontId="13"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13"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0" fontId="13" fillId="0" borderId="0"/>
    <xf numFmtId="184" fontId="13" fillId="0" borderId="0"/>
    <xf numFmtId="0" fontId="13" fillId="0" borderId="0"/>
    <xf numFmtId="184" fontId="13" fillId="0" borderId="0"/>
    <xf numFmtId="184" fontId="13" fillId="0" borderId="0"/>
    <xf numFmtId="184" fontId="13" fillId="0" borderId="0"/>
    <xf numFmtId="0" fontId="13" fillId="0" borderId="0"/>
    <xf numFmtId="0" fontId="13" fillId="0" borderId="0"/>
    <xf numFmtId="0" fontId="23" fillId="0" borderId="0"/>
    <xf numFmtId="0" fontId="23" fillId="0" borderId="0"/>
    <xf numFmtId="0" fontId="23" fillId="0" borderId="0"/>
    <xf numFmtId="0" fontId="23" fillId="0" borderId="0"/>
    <xf numFmtId="184" fontId="23" fillId="0" borderId="0"/>
    <xf numFmtId="184" fontId="23" fillId="0" borderId="0"/>
    <xf numFmtId="184" fontId="23" fillId="0" borderId="0"/>
    <xf numFmtId="0" fontId="23" fillId="0" borderId="0"/>
    <xf numFmtId="0" fontId="23" fillId="0" borderId="0"/>
    <xf numFmtId="0" fontId="13" fillId="0" borderId="0"/>
    <xf numFmtId="0" fontId="13" fillId="0" borderId="0"/>
    <xf numFmtId="184" fontId="13" fillId="0" borderId="0"/>
    <xf numFmtId="184" fontId="13" fillId="0" borderId="0"/>
    <xf numFmtId="184" fontId="13" fillId="0" borderId="0"/>
    <xf numFmtId="0" fontId="13" fillId="0" borderId="0"/>
    <xf numFmtId="184" fontId="13" fillId="0" borderId="0"/>
    <xf numFmtId="184" fontId="13" fillId="0" borderId="0"/>
    <xf numFmtId="184" fontId="13" fillId="0" borderId="0"/>
    <xf numFmtId="184" fontId="23" fillId="0" borderId="0"/>
    <xf numFmtId="184" fontId="13" fillId="0" borderId="0"/>
    <xf numFmtId="0" fontId="23" fillId="0" borderId="0"/>
    <xf numFmtId="184" fontId="23" fillId="0" borderId="0"/>
    <xf numFmtId="184" fontId="23" fillId="0" borderId="0"/>
    <xf numFmtId="184" fontId="13" fillId="0" borderId="0"/>
    <xf numFmtId="184" fontId="13" fillId="0" borderId="0"/>
    <xf numFmtId="184" fontId="13" fillId="0" borderId="0"/>
    <xf numFmtId="184" fontId="13" fillId="0" borderId="0"/>
    <xf numFmtId="206" fontId="13" fillId="0" borderId="0"/>
    <xf numFmtId="0" fontId="13" fillId="0" borderId="0"/>
    <xf numFmtId="184" fontId="13" fillId="0" borderId="0"/>
    <xf numFmtId="0" fontId="13" fillId="0" borderId="0"/>
    <xf numFmtId="184" fontId="13" fillId="0" borderId="0"/>
    <xf numFmtId="184" fontId="13" fillId="0" borderId="0"/>
    <xf numFmtId="184" fontId="13" fillId="0" borderId="0"/>
    <xf numFmtId="0" fontId="13" fillId="0" borderId="0"/>
    <xf numFmtId="0" fontId="13" fillId="0" borderId="0"/>
    <xf numFmtId="184" fontId="23" fillId="0" borderId="0"/>
    <xf numFmtId="184" fontId="13" fillId="0" borderId="0"/>
    <xf numFmtId="184" fontId="13" fillId="0" borderId="0"/>
    <xf numFmtId="184" fontId="24" fillId="0" borderId="0"/>
    <xf numFmtId="184" fontId="24" fillId="0" borderId="0"/>
    <xf numFmtId="184" fontId="13" fillId="0" borderId="0"/>
    <xf numFmtId="184" fontId="24" fillId="0" borderId="0"/>
    <xf numFmtId="184" fontId="24" fillId="0" borderId="0"/>
    <xf numFmtId="0" fontId="24" fillId="0" borderId="0"/>
    <xf numFmtId="206" fontId="24" fillId="0" borderId="0"/>
    <xf numFmtId="0" fontId="24" fillId="0" borderId="0"/>
    <xf numFmtId="206" fontId="24" fillId="0" borderId="0"/>
    <xf numFmtId="184" fontId="24" fillId="0" borderId="0"/>
    <xf numFmtId="184" fontId="24" fillId="0" borderId="0"/>
    <xf numFmtId="0" fontId="11" fillId="0" borderId="0"/>
    <xf numFmtId="0" fontId="11" fillId="0" borderId="0"/>
    <xf numFmtId="0" fontId="11" fillId="0" borderId="0"/>
    <xf numFmtId="0" fontId="11" fillId="0" borderId="0"/>
    <xf numFmtId="0" fontId="11" fillId="0" borderId="0"/>
    <xf numFmtId="184" fontId="11" fillId="0" borderId="0"/>
    <xf numFmtId="184" fontId="11" fillId="0" borderId="0"/>
    <xf numFmtId="184" fontId="11" fillId="0" borderId="0"/>
    <xf numFmtId="0" fontId="11" fillId="0" borderId="0"/>
    <xf numFmtId="0" fontId="11" fillId="0" borderId="0"/>
    <xf numFmtId="184" fontId="11" fillId="0" borderId="0"/>
    <xf numFmtId="184" fontId="11" fillId="0" borderId="0"/>
    <xf numFmtId="184" fontId="11" fillId="0" borderId="0"/>
    <xf numFmtId="0" fontId="11" fillId="0" borderId="0"/>
    <xf numFmtId="0" fontId="11" fillId="0" borderId="0"/>
    <xf numFmtId="184" fontId="11" fillId="0" borderId="0"/>
    <xf numFmtId="18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0" fontId="11" fillId="0" borderId="0"/>
    <xf numFmtId="0" fontId="11" fillId="0" borderId="0"/>
    <xf numFmtId="0" fontId="11" fillId="0" borderId="0"/>
    <xf numFmtId="184" fontId="13" fillId="0" borderId="0"/>
    <xf numFmtId="184" fontId="24" fillId="0" borderId="0"/>
    <xf numFmtId="184" fontId="24" fillId="0" borderId="0"/>
    <xf numFmtId="184" fontId="13" fillId="0" borderId="0"/>
    <xf numFmtId="184" fontId="24" fillId="0" borderId="0"/>
    <xf numFmtId="184" fontId="24" fillId="0" borderId="0"/>
    <xf numFmtId="0" fontId="19" fillId="0" borderId="0"/>
    <xf numFmtId="184" fontId="13" fillId="0" borderId="0"/>
    <xf numFmtId="184" fontId="24" fillId="0" borderId="0"/>
    <xf numFmtId="184" fontId="24" fillId="0" borderId="0"/>
    <xf numFmtId="0" fontId="19" fillId="0" borderId="0"/>
    <xf numFmtId="0" fontId="13" fillId="0" borderId="0"/>
    <xf numFmtId="0" fontId="23" fillId="0" borderId="0"/>
    <xf numFmtId="0" fontId="13" fillId="0" borderId="0"/>
    <xf numFmtId="184" fontId="13" fillId="0" borderId="0"/>
    <xf numFmtId="184" fontId="24" fillId="0" borderId="0"/>
    <xf numFmtId="184" fontId="24" fillId="0" borderId="0"/>
    <xf numFmtId="0" fontId="23" fillId="0" borderId="0"/>
    <xf numFmtId="184" fontId="13" fillId="0" borderId="0"/>
    <xf numFmtId="184" fontId="24" fillId="0" borderId="0"/>
    <xf numFmtId="184" fontId="24" fillId="0" borderId="0"/>
    <xf numFmtId="0" fontId="24" fillId="0" borderId="0"/>
    <xf numFmtId="206" fontId="24" fillId="0" borderId="0"/>
    <xf numFmtId="184" fontId="24" fillId="0" borderId="0"/>
    <xf numFmtId="184" fontId="13" fillId="0" borderId="0"/>
    <xf numFmtId="184" fontId="23" fillId="0" borderId="0"/>
    <xf numFmtId="184" fontId="23" fillId="0" borderId="0"/>
    <xf numFmtId="184" fontId="13" fillId="0" borderId="0"/>
    <xf numFmtId="206" fontId="13" fillId="0" borderId="0"/>
    <xf numFmtId="0" fontId="13" fillId="0" borderId="0"/>
    <xf numFmtId="0" fontId="24" fillId="0" borderId="0"/>
    <xf numFmtId="206" fontId="24" fillId="0" borderId="0"/>
    <xf numFmtId="184" fontId="24" fillId="0" borderId="0"/>
    <xf numFmtId="184" fontId="24" fillId="0" borderId="0"/>
    <xf numFmtId="206" fontId="24" fillId="0" borderId="0"/>
    <xf numFmtId="184" fontId="23" fillId="0" borderId="0"/>
    <xf numFmtId="0" fontId="23" fillId="0" borderId="0"/>
    <xf numFmtId="0" fontId="23" fillId="0" borderId="0"/>
    <xf numFmtId="184" fontId="23" fillId="0" borderId="0"/>
    <xf numFmtId="184" fontId="23" fillId="0" borderId="0"/>
    <xf numFmtId="184" fontId="23" fillId="0" borderId="0"/>
    <xf numFmtId="0" fontId="23" fillId="0" borderId="0"/>
    <xf numFmtId="184" fontId="24" fillId="0" borderId="0"/>
    <xf numFmtId="184" fontId="24" fillId="0" borderId="0"/>
    <xf numFmtId="206" fontId="24" fillId="0" borderId="0"/>
    <xf numFmtId="184" fontId="13" fillId="0" borderId="0"/>
    <xf numFmtId="206" fontId="13" fillId="0" borderId="0"/>
    <xf numFmtId="0" fontId="13" fillId="0" borderId="0"/>
    <xf numFmtId="0" fontId="13" fillId="0" borderId="0"/>
    <xf numFmtId="0" fontId="23" fillId="0" borderId="0"/>
    <xf numFmtId="0" fontId="23" fillId="0" borderId="0"/>
    <xf numFmtId="184" fontId="23" fillId="0" borderId="0"/>
    <xf numFmtId="184" fontId="23" fillId="0" borderId="0"/>
    <xf numFmtId="184" fontId="23" fillId="0" borderId="0"/>
    <xf numFmtId="0" fontId="23" fillId="0" borderId="0"/>
    <xf numFmtId="0" fontId="13" fillId="0" borderId="0"/>
    <xf numFmtId="0" fontId="13" fillId="0" borderId="0"/>
    <xf numFmtId="0" fontId="13" fillId="0" borderId="0"/>
    <xf numFmtId="0" fontId="13" fillId="0" borderId="0"/>
    <xf numFmtId="184" fontId="13" fillId="0" borderId="0"/>
    <xf numFmtId="184" fontId="13" fillId="0" borderId="0"/>
    <xf numFmtId="184" fontId="13" fillId="0" borderId="0"/>
    <xf numFmtId="0" fontId="13" fillId="0" borderId="0"/>
    <xf numFmtId="0" fontId="13" fillId="0" borderId="0"/>
    <xf numFmtId="0" fontId="13" fillId="0" borderId="0"/>
    <xf numFmtId="184" fontId="13" fillId="0" borderId="0"/>
    <xf numFmtId="184" fontId="13" fillId="0" borderId="0"/>
    <xf numFmtId="184" fontId="13" fillId="0" borderId="0"/>
    <xf numFmtId="0" fontId="13" fillId="0" borderId="0"/>
    <xf numFmtId="184" fontId="13" fillId="0" borderId="0"/>
    <xf numFmtId="206" fontId="13" fillId="0" borderId="0"/>
    <xf numFmtId="184" fontId="24" fillId="0" borderId="0"/>
    <xf numFmtId="184" fontId="24" fillId="0" borderId="0"/>
    <xf numFmtId="184" fontId="13" fillId="0" borderId="0"/>
    <xf numFmtId="0" fontId="13" fillId="0" borderId="0"/>
    <xf numFmtId="0" fontId="24" fillId="0" borderId="0"/>
    <xf numFmtId="206" fontId="24" fillId="0" borderId="0"/>
    <xf numFmtId="0" fontId="24" fillId="0" borderId="0"/>
    <xf numFmtId="206" fontId="24" fillId="0" borderId="0"/>
    <xf numFmtId="184" fontId="24"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24" fillId="0" borderId="0"/>
    <xf numFmtId="0" fontId="24" fillId="0" borderId="0"/>
    <xf numFmtId="0" fontId="24" fillId="0" borderId="0"/>
    <xf numFmtId="184" fontId="24" fillId="0" borderId="0"/>
    <xf numFmtId="184" fontId="24" fillId="0" borderId="0"/>
    <xf numFmtId="184" fontId="23" fillId="0" borderId="0"/>
    <xf numFmtId="0" fontId="23" fillId="0" borderId="0"/>
    <xf numFmtId="184" fontId="24" fillId="0" borderId="0"/>
    <xf numFmtId="0" fontId="13" fillId="0" borderId="0"/>
    <xf numFmtId="0" fontId="13" fillId="0" borderId="0"/>
    <xf numFmtId="184" fontId="13" fillId="0" borderId="0"/>
    <xf numFmtId="184" fontId="13" fillId="0" borderId="0"/>
    <xf numFmtId="206" fontId="13" fillId="0" borderId="0"/>
    <xf numFmtId="184" fontId="13" fillId="0" borderId="0"/>
    <xf numFmtId="206" fontId="13" fillId="0" borderId="0"/>
    <xf numFmtId="184" fontId="24" fillId="0" borderId="0"/>
    <xf numFmtId="184" fontId="24" fillId="0" borderId="0"/>
    <xf numFmtId="184" fontId="23" fillId="0" borderId="0"/>
    <xf numFmtId="184" fontId="23" fillId="0" borderId="0"/>
    <xf numFmtId="0" fontId="23" fillId="0" borderId="0"/>
    <xf numFmtId="0" fontId="13" fillId="0" borderId="0"/>
    <xf numFmtId="0" fontId="13" fillId="0" borderId="0"/>
    <xf numFmtId="184" fontId="13" fillId="0" borderId="0"/>
    <xf numFmtId="184" fontId="13" fillId="0" borderId="0"/>
    <xf numFmtId="184" fontId="13" fillId="0" borderId="0"/>
    <xf numFmtId="184" fontId="23" fillId="0" borderId="0"/>
    <xf numFmtId="0" fontId="23" fillId="0" borderId="0"/>
    <xf numFmtId="184" fontId="24" fillId="0" borderId="0"/>
    <xf numFmtId="184" fontId="144" fillId="0" borderId="0"/>
    <xf numFmtId="184" fontId="144" fillId="0" borderId="0"/>
    <xf numFmtId="184" fontId="13" fillId="0" borderId="0"/>
    <xf numFmtId="0" fontId="13" fillId="0" borderId="0"/>
    <xf numFmtId="0" fontId="23" fillId="0" borderId="0"/>
    <xf numFmtId="184" fontId="24" fillId="0" borderId="0"/>
    <xf numFmtId="184" fontId="24" fillId="0" borderId="0"/>
    <xf numFmtId="0" fontId="13" fillId="0" borderId="0"/>
    <xf numFmtId="206" fontId="13" fillId="0" borderId="0"/>
    <xf numFmtId="0" fontId="13" fillId="0" borderId="0"/>
    <xf numFmtId="206" fontId="13" fillId="0" borderId="0"/>
    <xf numFmtId="184" fontId="13" fillId="0" borderId="0"/>
    <xf numFmtId="0" fontId="13" fillId="0" borderId="0"/>
    <xf numFmtId="184" fontId="13" fillId="0" borderId="0"/>
    <xf numFmtId="184" fontId="23" fillId="0" borderId="0"/>
    <xf numFmtId="184" fontId="23" fillId="0" borderId="0"/>
    <xf numFmtId="184" fontId="24" fillId="0" borderId="0"/>
    <xf numFmtId="184" fontId="23" fillId="0" borderId="0"/>
    <xf numFmtId="184" fontId="23" fillId="0" borderId="0"/>
    <xf numFmtId="184" fontId="23" fillId="0" borderId="0"/>
    <xf numFmtId="184" fontId="23" fillId="0" borderId="0"/>
    <xf numFmtId="184" fontId="13" fillId="0" borderId="0"/>
    <xf numFmtId="184" fontId="24" fillId="0" borderId="0"/>
    <xf numFmtId="184" fontId="24" fillId="0" borderId="0"/>
    <xf numFmtId="184" fontId="13" fillId="0" borderId="0"/>
    <xf numFmtId="0" fontId="13" fillId="0" borderId="0"/>
    <xf numFmtId="184" fontId="13" fillId="0" borderId="0"/>
    <xf numFmtId="0" fontId="13" fillId="0" borderId="0"/>
    <xf numFmtId="0" fontId="13" fillId="0" borderId="0"/>
    <xf numFmtId="0" fontId="13" fillId="0" borderId="0"/>
    <xf numFmtId="184" fontId="13" fillId="0" borderId="0"/>
    <xf numFmtId="0" fontId="23" fillId="0" borderId="0"/>
    <xf numFmtId="0" fontId="23" fillId="0" borderId="0"/>
    <xf numFmtId="184" fontId="23" fillId="0" borderId="0"/>
    <xf numFmtId="184" fontId="13" fillId="0" borderId="0"/>
    <xf numFmtId="0" fontId="13" fillId="0" borderId="0"/>
    <xf numFmtId="184" fontId="13" fillId="0" borderId="0"/>
    <xf numFmtId="0" fontId="13" fillId="0" borderId="0"/>
    <xf numFmtId="184" fontId="24" fillId="0" borderId="0"/>
    <xf numFmtId="206" fontId="24" fillId="0" borderId="0"/>
    <xf numFmtId="184" fontId="13" fillId="0" borderId="0"/>
    <xf numFmtId="184" fontId="24" fillId="0" borderId="0"/>
    <xf numFmtId="184" fontId="24" fillId="0" borderId="0"/>
    <xf numFmtId="0" fontId="23" fillId="0" borderId="0"/>
    <xf numFmtId="184" fontId="23" fillId="0" borderId="0"/>
    <xf numFmtId="0" fontId="23" fillId="0" borderId="0"/>
    <xf numFmtId="184" fontId="23" fillId="0" borderId="0"/>
    <xf numFmtId="184" fontId="13" fillId="0" borderId="0"/>
    <xf numFmtId="184" fontId="13" fillId="0" borderId="0"/>
    <xf numFmtId="0" fontId="23" fillId="0" borderId="0"/>
    <xf numFmtId="0" fontId="23" fillId="0" borderId="0"/>
    <xf numFmtId="184" fontId="23" fillId="0" borderId="0"/>
    <xf numFmtId="0" fontId="23" fillId="0" borderId="0"/>
    <xf numFmtId="0" fontId="23" fillId="0" borderId="0"/>
    <xf numFmtId="184" fontId="23" fillId="0" borderId="0"/>
    <xf numFmtId="0" fontId="23" fillId="0" borderId="0"/>
    <xf numFmtId="0" fontId="23" fillId="0" borderId="0"/>
    <xf numFmtId="184" fontId="23" fillId="0" borderId="0"/>
    <xf numFmtId="0" fontId="23" fillId="0" borderId="0"/>
    <xf numFmtId="184" fontId="23" fillId="0" borderId="0"/>
    <xf numFmtId="0" fontId="23" fillId="0" borderId="0"/>
    <xf numFmtId="0" fontId="23" fillId="0" borderId="0"/>
    <xf numFmtId="0" fontId="23" fillId="0" borderId="0"/>
    <xf numFmtId="184" fontId="23" fillId="0" borderId="0"/>
    <xf numFmtId="184" fontId="23" fillId="0" borderId="0"/>
    <xf numFmtId="184" fontId="23" fillId="0" borderId="0"/>
    <xf numFmtId="184" fontId="23" fillId="0" borderId="0"/>
    <xf numFmtId="184" fontId="13" fillId="0" borderId="0"/>
    <xf numFmtId="184" fontId="13" fillId="0" borderId="0"/>
    <xf numFmtId="184" fontId="24" fillId="0" borderId="0"/>
    <xf numFmtId="206" fontId="24" fillId="0" borderId="0"/>
    <xf numFmtId="184" fontId="13" fillId="0" borderId="0"/>
    <xf numFmtId="184" fontId="23" fillId="0" borderId="0"/>
    <xf numFmtId="0" fontId="23" fillId="0" borderId="0"/>
    <xf numFmtId="0" fontId="13" fillId="0" borderId="0"/>
    <xf numFmtId="184" fontId="23" fillId="0" borderId="0"/>
    <xf numFmtId="184" fontId="23" fillId="0" borderId="0"/>
    <xf numFmtId="184" fontId="13" fillId="0" borderId="0"/>
    <xf numFmtId="215" fontId="11" fillId="0" borderId="0" applyFont="0" applyFill="0" applyBorder="0" applyAlignment="0" applyProtection="0"/>
    <xf numFmtId="216" fontId="11" fillId="0" borderId="0" applyFont="0" applyFill="0" applyBorder="0" applyAlignment="0" applyProtection="0"/>
    <xf numFmtId="217" fontId="31" fillId="0" borderId="0">
      <protection locked="0"/>
    </xf>
    <xf numFmtId="217" fontId="30" fillId="0" borderId="0">
      <protection locked="0"/>
    </xf>
    <xf numFmtId="184" fontId="31" fillId="0" borderId="0">
      <protection locked="0"/>
    </xf>
    <xf numFmtId="184" fontId="30" fillId="0" borderId="0">
      <protection locked="0"/>
    </xf>
    <xf numFmtId="217" fontId="31" fillId="0" borderId="0">
      <protection locked="0"/>
    </xf>
    <xf numFmtId="217" fontId="30" fillId="0" borderId="0">
      <protection locked="0"/>
    </xf>
    <xf numFmtId="217" fontId="31" fillId="0" borderId="0">
      <protection locked="0"/>
    </xf>
    <xf numFmtId="217" fontId="30" fillId="0" borderId="0">
      <protection locked="0"/>
    </xf>
    <xf numFmtId="184" fontId="31" fillId="0" borderId="0">
      <protection locked="0"/>
    </xf>
    <xf numFmtId="184" fontId="30" fillId="0" borderId="0">
      <protection locked="0"/>
    </xf>
    <xf numFmtId="184" fontId="31" fillId="0" borderId="0">
      <protection locked="0"/>
    </xf>
    <xf numFmtId="184" fontId="30" fillId="0" borderId="0">
      <protection locked="0"/>
    </xf>
    <xf numFmtId="169" fontId="31" fillId="0" borderId="0">
      <protection locked="0"/>
    </xf>
    <xf numFmtId="169" fontId="31" fillId="0" borderId="0">
      <protection locked="0"/>
    </xf>
    <xf numFmtId="218" fontId="31" fillId="0" borderId="0">
      <protection locked="0"/>
    </xf>
    <xf numFmtId="218" fontId="31" fillId="0" borderId="0">
      <protection locked="0"/>
    </xf>
    <xf numFmtId="218" fontId="31" fillId="0" borderId="0">
      <protection locked="0"/>
    </xf>
    <xf numFmtId="218" fontId="31" fillId="0" borderId="0">
      <protection locked="0"/>
    </xf>
    <xf numFmtId="169" fontId="31" fillId="0" borderId="0">
      <protection locked="0"/>
    </xf>
    <xf numFmtId="169" fontId="31" fillId="0" borderId="0">
      <protection locked="0"/>
    </xf>
    <xf numFmtId="218" fontId="31" fillId="0" borderId="0">
      <protection locked="0"/>
    </xf>
    <xf numFmtId="169" fontId="31" fillId="0" borderId="0">
      <protection locked="0"/>
    </xf>
    <xf numFmtId="169" fontId="31" fillId="0" borderId="0">
      <protection locked="0"/>
    </xf>
    <xf numFmtId="218" fontId="31" fillId="0" borderId="0">
      <protection locked="0"/>
    </xf>
    <xf numFmtId="218" fontId="31" fillId="0" borderId="0">
      <protection locked="0"/>
    </xf>
    <xf numFmtId="218" fontId="31" fillId="0" borderId="0">
      <protection locked="0"/>
    </xf>
    <xf numFmtId="218" fontId="31" fillId="0" borderId="0">
      <protection locked="0"/>
    </xf>
    <xf numFmtId="169" fontId="31" fillId="0" borderId="0">
      <protection locked="0"/>
    </xf>
    <xf numFmtId="169" fontId="31" fillId="0" borderId="0">
      <protection locked="0"/>
    </xf>
    <xf numFmtId="218" fontId="31" fillId="0" borderId="0">
      <protection locked="0"/>
    </xf>
    <xf numFmtId="217" fontId="31" fillId="0" borderId="0">
      <protection locked="0"/>
    </xf>
    <xf numFmtId="217" fontId="30" fillId="0" borderId="0">
      <protection locked="0"/>
    </xf>
    <xf numFmtId="169" fontId="31" fillId="0" borderId="0">
      <protection locked="0"/>
    </xf>
    <xf numFmtId="169" fontId="31" fillId="0" borderId="0">
      <protection locked="0"/>
    </xf>
    <xf numFmtId="218" fontId="31" fillId="0" borderId="0">
      <protection locked="0"/>
    </xf>
    <xf numFmtId="218" fontId="31" fillId="0" borderId="0">
      <protection locked="0"/>
    </xf>
    <xf numFmtId="218" fontId="31" fillId="0" borderId="0">
      <protection locked="0"/>
    </xf>
    <xf numFmtId="218" fontId="31" fillId="0" borderId="0">
      <protection locked="0"/>
    </xf>
    <xf numFmtId="169" fontId="31" fillId="0" borderId="0">
      <protection locked="0"/>
    </xf>
    <xf numFmtId="169" fontId="31" fillId="0" borderId="0">
      <protection locked="0"/>
    </xf>
    <xf numFmtId="218" fontId="31" fillId="0" borderId="0">
      <protection locked="0"/>
    </xf>
    <xf numFmtId="217" fontId="31" fillId="0" borderId="0">
      <protection locked="0"/>
    </xf>
    <xf numFmtId="217" fontId="30" fillId="0" borderId="0">
      <protection locked="0"/>
    </xf>
    <xf numFmtId="184" fontId="31" fillId="0" borderId="5">
      <protection locked="0"/>
    </xf>
    <xf numFmtId="184" fontId="30" fillId="0" borderId="5">
      <protection locked="0"/>
    </xf>
    <xf numFmtId="184" fontId="31" fillId="0" borderId="5">
      <protection locked="0"/>
    </xf>
    <xf numFmtId="184" fontId="30" fillId="0" borderId="5">
      <protection locked="0"/>
    </xf>
    <xf numFmtId="184" fontId="31" fillId="0" borderId="5">
      <protection locked="0"/>
    </xf>
    <xf numFmtId="184" fontId="30" fillId="0" borderId="5">
      <protection locked="0"/>
    </xf>
    <xf numFmtId="184" fontId="33" fillId="0" borderId="0">
      <protection locked="0"/>
    </xf>
    <xf numFmtId="0" fontId="33" fillId="0" borderId="0">
      <protection locked="0"/>
    </xf>
    <xf numFmtId="0" fontId="33" fillId="0" borderId="0">
      <protection locked="0"/>
    </xf>
    <xf numFmtId="184" fontId="33" fillId="0" borderId="0">
      <protection locked="0"/>
    </xf>
    <xf numFmtId="184" fontId="33" fillId="0" borderId="0">
      <protection locked="0"/>
    </xf>
    <xf numFmtId="184" fontId="33" fillId="0" borderId="0">
      <protection locked="0"/>
    </xf>
    <xf numFmtId="184" fontId="33" fillId="0" borderId="0">
      <protection locked="0"/>
    </xf>
    <xf numFmtId="184" fontId="33" fillId="0" borderId="0">
      <protection locked="0"/>
    </xf>
    <xf numFmtId="0" fontId="33" fillId="0" borderId="0">
      <protection locked="0"/>
    </xf>
    <xf numFmtId="184" fontId="33" fillId="0" borderId="0">
      <protection locked="0"/>
    </xf>
    <xf numFmtId="206" fontId="32" fillId="0" borderId="0">
      <protection locked="0"/>
    </xf>
    <xf numFmtId="0" fontId="32" fillId="0" borderId="0">
      <protection locked="0"/>
    </xf>
    <xf numFmtId="206" fontId="32" fillId="0" borderId="0">
      <protection locked="0"/>
    </xf>
    <xf numFmtId="184" fontId="32" fillId="0" borderId="0">
      <protection locked="0"/>
    </xf>
    <xf numFmtId="184" fontId="33" fillId="0" borderId="0">
      <protection locked="0"/>
    </xf>
    <xf numFmtId="184" fontId="33" fillId="0" borderId="0">
      <protection locked="0"/>
    </xf>
    <xf numFmtId="0" fontId="33" fillId="0" borderId="0">
      <protection locked="0"/>
    </xf>
    <xf numFmtId="0" fontId="33" fillId="0" borderId="0">
      <protection locked="0"/>
    </xf>
    <xf numFmtId="184" fontId="33" fillId="0" borderId="0">
      <protection locked="0"/>
    </xf>
    <xf numFmtId="184" fontId="33" fillId="0" borderId="0">
      <protection locked="0"/>
    </xf>
    <xf numFmtId="184" fontId="33" fillId="0" borderId="0">
      <protection locked="0"/>
    </xf>
    <xf numFmtId="184" fontId="33" fillId="0" borderId="0">
      <protection locked="0"/>
    </xf>
    <xf numFmtId="184" fontId="33" fillId="0" borderId="0">
      <protection locked="0"/>
    </xf>
    <xf numFmtId="0" fontId="33" fillId="0" borderId="0">
      <protection locked="0"/>
    </xf>
    <xf numFmtId="184" fontId="33" fillId="0" borderId="0">
      <protection locked="0"/>
    </xf>
    <xf numFmtId="206" fontId="32" fillId="0" borderId="0">
      <protection locked="0"/>
    </xf>
    <xf numFmtId="0" fontId="32" fillId="0" borderId="0">
      <protection locked="0"/>
    </xf>
    <xf numFmtId="206" fontId="32" fillId="0" borderId="0">
      <protection locked="0"/>
    </xf>
    <xf numFmtId="184" fontId="32" fillId="0" borderId="0">
      <protection locked="0"/>
    </xf>
    <xf numFmtId="184" fontId="33" fillId="0" borderId="0">
      <protection locked="0"/>
    </xf>
    <xf numFmtId="184" fontId="11" fillId="0" borderId="0"/>
    <xf numFmtId="0" fontId="30" fillId="0" borderId="5">
      <protection locked="0"/>
    </xf>
    <xf numFmtId="184" fontId="30" fillId="0" borderId="5">
      <protection locked="0"/>
    </xf>
    <xf numFmtId="184" fontId="31" fillId="0" borderId="5">
      <protection locked="0"/>
    </xf>
    <xf numFmtId="0" fontId="31" fillId="0" borderId="5">
      <protection locked="0"/>
    </xf>
    <xf numFmtId="0" fontId="31" fillId="0" borderId="5">
      <protection locked="0"/>
    </xf>
    <xf numFmtId="184" fontId="31" fillId="0" borderId="5">
      <protection locked="0"/>
    </xf>
    <xf numFmtId="184" fontId="31" fillId="0" borderId="5">
      <protection locked="0"/>
    </xf>
    <xf numFmtId="184" fontId="31" fillId="0" borderId="5">
      <protection locked="0"/>
    </xf>
    <xf numFmtId="184" fontId="31" fillId="0" borderId="5">
      <protection locked="0"/>
    </xf>
    <xf numFmtId="184" fontId="31" fillId="0" borderId="5">
      <protection locked="0"/>
    </xf>
    <xf numFmtId="0" fontId="31" fillId="0" borderId="5">
      <protection locked="0"/>
    </xf>
    <xf numFmtId="184" fontId="31" fillId="0" borderId="5">
      <protection locked="0"/>
    </xf>
    <xf numFmtId="206" fontId="30" fillId="0" borderId="5">
      <protection locked="0"/>
    </xf>
    <xf numFmtId="0" fontId="30" fillId="0" borderId="5">
      <protection locked="0"/>
    </xf>
    <xf numFmtId="206" fontId="30" fillId="0" borderId="5">
      <protection locked="0"/>
    </xf>
    <xf numFmtId="0" fontId="30" fillId="0" borderId="5">
      <protection locked="0"/>
    </xf>
    <xf numFmtId="206" fontId="30" fillId="0" borderId="5">
      <protection locked="0"/>
    </xf>
    <xf numFmtId="206" fontId="30" fillId="0" borderId="5">
      <protection locked="0"/>
    </xf>
    <xf numFmtId="206" fontId="30" fillId="0" borderId="5">
      <protection locked="0"/>
    </xf>
    <xf numFmtId="184" fontId="31"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0" fillId="0" borderId="0">
      <protection locked="0"/>
    </xf>
    <xf numFmtId="184" fontId="31" fillId="0" borderId="0">
      <protection locked="0"/>
    </xf>
    <xf numFmtId="184" fontId="33" fillId="0" borderId="0">
      <protection locked="0"/>
    </xf>
    <xf numFmtId="184" fontId="32" fillId="0" borderId="0">
      <protection locked="0"/>
    </xf>
    <xf numFmtId="184" fontId="33" fillId="0" borderId="0">
      <protection locked="0"/>
    </xf>
    <xf numFmtId="184" fontId="32" fillId="0" borderId="0">
      <protection locked="0"/>
    </xf>
    <xf numFmtId="219" fontId="140" fillId="0" borderId="0">
      <alignment horizontal="center"/>
    </xf>
    <xf numFmtId="204" fontId="152" fillId="0" borderId="31" applyFont="0" applyFill="0" applyBorder="0" applyAlignment="0" applyProtection="0">
      <alignment horizontal="right"/>
    </xf>
    <xf numFmtId="220" fontId="11" fillId="0" borderId="27">
      <alignment horizontal="center"/>
      <protection locked="0"/>
    </xf>
    <xf numFmtId="204" fontId="56" fillId="0" borderId="17" applyFont="0" applyFill="0" applyBorder="0" applyAlignment="0" applyProtection="0">
      <alignment horizontal="center"/>
    </xf>
    <xf numFmtId="206" fontId="19" fillId="6" borderId="0" applyNumberFormat="0" applyBorder="0" applyAlignment="0" applyProtection="0"/>
    <xf numFmtId="0" fontId="16" fillId="23" borderId="0" applyNumberFormat="0" applyBorder="0" applyAlignment="0" applyProtection="0"/>
    <xf numFmtId="0" fontId="19" fillId="6" borderId="0" applyNumberFormat="0" applyBorder="0" applyAlignment="0" applyProtection="0"/>
    <xf numFmtId="0" fontId="16" fillId="23" borderId="0" applyNumberFormat="0" applyBorder="0" applyAlignment="0" applyProtection="0"/>
    <xf numFmtId="0" fontId="19" fillId="6" borderId="0" applyNumberFormat="0" applyBorder="0" applyAlignment="0" applyProtection="0"/>
    <xf numFmtId="0" fontId="16" fillId="23" borderId="0" applyNumberFormat="0" applyBorder="0" applyAlignment="0" applyProtection="0"/>
    <xf numFmtId="206" fontId="19" fillId="7" borderId="0" applyNumberFormat="0" applyBorder="0" applyAlignment="0" applyProtection="0"/>
    <xf numFmtId="184" fontId="19" fillId="7" borderId="0" applyNumberFormat="0" applyBorder="0" applyAlignment="0" applyProtection="0"/>
    <xf numFmtId="0" fontId="16" fillId="12" borderId="0" applyNumberFormat="0" applyBorder="0" applyAlignment="0" applyProtection="0"/>
    <xf numFmtId="0" fontId="19" fillId="7" borderId="0" applyNumberFormat="0" applyBorder="0" applyAlignment="0" applyProtection="0"/>
    <xf numFmtId="0" fontId="16" fillId="12" borderId="0" applyNumberFormat="0" applyBorder="0" applyAlignment="0" applyProtection="0"/>
    <xf numFmtId="0" fontId="19" fillId="7" borderId="0" applyNumberFormat="0" applyBorder="0" applyAlignment="0" applyProtection="0"/>
    <xf numFmtId="0" fontId="16" fillId="12" borderId="0" applyNumberFormat="0" applyBorder="0" applyAlignment="0" applyProtection="0"/>
    <xf numFmtId="206" fontId="19" fillId="4" borderId="0" applyNumberFormat="0" applyBorder="0" applyAlignment="0" applyProtection="0"/>
    <xf numFmtId="184" fontId="19" fillId="4" borderId="0" applyNumberFormat="0" applyBorder="0" applyAlignment="0" applyProtection="0"/>
    <xf numFmtId="0" fontId="16" fillId="34" borderId="0" applyNumberFormat="0" applyBorder="0" applyAlignment="0" applyProtection="0"/>
    <xf numFmtId="0" fontId="19" fillId="4" borderId="0" applyNumberFormat="0" applyBorder="0" applyAlignment="0" applyProtection="0"/>
    <xf numFmtId="0" fontId="16" fillId="34" borderId="0" applyNumberFormat="0" applyBorder="0" applyAlignment="0" applyProtection="0"/>
    <xf numFmtId="0" fontId="19" fillId="4" borderId="0" applyNumberFormat="0" applyBorder="0" applyAlignment="0" applyProtection="0"/>
    <xf numFmtId="0" fontId="16" fillId="34" borderId="0" applyNumberFormat="0" applyBorder="0" applyAlignment="0" applyProtection="0"/>
    <xf numFmtId="206" fontId="19" fillId="8" borderId="0" applyNumberFormat="0" applyBorder="0" applyAlignment="0" applyProtection="0"/>
    <xf numFmtId="184" fontId="19" fillId="8" borderId="0" applyNumberFormat="0" applyBorder="0" applyAlignment="0" applyProtection="0"/>
    <xf numFmtId="0" fontId="16" fillId="23" borderId="0" applyNumberFormat="0" applyBorder="0" applyAlignment="0" applyProtection="0"/>
    <xf numFmtId="0" fontId="19" fillId="8" borderId="0" applyNumberFormat="0" applyBorder="0" applyAlignment="0" applyProtection="0"/>
    <xf numFmtId="0" fontId="16" fillId="23" borderId="0" applyNumberFormat="0" applyBorder="0" applyAlignment="0" applyProtection="0"/>
    <xf numFmtId="0" fontId="19" fillId="8" borderId="0" applyNumberFormat="0" applyBorder="0" applyAlignment="0" applyProtection="0"/>
    <xf numFmtId="0" fontId="16" fillId="23" borderId="0" applyNumberFormat="0" applyBorder="0" applyAlignment="0" applyProtection="0"/>
    <xf numFmtId="206" fontId="19" fillId="9" borderId="0" applyNumberFormat="0" applyBorder="0" applyAlignment="0" applyProtection="0"/>
    <xf numFmtId="184" fontId="19" fillId="9" borderId="0" applyNumberFormat="0" applyBorder="0" applyAlignment="0" applyProtection="0"/>
    <xf numFmtId="0" fontId="16" fillId="9" borderId="0" applyNumberFormat="0" applyBorder="0" applyAlignment="0" applyProtection="0"/>
    <xf numFmtId="0" fontId="19" fillId="9" borderId="0" applyNumberFormat="0" applyBorder="0" applyAlignment="0" applyProtection="0"/>
    <xf numFmtId="0" fontId="16" fillId="9" borderId="0" applyNumberFormat="0" applyBorder="0" applyAlignment="0" applyProtection="0"/>
    <xf numFmtId="0" fontId="19" fillId="9" borderId="0" applyNumberFormat="0" applyBorder="0" applyAlignment="0" applyProtection="0"/>
    <xf numFmtId="0" fontId="16" fillId="9" borderId="0" applyNumberFormat="0" applyBorder="0" applyAlignment="0" applyProtection="0"/>
    <xf numFmtId="206" fontId="19" fillId="10" borderId="0" applyNumberFormat="0" applyBorder="0" applyAlignment="0" applyProtection="0"/>
    <xf numFmtId="184" fontId="19" fillId="10" borderId="0" applyNumberFormat="0" applyBorder="0" applyAlignment="0" applyProtection="0"/>
    <xf numFmtId="0" fontId="16" fillId="12" borderId="0" applyNumberFormat="0" applyBorder="0" applyAlignment="0" applyProtection="0"/>
    <xf numFmtId="0" fontId="19" fillId="10" borderId="0" applyNumberFormat="0" applyBorder="0" applyAlignment="0" applyProtection="0"/>
    <xf numFmtId="0" fontId="16" fillId="12" borderId="0" applyNumberFormat="0" applyBorder="0" applyAlignment="0" applyProtection="0"/>
    <xf numFmtId="0" fontId="19" fillId="10" borderId="0" applyNumberFormat="0" applyBorder="0" applyAlignment="0" applyProtection="0"/>
    <xf numFmtId="0" fontId="16" fillId="12" borderId="0" applyNumberFormat="0" applyBorder="0" applyAlignment="0" applyProtection="0"/>
    <xf numFmtId="0" fontId="16" fillId="6" borderId="0" applyNumberFormat="0" applyBorder="0" applyAlignment="0" applyProtection="0"/>
    <xf numFmtId="184" fontId="19" fillId="6" borderId="0" applyNumberFormat="0" applyBorder="0" applyAlignment="0" applyProtection="0"/>
    <xf numFmtId="184" fontId="19" fillId="6" borderId="0" applyNumberFormat="0" applyBorder="0" applyAlignment="0" applyProtection="0"/>
    <xf numFmtId="184" fontId="19" fillId="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7" borderId="0" applyNumberFormat="0" applyBorder="0" applyAlignment="0" applyProtection="0"/>
    <xf numFmtId="184" fontId="19" fillId="7" borderId="0" applyNumberFormat="0" applyBorder="0" applyAlignment="0" applyProtection="0"/>
    <xf numFmtId="184" fontId="19" fillId="7" borderId="0" applyNumberFormat="0" applyBorder="0" applyAlignment="0" applyProtection="0"/>
    <xf numFmtId="184" fontId="19" fillId="7"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4" borderId="0" applyNumberFormat="0" applyBorder="0" applyAlignment="0" applyProtection="0"/>
    <xf numFmtId="184" fontId="19" fillId="4" borderId="0" applyNumberFormat="0" applyBorder="0" applyAlignment="0" applyProtection="0"/>
    <xf numFmtId="184" fontId="19" fillId="4" borderId="0" applyNumberFormat="0" applyBorder="0" applyAlignment="0" applyProtection="0"/>
    <xf numFmtId="184" fontId="19" fillId="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8" borderId="0" applyNumberFormat="0" applyBorder="0" applyAlignment="0" applyProtection="0"/>
    <xf numFmtId="184" fontId="19" fillId="8" borderId="0" applyNumberFormat="0" applyBorder="0" applyAlignment="0" applyProtection="0"/>
    <xf numFmtId="184" fontId="19" fillId="8" borderId="0" applyNumberFormat="0" applyBorder="0" applyAlignment="0" applyProtection="0"/>
    <xf numFmtId="184" fontId="19" fillId="8"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9" borderId="0" applyNumberFormat="0" applyBorder="0" applyAlignment="0" applyProtection="0"/>
    <xf numFmtId="184" fontId="19" fillId="9" borderId="0" applyNumberFormat="0" applyBorder="0" applyAlignment="0" applyProtection="0"/>
    <xf numFmtId="184" fontId="19" fillId="9" borderId="0" applyNumberFormat="0" applyBorder="0" applyAlignment="0" applyProtection="0"/>
    <xf numFmtId="184" fontId="19" fillId="9" borderId="0" applyNumberFormat="0" applyBorder="0" applyAlignment="0" applyProtection="0"/>
    <xf numFmtId="0" fontId="16" fillId="10" borderId="0" applyNumberFormat="0" applyBorder="0" applyAlignment="0" applyProtection="0"/>
    <xf numFmtId="184" fontId="19" fillId="10" borderId="0" applyNumberFormat="0" applyBorder="0" applyAlignment="0" applyProtection="0"/>
    <xf numFmtId="184" fontId="19" fillId="10" borderId="0" applyNumberFormat="0" applyBorder="0" applyAlignment="0" applyProtection="0"/>
    <xf numFmtId="184" fontId="19" fillId="1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221" fontId="11" fillId="0" borderId="0" applyProtection="0">
      <protection locked="0"/>
    </xf>
    <xf numFmtId="2" fontId="56" fillId="0" borderId="0" applyFont="0" applyFill="0" applyBorder="0" applyAlignment="0" applyProtection="0"/>
    <xf numFmtId="206" fontId="19" fillId="11" borderId="0" applyNumberFormat="0" applyBorder="0" applyAlignment="0" applyProtection="0"/>
    <xf numFmtId="184" fontId="19" fillId="11" borderId="0" applyNumberFormat="0" applyBorder="0" applyAlignment="0" applyProtection="0"/>
    <xf numFmtId="0" fontId="16" fillId="23" borderId="0" applyNumberFormat="0" applyBorder="0" applyAlignment="0" applyProtection="0"/>
    <xf numFmtId="0" fontId="19" fillId="11" borderId="0" applyNumberFormat="0" applyBorder="0" applyAlignment="0" applyProtection="0"/>
    <xf numFmtId="0" fontId="16" fillId="23" borderId="0" applyNumberFormat="0" applyBorder="0" applyAlignment="0" applyProtection="0"/>
    <xf numFmtId="0" fontId="19" fillId="11" borderId="0" applyNumberFormat="0" applyBorder="0" applyAlignment="0" applyProtection="0"/>
    <xf numFmtId="0" fontId="16" fillId="23" borderId="0" applyNumberFormat="0" applyBorder="0" applyAlignment="0" applyProtection="0"/>
    <xf numFmtId="206" fontId="19" fillId="12" borderId="0" applyNumberFormat="0" applyBorder="0" applyAlignment="0" applyProtection="0"/>
    <xf numFmtId="0" fontId="16" fillId="10" borderId="0" applyNumberFormat="0" applyBorder="0" applyAlignment="0" applyProtection="0"/>
    <xf numFmtId="0" fontId="19" fillId="12" borderId="0" applyNumberFormat="0" applyBorder="0" applyAlignment="0" applyProtection="0"/>
    <xf numFmtId="0" fontId="16" fillId="10" borderId="0" applyNumberFormat="0" applyBorder="0" applyAlignment="0" applyProtection="0"/>
    <xf numFmtId="0" fontId="19" fillId="12" borderId="0" applyNumberFormat="0" applyBorder="0" applyAlignment="0" applyProtection="0"/>
    <xf numFmtId="0" fontId="16" fillId="10" borderId="0" applyNumberFormat="0" applyBorder="0" applyAlignment="0" applyProtection="0"/>
    <xf numFmtId="206" fontId="19" fillId="13" borderId="0" applyNumberFormat="0" applyBorder="0" applyAlignment="0" applyProtection="0"/>
    <xf numFmtId="184" fontId="19" fillId="13" borderId="0" applyNumberFormat="0" applyBorder="0" applyAlignment="0" applyProtection="0"/>
    <xf numFmtId="0" fontId="16" fillId="34" borderId="0" applyNumberFormat="0" applyBorder="0" applyAlignment="0" applyProtection="0"/>
    <xf numFmtId="0" fontId="19" fillId="13" borderId="0" applyNumberFormat="0" applyBorder="0" applyAlignment="0" applyProtection="0"/>
    <xf numFmtId="0" fontId="16" fillId="34" borderId="0" applyNumberFormat="0" applyBorder="0" applyAlignment="0" applyProtection="0"/>
    <xf numFmtId="0" fontId="19" fillId="13" borderId="0" applyNumberFormat="0" applyBorder="0" applyAlignment="0" applyProtection="0"/>
    <xf numFmtId="0" fontId="16" fillId="34" borderId="0" applyNumberFormat="0" applyBorder="0" applyAlignment="0" applyProtection="0"/>
    <xf numFmtId="206" fontId="19" fillId="8" borderId="0" applyNumberFormat="0" applyBorder="0" applyAlignment="0" applyProtection="0"/>
    <xf numFmtId="184" fontId="19" fillId="8" borderId="0" applyNumberFormat="0" applyBorder="0" applyAlignment="0" applyProtection="0"/>
    <xf numFmtId="0" fontId="16" fillId="23" borderId="0" applyNumberFormat="0" applyBorder="0" applyAlignment="0" applyProtection="0"/>
    <xf numFmtId="0" fontId="19" fillId="8" borderId="0" applyNumberFormat="0" applyBorder="0" applyAlignment="0" applyProtection="0"/>
    <xf numFmtId="0" fontId="16" fillId="23" borderId="0" applyNumberFormat="0" applyBorder="0" applyAlignment="0" applyProtection="0"/>
    <xf numFmtId="0" fontId="19" fillId="8" borderId="0" applyNumberFormat="0" applyBorder="0" applyAlignment="0" applyProtection="0"/>
    <xf numFmtId="0" fontId="16" fillId="23" borderId="0" applyNumberFormat="0" applyBorder="0" applyAlignment="0" applyProtection="0"/>
    <xf numFmtId="206" fontId="19" fillId="11" borderId="0" applyNumberFormat="0" applyBorder="0" applyAlignment="0" applyProtection="0"/>
    <xf numFmtId="184" fontId="19" fillId="11" borderId="0" applyNumberFormat="0" applyBorder="0" applyAlignment="0" applyProtection="0"/>
    <xf numFmtId="0" fontId="16" fillId="9" borderId="0" applyNumberFormat="0" applyBorder="0" applyAlignment="0" applyProtection="0"/>
    <xf numFmtId="0" fontId="19" fillId="11" borderId="0" applyNumberFormat="0" applyBorder="0" applyAlignment="0" applyProtection="0"/>
    <xf numFmtId="0" fontId="16" fillId="9" borderId="0" applyNumberFormat="0" applyBorder="0" applyAlignment="0" applyProtection="0"/>
    <xf numFmtId="0" fontId="19" fillId="11" borderId="0" applyNumberFormat="0" applyBorder="0" applyAlignment="0" applyProtection="0"/>
    <xf numFmtId="0" fontId="16" fillId="9" borderId="0" applyNumberFormat="0" applyBorder="0" applyAlignment="0" applyProtection="0"/>
    <xf numFmtId="206" fontId="19" fillId="14" borderId="0" applyNumberFormat="0" applyBorder="0" applyAlignment="0" applyProtection="0"/>
    <xf numFmtId="184" fontId="19" fillId="14" borderId="0" applyNumberFormat="0" applyBorder="0" applyAlignment="0" applyProtection="0"/>
    <xf numFmtId="0" fontId="16" fillId="10" borderId="0" applyNumberFormat="0" applyBorder="0" applyAlignment="0" applyProtection="0"/>
    <xf numFmtId="0" fontId="19" fillId="14" borderId="0" applyNumberFormat="0" applyBorder="0" applyAlignment="0" applyProtection="0"/>
    <xf numFmtId="0" fontId="16" fillId="10" borderId="0" applyNumberFormat="0" applyBorder="0" applyAlignment="0" applyProtection="0"/>
    <xf numFmtId="0" fontId="19" fillId="14"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184" fontId="19" fillId="11" borderId="0" applyNumberFormat="0" applyBorder="0" applyAlignment="0" applyProtection="0"/>
    <xf numFmtId="184" fontId="19" fillId="11" borderId="0" applyNumberFormat="0" applyBorder="0" applyAlignment="0" applyProtection="0"/>
    <xf numFmtId="184" fontId="19" fillId="11"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12" borderId="0" applyNumberFormat="0" applyBorder="0" applyAlignment="0" applyProtection="0"/>
    <xf numFmtId="184" fontId="19" fillId="12" borderId="0" applyNumberFormat="0" applyBorder="0" applyAlignment="0" applyProtection="0"/>
    <xf numFmtId="184" fontId="19" fillId="12" borderId="0" applyNumberFormat="0" applyBorder="0" applyAlignment="0" applyProtection="0"/>
    <xf numFmtId="184" fontId="19" fillId="1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184" fontId="19" fillId="13" borderId="0" applyNumberFormat="0" applyBorder="0" applyAlignment="0" applyProtection="0"/>
    <xf numFmtId="184" fontId="19" fillId="13" borderId="0" applyNumberFormat="0" applyBorder="0" applyAlignment="0" applyProtection="0"/>
    <xf numFmtId="184" fontId="19" fillId="13"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8" borderId="0" applyNumberFormat="0" applyBorder="0" applyAlignment="0" applyProtection="0"/>
    <xf numFmtId="184" fontId="19" fillId="8" borderId="0" applyNumberFormat="0" applyBorder="0" applyAlignment="0" applyProtection="0"/>
    <xf numFmtId="184" fontId="19" fillId="8" borderId="0" applyNumberFormat="0" applyBorder="0" applyAlignment="0" applyProtection="0"/>
    <xf numFmtId="184" fontId="19" fillId="8"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11" borderId="0" applyNumberFormat="0" applyBorder="0" applyAlignment="0" applyProtection="0"/>
    <xf numFmtId="184" fontId="19" fillId="11" borderId="0" applyNumberFormat="0" applyBorder="0" applyAlignment="0" applyProtection="0"/>
    <xf numFmtId="184" fontId="19" fillId="11" borderId="0" applyNumberFormat="0" applyBorder="0" applyAlignment="0" applyProtection="0"/>
    <xf numFmtId="184" fontId="19" fillId="11"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4" borderId="0" applyNumberFormat="0" applyBorder="0" applyAlignment="0" applyProtection="0"/>
    <xf numFmtId="184" fontId="19" fillId="14" borderId="0" applyNumberFormat="0" applyBorder="0" applyAlignment="0" applyProtection="0"/>
    <xf numFmtId="184" fontId="19" fillId="14" borderId="0" applyNumberFormat="0" applyBorder="0" applyAlignment="0" applyProtection="0"/>
    <xf numFmtId="184" fontId="19" fillId="14"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206" fontId="38" fillId="15" borderId="0" applyNumberFormat="0" applyBorder="0" applyAlignment="0" applyProtection="0"/>
    <xf numFmtId="184" fontId="38" fillId="15" borderId="0" applyNumberFormat="0" applyBorder="0" applyAlignment="0" applyProtection="0"/>
    <xf numFmtId="0" fontId="39" fillId="17" borderId="0" applyNumberFormat="0" applyBorder="0" applyAlignment="0" applyProtection="0"/>
    <xf numFmtId="0" fontId="38" fillId="15" borderId="0" applyNumberFormat="0" applyBorder="0" applyAlignment="0" applyProtection="0"/>
    <xf numFmtId="0" fontId="39" fillId="17" borderId="0" applyNumberFormat="0" applyBorder="0" applyAlignment="0" applyProtection="0"/>
    <xf numFmtId="0" fontId="38" fillId="15" borderId="0" applyNumberFormat="0" applyBorder="0" applyAlignment="0" applyProtection="0"/>
    <xf numFmtId="0" fontId="39" fillId="17" borderId="0" applyNumberFormat="0" applyBorder="0" applyAlignment="0" applyProtection="0"/>
    <xf numFmtId="206" fontId="38" fillId="12" borderId="0" applyNumberFormat="0" applyBorder="0" applyAlignment="0" applyProtection="0"/>
    <xf numFmtId="0" fontId="39" fillId="10" borderId="0" applyNumberFormat="0" applyBorder="0" applyAlignment="0" applyProtection="0"/>
    <xf numFmtId="0" fontId="38" fillId="12" borderId="0" applyNumberFormat="0" applyBorder="0" applyAlignment="0" applyProtection="0"/>
    <xf numFmtId="0" fontId="39" fillId="10" borderId="0" applyNumberFormat="0" applyBorder="0" applyAlignment="0" applyProtection="0"/>
    <xf numFmtId="0" fontId="38" fillId="12" borderId="0" applyNumberFormat="0" applyBorder="0" applyAlignment="0" applyProtection="0"/>
    <xf numFmtId="0" fontId="39" fillId="10" borderId="0" applyNumberFormat="0" applyBorder="0" applyAlignment="0" applyProtection="0"/>
    <xf numFmtId="206" fontId="38" fillId="13" borderId="0" applyNumberFormat="0" applyBorder="0" applyAlignment="0" applyProtection="0"/>
    <xf numFmtId="184" fontId="38" fillId="13" borderId="0" applyNumberFormat="0" applyBorder="0" applyAlignment="0" applyProtection="0"/>
    <xf numFmtId="0" fontId="39" fillId="34" borderId="0" applyNumberFormat="0" applyBorder="0" applyAlignment="0" applyProtection="0"/>
    <xf numFmtId="0" fontId="38" fillId="13" borderId="0" applyNumberFormat="0" applyBorder="0" applyAlignment="0" applyProtection="0"/>
    <xf numFmtId="0" fontId="39" fillId="34" borderId="0" applyNumberFormat="0" applyBorder="0" applyAlignment="0" applyProtection="0"/>
    <xf numFmtId="0" fontId="38" fillId="13" borderId="0" applyNumberFormat="0" applyBorder="0" applyAlignment="0" applyProtection="0"/>
    <xf numFmtId="0" fontId="39" fillId="34" borderId="0" applyNumberFormat="0" applyBorder="0" applyAlignment="0" applyProtection="0"/>
    <xf numFmtId="206" fontId="38" fillId="16" borderId="0" applyNumberFormat="0" applyBorder="0" applyAlignment="0" applyProtection="0"/>
    <xf numFmtId="184" fontId="38" fillId="16" borderId="0" applyNumberFormat="0" applyBorder="0" applyAlignment="0" applyProtection="0"/>
    <xf numFmtId="0" fontId="39" fillId="25" borderId="0" applyNumberFormat="0" applyBorder="0" applyAlignment="0" applyProtection="0"/>
    <xf numFmtId="0" fontId="38" fillId="16" borderId="0" applyNumberFormat="0" applyBorder="0" applyAlignment="0" applyProtection="0"/>
    <xf numFmtId="0" fontId="39" fillId="25" borderId="0" applyNumberFormat="0" applyBorder="0" applyAlignment="0" applyProtection="0"/>
    <xf numFmtId="0" fontId="38" fillId="16" borderId="0" applyNumberFormat="0" applyBorder="0" applyAlignment="0" applyProtection="0"/>
    <xf numFmtId="0" fontId="39" fillId="25" borderId="0" applyNumberFormat="0" applyBorder="0" applyAlignment="0" applyProtection="0"/>
    <xf numFmtId="206" fontId="38" fillId="17" borderId="0" applyNumberFormat="0" applyBorder="0" applyAlignment="0" applyProtection="0"/>
    <xf numFmtId="0" fontId="39" fillId="17" borderId="0" applyNumberFormat="0" applyBorder="0" applyAlignment="0" applyProtection="0"/>
    <xf numFmtId="0" fontId="38" fillId="17" borderId="0" applyNumberFormat="0" applyBorder="0" applyAlignment="0" applyProtection="0"/>
    <xf numFmtId="0" fontId="39" fillId="17" borderId="0" applyNumberFormat="0" applyBorder="0" applyAlignment="0" applyProtection="0"/>
    <xf numFmtId="0" fontId="38" fillId="17" borderId="0" applyNumberFormat="0" applyBorder="0" applyAlignment="0" applyProtection="0"/>
    <xf numFmtId="0" fontId="39" fillId="17" borderId="0" applyNumberFormat="0" applyBorder="0" applyAlignment="0" applyProtection="0"/>
    <xf numFmtId="206" fontId="38" fillId="18" borderId="0" applyNumberFormat="0" applyBorder="0" applyAlignment="0" applyProtection="0"/>
    <xf numFmtId="184" fontId="38" fillId="18" borderId="0" applyNumberFormat="0" applyBorder="0" applyAlignment="0" applyProtection="0"/>
    <xf numFmtId="0" fontId="39" fillId="10" borderId="0" applyNumberFormat="0" applyBorder="0" applyAlignment="0" applyProtection="0"/>
    <xf numFmtId="0" fontId="38" fillId="18" borderId="0" applyNumberFormat="0" applyBorder="0" applyAlignment="0" applyProtection="0"/>
    <xf numFmtId="0" fontId="39" fillId="10" borderId="0" applyNumberFormat="0" applyBorder="0" applyAlignment="0" applyProtection="0"/>
    <xf numFmtId="0" fontId="38" fillId="18" borderId="0" applyNumberFormat="0" applyBorder="0" applyAlignment="0" applyProtection="0"/>
    <xf numFmtId="0" fontId="39" fillId="10" borderId="0" applyNumberFormat="0" applyBorder="0" applyAlignment="0" applyProtection="0"/>
    <xf numFmtId="206" fontId="38" fillId="15" borderId="0" applyNumberFormat="0" applyBorder="0" applyAlignment="0" applyProtection="0"/>
    <xf numFmtId="0" fontId="39"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206" fontId="38" fillId="12" borderId="0" applyNumberFormat="0" applyBorder="0" applyAlignment="0" applyProtection="0"/>
    <xf numFmtId="0" fontId="39" fillId="12" borderId="0" applyNumberFormat="0" applyBorder="0" applyAlignment="0" applyProtection="0"/>
    <xf numFmtId="184" fontId="38" fillId="12" borderId="0" applyNumberFormat="0" applyBorder="0" applyAlignment="0" applyProtection="0"/>
    <xf numFmtId="184" fontId="38" fillId="12" borderId="0" applyNumberFormat="0" applyBorder="0" applyAlignment="0" applyProtection="0"/>
    <xf numFmtId="184" fontId="38" fillId="12"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206" fontId="38" fillId="13" borderId="0" applyNumberFormat="0" applyBorder="0" applyAlignment="0" applyProtection="0"/>
    <xf numFmtId="0" fontId="39" fillId="13" borderId="0" applyNumberFormat="0" applyBorder="0" applyAlignment="0" applyProtection="0"/>
    <xf numFmtId="184" fontId="38" fillId="13" borderId="0" applyNumberFormat="0" applyBorder="0" applyAlignment="0" applyProtection="0"/>
    <xf numFmtId="184" fontId="38" fillId="13" borderId="0" applyNumberFormat="0" applyBorder="0" applyAlignment="0" applyProtection="0"/>
    <xf numFmtId="184" fontId="38" fillId="13"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206" fontId="38" fillId="16" borderId="0" applyNumberFormat="0" applyBorder="0" applyAlignment="0" applyProtection="0"/>
    <xf numFmtId="0" fontId="39" fillId="16" borderId="0" applyNumberFormat="0" applyBorder="0" applyAlignment="0" applyProtection="0"/>
    <xf numFmtId="184" fontId="38" fillId="16" borderId="0" applyNumberFormat="0" applyBorder="0" applyAlignment="0" applyProtection="0"/>
    <xf numFmtId="184" fontId="38" fillId="16" borderId="0" applyNumberFormat="0" applyBorder="0" applyAlignment="0" applyProtection="0"/>
    <xf numFmtId="184" fontId="38" fillId="16"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206" fontId="38" fillId="17" borderId="0" applyNumberFormat="0" applyBorder="0" applyAlignment="0" applyProtection="0"/>
    <xf numFmtId="0" fontId="39" fillId="17" borderId="0" applyNumberFormat="0" applyBorder="0" applyAlignment="0" applyProtection="0"/>
    <xf numFmtId="184" fontId="38" fillId="17" borderId="0" applyNumberFormat="0" applyBorder="0" applyAlignment="0" applyProtection="0"/>
    <xf numFmtId="184" fontId="38" fillId="17" borderId="0" applyNumberFormat="0" applyBorder="0" applyAlignment="0" applyProtection="0"/>
    <xf numFmtId="184" fontId="38" fillId="17" borderId="0" applyNumberFormat="0" applyBorder="0" applyAlignment="0" applyProtection="0"/>
    <xf numFmtId="206" fontId="38" fillId="18" borderId="0" applyNumberFormat="0" applyBorder="0" applyAlignment="0" applyProtection="0"/>
    <xf numFmtId="0" fontId="39" fillId="18" borderId="0" applyNumberFormat="0" applyBorder="0" applyAlignment="0" applyProtection="0"/>
    <xf numFmtId="184" fontId="38" fillId="18" borderId="0" applyNumberFormat="0" applyBorder="0" applyAlignment="0" applyProtection="0"/>
    <xf numFmtId="184" fontId="38" fillId="18" borderId="0" applyNumberFormat="0" applyBorder="0" applyAlignment="0" applyProtection="0"/>
    <xf numFmtId="184" fontId="38" fillId="18"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205" fontId="153" fillId="0" borderId="0" applyFont="0" applyFill="0" applyBorder="0">
      <alignment horizontal="center"/>
    </xf>
    <xf numFmtId="184" fontId="100" fillId="0" borderId="0">
      <alignment horizontal="right"/>
    </xf>
    <xf numFmtId="206" fontId="100" fillId="0" borderId="0">
      <alignment horizontal="right"/>
    </xf>
    <xf numFmtId="222" fontId="154" fillId="0" borderId="0" applyFont="0" applyFill="0" applyBorder="0" applyAlignment="0" applyProtection="0"/>
    <xf numFmtId="223" fontId="154" fillId="0" borderId="0" applyFont="0" applyFill="0" applyBorder="0" applyAlignment="0" applyProtection="0"/>
    <xf numFmtId="212" fontId="148" fillId="0" borderId="0">
      <protection locked="0"/>
    </xf>
    <xf numFmtId="212" fontId="148" fillId="0" borderId="0">
      <protection locked="0"/>
    </xf>
    <xf numFmtId="206" fontId="38" fillId="19" borderId="0" applyNumberFormat="0" applyBorder="0" applyAlignment="0" applyProtection="0"/>
    <xf numFmtId="184" fontId="38" fillId="19" borderId="0" applyNumberFormat="0" applyBorder="0" applyAlignment="0" applyProtection="0"/>
    <xf numFmtId="0" fontId="39" fillId="17" borderId="0" applyNumberFormat="0" applyBorder="0" applyAlignment="0" applyProtection="0"/>
    <xf numFmtId="0" fontId="38" fillId="19" borderId="0" applyNumberFormat="0" applyBorder="0" applyAlignment="0" applyProtection="0"/>
    <xf numFmtId="0" fontId="39" fillId="17" borderId="0" applyNumberFormat="0" applyBorder="0" applyAlignment="0" applyProtection="0"/>
    <xf numFmtId="0" fontId="38" fillId="19" borderId="0" applyNumberFormat="0" applyBorder="0" applyAlignment="0" applyProtection="0"/>
    <xf numFmtId="0" fontId="39" fillId="17" borderId="0" applyNumberFormat="0" applyBorder="0" applyAlignment="0" applyProtection="0"/>
    <xf numFmtId="206" fontId="38" fillId="20" borderId="0" applyNumberFormat="0" applyBorder="0" applyAlignment="0" applyProtection="0"/>
    <xf numFmtId="0" fontId="39" fillId="20" borderId="0" applyNumberFormat="0" applyBorder="0" applyAlignment="0" applyProtection="0"/>
    <xf numFmtId="0" fontId="38" fillId="20" borderId="0" applyNumberFormat="0" applyBorder="0" applyAlignment="0" applyProtection="0"/>
    <xf numFmtId="0" fontId="39" fillId="20" borderId="0" applyNumberFormat="0" applyBorder="0" applyAlignment="0" applyProtection="0"/>
    <xf numFmtId="0" fontId="38" fillId="20" borderId="0" applyNumberFormat="0" applyBorder="0" applyAlignment="0" applyProtection="0"/>
    <xf numFmtId="0" fontId="39" fillId="20" borderId="0" applyNumberFormat="0" applyBorder="0" applyAlignment="0" applyProtection="0"/>
    <xf numFmtId="206" fontId="38" fillId="21" borderId="0" applyNumberFormat="0" applyBorder="0" applyAlignment="0" applyProtection="0"/>
    <xf numFmtId="0" fontId="39" fillId="21" borderId="0" applyNumberFormat="0" applyBorder="0" applyAlignment="0" applyProtection="0"/>
    <xf numFmtId="0" fontId="38" fillId="21" borderId="0" applyNumberFormat="0" applyBorder="0" applyAlignment="0" applyProtection="0"/>
    <xf numFmtId="0" fontId="39" fillId="21" borderId="0" applyNumberFormat="0" applyBorder="0" applyAlignment="0" applyProtection="0"/>
    <xf numFmtId="0" fontId="38" fillId="21" borderId="0" applyNumberFormat="0" applyBorder="0" applyAlignment="0" applyProtection="0"/>
    <xf numFmtId="0" fontId="39" fillId="21" borderId="0" applyNumberFormat="0" applyBorder="0" applyAlignment="0" applyProtection="0"/>
    <xf numFmtId="206" fontId="38" fillId="16" borderId="0" applyNumberFormat="0" applyBorder="0" applyAlignment="0" applyProtection="0"/>
    <xf numFmtId="184" fontId="38" fillId="16" borderId="0" applyNumberFormat="0" applyBorder="0" applyAlignment="0" applyProtection="0"/>
    <xf numFmtId="0" fontId="39" fillId="38" borderId="0" applyNumberFormat="0" applyBorder="0" applyAlignment="0" applyProtection="0"/>
    <xf numFmtId="0" fontId="38" fillId="16" borderId="0" applyNumberFormat="0" applyBorder="0" applyAlignment="0" applyProtection="0"/>
    <xf numFmtId="0" fontId="39" fillId="38" borderId="0" applyNumberFormat="0" applyBorder="0" applyAlignment="0" applyProtection="0"/>
    <xf numFmtId="0" fontId="38" fillId="16" borderId="0" applyNumberFormat="0" applyBorder="0" applyAlignment="0" applyProtection="0"/>
    <xf numFmtId="0" fontId="39" fillId="38" borderId="0" applyNumberFormat="0" applyBorder="0" applyAlignment="0" applyProtection="0"/>
    <xf numFmtId="206" fontId="38" fillId="17" borderId="0" applyNumberFormat="0" applyBorder="0" applyAlignment="0" applyProtection="0"/>
    <xf numFmtId="0" fontId="39" fillId="17" borderId="0" applyNumberFormat="0" applyBorder="0" applyAlignment="0" applyProtection="0"/>
    <xf numFmtId="0" fontId="38" fillId="17" borderId="0" applyNumberFormat="0" applyBorder="0" applyAlignment="0" applyProtection="0"/>
    <xf numFmtId="0" fontId="39" fillId="17" borderId="0" applyNumberFormat="0" applyBorder="0" applyAlignment="0" applyProtection="0"/>
    <xf numFmtId="0" fontId="38" fillId="17" borderId="0" applyNumberFormat="0" applyBorder="0" applyAlignment="0" applyProtection="0"/>
    <xf numFmtId="0" fontId="39" fillId="17" borderId="0" applyNumberFormat="0" applyBorder="0" applyAlignment="0" applyProtection="0"/>
    <xf numFmtId="206" fontId="38" fillId="22" borderId="0" applyNumberFormat="0" applyBorder="0" applyAlignment="0" applyProtection="0"/>
    <xf numFmtId="184" fontId="38" fillId="22" borderId="0" applyNumberFormat="0" applyBorder="0" applyAlignment="0" applyProtection="0"/>
    <xf numFmtId="0" fontId="39" fillId="22" borderId="0" applyNumberFormat="0" applyBorder="0" applyAlignment="0" applyProtection="0"/>
    <xf numFmtId="0" fontId="38" fillId="22" borderId="0" applyNumberFormat="0" applyBorder="0" applyAlignment="0" applyProtection="0"/>
    <xf numFmtId="0" fontId="39" fillId="22" borderId="0" applyNumberFormat="0" applyBorder="0" applyAlignment="0" applyProtection="0"/>
    <xf numFmtId="0" fontId="38" fillId="22" borderId="0" applyNumberFormat="0" applyBorder="0" applyAlignment="0" applyProtection="0"/>
    <xf numFmtId="0" fontId="39" fillId="22" borderId="0" applyNumberFormat="0" applyBorder="0" applyAlignment="0" applyProtection="0"/>
    <xf numFmtId="184" fontId="122" fillId="0" borderId="0" applyNumberFormat="0" applyFill="0" applyBorder="0" applyAlignment="0" applyProtection="0">
      <alignment vertical="top"/>
      <protection locked="0"/>
    </xf>
    <xf numFmtId="184" fontId="155" fillId="0" borderId="0" applyNumberFormat="0" applyFill="0" applyBorder="0" applyAlignment="0" applyProtection="0">
      <alignment vertical="top"/>
      <protection locked="0"/>
    </xf>
    <xf numFmtId="184" fontId="10" fillId="0" borderId="0"/>
    <xf numFmtId="184" fontId="156" fillId="0" borderId="0"/>
    <xf numFmtId="206" fontId="41" fillId="7" borderId="0" applyNumberFormat="0" applyBorder="0" applyAlignment="0" applyProtection="0"/>
    <xf numFmtId="184" fontId="41" fillId="7" borderId="0" applyNumberFormat="0" applyBorder="0" applyAlignment="0" applyProtection="0"/>
    <xf numFmtId="0" fontId="136" fillId="7" borderId="0" applyNumberFormat="0" applyBorder="0" applyAlignment="0" applyProtection="0"/>
    <xf numFmtId="0" fontId="41" fillId="7" borderId="0" applyNumberFormat="0" applyBorder="0" applyAlignment="0" applyProtection="0"/>
    <xf numFmtId="0" fontId="136" fillId="7" borderId="0" applyNumberFormat="0" applyBorder="0" applyAlignment="0" applyProtection="0"/>
    <xf numFmtId="0" fontId="41" fillId="7" borderId="0" applyNumberFormat="0" applyBorder="0" applyAlignment="0" applyProtection="0"/>
    <xf numFmtId="0" fontId="136" fillId="7" borderId="0" applyNumberFormat="0" applyBorder="0" applyAlignment="0" applyProtection="0"/>
    <xf numFmtId="184" fontId="46" fillId="39" borderId="0"/>
    <xf numFmtId="184" fontId="45" fillId="39" borderId="0"/>
    <xf numFmtId="184" fontId="59" fillId="39" borderId="0"/>
    <xf numFmtId="40" fontId="21" fillId="40" borderId="3"/>
    <xf numFmtId="184" fontId="157" fillId="0" borderId="0"/>
    <xf numFmtId="224" fontId="158" fillId="0" borderId="0">
      <alignment horizontal="right"/>
    </xf>
    <xf numFmtId="225" fontId="158" fillId="0" borderId="0">
      <alignment horizontal="right" vertical="center"/>
    </xf>
    <xf numFmtId="224" fontId="158" fillId="0" borderId="0">
      <alignment horizontal="right" vertical="center"/>
    </xf>
    <xf numFmtId="184" fontId="69" fillId="0" borderId="0">
      <alignment vertical="center"/>
    </xf>
    <xf numFmtId="184" fontId="159" fillId="0" borderId="0">
      <alignment horizontal="left"/>
    </xf>
    <xf numFmtId="226" fontId="160" fillId="30" borderId="0">
      <alignment horizontal="right" vertical="center"/>
    </xf>
    <xf numFmtId="227" fontId="160" fillId="30" borderId="0">
      <alignment horizontal="right"/>
    </xf>
    <xf numFmtId="228" fontId="160" fillId="0" borderId="0">
      <alignment horizontal="right" vertical="center"/>
    </xf>
    <xf numFmtId="184" fontId="58" fillId="0" borderId="0" applyFill="0" applyBorder="0" applyAlignment="0"/>
    <xf numFmtId="175" fontId="44" fillId="0" borderId="0" applyFill="0" applyBorder="0" applyAlignment="0"/>
    <xf numFmtId="206" fontId="58" fillId="0" borderId="0" applyFill="0" applyBorder="0" applyAlignment="0"/>
    <xf numFmtId="175" fontId="44" fillId="0" borderId="0" applyFill="0" applyBorder="0" applyAlignment="0"/>
    <xf numFmtId="178" fontId="13" fillId="0" borderId="0" applyFill="0" applyBorder="0" applyAlignment="0"/>
    <xf numFmtId="176" fontId="44" fillId="0" borderId="0" applyFill="0" applyBorder="0" applyAlignment="0"/>
    <xf numFmtId="176" fontId="44" fillId="0" borderId="0" applyFill="0" applyBorder="0" applyAlignment="0"/>
    <xf numFmtId="229" fontId="11" fillId="0" borderId="0" applyFill="0" applyBorder="0" applyAlignment="0"/>
    <xf numFmtId="229" fontId="11" fillId="0" borderId="0" applyFill="0" applyBorder="0" applyAlignment="0"/>
    <xf numFmtId="229" fontId="11" fillId="0" borderId="0" applyFill="0" applyBorder="0" applyAlignment="0"/>
    <xf numFmtId="229" fontId="11" fillId="0" borderId="0" applyFill="0" applyBorder="0" applyAlignment="0"/>
    <xf numFmtId="229" fontId="11" fillId="0" borderId="0" applyFill="0" applyBorder="0" applyAlignment="0"/>
    <xf numFmtId="229" fontId="11" fillId="0" borderId="0" applyFill="0" applyBorder="0" applyAlignment="0"/>
    <xf numFmtId="229" fontId="11" fillId="0" borderId="0" applyFill="0" applyBorder="0" applyAlignment="0"/>
    <xf numFmtId="229" fontId="11" fillId="0" borderId="0" applyFill="0" applyBorder="0" applyAlignment="0"/>
    <xf numFmtId="229" fontId="11" fillId="0" borderId="0" applyFill="0" applyBorder="0" applyAlignment="0"/>
    <xf numFmtId="229" fontId="11" fillId="0" borderId="0" applyFill="0" applyBorder="0" applyAlignment="0"/>
    <xf numFmtId="177" fontId="44" fillId="0" borderId="0" applyFill="0" applyBorder="0" applyAlignment="0"/>
    <xf numFmtId="177" fontId="44" fillId="0" borderId="0" applyFill="0" applyBorder="0" applyAlignment="0"/>
    <xf numFmtId="177" fontId="44" fillId="0" borderId="0" applyFill="0" applyBorder="0" applyAlignment="0"/>
    <xf numFmtId="229" fontId="11" fillId="0" borderId="0" applyFill="0" applyBorder="0" applyAlignment="0"/>
    <xf numFmtId="178" fontId="46" fillId="0" borderId="0" applyFill="0" applyBorder="0" applyAlignment="0"/>
    <xf numFmtId="178" fontId="45" fillId="0" borderId="0" applyFill="0" applyBorder="0" applyAlignment="0"/>
    <xf numFmtId="178" fontId="46" fillId="0" borderId="0" applyFill="0" applyBorder="0" applyAlignment="0"/>
    <xf numFmtId="179" fontId="46" fillId="0" borderId="0" applyFill="0" applyBorder="0" applyAlignment="0"/>
    <xf numFmtId="179" fontId="45" fillId="0" borderId="0" applyFill="0" applyBorder="0" applyAlignment="0"/>
    <xf numFmtId="179" fontId="46" fillId="0" borderId="0" applyFill="0" applyBorder="0" applyAlignment="0"/>
    <xf numFmtId="230" fontId="13" fillId="0" borderId="0" applyFill="0" applyBorder="0" applyAlignment="0"/>
    <xf numFmtId="175" fontId="44" fillId="0" borderId="0" applyFill="0" applyBorder="0" applyAlignment="0"/>
    <xf numFmtId="175" fontId="44" fillId="0" borderId="0" applyFill="0" applyBorder="0" applyAlignment="0"/>
    <xf numFmtId="180" fontId="45" fillId="0" borderId="0" applyFill="0" applyBorder="0" applyAlignment="0"/>
    <xf numFmtId="180" fontId="46" fillId="0" borderId="0" applyFill="0" applyBorder="0" applyAlignment="0"/>
    <xf numFmtId="178" fontId="13" fillId="0" borderId="0" applyFill="0" applyBorder="0" applyAlignment="0"/>
    <xf numFmtId="176" fontId="44" fillId="0" borderId="0" applyFill="0" applyBorder="0" applyAlignment="0"/>
    <xf numFmtId="176" fontId="44" fillId="0" borderId="0" applyFill="0" applyBorder="0" applyAlignment="0"/>
    <xf numFmtId="0" fontId="120" fillId="23" borderId="7" applyNumberFormat="0" applyAlignment="0" applyProtection="0"/>
    <xf numFmtId="0" fontId="120" fillId="23" borderId="7" applyNumberFormat="0" applyAlignment="0" applyProtection="0"/>
    <xf numFmtId="231" fontId="23" fillId="41" borderId="22">
      <alignment vertical="center"/>
    </xf>
    <xf numFmtId="168" fontId="23" fillId="41" borderId="22">
      <alignment vertical="center"/>
    </xf>
    <xf numFmtId="206" fontId="53" fillId="25" borderId="9" applyNumberFormat="0" applyAlignment="0" applyProtection="0"/>
    <xf numFmtId="184" fontId="53" fillId="25" borderId="9" applyNumberFormat="0" applyAlignment="0" applyProtection="0"/>
    <xf numFmtId="0" fontId="131" fillId="25" borderId="9" applyNumberFormat="0" applyAlignment="0" applyProtection="0"/>
    <xf numFmtId="0" fontId="53" fillId="25" borderId="9" applyNumberFormat="0" applyAlignment="0" applyProtection="0"/>
    <xf numFmtId="0" fontId="131" fillId="25" borderId="9" applyNumberFormat="0" applyAlignment="0" applyProtection="0"/>
    <xf numFmtId="0" fontId="53" fillId="25" borderId="9" applyNumberFormat="0" applyAlignment="0" applyProtection="0"/>
    <xf numFmtId="0" fontId="131" fillId="25" borderId="9" applyNumberFormat="0" applyAlignment="0" applyProtection="0"/>
    <xf numFmtId="168" fontId="23" fillId="41" borderId="22">
      <alignment vertical="center"/>
    </xf>
    <xf numFmtId="232" fontId="11" fillId="0" borderId="32" applyFont="0" applyFill="0" applyBorder="0" applyProtection="0">
      <alignment horizontal="center"/>
      <protection locked="0"/>
    </xf>
    <xf numFmtId="233" fontId="161" fillId="0" borderId="0"/>
    <xf numFmtId="233" fontId="161" fillId="0" borderId="0"/>
    <xf numFmtId="233" fontId="161" fillId="0" borderId="0"/>
    <xf numFmtId="233" fontId="161" fillId="0" borderId="0"/>
    <xf numFmtId="233" fontId="161" fillId="0" borderId="0"/>
    <xf numFmtId="233" fontId="161" fillId="0" borderId="0"/>
    <xf numFmtId="233" fontId="161" fillId="0" borderId="0"/>
    <xf numFmtId="233" fontId="161" fillId="0" borderId="0"/>
    <xf numFmtId="234" fontId="162" fillId="0" borderId="0" applyFont="0" applyFill="0" applyBorder="0" applyAlignment="0" applyProtection="0"/>
    <xf numFmtId="40" fontId="162" fillId="0" borderId="0" applyFont="0" applyFill="0" applyBorder="0" applyAlignment="0" applyProtection="0"/>
    <xf numFmtId="235" fontId="11" fillId="0" borderId="0" applyFont="0" applyFill="0" applyBorder="0" applyAlignment="0" applyProtection="0"/>
    <xf numFmtId="236" fontId="11" fillId="0" borderId="0" applyFont="0" applyFill="0" applyBorder="0" applyAlignment="0" applyProtection="0"/>
    <xf numFmtId="168" fontId="9" fillId="0" borderId="0" applyFont="0" applyFill="0" applyBorder="0" applyAlignment="0" applyProtection="0"/>
    <xf numFmtId="176" fontId="6" fillId="0" borderId="0" applyFont="0" applyFill="0" applyBorder="0" applyAlignment="0" applyProtection="0"/>
    <xf numFmtId="237" fontId="11" fillId="0" borderId="0" applyFont="0" applyFill="0" applyBorder="0" applyAlignment="0" applyProtection="0"/>
    <xf numFmtId="230" fontId="13" fillId="0" borderId="0" applyFont="0" applyFill="0" applyBorder="0" applyAlignment="0" applyProtection="0"/>
    <xf numFmtId="175" fontId="44" fillId="0" borderId="0" applyFont="0" applyFill="0" applyBorder="0" applyAlignment="0" applyProtection="0"/>
    <xf numFmtId="238" fontId="11" fillId="0" borderId="0" applyFont="0" applyFill="0" applyBorder="0" applyAlignment="0" applyProtection="0"/>
    <xf numFmtId="175" fontId="44" fillId="0" borderId="0" applyFont="0" applyFill="0" applyBorder="0" applyAlignment="0" applyProtection="0"/>
    <xf numFmtId="239" fontId="163" fillId="0" borderId="0" applyFont="0" applyFill="0" applyBorder="0" applyAlignment="0" applyProtection="0">
      <alignment horizontal="center"/>
    </xf>
    <xf numFmtId="170" fontId="9" fillId="0" borderId="0" applyFont="0" applyFill="0" applyBorder="0" applyAlignment="0" applyProtection="0"/>
    <xf numFmtId="175" fontId="9" fillId="0" borderId="0" applyFont="0" applyFill="0" applyBorder="0" applyAlignment="0" applyProtection="0"/>
    <xf numFmtId="170" fontId="9"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1" fontId="11" fillId="0" borderId="0" applyFont="0" applyFill="0" applyBorder="0" applyAlignment="0" applyProtection="0"/>
    <xf numFmtId="3" fontId="11" fillId="0" borderId="0" applyFill="0" applyBorder="0" applyAlignment="0" applyProtection="0"/>
    <xf numFmtId="229" fontId="162" fillId="0" borderId="0" applyFont="0" applyFill="0" applyBorder="0" applyAlignment="0" applyProtection="0"/>
    <xf numFmtId="240" fontId="11" fillId="0" borderId="0" applyFont="0" applyFill="0" applyBorder="0" applyAlignment="0" applyProtection="0"/>
    <xf numFmtId="241" fontId="11" fillId="0" borderId="0" applyFont="0" applyFill="0" applyBorder="0" applyAlignment="0" applyProtection="0"/>
    <xf numFmtId="242" fontId="11" fillId="0" borderId="0" applyFont="0" applyFill="0" applyBorder="0" applyAlignment="0" applyProtection="0"/>
    <xf numFmtId="183" fontId="56" fillId="0" borderId="0" applyFont="0" applyFill="0" applyBorder="0" applyAlignment="0" applyProtection="0"/>
    <xf numFmtId="183" fontId="56" fillId="0" borderId="0" applyFont="0" applyFill="0" applyBorder="0" applyAlignment="0" applyProtection="0"/>
    <xf numFmtId="183" fontId="56" fillId="0" borderId="0" applyFont="0" applyFill="0" applyBorder="0" applyAlignment="0" applyProtection="0"/>
    <xf numFmtId="216" fontId="164" fillId="0" borderId="33" applyBorder="0"/>
    <xf numFmtId="178" fontId="13" fillId="0" borderId="0" applyFont="0" applyFill="0" applyBorder="0" applyAlignment="0" applyProtection="0"/>
    <xf numFmtId="176" fontId="44" fillId="0" borderId="0" applyFont="0" applyFill="0" applyBorder="0" applyAlignment="0" applyProtection="0"/>
    <xf numFmtId="238" fontId="11" fillId="0" borderId="0" applyFont="0" applyFill="0" applyBorder="0" applyAlignment="0" applyProtection="0"/>
    <xf numFmtId="176" fontId="44" fillId="0" borderId="0" applyFont="0" applyFill="0" applyBorder="0" applyAlignment="0" applyProtection="0"/>
    <xf numFmtId="167" fontId="23" fillId="0" borderId="0" applyFont="0" applyFill="0" applyBorder="0" applyAlignment="0" applyProtection="0"/>
    <xf numFmtId="37" fontId="58" fillId="0" borderId="34" applyFont="0" applyFill="0" applyBorder="0"/>
    <xf numFmtId="37" fontId="165" fillId="0" borderId="34" applyFont="0" applyFill="0" applyBorder="0">
      <protection locked="0"/>
    </xf>
    <xf numFmtId="37" fontId="107" fillId="28" borderId="3" applyFill="0" applyBorder="0" applyProtection="0"/>
    <xf numFmtId="243" fontId="161" fillId="0" borderId="0">
      <protection locked="0"/>
    </xf>
    <xf numFmtId="244" fontId="11" fillId="0" borderId="0" applyFont="0" applyFill="0" applyBorder="0" applyAlignment="0" applyProtection="0"/>
    <xf numFmtId="245" fontId="11" fillId="0" borderId="0" applyFill="0" applyBorder="0" applyAlignment="0" applyProtection="0"/>
    <xf numFmtId="38" fontId="11" fillId="0" borderId="0"/>
    <xf numFmtId="38" fontId="11" fillId="0" borderId="0"/>
    <xf numFmtId="38" fontId="11" fillId="0" borderId="0"/>
    <xf numFmtId="184" fontId="46" fillId="42" borderId="0"/>
    <xf numFmtId="184" fontId="45" fillId="42" borderId="0"/>
    <xf numFmtId="184" fontId="59" fillId="43" borderId="0"/>
    <xf numFmtId="15" fontId="162" fillId="0" borderId="0" applyFont="0" applyFill="0" applyBorder="0" applyAlignment="0" applyProtection="0"/>
    <xf numFmtId="14" fontId="162" fillId="0" borderId="0" applyFont="0" applyFill="0" applyBorder="0" applyAlignment="0" applyProtection="0"/>
    <xf numFmtId="17" fontId="162" fillId="0" borderId="0" applyFont="0" applyFill="0" applyBorder="0" applyAlignment="0" applyProtection="0"/>
    <xf numFmtId="15" fontId="166" fillId="0" borderId="0" applyFont="0" applyFill="0" applyBorder="0" applyAlignment="0" applyProtection="0"/>
    <xf numFmtId="14" fontId="166" fillId="0" borderId="0" applyFont="0" applyFill="0" applyBorder="0" applyAlignment="0" applyProtection="0"/>
    <xf numFmtId="246" fontId="11" fillId="0" borderId="0" applyFont="0" applyFill="0" applyBorder="0" applyAlignment="0" applyProtection="0"/>
    <xf numFmtId="247" fontId="11" fillId="0" borderId="0" applyFont="0" applyFill="0" applyBorder="0" applyAlignment="0" applyProtection="0"/>
    <xf numFmtId="17" fontId="166" fillId="0" borderId="0" applyFont="0" applyFill="0" applyBorder="0" applyAlignment="0" applyProtection="0"/>
    <xf numFmtId="184" fontId="11" fillId="5" borderId="0" applyFont="0" applyFill="0" applyBorder="0" applyAlignment="0" applyProtection="0"/>
    <xf numFmtId="184" fontId="11" fillId="5" borderId="0" applyFont="0" applyFill="0" applyBorder="0" applyAlignment="0" applyProtection="0"/>
    <xf numFmtId="184" fontId="11" fillId="5" borderId="0" applyFont="0" applyFill="0" applyBorder="0" applyAlignment="0" applyProtection="0"/>
    <xf numFmtId="184" fontId="11" fillId="5" borderId="0" applyFont="0" applyFill="0" applyBorder="0" applyAlignment="0" applyProtection="0"/>
    <xf numFmtId="184" fontId="11" fillId="5" borderId="0" applyFont="0" applyFill="0" applyBorder="0" applyAlignment="0" applyProtection="0"/>
    <xf numFmtId="184" fontId="11" fillId="5" borderId="0" applyFont="0" applyFill="0" applyBorder="0" applyAlignment="0" applyProtection="0"/>
    <xf numFmtId="184" fontId="11" fillId="5" borderId="0" applyFont="0" applyFill="0" applyBorder="0" applyAlignment="0" applyProtection="0"/>
    <xf numFmtId="184" fontId="11" fillId="5" borderId="0" applyFont="0" applyFill="0" applyBorder="0" applyAlignment="0" applyProtection="0"/>
    <xf numFmtId="184" fontId="11" fillId="5" borderId="0" applyFont="0" applyFill="0" applyBorder="0" applyAlignment="0" applyProtection="0"/>
    <xf numFmtId="248" fontId="11" fillId="0" borderId="0" applyFill="0" applyBorder="0" applyAlignment="0" applyProtection="0"/>
    <xf numFmtId="184" fontId="11" fillId="5" borderId="0" applyFont="0" applyFill="0" applyBorder="0" applyAlignment="0" applyProtection="0"/>
    <xf numFmtId="206" fontId="11" fillId="5" borderId="0" applyFont="0" applyFill="0" applyBorder="0" applyAlignment="0" applyProtection="0"/>
    <xf numFmtId="248" fontId="11" fillId="0" borderId="0" applyFill="0" applyBorder="0" applyAlignment="0" applyProtection="0"/>
    <xf numFmtId="248" fontId="11" fillId="0" borderId="0" applyFill="0" applyBorder="0" applyAlignment="0" applyProtection="0"/>
    <xf numFmtId="248" fontId="11" fillId="0" borderId="0" applyFill="0" applyBorder="0" applyAlignment="0" applyProtection="0"/>
    <xf numFmtId="184" fontId="11" fillId="5" borderId="0" applyFont="0" applyFill="0" applyBorder="0" applyAlignment="0" applyProtection="0"/>
    <xf numFmtId="184" fontId="11" fillId="5" borderId="0" applyFont="0" applyFill="0" applyBorder="0" applyAlignment="0" applyProtection="0"/>
    <xf numFmtId="184" fontId="11" fillId="5" borderId="0" applyFont="0" applyFill="0" applyBorder="0" applyAlignment="0" applyProtection="0"/>
    <xf numFmtId="184" fontId="11" fillId="5" borderId="0" applyFont="0" applyFill="0" applyBorder="0" applyAlignment="0" applyProtection="0"/>
    <xf numFmtId="184" fontId="11" fillId="5" borderId="0" applyFont="0" applyFill="0" applyBorder="0" applyAlignment="0" applyProtection="0"/>
    <xf numFmtId="184" fontId="11" fillId="5" borderId="0" applyFont="0" applyFill="0" applyBorder="0" applyAlignment="0" applyProtection="0"/>
    <xf numFmtId="184" fontId="11" fillId="5" borderId="0" applyFont="0" applyFill="0" applyBorder="0" applyAlignment="0" applyProtection="0"/>
    <xf numFmtId="249" fontId="167" fillId="0" borderId="28" applyFill="0">
      <alignment horizontal="centerContinuous"/>
    </xf>
    <xf numFmtId="250" fontId="125" fillId="0" borderId="28" applyFill="0" applyBorder="0" applyAlignment="0">
      <alignment horizontal="centerContinuous"/>
    </xf>
    <xf numFmtId="184" fontId="11" fillId="5" borderId="0" applyFont="0" applyFill="0" applyBorder="0" applyAlignment="0" applyProtection="0"/>
    <xf numFmtId="185" fontId="11" fillId="5" borderId="0" applyFont="0" applyFill="0" applyBorder="0" applyAlignment="0" applyProtection="0"/>
    <xf numFmtId="184" fontId="11" fillId="5" borderId="0" applyFont="0" applyFill="0" applyBorder="0" applyAlignment="0" applyProtection="0"/>
    <xf numFmtId="185" fontId="11" fillId="5" borderId="0" applyFont="0" applyFill="0" applyBorder="0" applyAlignment="0" applyProtection="0"/>
    <xf numFmtId="206" fontId="11" fillId="5" borderId="0" applyFont="0" applyFill="0" applyBorder="0" applyAlignment="0" applyProtection="0"/>
    <xf numFmtId="185" fontId="11" fillId="5" borderId="0" applyFont="0" applyFill="0" applyBorder="0" applyAlignment="0" applyProtection="0"/>
    <xf numFmtId="206" fontId="11" fillId="5" borderId="0" applyFont="0" applyFill="0" applyBorder="0" applyAlignment="0" applyProtection="0"/>
    <xf numFmtId="22" fontId="162" fillId="0" borderId="0" applyFont="0" applyFill="0" applyBorder="0" applyAlignment="0" applyProtection="0"/>
    <xf numFmtId="184" fontId="168" fillId="0" borderId="35" applyNumberFormat="0" applyFill="0" applyAlignment="0" applyProtection="0"/>
    <xf numFmtId="238" fontId="169" fillId="0" borderId="0" applyFont="0" applyFill="0" applyBorder="0" applyAlignment="0" applyProtection="0"/>
    <xf numFmtId="202" fontId="169" fillId="0" borderId="0" applyFont="0" applyFill="0" applyBorder="0" applyAlignment="0" applyProtection="0"/>
    <xf numFmtId="186" fontId="10" fillId="0" borderId="0" applyFill="0" applyBorder="0" applyProtection="0"/>
    <xf numFmtId="38" fontId="56" fillId="0" borderId="11">
      <alignment vertical="center"/>
    </xf>
    <xf numFmtId="38" fontId="56" fillId="0" borderId="11">
      <alignment vertical="center"/>
    </xf>
    <xf numFmtId="38" fontId="56" fillId="0" borderId="11">
      <alignment vertical="center"/>
    </xf>
    <xf numFmtId="38" fontId="56" fillId="0" borderId="11">
      <alignment vertical="center"/>
    </xf>
    <xf numFmtId="251" fontId="170" fillId="0" borderId="0" applyFont="0" applyFill="0" applyBorder="0" applyAlignment="0" applyProtection="0"/>
    <xf numFmtId="252" fontId="170" fillId="0" borderId="0" applyFont="0" applyFill="0" applyBorder="0" applyAlignment="0" applyProtection="0"/>
    <xf numFmtId="0" fontId="60" fillId="0" borderId="0" applyNumberFormat="0" applyFill="0" applyBorder="0" applyAlignment="0" applyProtection="0"/>
    <xf numFmtId="206" fontId="60" fillId="0" borderId="0" applyNumberFormat="0" applyFill="0" applyBorder="0" applyAlignment="0" applyProtection="0"/>
    <xf numFmtId="184" fontId="60" fillId="0" borderId="0" applyNumberFormat="0" applyFill="0" applyBorder="0" applyAlignment="0" applyProtection="0"/>
    <xf numFmtId="49" fontId="171" fillId="44" borderId="20">
      <alignment horizontal="center"/>
    </xf>
    <xf numFmtId="230" fontId="13" fillId="0" borderId="0" applyFill="0" applyBorder="0" applyAlignment="0"/>
    <xf numFmtId="175" fontId="44" fillId="0" borderId="0" applyFill="0" applyBorder="0" applyAlignment="0"/>
    <xf numFmtId="175" fontId="44" fillId="0" borderId="0" applyFill="0" applyBorder="0" applyAlignment="0"/>
    <xf numFmtId="178" fontId="13" fillId="0" borderId="0" applyFill="0" applyBorder="0" applyAlignment="0"/>
    <xf numFmtId="176" fontId="44" fillId="0" borderId="0" applyFill="0" applyBorder="0" applyAlignment="0"/>
    <xf numFmtId="176" fontId="44" fillId="0" borderId="0" applyFill="0" applyBorder="0" applyAlignment="0"/>
    <xf numFmtId="230" fontId="13" fillId="0" borderId="0" applyFill="0" applyBorder="0" applyAlignment="0"/>
    <xf numFmtId="175" fontId="44" fillId="0" borderId="0" applyFill="0" applyBorder="0" applyAlignment="0"/>
    <xf numFmtId="175" fontId="44" fillId="0" borderId="0" applyFill="0" applyBorder="0" applyAlignment="0"/>
    <xf numFmtId="180" fontId="45" fillId="0" borderId="0" applyFill="0" applyBorder="0" applyAlignment="0"/>
    <xf numFmtId="180" fontId="46" fillId="0" borderId="0" applyFill="0" applyBorder="0" applyAlignment="0"/>
    <xf numFmtId="178" fontId="13" fillId="0" borderId="0" applyFill="0" applyBorder="0" applyAlignment="0"/>
    <xf numFmtId="176" fontId="44" fillId="0" borderId="0" applyFill="0" applyBorder="0" applyAlignment="0"/>
    <xf numFmtId="176" fontId="44" fillId="0" borderId="0" applyFill="0" applyBorder="0" applyAlignment="0"/>
    <xf numFmtId="206" fontId="142" fillId="0" borderId="0" applyFont="0" applyFill="0" applyBorder="0" applyAlignment="0" applyProtection="0"/>
    <xf numFmtId="0" fontId="9" fillId="0" borderId="0" applyFont="0" applyFill="0" applyBorder="0" applyAlignment="0" applyProtection="0">
      <alignment horizontal="left"/>
    </xf>
    <xf numFmtId="184" fontId="142" fillId="0" borderId="0" applyFont="0" applyFill="0" applyBorder="0" applyAlignment="0" applyProtection="0"/>
    <xf numFmtId="184" fontId="142" fillId="0" borderId="0" applyFont="0" applyFill="0" applyBorder="0" applyAlignment="0" applyProtection="0"/>
    <xf numFmtId="184" fontId="142" fillId="0" borderId="0" applyFont="0" applyFill="0" applyBorder="0" applyAlignment="0" applyProtection="0"/>
    <xf numFmtId="206" fontId="63" fillId="0" borderId="0" applyNumberFormat="0" applyFill="0" applyBorder="0" applyAlignment="0" applyProtection="0"/>
    <xf numFmtId="0" fontId="137" fillId="0" borderId="0" applyNumberFormat="0" applyFill="0" applyBorder="0" applyAlignment="0" applyProtection="0"/>
    <xf numFmtId="0" fontId="63" fillId="0" borderId="0" applyNumberFormat="0" applyFill="0" applyBorder="0" applyAlignment="0" applyProtection="0"/>
    <xf numFmtId="0" fontId="137" fillId="0" borderId="0" applyNumberFormat="0" applyFill="0" applyBorder="0" applyAlignment="0" applyProtection="0"/>
    <xf numFmtId="0" fontId="63" fillId="0" borderId="0" applyNumberFormat="0" applyFill="0" applyBorder="0" applyAlignment="0" applyProtection="0"/>
    <xf numFmtId="0" fontId="137" fillId="0" borderId="0" applyNumberFormat="0" applyFill="0" applyBorder="0" applyAlignment="0" applyProtection="0"/>
    <xf numFmtId="0" fontId="142" fillId="25" borderId="0" applyNumberFormat="0" applyFont="0" applyBorder="0" applyAlignment="0" applyProtection="0"/>
    <xf numFmtId="0" fontId="142" fillId="25" borderId="0" applyNumberFormat="0" applyFont="0" applyBorder="0" applyAlignment="0" applyProtection="0"/>
    <xf numFmtId="184" fontId="142" fillId="25" borderId="0" applyNumberFormat="0" applyFont="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184" fontId="172" fillId="0" borderId="0" applyNumberFormat="0" applyFill="0" applyBorder="0" applyAlignment="0" applyProtection="0"/>
    <xf numFmtId="253" fontId="173" fillId="0" borderId="0" applyFill="0" applyBorder="0"/>
    <xf numFmtId="0" fontId="174" fillId="0" borderId="0">
      <alignment horizontal="center" wrapText="1"/>
    </xf>
    <xf numFmtId="15" fontId="58" fillId="0" borderId="0" applyFill="0" applyBorder="0" applyProtection="0">
      <alignment horizontal="center"/>
    </xf>
    <xf numFmtId="0" fontId="142" fillId="7" borderId="0" applyNumberFormat="0" applyFont="0" applyBorder="0" applyAlignment="0" applyProtection="0"/>
    <xf numFmtId="0" fontId="142" fillId="7" borderId="0" applyNumberFormat="0" applyFont="0" applyBorder="0" applyAlignment="0" applyProtection="0"/>
    <xf numFmtId="184" fontId="142" fillId="7" borderId="0" applyNumberFormat="0" applyFont="0" applyBorder="0" applyAlignment="0" applyProtection="0"/>
    <xf numFmtId="254" fontId="175" fillId="0" borderId="0" applyFill="0" applyBorder="0" applyProtection="0"/>
    <xf numFmtId="0" fontId="176" fillId="28" borderId="4" applyAlignment="0" applyProtection="0"/>
    <xf numFmtId="0" fontId="176" fillId="28" borderId="4" applyAlignment="0" applyProtection="0"/>
    <xf numFmtId="184" fontId="176" fillId="28" borderId="4" applyAlignment="0" applyProtection="0"/>
    <xf numFmtId="255" fontId="177" fillId="0" borderId="0" applyNumberFormat="0" applyFill="0" applyBorder="0" applyAlignment="0" applyProtection="0"/>
    <xf numFmtId="255" fontId="178" fillId="0" borderId="0" applyNumberFormat="0" applyFill="0" applyBorder="0" applyAlignment="0" applyProtection="0"/>
    <xf numFmtId="15" fontId="76" fillId="33" borderId="36">
      <alignment horizontal="center"/>
      <protection locked="0"/>
    </xf>
    <xf numFmtId="15" fontId="76" fillId="33" borderId="36">
      <alignment horizontal="center"/>
      <protection locked="0"/>
    </xf>
    <xf numFmtId="256" fontId="76" fillId="33" borderId="17" applyAlignment="0">
      <protection locked="0"/>
    </xf>
    <xf numFmtId="256" fontId="76" fillId="33" borderId="17" applyAlignment="0">
      <protection locked="0"/>
    </xf>
    <xf numFmtId="256" fontId="76" fillId="33" borderId="17" applyAlignment="0">
      <protection locked="0"/>
    </xf>
    <xf numFmtId="255" fontId="76" fillId="33" borderId="17" applyAlignment="0">
      <protection locked="0"/>
    </xf>
    <xf numFmtId="255" fontId="165" fillId="33" borderId="36" applyAlignment="0">
      <protection locked="0"/>
    </xf>
    <xf numFmtId="255" fontId="165" fillId="33" borderId="36" applyAlignment="0">
      <protection locked="0"/>
    </xf>
    <xf numFmtId="255" fontId="165" fillId="33" borderId="36" applyAlignment="0">
      <protection locked="0"/>
    </xf>
    <xf numFmtId="255" fontId="165" fillId="33" borderId="36" applyAlignment="0">
      <protection locked="0"/>
    </xf>
    <xf numFmtId="255" fontId="165" fillId="33" borderId="36" applyAlignment="0">
      <protection locked="0"/>
    </xf>
    <xf numFmtId="255" fontId="165" fillId="33" borderId="36" applyAlignment="0">
      <protection locked="0"/>
    </xf>
    <xf numFmtId="255" fontId="165" fillId="33" borderId="36" applyAlignment="0">
      <protection locked="0"/>
    </xf>
    <xf numFmtId="255" fontId="165" fillId="33" borderId="36" applyAlignment="0">
      <protection locked="0"/>
    </xf>
    <xf numFmtId="255" fontId="76" fillId="33" borderId="17" applyAlignment="0">
      <protection locked="0"/>
    </xf>
    <xf numFmtId="255" fontId="76" fillId="33" borderId="17" applyAlignment="0">
      <protection locked="0"/>
    </xf>
    <xf numFmtId="255" fontId="165" fillId="33" borderId="36" applyAlignment="0">
      <protection locked="0"/>
    </xf>
    <xf numFmtId="255" fontId="58" fillId="0" borderId="0" applyFill="0" applyBorder="0" applyAlignment="0" applyProtection="0"/>
    <xf numFmtId="257" fontId="58" fillId="0" borderId="0" applyFill="0" applyBorder="0" applyAlignment="0" applyProtection="0"/>
    <xf numFmtId="258" fontId="58" fillId="0" borderId="0" applyFill="0" applyBorder="0" applyAlignment="0" applyProtection="0"/>
    <xf numFmtId="0" fontId="142" fillId="0" borderId="37" applyNumberFormat="0" applyFont="0" applyAlignment="0" applyProtection="0"/>
    <xf numFmtId="0" fontId="142" fillId="0" borderId="37" applyNumberFormat="0" applyFont="0" applyAlignment="0" applyProtection="0"/>
    <xf numFmtId="184" fontId="142" fillId="0" borderId="37" applyNumberFormat="0" applyFont="0" applyAlignment="0" applyProtection="0"/>
    <xf numFmtId="0" fontId="44" fillId="0" borderId="0" applyFill="0" applyBorder="0">
      <alignment horizontal="left" vertical="top"/>
    </xf>
    <xf numFmtId="0" fontId="142" fillId="0" borderId="38" applyNumberFormat="0" applyFont="0" applyAlignment="0" applyProtection="0"/>
    <xf numFmtId="184" fontId="9" fillId="0" borderId="5" applyNumberFormat="0" applyFont="0" applyAlignment="0" applyProtection="0"/>
    <xf numFmtId="0" fontId="142" fillId="0" borderId="38" applyNumberFormat="0" applyFont="0" applyAlignment="0" applyProtection="0"/>
    <xf numFmtId="184" fontId="142" fillId="0" borderId="38" applyNumberFormat="0" applyFont="0" applyAlignment="0" applyProtection="0"/>
    <xf numFmtId="0" fontId="142" fillId="13" borderId="0" applyNumberFormat="0" applyFont="0" applyBorder="0" applyAlignment="0" applyProtection="0"/>
    <xf numFmtId="0" fontId="142" fillId="13" borderId="0" applyNumberFormat="0" applyFont="0" applyBorder="0" applyAlignment="0" applyProtection="0"/>
    <xf numFmtId="184" fontId="142" fillId="13" borderId="0" applyNumberFormat="0" applyFont="0" applyBorder="0" applyAlignment="0" applyProtection="0"/>
    <xf numFmtId="170" fontId="9" fillId="0" borderId="0" applyFont="0" applyFill="0" applyBorder="0" applyAlignment="0" applyProtection="0"/>
    <xf numFmtId="2" fontId="11" fillId="0" borderId="0" applyFill="0" applyBorder="0" applyAlignment="0" applyProtection="0"/>
    <xf numFmtId="0" fontId="19" fillId="0" borderId="0"/>
    <xf numFmtId="184" fontId="179" fillId="0" borderId="0">
      <alignment vertical="center"/>
    </xf>
    <xf numFmtId="0" fontId="142" fillId="0" borderId="0" applyFont="0" applyFill="0" applyBorder="0" applyAlignment="0" applyProtection="0"/>
    <xf numFmtId="0" fontId="142" fillId="0" borderId="0" applyFont="0" applyFill="0" applyBorder="0" applyAlignment="0" applyProtection="0"/>
    <xf numFmtId="184" fontId="142" fillId="0" borderId="0" applyFont="0" applyFill="0" applyBorder="0" applyAlignment="0" applyProtection="0"/>
    <xf numFmtId="206" fontId="66" fillId="4" borderId="0" applyNumberFormat="0" applyBorder="0" applyAlignment="0" applyProtection="0"/>
    <xf numFmtId="184" fontId="66" fillId="4" borderId="0" applyNumberFormat="0" applyBorder="0" applyAlignment="0" applyProtection="0"/>
    <xf numFmtId="0" fontId="20" fillId="4" borderId="0" applyNumberFormat="0" applyBorder="0" applyAlignment="0" applyProtection="0"/>
    <xf numFmtId="0" fontId="66" fillId="4" borderId="0" applyNumberFormat="0" applyBorder="0" applyAlignment="0" applyProtection="0"/>
    <xf numFmtId="0" fontId="20" fillId="4" borderId="0" applyNumberFormat="0" applyBorder="0" applyAlignment="0" applyProtection="0"/>
    <xf numFmtId="0" fontId="66" fillId="4" borderId="0" applyNumberFormat="0" applyBorder="0" applyAlignment="0" applyProtection="0"/>
    <xf numFmtId="0" fontId="20" fillId="4" borderId="0" applyNumberFormat="0" applyBorder="0" applyAlignment="0" applyProtection="0"/>
    <xf numFmtId="0" fontId="180" fillId="28" borderId="13" applyAlignment="0">
      <alignment vertical="center"/>
    </xf>
    <xf numFmtId="0" fontId="180" fillId="28" borderId="13" applyAlignment="0">
      <alignment vertical="center"/>
    </xf>
    <xf numFmtId="184" fontId="180" fillId="28" borderId="13" applyAlignment="0">
      <alignment vertical="center"/>
    </xf>
    <xf numFmtId="206" fontId="70" fillId="0" borderId="13" applyNumberFormat="0" applyAlignment="0" applyProtection="0">
      <alignment horizontal="left" vertical="center"/>
    </xf>
    <xf numFmtId="0" fontId="70" fillId="0" borderId="13" applyNumberFormat="0" applyAlignment="0" applyProtection="0">
      <alignment horizontal="left" vertical="center"/>
    </xf>
    <xf numFmtId="206" fontId="70" fillId="0" borderId="13" applyNumberFormat="0" applyAlignment="0" applyProtection="0">
      <alignment horizontal="left" vertical="center"/>
    </xf>
    <xf numFmtId="184" fontId="70" fillId="0" borderId="13" applyNumberFormat="0" applyAlignment="0" applyProtection="0">
      <alignment horizontal="left" vertical="center"/>
    </xf>
    <xf numFmtId="0" fontId="70" fillId="0" borderId="4">
      <alignment horizontal="left" vertical="center"/>
    </xf>
    <xf numFmtId="14" fontId="181" fillId="37" borderId="29">
      <alignment horizontal="center" vertical="center" wrapText="1"/>
    </xf>
    <xf numFmtId="184" fontId="182" fillId="0" borderId="23" applyNumberFormat="0" applyFill="0" applyAlignment="0" applyProtection="0"/>
    <xf numFmtId="206" fontId="182" fillId="0" borderId="23" applyNumberFormat="0" applyFill="0" applyAlignment="0" applyProtection="0"/>
    <xf numFmtId="184" fontId="182" fillId="0" borderId="23" applyNumberFormat="0" applyFill="0" applyAlignment="0" applyProtection="0"/>
    <xf numFmtId="0" fontId="183" fillId="0" borderId="39" applyNumberFormat="0" applyFill="0" applyAlignment="0" applyProtection="0"/>
    <xf numFmtId="0" fontId="182" fillId="0" borderId="23" applyNumberFormat="0" applyFill="0" applyAlignment="0" applyProtection="0"/>
    <xf numFmtId="0" fontId="183" fillId="0" borderId="39" applyNumberFormat="0" applyFill="0" applyAlignment="0" applyProtection="0"/>
    <xf numFmtId="0" fontId="182" fillId="0" borderId="23" applyNumberFormat="0" applyFill="0" applyAlignment="0" applyProtection="0"/>
    <xf numFmtId="0" fontId="183" fillId="0" borderId="39" applyNumberFormat="0" applyFill="0" applyAlignment="0" applyProtection="0"/>
    <xf numFmtId="184" fontId="184" fillId="0" borderId="24" applyNumberFormat="0" applyFill="0" applyAlignment="0" applyProtection="0"/>
    <xf numFmtId="206" fontId="184" fillId="0" borderId="24" applyNumberFormat="0" applyFill="0" applyAlignment="0" applyProtection="0"/>
    <xf numFmtId="184" fontId="184" fillId="0" borderId="24" applyNumberFormat="0" applyFill="0" applyAlignment="0" applyProtection="0"/>
    <xf numFmtId="0" fontId="185" fillId="0" borderId="39" applyNumberFormat="0" applyFill="0" applyAlignment="0" applyProtection="0"/>
    <xf numFmtId="0" fontId="184" fillId="0" borderId="24" applyNumberFormat="0" applyFill="0" applyAlignment="0" applyProtection="0"/>
    <xf numFmtId="0" fontId="185" fillId="0" borderId="39" applyNumberFormat="0" applyFill="0" applyAlignment="0" applyProtection="0"/>
    <xf numFmtId="0" fontId="184" fillId="0" borderId="24" applyNumberFormat="0" applyFill="0" applyAlignment="0" applyProtection="0"/>
    <xf numFmtId="0" fontId="185" fillId="0" borderId="39" applyNumberFormat="0" applyFill="0" applyAlignment="0" applyProtection="0"/>
    <xf numFmtId="184" fontId="74" fillId="0" borderId="25" applyNumberFormat="0" applyFill="0" applyAlignment="0" applyProtection="0"/>
    <xf numFmtId="206" fontId="74" fillId="0" borderId="25" applyNumberFormat="0" applyFill="0" applyAlignment="0" applyProtection="0"/>
    <xf numFmtId="184" fontId="74" fillId="0" borderId="25" applyNumberFormat="0" applyFill="0" applyAlignment="0" applyProtection="0"/>
    <xf numFmtId="0" fontId="186" fillId="0" borderId="40" applyNumberFormat="0" applyFill="0" applyAlignment="0" applyProtection="0"/>
    <xf numFmtId="0" fontId="74" fillId="0" borderId="25" applyNumberFormat="0" applyFill="0" applyAlignment="0" applyProtection="0"/>
    <xf numFmtId="0" fontId="186" fillId="0" borderId="40" applyNumberFormat="0" applyFill="0" applyAlignment="0" applyProtection="0"/>
    <xf numFmtId="0" fontId="74" fillId="0" borderId="25" applyNumberFormat="0" applyFill="0" applyAlignment="0" applyProtection="0"/>
    <xf numFmtId="0" fontId="186" fillId="0" borderId="40" applyNumberFormat="0" applyFill="0" applyAlignment="0" applyProtection="0"/>
    <xf numFmtId="206" fontId="74" fillId="0" borderId="0" applyNumberFormat="0" applyFill="0" applyBorder="0" applyAlignment="0" applyProtection="0"/>
    <xf numFmtId="184" fontId="74" fillId="0" borderId="0" applyNumberFormat="0" applyFill="0" applyBorder="0" applyAlignment="0" applyProtection="0"/>
    <xf numFmtId="0" fontId="186" fillId="0" borderId="0" applyNumberFormat="0" applyFill="0" applyBorder="0" applyAlignment="0" applyProtection="0"/>
    <xf numFmtId="0" fontId="74" fillId="0" borderId="0" applyNumberFormat="0" applyFill="0" applyBorder="0" applyAlignment="0" applyProtection="0"/>
    <xf numFmtId="0" fontId="186" fillId="0" borderId="0" applyNumberFormat="0" applyFill="0" applyBorder="0" applyAlignment="0" applyProtection="0"/>
    <xf numFmtId="0" fontId="74" fillId="0" borderId="0" applyNumberFormat="0" applyFill="0" applyBorder="0" applyAlignment="0" applyProtection="0"/>
    <xf numFmtId="0" fontId="186" fillId="0" borderId="0" applyNumberFormat="0" applyFill="0" applyBorder="0" applyAlignment="0" applyProtection="0"/>
    <xf numFmtId="14" fontId="181" fillId="37" borderId="29">
      <alignment horizontal="center" vertical="center" wrapText="1"/>
    </xf>
    <xf numFmtId="0" fontId="176" fillId="0" borderId="4"/>
    <xf numFmtId="0" fontId="176" fillId="0" borderId="4"/>
    <xf numFmtId="184" fontId="176" fillId="0" borderId="4"/>
    <xf numFmtId="255" fontId="177" fillId="0" borderId="0">
      <alignment horizontal="left" vertical="top"/>
    </xf>
    <xf numFmtId="255" fontId="178" fillId="0" borderId="0" applyAlignment="0"/>
    <xf numFmtId="231" fontId="169" fillId="0" borderId="0" applyFont="0" applyFill="0" applyBorder="0" applyAlignment="0" applyProtection="0"/>
    <xf numFmtId="218" fontId="169" fillId="0" borderId="0" applyFont="0" applyFill="0" applyBorder="0" applyAlignment="0" applyProtection="0"/>
    <xf numFmtId="14" fontId="10" fillId="0" borderId="0" applyFont="0" applyFill="0" applyBorder="0" applyAlignment="0" applyProtection="0"/>
    <xf numFmtId="0" fontId="19" fillId="0" borderId="0"/>
    <xf numFmtId="184" fontId="187" fillId="0" borderId="0">
      <alignment horizontal="left" vertical="center" wrapText="1"/>
    </xf>
    <xf numFmtId="184" fontId="187" fillId="0" borderId="0">
      <alignment horizontal="left" vertical="center" wrapText="1"/>
    </xf>
    <xf numFmtId="184" fontId="187" fillId="0" borderId="0">
      <alignment horizontal="left" vertical="center" wrapText="1"/>
    </xf>
    <xf numFmtId="184" fontId="187" fillId="0" borderId="0">
      <alignment horizontal="left" vertical="center" wrapText="1"/>
    </xf>
    <xf numFmtId="0" fontId="187" fillId="0" borderId="0">
      <alignment horizontal="left" vertical="center" wrapText="1"/>
    </xf>
    <xf numFmtId="184" fontId="187" fillId="0" borderId="0">
      <alignment horizontal="left" vertical="center" wrapText="1"/>
    </xf>
    <xf numFmtId="184" fontId="188" fillId="0" borderId="0">
      <alignment horizontal="left" vertical="center" wrapText="1" indent="1"/>
    </xf>
    <xf numFmtId="184" fontId="188" fillId="0" borderId="0">
      <alignment horizontal="left" vertical="center" wrapText="1" indent="1"/>
    </xf>
    <xf numFmtId="184" fontId="188" fillId="0" borderId="0">
      <alignment horizontal="left" vertical="center" wrapText="1" indent="1"/>
    </xf>
    <xf numFmtId="184" fontId="188" fillId="0" borderId="0">
      <alignment horizontal="left" vertical="center" wrapText="1" indent="1"/>
    </xf>
    <xf numFmtId="0" fontId="188" fillId="0" borderId="0">
      <alignment horizontal="left" vertical="center" wrapText="1" indent="1"/>
    </xf>
    <xf numFmtId="184" fontId="188" fillId="0" borderId="0">
      <alignment horizontal="left" vertical="center" wrapText="1" indent="1"/>
    </xf>
    <xf numFmtId="184" fontId="188" fillId="0" borderId="0">
      <alignment horizontal="left" vertical="center" wrapText="1" indent="3"/>
    </xf>
    <xf numFmtId="184" fontId="188" fillId="0" borderId="0">
      <alignment horizontal="left" vertical="center" wrapText="1" indent="3"/>
    </xf>
    <xf numFmtId="184" fontId="188" fillId="0" borderId="0">
      <alignment horizontal="left" vertical="center" wrapText="1" indent="3"/>
    </xf>
    <xf numFmtId="184" fontId="188" fillId="0" borderId="0">
      <alignment horizontal="left" vertical="center" wrapText="1" indent="3"/>
    </xf>
    <xf numFmtId="0" fontId="188" fillId="0" borderId="0">
      <alignment horizontal="left" vertical="center" wrapText="1" indent="3"/>
    </xf>
    <xf numFmtId="184" fontId="188" fillId="0" borderId="0">
      <alignment horizontal="left" vertical="center" wrapText="1" indent="3"/>
    </xf>
    <xf numFmtId="184" fontId="56" fillId="0" borderId="0"/>
    <xf numFmtId="212" fontId="147" fillId="0" borderId="0">
      <protection locked="0"/>
    </xf>
    <xf numFmtId="184" fontId="9" fillId="0" borderId="0"/>
    <xf numFmtId="49" fontId="11" fillId="45" borderId="41">
      <alignment horizontal="left" vertical="center"/>
    </xf>
    <xf numFmtId="212" fontId="148" fillId="0" borderId="0">
      <protection locked="0"/>
    </xf>
    <xf numFmtId="184" fontId="149" fillId="0" borderId="0" applyNumberFormat="0" applyFill="0" applyBorder="0" applyAlignment="0" applyProtection="0">
      <alignment vertical="top"/>
      <protection locked="0"/>
    </xf>
    <xf numFmtId="255" fontId="11" fillId="31" borderId="3" applyNumberFormat="0" applyFont="0" applyAlignment="0">
      <protection locked="0"/>
    </xf>
    <xf numFmtId="187" fontId="11" fillId="31" borderId="3" applyNumberFormat="0" applyFont="0" applyAlignment="0">
      <protection locked="0"/>
    </xf>
    <xf numFmtId="187" fontId="11" fillId="31" borderId="3" applyNumberFormat="0" applyFont="0" applyAlignment="0">
      <protection locked="0"/>
    </xf>
    <xf numFmtId="187" fontId="11" fillId="31" borderId="3" applyNumberFormat="0" applyFont="0" applyAlignment="0">
      <protection locked="0"/>
    </xf>
    <xf numFmtId="255" fontId="11" fillId="31" borderId="3" applyNumberFormat="0" applyFont="0" applyAlignment="0">
      <protection locked="0"/>
    </xf>
    <xf numFmtId="0" fontId="77" fillId="10" borderId="7" applyNumberFormat="0" applyAlignment="0" applyProtection="0"/>
    <xf numFmtId="255" fontId="11" fillId="31" borderId="3" applyNumberFormat="0" applyFont="0" applyAlignment="0">
      <protection locked="0"/>
    </xf>
    <xf numFmtId="0" fontId="77" fillId="10" borderId="7" applyNumberFormat="0" applyAlignment="0" applyProtection="0"/>
    <xf numFmtId="255" fontId="11" fillId="31" borderId="3" applyNumberFormat="0" applyFont="0" applyAlignment="0">
      <protection locked="0"/>
    </xf>
    <xf numFmtId="255" fontId="11" fillId="31" borderId="3" applyNumberFormat="0" applyFont="0" applyAlignment="0">
      <protection locked="0"/>
    </xf>
    <xf numFmtId="259" fontId="26" fillId="0" borderId="0" applyFont="0" applyFill="0" applyBorder="0" applyAlignment="0" applyProtection="0"/>
    <xf numFmtId="259" fontId="189" fillId="0" borderId="0" applyFont="0" applyFill="0" applyBorder="0" applyAlignment="0" applyProtection="0"/>
    <xf numFmtId="259" fontId="189" fillId="0" borderId="0" applyFont="0" applyFill="0" applyBorder="0" applyAlignment="0" applyProtection="0"/>
    <xf numFmtId="260" fontId="80" fillId="0" borderId="0" applyFont="0" applyFill="0" applyBorder="0" applyAlignment="0" applyProtection="0"/>
    <xf numFmtId="260" fontId="190" fillId="0" borderId="0" applyFont="0" applyFill="0" applyBorder="0" applyAlignment="0" applyProtection="0"/>
    <xf numFmtId="260" fontId="190" fillId="0" borderId="0" applyFont="0" applyFill="0" applyBorder="0" applyAlignment="0" applyProtection="0"/>
    <xf numFmtId="184" fontId="191" fillId="0" borderId="0" applyNumberFormat="0" applyFill="0" applyBorder="0" applyAlignment="0" applyProtection="0">
      <alignment vertical="top"/>
      <protection locked="0"/>
    </xf>
    <xf numFmtId="184" fontId="192" fillId="0" borderId="0">
      <alignment vertical="center"/>
    </xf>
    <xf numFmtId="261" fontId="154" fillId="0" borderId="0" applyFont="0" applyFill="0" applyBorder="0" applyAlignment="0" applyProtection="0"/>
    <xf numFmtId="262" fontId="154" fillId="0" borderId="0" applyFont="0" applyFill="0" applyBorder="0" applyAlignment="0" applyProtection="0"/>
    <xf numFmtId="184" fontId="193" fillId="0" borderId="0" applyProtection="0">
      <alignment vertical="center"/>
      <protection locked="0"/>
    </xf>
    <xf numFmtId="184" fontId="193" fillId="0" borderId="0" applyNumberFormat="0" applyProtection="0">
      <alignment vertical="top"/>
      <protection locked="0"/>
    </xf>
    <xf numFmtId="184" fontId="194" fillId="0" borderId="42" applyAlignment="0"/>
    <xf numFmtId="184" fontId="194" fillId="0" borderId="42" applyAlignment="0"/>
    <xf numFmtId="184" fontId="194" fillId="0" borderId="42" applyAlignment="0"/>
    <xf numFmtId="230" fontId="13" fillId="0" borderId="0" applyFill="0" applyBorder="0" applyAlignment="0"/>
    <xf numFmtId="175" fontId="44" fillId="0" borderId="0" applyFill="0" applyBorder="0" applyAlignment="0"/>
    <xf numFmtId="175" fontId="44" fillId="0" borderId="0" applyFill="0" applyBorder="0" applyAlignment="0"/>
    <xf numFmtId="178" fontId="13" fillId="0" borderId="0" applyFill="0" applyBorder="0" applyAlignment="0"/>
    <xf numFmtId="176" fontId="44" fillId="0" borderId="0" applyFill="0" applyBorder="0" applyAlignment="0"/>
    <xf numFmtId="176" fontId="44" fillId="0" borderId="0" applyFill="0" applyBorder="0" applyAlignment="0"/>
    <xf numFmtId="230" fontId="13" fillId="0" borderId="0" applyFill="0" applyBorder="0" applyAlignment="0"/>
    <xf numFmtId="175" fontId="44" fillId="0" borderId="0" applyFill="0" applyBorder="0" applyAlignment="0"/>
    <xf numFmtId="175" fontId="44" fillId="0" borderId="0" applyFill="0" applyBorder="0" applyAlignment="0"/>
    <xf numFmtId="180" fontId="45" fillId="0" borderId="0" applyFill="0" applyBorder="0" applyAlignment="0"/>
    <xf numFmtId="180" fontId="46" fillId="0" borderId="0" applyFill="0" applyBorder="0" applyAlignment="0"/>
    <xf numFmtId="178" fontId="13" fillId="0" borderId="0" applyFill="0" applyBorder="0" applyAlignment="0"/>
    <xf numFmtId="176" fontId="44" fillId="0" borderId="0" applyFill="0" applyBorder="0" applyAlignment="0"/>
    <xf numFmtId="176" fontId="44" fillId="0" borderId="0" applyFill="0" applyBorder="0" applyAlignment="0"/>
    <xf numFmtId="206" fontId="89" fillId="0" borderId="16" applyNumberFormat="0" applyFill="0" applyAlignment="0" applyProtection="0"/>
    <xf numFmtId="184" fontId="89" fillId="0" borderId="16" applyNumberFormat="0" applyFill="0" applyAlignment="0" applyProtection="0"/>
    <xf numFmtId="0" fontId="138" fillId="0" borderId="16" applyNumberFormat="0" applyFill="0" applyAlignment="0" applyProtection="0"/>
    <xf numFmtId="0" fontId="89" fillId="0" borderId="16" applyNumberFormat="0" applyFill="0" applyAlignment="0" applyProtection="0"/>
    <xf numFmtId="0" fontId="138" fillId="0" borderId="16" applyNumberFormat="0" applyFill="0" applyAlignment="0" applyProtection="0"/>
    <xf numFmtId="0" fontId="89" fillId="0" borderId="16" applyNumberFormat="0" applyFill="0" applyAlignment="0" applyProtection="0"/>
    <xf numFmtId="0" fontId="138" fillId="0" borderId="16" applyNumberFormat="0" applyFill="0" applyAlignment="0" applyProtection="0"/>
    <xf numFmtId="263" fontId="11" fillId="0" borderId="0" applyFont="0" applyFill="0" applyBorder="0" applyAlignment="0" applyProtection="0"/>
    <xf numFmtId="264" fontId="11" fillId="0" borderId="0" applyFont="0" applyFill="0" applyBorder="0" applyAlignment="0" applyProtection="0"/>
    <xf numFmtId="0" fontId="19" fillId="0" borderId="0"/>
    <xf numFmtId="0" fontId="19" fillId="0" borderId="0"/>
    <xf numFmtId="265" fontId="11" fillId="0" borderId="0" applyFont="0" applyFill="0" applyBorder="0" applyAlignment="0" applyProtection="0"/>
    <xf numFmtId="266" fontId="11" fillId="0" borderId="0" applyFont="0" applyFill="0" applyBorder="0" applyAlignment="0" applyProtection="0"/>
    <xf numFmtId="267" fontId="11" fillId="0" borderId="0" applyFont="0" applyFill="0" applyBorder="0" applyAlignment="0" applyProtection="0"/>
    <xf numFmtId="268" fontId="11" fillId="0" borderId="0" applyFont="0" applyFill="0" applyBorder="0" applyAlignment="0" applyProtection="0"/>
    <xf numFmtId="269" fontId="11" fillId="0" borderId="0" applyFont="0" applyFill="0" applyBorder="0" applyAlignment="0" applyProtection="0"/>
    <xf numFmtId="270" fontId="11" fillId="0" borderId="0" applyFont="0" applyFill="0" applyBorder="0" applyAlignment="0" applyProtection="0"/>
    <xf numFmtId="271" fontId="11" fillId="0" borderId="0" applyFont="0" applyFill="0" applyBorder="0" applyAlignment="0" applyProtection="0"/>
    <xf numFmtId="272" fontId="11" fillId="0" borderId="0" applyFont="0" applyFill="0" applyBorder="0" applyAlignment="0" applyProtection="0"/>
    <xf numFmtId="0" fontId="19" fillId="0" borderId="0"/>
    <xf numFmtId="0" fontId="19" fillId="0" borderId="0"/>
    <xf numFmtId="202" fontId="11" fillId="0" borderId="0" applyFont="0" applyFill="0" applyBorder="0" applyAlignment="0" applyProtection="0"/>
    <xf numFmtId="218" fontId="11" fillId="0" borderId="0" applyFont="0" applyFill="0" applyBorder="0" applyAlignment="0" applyProtection="0"/>
    <xf numFmtId="273" fontId="195" fillId="0" borderId="0" applyFill="0" applyBorder="0" applyAlignment="0"/>
    <xf numFmtId="0" fontId="90" fillId="0" borderId="0">
      <protection locked="0"/>
    </xf>
    <xf numFmtId="184" fontId="90" fillId="0" borderId="0">
      <protection locked="0"/>
    </xf>
    <xf numFmtId="184" fontId="90" fillId="0" borderId="0">
      <protection locked="0"/>
    </xf>
    <xf numFmtId="184" fontId="90" fillId="0" borderId="0">
      <protection locked="0"/>
    </xf>
    <xf numFmtId="171" fontId="169" fillId="0" borderId="0" applyFont="0" applyFill="0" applyBorder="0" applyAlignment="0" applyProtection="0"/>
    <xf numFmtId="206" fontId="92" fillId="33" borderId="0" applyNumberFormat="0" applyBorder="0" applyAlignment="0" applyProtection="0"/>
    <xf numFmtId="0" fontId="134" fillId="10" borderId="0" applyNumberFormat="0" applyBorder="0" applyAlignment="0" applyProtection="0"/>
    <xf numFmtId="0" fontId="92" fillId="33" borderId="0" applyNumberFormat="0" applyBorder="0" applyAlignment="0" applyProtection="0"/>
    <xf numFmtId="0" fontId="134" fillId="10" borderId="0" applyNumberFormat="0" applyBorder="0" applyAlignment="0" applyProtection="0"/>
    <xf numFmtId="0" fontId="92" fillId="33" borderId="0" applyNumberFormat="0" applyBorder="0" applyAlignment="0" applyProtection="0"/>
    <xf numFmtId="0" fontId="134" fillId="10" borderId="0" applyNumberFormat="0" applyBorder="0" applyAlignment="0" applyProtection="0"/>
    <xf numFmtId="184" fontId="140" fillId="0" borderId="0"/>
    <xf numFmtId="0" fontId="11" fillId="0" borderId="0"/>
    <xf numFmtId="247" fontId="11" fillId="0" borderId="0"/>
    <xf numFmtId="0" fontId="11" fillId="0" borderId="0"/>
    <xf numFmtId="247" fontId="11" fillId="0" borderId="0"/>
    <xf numFmtId="247" fontId="11" fillId="0" borderId="0"/>
    <xf numFmtId="247" fontId="11" fillId="0" borderId="0"/>
    <xf numFmtId="247" fontId="11" fillId="0" borderId="0"/>
    <xf numFmtId="206" fontId="140" fillId="0" borderId="0"/>
    <xf numFmtId="190" fontId="95" fillId="0" borderId="0"/>
    <xf numFmtId="206" fontId="140" fillId="0" borderId="0"/>
    <xf numFmtId="190" fontId="95" fillId="0" borderId="0"/>
    <xf numFmtId="206" fontId="140" fillId="0" borderId="0"/>
    <xf numFmtId="206" fontId="140" fillId="0" borderId="0"/>
    <xf numFmtId="206" fontId="140" fillId="0" borderId="0"/>
    <xf numFmtId="190" fontId="95" fillId="0" borderId="0"/>
    <xf numFmtId="247" fontId="11"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184" fontId="58" fillId="0" borderId="0"/>
    <xf numFmtId="206" fontId="58" fillId="0" borderId="0"/>
    <xf numFmtId="206" fontId="9" fillId="0" borderId="0"/>
    <xf numFmtId="206" fontId="11" fillId="0" borderId="0"/>
    <xf numFmtId="184" fontId="11" fillId="0" borderId="0"/>
    <xf numFmtId="206" fontId="142" fillId="0" borderId="0"/>
    <xf numFmtId="206" fontId="9" fillId="0" borderId="0"/>
    <xf numFmtId="0" fontId="9" fillId="0" borderId="0"/>
    <xf numFmtId="184" fontId="9" fillId="0" borderId="0"/>
    <xf numFmtId="184" fontId="9" fillId="0" borderId="0"/>
    <xf numFmtId="184" fontId="9"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206" fontId="11" fillId="0" borderId="0"/>
    <xf numFmtId="184" fontId="11"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184"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184"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184" fontId="58" fillId="0" borderId="0"/>
    <xf numFmtId="206" fontId="58"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184" fontId="26" fillId="0" borderId="0"/>
    <xf numFmtId="206" fontId="2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0" fontId="11" fillId="0" borderId="0"/>
    <xf numFmtId="0" fontId="23" fillId="0" borderId="0"/>
    <xf numFmtId="0" fontId="100" fillId="0" borderId="0"/>
    <xf numFmtId="206" fontId="100" fillId="0" borderId="0"/>
    <xf numFmtId="184" fontId="100" fillId="0" borderId="0"/>
    <xf numFmtId="16" fontId="196" fillId="0" borderId="43" applyNumberFormat="0" applyBorder="0" applyAlignment="0">
      <alignment horizontal="center"/>
    </xf>
    <xf numFmtId="184" fontId="197" fillId="0" borderId="44" applyBorder="0">
      <alignment horizontal="center"/>
    </xf>
    <xf numFmtId="184" fontId="19" fillId="34" borderId="18" applyNumberFormat="0" applyFont="0" applyAlignment="0" applyProtection="0"/>
    <xf numFmtId="184" fontId="9" fillId="34" borderId="18" applyNumberFormat="0" applyFont="0" applyAlignment="0" applyProtection="0"/>
    <xf numFmtId="0" fontId="11" fillId="34" borderId="45" applyNumberFormat="0" applyFont="0" applyAlignment="0" applyProtection="0"/>
    <xf numFmtId="0" fontId="11" fillId="34" borderId="45" applyNumberFormat="0" applyFont="0" applyAlignment="0" applyProtection="0"/>
    <xf numFmtId="0" fontId="19" fillId="34" borderId="18" applyNumberFormat="0" applyFont="0" applyAlignment="0" applyProtection="0"/>
    <xf numFmtId="0" fontId="11" fillId="34" borderId="45" applyNumberFormat="0" applyFont="0" applyAlignment="0" applyProtection="0"/>
    <xf numFmtId="0" fontId="11" fillId="34" borderId="45" applyNumberFormat="0" applyFont="0" applyAlignment="0" applyProtection="0"/>
    <xf numFmtId="191" fontId="11" fillId="5" borderId="0"/>
    <xf numFmtId="191" fontId="11" fillId="5" borderId="0"/>
    <xf numFmtId="191" fontId="11" fillId="5" borderId="0"/>
    <xf numFmtId="274" fontId="9" fillId="0" borderId="0" applyFont="0" applyFill="0" applyBorder="0" applyAlignment="0" applyProtection="0"/>
    <xf numFmtId="275" fontId="9" fillId="0" borderId="0" applyFont="0" applyFill="0" applyBorder="0" applyAlignment="0" applyProtection="0"/>
    <xf numFmtId="192" fontId="9" fillId="0" borderId="0" applyFont="0" applyFill="0" applyBorder="0" applyAlignment="0" applyProtection="0"/>
    <xf numFmtId="276" fontId="9" fillId="0" borderId="0" applyFont="0" applyFill="0" applyBorder="0" applyAlignment="0" applyProtection="0"/>
    <xf numFmtId="277" fontId="9" fillId="0" borderId="0" applyFont="0" applyFill="0" applyBorder="0" applyAlignment="0" applyProtection="0"/>
    <xf numFmtId="278" fontId="9" fillId="0" borderId="0" applyFont="0" applyFill="0" applyBorder="0" applyAlignment="0" applyProtection="0"/>
    <xf numFmtId="261" fontId="11" fillId="0" borderId="0" applyFont="0" applyFill="0" applyBorder="0" applyAlignment="0" applyProtection="0"/>
    <xf numFmtId="279" fontId="11" fillId="0" borderId="0" applyFont="0" applyFill="0" applyBorder="0" applyAlignment="0" applyProtection="0"/>
    <xf numFmtId="212" fontId="148" fillId="0" borderId="0">
      <protection locked="0"/>
    </xf>
    <xf numFmtId="212" fontId="148" fillId="0" borderId="0">
      <protection locked="0"/>
    </xf>
    <xf numFmtId="280" fontId="154" fillId="0" borderId="0" applyFont="0" applyFill="0" applyBorder="0" applyAlignment="0" applyProtection="0"/>
    <xf numFmtId="281" fontId="154" fillId="0" borderId="0" applyFont="0" applyFill="0" applyBorder="0" applyAlignment="0" applyProtection="0"/>
    <xf numFmtId="184" fontId="22" fillId="0" borderId="0"/>
    <xf numFmtId="280" fontId="154" fillId="0" borderId="0" applyFont="0" applyFill="0" applyBorder="0" applyAlignment="0" applyProtection="0"/>
    <xf numFmtId="281" fontId="154" fillId="0" borderId="0" applyFont="0" applyFill="0" applyBorder="0" applyAlignment="0" applyProtection="0"/>
    <xf numFmtId="0" fontId="119" fillId="23" borderId="19" applyNumberFormat="0" applyAlignment="0" applyProtection="0"/>
    <xf numFmtId="0" fontId="119" fillId="23" borderId="19" applyNumberFormat="0" applyAlignment="0" applyProtection="0"/>
    <xf numFmtId="184" fontId="198" fillId="46" borderId="0" applyFill="0" applyBorder="0" applyProtection="0">
      <alignment horizontal="center"/>
    </xf>
    <xf numFmtId="184" fontId="199" fillId="0" borderId="0"/>
    <xf numFmtId="282" fontId="161" fillId="47" borderId="22"/>
    <xf numFmtId="206" fontId="104" fillId="5" borderId="0"/>
    <xf numFmtId="0" fontId="104" fillId="5" borderId="0"/>
    <xf numFmtId="206" fontId="104" fillId="5" borderId="0"/>
    <xf numFmtId="184" fontId="104" fillId="5" borderId="0"/>
    <xf numFmtId="9" fontId="162" fillId="0" borderId="0" applyFont="0" applyFill="0" applyBorder="0" applyAlignment="0" applyProtection="0"/>
    <xf numFmtId="283" fontId="11" fillId="0" borderId="0" applyFont="0" applyFill="0" applyBorder="0" applyAlignment="0" applyProtection="0"/>
    <xf numFmtId="283" fontId="11" fillId="0" borderId="0" applyFont="0" applyFill="0" applyBorder="0" applyAlignment="0" applyProtection="0"/>
    <xf numFmtId="283" fontId="11" fillId="0" borderId="0" applyFont="0" applyFill="0" applyBorder="0" applyAlignment="0" applyProtection="0"/>
    <xf numFmtId="283" fontId="11" fillId="0" borderId="0" applyFont="0" applyFill="0" applyBorder="0" applyAlignment="0" applyProtection="0"/>
    <xf numFmtId="283" fontId="11" fillId="0" borderId="0" applyFont="0" applyFill="0" applyBorder="0" applyAlignment="0" applyProtection="0"/>
    <xf numFmtId="284" fontId="11" fillId="0" borderId="0" applyFont="0" applyFill="0" applyBorder="0" applyAlignment="0" applyProtection="0"/>
    <xf numFmtId="179" fontId="46" fillId="0" borderId="0" applyFont="0" applyFill="0" applyBorder="0" applyAlignment="0" applyProtection="0"/>
    <xf numFmtId="179" fontId="45" fillId="0" borderId="0" applyFont="0" applyFill="0" applyBorder="0" applyAlignment="0" applyProtection="0"/>
    <xf numFmtId="179" fontId="46" fillId="0" borderId="0" applyFont="0" applyFill="0" applyBorder="0" applyAlignment="0" applyProtection="0"/>
    <xf numFmtId="285" fontId="200" fillId="0" borderId="0" applyFont="0" applyFill="0" applyBorder="0" applyAlignment="0" applyProtection="0"/>
    <xf numFmtId="193" fontId="44" fillId="0" borderId="0" applyFont="0" applyFill="0" applyBorder="0" applyAlignment="0" applyProtection="0"/>
    <xf numFmtId="193" fontId="44"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9" fontId="163" fillId="0" borderId="0" applyFont="0" applyFill="0" applyBorder="0" applyAlignment="0" applyProtection="0">
      <alignment horizontal="center"/>
    </xf>
    <xf numFmtId="10" fontId="16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0" fontId="11" fillId="0" borderId="0" applyFont="0" applyFill="0" applyBorder="0" applyAlignment="0" applyProtection="0"/>
    <xf numFmtId="37" fontId="201" fillId="31" borderId="46"/>
    <xf numFmtId="37" fontId="201" fillId="31" borderId="46"/>
    <xf numFmtId="184" fontId="11" fillId="0" borderId="0" applyNumberFormat="0" applyFill="0" applyBorder="0" applyAlignment="0" applyProtection="0"/>
    <xf numFmtId="286" fontId="11" fillId="0" borderId="0" applyFont="0" applyFill="0" applyBorder="0" applyAlignment="0" applyProtection="0"/>
    <xf numFmtId="230" fontId="13" fillId="0" borderId="0" applyFill="0" applyBorder="0" applyAlignment="0"/>
    <xf numFmtId="175" fontId="44" fillId="0" borderId="0" applyFill="0" applyBorder="0" applyAlignment="0"/>
    <xf numFmtId="175" fontId="44" fillId="0" borderId="0" applyFill="0" applyBorder="0" applyAlignment="0"/>
    <xf numFmtId="178" fontId="13" fillId="0" borderId="0" applyFill="0" applyBorder="0" applyAlignment="0"/>
    <xf numFmtId="176" fontId="44" fillId="0" borderId="0" applyFill="0" applyBorder="0" applyAlignment="0"/>
    <xf numFmtId="176" fontId="44" fillId="0" borderId="0" applyFill="0" applyBorder="0" applyAlignment="0"/>
    <xf numFmtId="230" fontId="13" fillId="0" borderId="0" applyFill="0" applyBorder="0" applyAlignment="0"/>
    <xf numFmtId="175" fontId="44" fillId="0" borderId="0" applyFill="0" applyBorder="0" applyAlignment="0"/>
    <xf numFmtId="175" fontId="44" fillId="0" borderId="0" applyFill="0" applyBorder="0" applyAlignment="0"/>
    <xf numFmtId="180" fontId="45" fillId="0" borderId="0" applyFill="0" applyBorder="0" applyAlignment="0"/>
    <xf numFmtId="180" fontId="46" fillId="0" borderId="0" applyFill="0" applyBorder="0" applyAlignment="0"/>
    <xf numFmtId="178" fontId="13" fillId="0" borderId="0" applyFill="0" applyBorder="0" applyAlignment="0"/>
    <xf numFmtId="176" fontId="44" fillId="0" borderId="0" applyFill="0" applyBorder="0" applyAlignment="0"/>
    <xf numFmtId="176" fontId="44" fillId="0" borderId="0" applyFill="0" applyBorder="0" applyAlignment="0"/>
    <xf numFmtId="0" fontId="202" fillId="0" borderId="0" applyNumberFormat="0">
      <alignment horizontal="left"/>
    </xf>
    <xf numFmtId="287" fontId="203" fillId="0" borderId="47" applyBorder="0">
      <alignment horizontal="right"/>
      <protection locked="0"/>
    </xf>
    <xf numFmtId="184" fontId="56" fillId="0" borderId="0" applyNumberFormat="0" applyFont="0" applyFill="0" applyBorder="0" applyAlignment="0" applyProtection="0">
      <alignment horizontal="left"/>
    </xf>
    <xf numFmtId="184" fontId="42" fillId="0" borderId="29">
      <alignment horizontal="center"/>
    </xf>
    <xf numFmtId="184" fontId="199" fillId="0" borderId="0"/>
    <xf numFmtId="184" fontId="204" fillId="0" borderId="0" applyProtection="0"/>
    <xf numFmtId="0" fontId="205" fillId="0" borderId="48" applyFont="0" applyBorder="0">
      <alignment horizontal="center"/>
    </xf>
    <xf numFmtId="4" fontId="58" fillId="31" borderId="19" applyNumberFormat="0" applyProtection="0">
      <alignment vertical="center"/>
    </xf>
    <xf numFmtId="4" fontId="206" fillId="31" borderId="19" applyNumberFormat="0" applyProtection="0">
      <alignment vertical="center"/>
    </xf>
    <xf numFmtId="4" fontId="58" fillId="31" borderId="19" applyNumberFormat="0" applyProtection="0">
      <alignment horizontal="left" vertical="center" indent="1"/>
    </xf>
    <xf numFmtId="4" fontId="58" fillId="31" borderId="19" applyNumberFormat="0" applyProtection="0">
      <alignment horizontal="left" vertical="center" indent="1"/>
    </xf>
    <xf numFmtId="0" fontId="11" fillId="48" borderId="19" applyNumberFormat="0" applyProtection="0">
      <alignment horizontal="left" vertical="center" indent="1"/>
    </xf>
    <xf numFmtId="184" fontId="11" fillId="48" borderId="19" applyNumberFormat="0" applyProtection="0">
      <alignment horizontal="left" vertical="center" indent="1"/>
    </xf>
    <xf numFmtId="184" fontId="11" fillId="48" borderId="19" applyNumberFormat="0" applyProtection="0">
      <alignment horizontal="left" vertical="center" indent="1"/>
    </xf>
    <xf numFmtId="184" fontId="11" fillId="48" borderId="19" applyNumberFormat="0" applyProtection="0">
      <alignment horizontal="left" vertical="center" indent="1"/>
    </xf>
    <xf numFmtId="184" fontId="11" fillId="48" borderId="19" applyNumberFormat="0" applyProtection="0">
      <alignment horizontal="left" vertical="center" indent="1"/>
    </xf>
    <xf numFmtId="0" fontId="11" fillId="48" borderId="19" applyNumberFormat="0" applyProtection="0">
      <alignment horizontal="left" vertical="center" indent="1"/>
    </xf>
    <xf numFmtId="4" fontId="69" fillId="17" borderId="49" applyNumberFormat="0" applyProtection="0">
      <alignment horizontal="left" vertical="center" indent="1"/>
    </xf>
    <xf numFmtId="0" fontId="11" fillId="48" borderId="19" applyNumberFormat="0" applyProtection="0">
      <alignment horizontal="left" vertical="center" indent="1"/>
    </xf>
    <xf numFmtId="0" fontId="11" fillId="48" borderId="19" applyNumberFormat="0" applyProtection="0">
      <alignment horizontal="left" vertical="center" indent="1"/>
    </xf>
    <xf numFmtId="0" fontId="11" fillId="48" borderId="19" applyNumberFormat="0" applyProtection="0">
      <alignment horizontal="left" vertical="center" indent="1"/>
    </xf>
    <xf numFmtId="4" fontId="58" fillId="49" borderId="19" applyNumberFormat="0" applyProtection="0">
      <alignment horizontal="right" vertical="center"/>
    </xf>
    <xf numFmtId="4" fontId="58" fillId="50" borderId="19" applyNumberFormat="0" applyProtection="0">
      <alignment horizontal="right" vertical="center"/>
    </xf>
    <xf numFmtId="4" fontId="58" fillId="51" borderId="19" applyNumberFormat="0" applyProtection="0">
      <alignment horizontal="right" vertical="center"/>
    </xf>
    <xf numFmtId="4" fontId="58" fillId="52" borderId="19" applyNumberFormat="0" applyProtection="0">
      <alignment horizontal="right" vertical="center"/>
    </xf>
    <xf numFmtId="4" fontId="58" fillId="53" borderId="19" applyNumberFormat="0" applyProtection="0">
      <alignment horizontal="right" vertical="center"/>
    </xf>
    <xf numFmtId="4" fontId="58" fillId="54" borderId="19" applyNumberFormat="0" applyProtection="0">
      <alignment horizontal="right" vertical="center"/>
    </xf>
    <xf numFmtId="4" fontId="58" fillId="55" borderId="19" applyNumberFormat="0" applyProtection="0">
      <alignment horizontal="right" vertical="center"/>
    </xf>
    <xf numFmtId="4" fontId="58" fillId="56" borderId="19" applyNumberFormat="0" applyProtection="0">
      <alignment horizontal="right" vertical="center"/>
    </xf>
    <xf numFmtId="4" fontId="58" fillId="57" borderId="19" applyNumberFormat="0" applyProtection="0">
      <alignment horizontal="right" vertical="center"/>
    </xf>
    <xf numFmtId="4" fontId="59" fillId="58" borderId="19" applyNumberFormat="0" applyProtection="0">
      <alignment horizontal="left" vertical="center" indent="1"/>
    </xf>
    <xf numFmtId="4" fontId="58" fillId="59" borderId="50" applyNumberFormat="0" applyProtection="0">
      <alignment horizontal="left" vertical="center" indent="1"/>
    </xf>
    <xf numFmtId="4" fontId="207" fillId="60" borderId="0" applyNumberFormat="0" applyProtection="0">
      <alignment horizontal="left" vertical="center" indent="1"/>
    </xf>
    <xf numFmtId="4" fontId="207" fillId="60" borderId="0" applyNumberFormat="0" applyProtection="0">
      <alignment horizontal="left" vertical="center" indent="1"/>
    </xf>
    <xf numFmtId="4" fontId="207" fillId="60" borderId="0" applyNumberFormat="0" applyProtection="0">
      <alignment horizontal="left" vertical="center" indent="1"/>
    </xf>
    <xf numFmtId="0" fontId="11" fillId="48" borderId="19" applyNumberFormat="0" applyProtection="0">
      <alignment horizontal="left" vertical="center" indent="1"/>
    </xf>
    <xf numFmtId="184" fontId="11" fillId="48" borderId="19" applyNumberFormat="0" applyProtection="0">
      <alignment horizontal="left" vertical="center" indent="1"/>
    </xf>
    <xf numFmtId="184" fontId="11" fillId="48" borderId="19" applyNumberFormat="0" applyProtection="0">
      <alignment horizontal="left" vertical="center" indent="1"/>
    </xf>
    <xf numFmtId="184" fontId="11" fillId="48" borderId="19" applyNumberFormat="0" applyProtection="0">
      <alignment horizontal="left" vertical="center" indent="1"/>
    </xf>
    <xf numFmtId="184" fontId="11" fillId="48" borderId="19" applyNumberFormat="0" applyProtection="0">
      <alignment horizontal="left" vertical="center" indent="1"/>
    </xf>
    <xf numFmtId="0" fontId="11" fillId="48" borderId="19" applyNumberFormat="0" applyProtection="0">
      <alignment horizontal="left" vertical="center" indent="1"/>
    </xf>
    <xf numFmtId="184" fontId="11" fillId="48" borderId="19" applyNumberFormat="0" applyProtection="0">
      <alignment horizontal="left" vertical="center" indent="1"/>
    </xf>
    <xf numFmtId="4" fontId="26" fillId="59" borderId="19" applyNumberFormat="0" applyProtection="0">
      <alignment horizontal="left" vertical="center" indent="1"/>
    </xf>
    <xf numFmtId="4" fontId="26" fillId="59" borderId="19" applyNumberFormat="0" applyProtection="0">
      <alignment horizontal="left" vertical="center" indent="1"/>
    </xf>
    <xf numFmtId="4" fontId="26" fillId="59" borderId="19" applyNumberFormat="0" applyProtection="0">
      <alignment horizontal="left" vertical="center" indent="1"/>
    </xf>
    <xf numFmtId="4" fontId="26" fillId="61" borderId="19" applyNumberFormat="0" applyProtection="0">
      <alignment horizontal="left" vertical="center" indent="1"/>
    </xf>
    <xf numFmtId="4" fontId="26" fillId="61" borderId="19" applyNumberFormat="0" applyProtection="0">
      <alignment horizontal="left" vertical="center" indent="1"/>
    </xf>
    <xf numFmtId="4" fontId="26" fillId="61" borderId="19" applyNumberFormat="0" applyProtection="0">
      <alignment horizontal="left" vertical="center" indent="1"/>
    </xf>
    <xf numFmtId="0" fontId="11" fillId="61" borderId="19" applyNumberFormat="0" applyProtection="0">
      <alignment horizontal="left" vertical="center" indent="1"/>
    </xf>
    <xf numFmtId="184" fontId="11" fillId="62" borderId="19" applyNumberFormat="0" applyProtection="0">
      <alignment horizontal="left" vertical="center" indent="1"/>
    </xf>
    <xf numFmtId="184" fontId="11" fillId="61" borderId="19" applyNumberFormat="0" applyProtection="0">
      <alignment horizontal="left" vertical="center" indent="1"/>
    </xf>
    <xf numFmtId="206" fontId="11" fillId="62" borderId="19" applyNumberFormat="0" applyProtection="0">
      <alignment horizontal="left" vertical="center" indent="1"/>
    </xf>
    <xf numFmtId="184" fontId="11" fillId="62" borderId="19" applyNumberFormat="0" applyProtection="0">
      <alignment horizontal="left" vertical="center" indent="1"/>
    </xf>
    <xf numFmtId="184" fontId="11" fillId="61" borderId="19" applyNumberFormat="0" applyProtection="0">
      <alignment horizontal="left" vertical="center" indent="1"/>
    </xf>
    <xf numFmtId="206" fontId="11" fillId="62" borderId="19" applyNumberFormat="0" applyProtection="0">
      <alignment horizontal="left" vertical="center" indent="1"/>
    </xf>
    <xf numFmtId="0" fontId="11" fillId="61" borderId="19" applyNumberFormat="0" applyProtection="0">
      <alignment horizontal="left" vertical="center" indent="1"/>
    </xf>
    <xf numFmtId="206" fontId="11" fillId="62" borderId="19" applyNumberFormat="0" applyProtection="0">
      <alignment horizontal="left" vertical="center" indent="1"/>
    </xf>
    <xf numFmtId="206" fontId="11" fillId="62" borderId="19" applyNumberFormat="0" applyProtection="0">
      <alignment horizontal="left" vertical="center" indent="1"/>
    </xf>
    <xf numFmtId="184" fontId="11" fillId="61" borderId="19" applyNumberFormat="0" applyProtection="0">
      <alignment horizontal="left" vertical="center" indent="1"/>
    </xf>
    <xf numFmtId="0" fontId="11" fillId="61" borderId="19" applyNumberFormat="0" applyProtection="0">
      <alignment horizontal="left" vertical="center" indent="1"/>
    </xf>
    <xf numFmtId="184" fontId="11" fillId="61" borderId="19" applyNumberFormat="0" applyProtection="0">
      <alignment horizontal="left" vertical="center" indent="1"/>
    </xf>
    <xf numFmtId="184" fontId="11" fillId="61" borderId="19" applyNumberFormat="0" applyProtection="0">
      <alignment horizontal="left" vertical="center" indent="1"/>
    </xf>
    <xf numFmtId="184" fontId="11" fillId="61" borderId="19" applyNumberFormat="0" applyProtection="0">
      <alignment horizontal="left" vertical="center" indent="1"/>
    </xf>
    <xf numFmtId="184" fontId="11" fillId="61" borderId="19" applyNumberFormat="0" applyProtection="0">
      <alignment horizontal="left" vertical="center" indent="1"/>
    </xf>
    <xf numFmtId="0" fontId="11" fillId="61" borderId="19" applyNumberFormat="0" applyProtection="0">
      <alignment horizontal="left" vertical="center" indent="1"/>
    </xf>
    <xf numFmtId="184" fontId="11" fillId="61" borderId="19" applyNumberFormat="0" applyProtection="0">
      <alignment horizontal="left" vertical="center" indent="1"/>
    </xf>
    <xf numFmtId="0" fontId="11" fillId="63" borderId="19" applyNumberFormat="0" applyProtection="0">
      <alignment horizontal="left" vertical="center" indent="1"/>
    </xf>
    <xf numFmtId="184" fontId="11" fillId="64" borderId="19" applyNumberFormat="0" applyProtection="0">
      <alignment horizontal="left" vertical="center" indent="1"/>
    </xf>
    <xf numFmtId="184" fontId="11" fillId="63" borderId="19" applyNumberFormat="0" applyProtection="0">
      <alignment horizontal="left" vertical="center" indent="1"/>
    </xf>
    <xf numFmtId="206" fontId="11" fillId="64" borderId="19" applyNumberFormat="0" applyProtection="0">
      <alignment horizontal="left" vertical="center" indent="1"/>
    </xf>
    <xf numFmtId="184" fontId="11" fillId="64" borderId="19" applyNumberFormat="0" applyProtection="0">
      <alignment horizontal="left" vertical="center" indent="1"/>
    </xf>
    <xf numFmtId="184" fontId="11" fillId="63" borderId="19" applyNumberFormat="0" applyProtection="0">
      <alignment horizontal="left" vertical="center" indent="1"/>
    </xf>
    <xf numFmtId="206" fontId="11" fillId="64" borderId="19" applyNumberFormat="0" applyProtection="0">
      <alignment horizontal="left" vertical="center" indent="1"/>
    </xf>
    <xf numFmtId="0" fontId="11" fillId="63" borderId="19" applyNumberFormat="0" applyProtection="0">
      <alignment horizontal="left" vertical="center" indent="1"/>
    </xf>
    <xf numFmtId="206" fontId="11" fillId="64" borderId="19" applyNumberFormat="0" applyProtection="0">
      <alignment horizontal="left" vertical="center" indent="1"/>
    </xf>
    <xf numFmtId="206" fontId="11" fillId="64" borderId="19" applyNumberFormat="0" applyProtection="0">
      <alignment horizontal="left" vertical="center" indent="1"/>
    </xf>
    <xf numFmtId="184" fontId="11" fillId="63" borderId="19" applyNumberFormat="0" applyProtection="0">
      <alignment horizontal="left" vertical="center" indent="1"/>
    </xf>
    <xf numFmtId="0" fontId="11" fillId="63" borderId="19" applyNumberFormat="0" applyProtection="0">
      <alignment horizontal="left" vertical="center" indent="1"/>
    </xf>
    <xf numFmtId="184" fontId="11" fillId="63" borderId="19" applyNumberFormat="0" applyProtection="0">
      <alignment horizontal="left" vertical="center" indent="1"/>
    </xf>
    <xf numFmtId="184" fontId="11" fillId="63" borderId="19" applyNumberFormat="0" applyProtection="0">
      <alignment horizontal="left" vertical="center" indent="1"/>
    </xf>
    <xf numFmtId="184" fontId="11" fillId="63" borderId="19" applyNumberFormat="0" applyProtection="0">
      <alignment horizontal="left" vertical="center" indent="1"/>
    </xf>
    <xf numFmtId="184" fontId="11" fillId="63" borderId="19" applyNumberFormat="0" applyProtection="0">
      <alignment horizontal="left" vertical="center" indent="1"/>
    </xf>
    <xf numFmtId="0" fontId="11" fillId="63" borderId="19" applyNumberFormat="0" applyProtection="0">
      <alignment horizontal="left" vertical="center" indent="1"/>
    </xf>
    <xf numFmtId="184" fontId="11" fillId="63" borderId="19" applyNumberFormat="0" applyProtection="0">
      <alignment horizontal="left" vertical="center" indent="1"/>
    </xf>
    <xf numFmtId="0" fontId="11" fillId="28" borderId="19" applyNumberFormat="0" applyProtection="0">
      <alignment horizontal="left" vertical="center" indent="1"/>
    </xf>
    <xf numFmtId="184" fontId="11" fillId="65" borderId="19" applyNumberFormat="0" applyProtection="0">
      <alignment horizontal="left" vertical="center" indent="1"/>
    </xf>
    <xf numFmtId="184" fontId="11" fillId="28" borderId="19" applyNumberFormat="0" applyProtection="0">
      <alignment horizontal="left" vertical="center" indent="1"/>
    </xf>
    <xf numFmtId="206" fontId="11" fillId="65" borderId="19" applyNumberFormat="0" applyProtection="0">
      <alignment horizontal="left" vertical="center" indent="1"/>
    </xf>
    <xf numFmtId="184" fontId="11" fillId="65" borderId="19" applyNumberFormat="0" applyProtection="0">
      <alignment horizontal="left" vertical="center" indent="1"/>
    </xf>
    <xf numFmtId="184" fontId="11" fillId="28" borderId="19" applyNumberFormat="0" applyProtection="0">
      <alignment horizontal="left" vertical="center" indent="1"/>
    </xf>
    <xf numFmtId="206" fontId="11" fillId="65" borderId="19" applyNumberFormat="0" applyProtection="0">
      <alignment horizontal="left" vertical="center" indent="1"/>
    </xf>
    <xf numFmtId="0" fontId="11" fillId="28" borderId="19" applyNumberFormat="0" applyProtection="0">
      <alignment horizontal="left" vertical="center" indent="1"/>
    </xf>
    <xf numFmtId="206" fontId="11" fillId="65" borderId="19" applyNumberFormat="0" applyProtection="0">
      <alignment horizontal="left" vertical="center" indent="1"/>
    </xf>
    <xf numFmtId="206" fontId="11" fillId="65" borderId="19" applyNumberFormat="0" applyProtection="0">
      <alignment horizontal="left" vertical="center" indent="1"/>
    </xf>
    <xf numFmtId="184" fontId="11" fillId="28" borderId="19" applyNumberFormat="0" applyProtection="0">
      <alignment horizontal="left" vertical="center" indent="1"/>
    </xf>
    <xf numFmtId="0" fontId="11" fillId="28" borderId="19" applyNumberFormat="0" applyProtection="0">
      <alignment horizontal="left" vertical="center" indent="1"/>
    </xf>
    <xf numFmtId="184" fontId="11" fillId="28" borderId="19" applyNumberFormat="0" applyProtection="0">
      <alignment horizontal="left" vertical="center" indent="1"/>
    </xf>
    <xf numFmtId="184" fontId="11" fillId="28" borderId="19" applyNumberFormat="0" applyProtection="0">
      <alignment horizontal="left" vertical="center" indent="1"/>
    </xf>
    <xf numFmtId="184" fontId="11" fillId="28" borderId="19" applyNumberFormat="0" applyProtection="0">
      <alignment horizontal="left" vertical="center" indent="1"/>
    </xf>
    <xf numFmtId="184" fontId="11" fillId="28" borderId="19" applyNumberFormat="0" applyProtection="0">
      <alignment horizontal="left" vertical="center" indent="1"/>
    </xf>
    <xf numFmtId="0" fontId="11" fillId="28" borderId="19" applyNumberFormat="0" applyProtection="0">
      <alignment horizontal="left" vertical="center" indent="1"/>
    </xf>
    <xf numFmtId="184" fontId="11" fillId="28" borderId="19" applyNumberFormat="0" applyProtection="0">
      <alignment horizontal="left" vertical="center" indent="1"/>
    </xf>
    <xf numFmtId="0" fontId="11" fillId="48" borderId="19" applyNumberFormat="0" applyProtection="0">
      <alignment horizontal="left" vertical="center" indent="1"/>
    </xf>
    <xf numFmtId="184" fontId="11" fillId="66" borderId="19" applyNumberFormat="0" applyProtection="0">
      <alignment horizontal="left" vertical="center" indent="1"/>
    </xf>
    <xf numFmtId="184" fontId="11" fillId="48" borderId="19" applyNumberFormat="0" applyProtection="0">
      <alignment horizontal="left" vertical="center" indent="1"/>
    </xf>
    <xf numFmtId="206" fontId="11" fillId="66" borderId="19" applyNumberFormat="0" applyProtection="0">
      <alignment horizontal="left" vertical="center" indent="1"/>
    </xf>
    <xf numFmtId="184" fontId="11" fillId="66" borderId="19" applyNumberFormat="0" applyProtection="0">
      <alignment horizontal="left" vertical="center" indent="1"/>
    </xf>
    <xf numFmtId="184" fontId="11" fillId="48" borderId="19" applyNumberFormat="0" applyProtection="0">
      <alignment horizontal="left" vertical="center" indent="1"/>
    </xf>
    <xf numFmtId="206" fontId="11" fillId="66" borderId="19" applyNumberFormat="0" applyProtection="0">
      <alignment horizontal="left" vertical="center" indent="1"/>
    </xf>
    <xf numFmtId="0" fontId="11" fillId="48" borderId="19" applyNumberFormat="0" applyProtection="0">
      <alignment horizontal="left" vertical="center" indent="1"/>
    </xf>
    <xf numFmtId="206" fontId="11" fillId="66" borderId="19" applyNumberFormat="0" applyProtection="0">
      <alignment horizontal="left" vertical="center" indent="1"/>
    </xf>
    <xf numFmtId="206" fontId="11" fillId="66" borderId="19" applyNumberFormat="0" applyProtection="0">
      <alignment horizontal="left" vertical="center" indent="1"/>
    </xf>
    <xf numFmtId="184" fontId="11" fillId="48" borderId="19" applyNumberFormat="0" applyProtection="0">
      <alignment horizontal="left" vertical="center" indent="1"/>
    </xf>
    <xf numFmtId="0" fontId="11" fillId="48" borderId="19" applyNumberFormat="0" applyProtection="0">
      <alignment horizontal="left" vertical="center" indent="1"/>
    </xf>
    <xf numFmtId="184" fontId="11" fillId="48" borderId="19" applyNumberFormat="0" applyProtection="0">
      <alignment horizontal="left" vertical="center" indent="1"/>
    </xf>
    <xf numFmtId="184" fontId="11" fillId="48" borderId="19" applyNumberFormat="0" applyProtection="0">
      <alignment horizontal="left" vertical="center" indent="1"/>
    </xf>
    <xf numFmtId="184" fontId="11" fillId="48" borderId="19" applyNumberFormat="0" applyProtection="0">
      <alignment horizontal="left" vertical="center" indent="1"/>
    </xf>
    <xf numFmtId="184" fontId="11" fillId="48" borderId="19" applyNumberFormat="0" applyProtection="0">
      <alignment horizontal="left" vertical="center" indent="1"/>
    </xf>
    <xf numFmtId="0" fontId="11" fillId="48" borderId="19" applyNumberFormat="0" applyProtection="0">
      <alignment horizontal="left" vertical="center" indent="1"/>
    </xf>
    <xf numFmtId="184" fontId="11" fillId="48" borderId="19" applyNumberFormat="0" applyProtection="0">
      <alignment horizontal="left" vertical="center" indent="1"/>
    </xf>
    <xf numFmtId="4" fontId="58" fillId="29" borderId="19" applyNumberFormat="0" applyProtection="0">
      <alignment vertical="center"/>
    </xf>
    <xf numFmtId="4" fontId="206" fillId="29" borderId="19" applyNumberFormat="0" applyProtection="0">
      <alignment vertical="center"/>
    </xf>
    <xf numFmtId="4" fontId="58" fillId="29" borderId="19" applyNumberFormat="0" applyProtection="0">
      <alignment horizontal="left" vertical="center" indent="1"/>
    </xf>
    <xf numFmtId="4" fontId="58" fillId="29" borderId="19" applyNumberFormat="0" applyProtection="0">
      <alignment horizontal="left" vertical="center" indent="1"/>
    </xf>
    <xf numFmtId="4" fontId="58" fillId="59" borderId="19" applyNumberFormat="0" applyProtection="0">
      <alignment horizontal="right" vertical="center"/>
    </xf>
    <xf numFmtId="4" fontId="69" fillId="0" borderId="49" applyNumberFormat="0" applyProtection="0">
      <alignment horizontal="right" vertical="center"/>
    </xf>
    <xf numFmtId="4" fontId="58" fillId="59" borderId="19" applyNumberFormat="0" applyProtection="0">
      <alignment horizontal="right" vertical="center"/>
    </xf>
    <xf numFmtId="4" fontId="58" fillId="59" borderId="19" applyNumberFormat="0" applyProtection="0">
      <alignment horizontal="right" vertical="center"/>
    </xf>
    <xf numFmtId="4" fontId="58" fillId="59" borderId="19" applyNumberFormat="0" applyProtection="0">
      <alignment horizontal="right" vertical="center"/>
    </xf>
    <xf numFmtId="4" fontId="208" fillId="5" borderId="49" applyNumberFormat="0" applyProtection="0">
      <alignment horizontal="right" vertical="center"/>
    </xf>
    <xf numFmtId="4" fontId="208" fillId="5" borderId="49" applyNumberFormat="0" applyProtection="0">
      <alignment horizontal="right" vertical="center"/>
    </xf>
    <xf numFmtId="4" fontId="206" fillId="59" borderId="19" applyNumberFormat="0" applyProtection="0">
      <alignment horizontal="right" vertical="center"/>
    </xf>
    <xf numFmtId="4" fontId="206" fillId="59" borderId="19" applyNumberFormat="0" applyProtection="0">
      <alignment horizontal="right" vertical="center"/>
    </xf>
    <xf numFmtId="4" fontId="206" fillId="59" borderId="19" applyNumberFormat="0" applyProtection="0">
      <alignment horizontal="right" vertical="center"/>
    </xf>
    <xf numFmtId="0" fontId="11" fillId="48" borderId="19" applyNumberFormat="0" applyProtection="0">
      <alignment horizontal="left" vertical="center" indent="1"/>
    </xf>
    <xf numFmtId="184" fontId="11" fillId="48" borderId="19" applyNumberFormat="0" applyProtection="0">
      <alignment horizontal="left" vertical="center" indent="1"/>
    </xf>
    <xf numFmtId="184" fontId="11" fillId="48" borderId="19" applyNumberFormat="0" applyProtection="0">
      <alignment horizontal="left" vertical="center" indent="1"/>
    </xf>
    <xf numFmtId="184" fontId="11" fillId="48" borderId="19" applyNumberFormat="0" applyProtection="0">
      <alignment horizontal="left" vertical="center" indent="1"/>
    </xf>
    <xf numFmtId="184" fontId="11" fillId="48" borderId="19" applyNumberFormat="0" applyProtection="0">
      <alignment horizontal="left" vertical="center" indent="1"/>
    </xf>
    <xf numFmtId="0" fontId="11" fillId="48" borderId="19" applyNumberFormat="0" applyProtection="0">
      <alignment horizontal="left" vertical="center" indent="1"/>
    </xf>
    <xf numFmtId="4" fontId="69" fillId="17" borderId="49" applyNumberFormat="0" applyProtection="0">
      <alignment horizontal="left" vertical="center" indent="1"/>
    </xf>
    <xf numFmtId="0" fontId="11" fillId="48" borderId="19" applyNumberFormat="0" applyProtection="0">
      <alignment horizontal="left" vertical="center" indent="1"/>
    </xf>
    <xf numFmtId="0" fontId="11" fillId="48" borderId="19" applyNumberFormat="0" applyProtection="0">
      <alignment horizontal="left" vertical="center" indent="1"/>
    </xf>
    <xf numFmtId="0" fontId="11" fillId="48" borderId="19" applyNumberFormat="0" applyProtection="0">
      <alignment horizontal="left" vertical="center" indent="1"/>
    </xf>
    <xf numFmtId="0" fontId="11" fillId="48" borderId="19" applyNumberFormat="0" applyProtection="0">
      <alignment horizontal="left" vertical="center" indent="1"/>
    </xf>
    <xf numFmtId="184" fontId="11" fillId="48" borderId="19" applyNumberFormat="0" applyProtection="0">
      <alignment horizontal="left" vertical="center" indent="1"/>
    </xf>
    <xf numFmtId="184" fontId="11" fillId="48" borderId="19" applyNumberFormat="0" applyProtection="0">
      <alignment horizontal="left" vertical="center" indent="1"/>
    </xf>
    <xf numFmtId="184" fontId="11" fillId="48" borderId="19" applyNumberFormat="0" applyProtection="0">
      <alignment horizontal="left" vertical="center" indent="1"/>
    </xf>
    <xf numFmtId="184" fontId="11" fillId="48" borderId="19" applyNumberFormat="0" applyProtection="0">
      <alignment horizontal="left" vertical="center" indent="1"/>
    </xf>
    <xf numFmtId="0" fontId="11" fillId="48" borderId="19" applyNumberFormat="0" applyProtection="0">
      <alignment horizontal="left" vertical="center" indent="1"/>
    </xf>
    <xf numFmtId="184" fontId="11" fillId="48" borderId="19" applyNumberFormat="0" applyProtection="0">
      <alignment horizontal="left" vertical="center" indent="1"/>
    </xf>
    <xf numFmtId="0" fontId="209" fillId="0" borderId="0"/>
    <xf numFmtId="184" fontId="209" fillId="0" borderId="0"/>
    <xf numFmtId="0" fontId="209" fillId="0" borderId="0"/>
    <xf numFmtId="184" fontId="209" fillId="0" borderId="0"/>
    <xf numFmtId="4" fontId="210" fillId="59" borderId="19" applyNumberFormat="0" applyProtection="0">
      <alignment horizontal="right" vertical="center"/>
    </xf>
    <xf numFmtId="184" fontId="11" fillId="23" borderId="0" applyNumberFormat="0" applyFont="0" applyBorder="0" applyAlignment="0" applyProtection="0"/>
    <xf numFmtId="206" fontId="11" fillId="23" borderId="0" applyNumberFormat="0" applyFont="0" applyBorder="0" applyAlignment="0" applyProtection="0"/>
    <xf numFmtId="184" fontId="11" fillId="0" borderId="0" applyNumberFormat="0" applyFont="0" applyBorder="0" applyAlignment="0" applyProtection="0"/>
    <xf numFmtId="206" fontId="11" fillId="0" borderId="0" applyNumberFormat="0" applyFont="0" applyBorder="0" applyAlignment="0" applyProtection="0"/>
    <xf numFmtId="40" fontId="11" fillId="40" borderId="3"/>
    <xf numFmtId="40" fontId="11" fillId="67" borderId="3"/>
    <xf numFmtId="40" fontId="11" fillId="40" borderId="3"/>
    <xf numFmtId="40" fontId="11" fillId="40" borderId="3"/>
    <xf numFmtId="40" fontId="11" fillId="67" borderId="3"/>
    <xf numFmtId="40" fontId="11" fillId="67" borderId="3"/>
    <xf numFmtId="40" fontId="11" fillId="40" borderId="3"/>
    <xf numFmtId="40" fontId="11" fillId="40" borderId="3"/>
    <xf numFmtId="40" fontId="11" fillId="44" borderId="3"/>
    <xf numFmtId="40" fontId="11" fillId="2" borderId="3"/>
    <xf numFmtId="40" fontId="11" fillId="44" borderId="3"/>
    <xf numFmtId="40" fontId="11" fillId="44" borderId="3"/>
    <xf numFmtId="40" fontId="11" fillId="2" borderId="3"/>
    <xf numFmtId="40" fontId="11" fillId="2" borderId="3"/>
    <xf numFmtId="40" fontId="11" fillId="44" borderId="3"/>
    <xf numFmtId="40" fontId="11" fillId="44" borderId="3"/>
    <xf numFmtId="49" fontId="211" fillId="45" borderId="20">
      <alignment horizontal="center"/>
    </xf>
    <xf numFmtId="49" fontId="211" fillId="45" borderId="20">
      <alignment horizontal="center"/>
    </xf>
    <xf numFmtId="49" fontId="211" fillId="3" borderId="20">
      <alignment horizontal="center"/>
    </xf>
    <xf numFmtId="49" fontId="211" fillId="45" borderId="20">
      <alignment horizontal="center"/>
    </xf>
    <xf numFmtId="49" fontId="211" fillId="45" borderId="20">
      <alignment horizontal="center"/>
    </xf>
    <xf numFmtId="49" fontId="211" fillId="3" borderId="20">
      <alignment horizontal="center"/>
    </xf>
    <xf numFmtId="49" fontId="11" fillId="45" borderId="20">
      <alignment horizontal="center"/>
    </xf>
    <xf numFmtId="49" fontId="11" fillId="45" borderId="20">
      <alignment horizontal="center"/>
    </xf>
    <xf numFmtId="49" fontId="11" fillId="3" borderId="20">
      <alignment horizontal="center"/>
    </xf>
    <xf numFmtId="49" fontId="11" fillId="45" borderId="20">
      <alignment horizontal="center"/>
    </xf>
    <xf numFmtId="49" fontId="11" fillId="3" borderId="20">
      <alignment horizontal="center"/>
    </xf>
    <xf numFmtId="49" fontId="11" fillId="45" borderId="20">
      <alignment horizontal="center"/>
    </xf>
    <xf numFmtId="49" fontId="11" fillId="3" borderId="20">
      <alignment horizontal="center"/>
    </xf>
    <xf numFmtId="49" fontId="17" fillId="0" borderId="0"/>
    <xf numFmtId="49" fontId="17" fillId="0" borderId="0"/>
    <xf numFmtId="49" fontId="17" fillId="0" borderId="0"/>
    <xf numFmtId="0" fontId="11" fillId="68" borderId="3"/>
    <xf numFmtId="0" fontId="11" fillId="69" borderId="3"/>
    <xf numFmtId="0" fontId="11" fillId="70" borderId="3"/>
    <xf numFmtId="0" fontId="11" fillId="68" borderId="3"/>
    <xf numFmtId="0" fontId="11" fillId="68" borderId="3"/>
    <xf numFmtId="0" fontId="11" fillId="68" borderId="3"/>
    <xf numFmtId="0" fontId="11" fillId="40" borderId="3"/>
    <xf numFmtId="0" fontId="11" fillId="40" borderId="3"/>
    <xf numFmtId="0" fontId="11" fillId="40" borderId="3"/>
    <xf numFmtId="0" fontId="11" fillId="40" borderId="3"/>
    <xf numFmtId="40" fontId="11" fillId="71" borderId="3"/>
    <xf numFmtId="40" fontId="11" fillId="71" borderId="3"/>
    <xf numFmtId="40" fontId="11" fillId="71" borderId="3"/>
    <xf numFmtId="40" fontId="11" fillId="71" borderId="3"/>
    <xf numFmtId="40" fontId="11" fillId="40" borderId="3"/>
    <xf numFmtId="40" fontId="11" fillId="67" borderId="3"/>
    <xf numFmtId="40" fontId="11" fillId="72" borderId="3"/>
    <xf numFmtId="40" fontId="11" fillId="72" borderId="3"/>
    <xf numFmtId="40" fontId="11" fillId="67" borderId="3"/>
    <xf numFmtId="40" fontId="11" fillId="67" borderId="3"/>
    <xf numFmtId="40" fontId="11" fillId="40" borderId="3"/>
    <xf numFmtId="40" fontId="11" fillId="40" borderId="3"/>
    <xf numFmtId="40" fontId="11" fillId="40" borderId="3"/>
    <xf numFmtId="0" fontId="11" fillId="0" borderId="0" applyNumberFormat="0" applyFont="0" applyFill="0" applyBorder="0" applyAlignment="0" applyProtection="0"/>
    <xf numFmtId="288" fontId="11" fillId="2" borderId="3"/>
    <xf numFmtId="49" fontId="211" fillId="45" borderId="20">
      <alignment vertical="center"/>
    </xf>
    <xf numFmtId="49" fontId="211" fillId="45" borderId="20">
      <alignment vertical="center"/>
    </xf>
    <xf numFmtId="49" fontId="201" fillId="3" borderId="20">
      <alignment vertical="center"/>
    </xf>
    <xf numFmtId="49" fontId="211" fillId="3" borderId="20">
      <alignment vertical="center"/>
    </xf>
    <xf numFmtId="0" fontId="11" fillId="0" borderId="0" applyNumberFormat="0" applyFont="0" applyFill="0" applyBorder="0" applyAlignment="0" applyProtection="0"/>
    <xf numFmtId="49" fontId="211" fillId="3" borderId="20">
      <alignment vertical="center"/>
    </xf>
    <xf numFmtId="0" fontId="11" fillId="0" borderId="0" applyNumberFormat="0" applyFont="0" applyFill="0" applyBorder="0" applyAlignment="0" applyProtection="0"/>
    <xf numFmtId="49" fontId="201" fillId="3" borderId="20">
      <alignment vertical="center"/>
    </xf>
    <xf numFmtId="49" fontId="211" fillId="3" borderId="20">
      <alignment vertical="center"/>
    </xf>
    <xf numFmtId="49" fontId="211" fillId="45" borderId="20">
      <alignment vertical="center"/>
    </xf>
    <xf numFmtId="0" fontId="11" fillId="0" borderId="0" applyNumberFormat="0" applyFont="0" applyFill="0" applyBorder="0" applyAlignment="0" applyProtection="0"/>
    <xf numFmtId="49" fontId="211" fillId="45" borderId="20">
      <alignment vertical="center"/>
    </xf>
    <xf numFmtId="49" fontId="211" fillId="3" borderId="20">
      <alignment vertical="center"/>
    </xf>
    <xf numFmtId="0" fontId="11" fillId="0" borderId="0" applyNumberFormat="0" applyFont="0" applyFill="0" applyBorder="0" applyAlignment="0" applyProtection="0"/>
    <xf numFmtId="49" fontId="17" fillId="3" borderId="20">
      <alignment vertical="center"/>
    </xf>
    <xf numFmtId="49" fontId="21" fillId="0" borderId="0">
      <alignment horizontal="right"/>
    </xf>
    <xf numFmtId="49" fontId="21" fillId="0" borderId="0">
      <alignment horizontal="right"/>
    </xf>
    <xf numFmtId="49" fontId="21" fillId="0" borderId="3">
      <alignment horizontal="right"/>
    </xf>
    <xf numFmtId="49" fontId="11" fillId="0" borderId="0">
      <alignment horizontal="right"/>
    </xf>
    <xf numFmtId="49" fontId="21" fillId="0" borderId="3">
      <alignment horizontal="right"/>
    </xf>
    <xf numFmtId="40" fontId="11" fillId="73" borderId="3"/>
    <xf numFmtId="40" fontId="11" fillId="73" borderId="3"/>
    <xf numFmtId="40" fontId="11" fillId="73" borderId="3"/>
    <xf numFmtId="40" fontId="11" fillId="73" borderId="3"/>
    <xf numFmtId="40" fontId="11" fillId="74" borderId="3"/>
    <xf numFmtId="40" fontId="11" fillId="75" borderId="3"/>
    <xf numFmtId="40" fontId="11" fillId="74" borderId="3"/>
    <xf numFmtId="40" fontId="11" fillId="74" borderId="3"/>
    <xf numFmtId="40" fontId="11" fillId="75" borderId="3"/>
    <xf numFmtId="0" fontId="11" fillId="0" borderId="0" applyNumberFormat="0" applyFont="0" applyFill="0" applyBorder="0" applyAlignment="0" applyProtection="0"/>
    <xf numFmtId="40" fontId="11" fillId="74" borderId="3"/>
    <xf numFmtId="40" fontId="11" fillId="74" borderId="3"/>
    <xf numFmtId="0" fontId="180" fillId="0" borderId="0"/>
    <xf numFmtId="0" fontId="180" fillId="0" borderId="0"/>
    <xf numFmtId="184" fontId="180" fillId="0" borderId="0"/>
    <xf numFmtId="0" fontId="11" fillId="0" borderId="0" applyNumberFormat="0" applyFont="0" applyFill="0" applyBorder="0" applyAlignment="0" applyProtection="0"/>
    <xf numFmtId="184" fontId="100" fillId="0" borderId="0" applyNumberFormat="0" applyFill="0" applyBorder="0" applyAlignment="0" applyProtection="0">
      <alignment horizontal="center"/>
    </xf>
    <xf numFmtId="206" fontId="100" fillId="0" borderId="0" applyNumberFormat="0" applyFill="0" applyBorder="0" applyAlignment="0" applyProtection="0">
      <alignment horizontal="center"/>
    </xf>
    <xf numFmtId="0" fontId="11" fillId="0" borderId="0" applyNumberFormat="0" applyFont="0" applyFill="0" applyBorder="0" applyAlignment="0" applyProtection="0"/>
    <xf numFmtId="184" fontId="166" fillId="0" borderId="0" applyFont="0" applyFill="0" applyBorder="0" applyAlignment="0" applyProtection="0"/>
    <xf numFmtId="184" fontId="212" fillId="0" borderId="0" applyProtection="0">
      <alignment vertical="center"/>
    </xf>
    <xf numFmtId="184" fontId="213" fillId="0" borderId="0" applyProtection="0">
      <alignment vertical="center"/>
    </xf>
    <xf numFmtId="184" fontId="214" fillId="0" borderId="0"/>
    <xf numFmtId="184" fontId="11" fillId="0" borderId="0"/>
    <xf numFmtId="184" fontId="215" fillId="0" borderId="0"/>
    <xf numFmtId="0" fontId="13" fillId="0" borderId="0"/>
    <xf numFmtId="0" fontId="23" fillId="0" borderId="0"/>
    <xf numFmtId="206" fontId="24" fillId="0" borderId="0"/>
    <xf numFmtId="0" fontId="11" fillId="0" borderId="0" applyNumberFormat="0" applyFont="0" applyFill="0" applyBorder="0" applyAlignment="0" applyProtection="0"/>
    <xf numFmtId="206" fontId="24" fillId="0" borderId="0"/>
    <xf numFmtId="0" fontId="11" fillId="0" borderId="0" applyNumberFormat="0" applyFont="0" applyFill="0" applyBorder="0" applyAlignment="0" applyProtection="0"/>
    <xf numFmtId="206" fontId="24" fillId="0" borderId="0"/>
    <xf numFmtId="184" fontId="24" fillId="0" borderId="0"/>
    <xf numFmtId="0" fontId="11" fillId="0" borderId="0" applyNumberFormat="0" applyFont="0" applyFill="0" applyBorder="0" applyAlignment="0" applyProtection="0"/>
    <xf numFmtId="206" fontId="216" fillId="0" borderId="0"/>
    <xf numFmtId="0" fontId="56" fillId="0" borderId="0" applyNumberFormat="0" applyFont="0" applyFill="0" applyBorder="0" applyAlignment="0" applyProtection="0">
      <alignment vertical="top"/>
    </xf>
    <xf numFmtId="0" fontId="11" fillId="0" borderId="0" applyNumberFormat="0" applyFont="0" applyFill="0" applyBorder="0" applyAlignment="0" applyProtection="0"/>
    <xf numFmtId="206" fontId="216" fillId="0" borderId="0"/>
    <xf numFmtId="184" fontId="216" fillId="0" borderId="0"/>
    <xf numFmtId="0" fontId="27" fillId="0" borderId="0"/>
    <xf numFmtId="0" fontId="56" fillId="0" borderId="0" applyNumberFormat="0" applyFont="0" applyFill="0" applyBorder="0" applyAlignment="0" applyProtection="0">
      <alignment vertical="top"/>
    </xf>
    <xf numFmtId="0" fontId="11" fillId="0" borderId="0" applyNumberFormat="0" applyFont="0" applyFill="0" applyBorder="0" applyAlignment="0" applyProtection="0"/>
    <xf numFmtId="0" fontId="56" fillId="0" borderId="0" applyNumberFormat="0" applyFont="0" applyFill="0" applyBorder="0" applyAlignment="0" applyProtection="0">
      <alignment vertical="top"/>
    </xf>
    <xf numFmtId="0" fontId="11" fillId="0" borderId="0" applyNumberFormat="0" applyFont="0" applyFill="0" applyBorder="0" applyAlignment="0" applyProtection="0"/>
    <xf numFmtId="0" fontId="56" fillId="0" borderId="0" applyNumberFormat="0" applyFont="0" applyFill="0" applyBorder="0" applyAlignment="0" applyProtection="0">
      <alignment vertical="top"/>
    </xf>
    <xf numFmtId="184" fontId="27" fillId="0" borderId="0"/>
    <xf numFmtId="0" fontId="11" fillId="0" borderId="0" applyNumberFormat="0" applyFont="0" applyFill="0" applyBorder="0" applyAlignment="0" applyProtection="0"/>
    <xf numFmtId="184" fontId="27" fillId="0" borderId="0"/>
    <xf numFmtId="184" fontId="27" fillId="0" borderId="0"/>
    <xf numFmtId="38" fontId="217" fillId="0" borderId="31" applyBorder="0">
      <alignment horizontal="right"/>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218"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255" fontId="22"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98" fillId="0" borderId="0">
      <alignment horizontal="left"/>
    </xf>
    <xf numFmtId="0" fontId="198" fillId="0" borderId="0">
      <alignment horizontal="left"/>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98" fillId="0" borderId="0">
      <alignment horizontal="left"/>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6" fillId="0" borderId="0"/>
    <xf numFmtId="0" fontId="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6" fillId="0" borderId="0" applyNumberFormat="0" applyFont="0" applyFill="0" applyBorder="0" applyAlignment="0" applyProtection="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0" fontId="6"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0" fontId="6" fillId="0" borderId="0" applyFont="0" applyFill="0" applyBorder="0" applyAlignment="0" applyProtection="0"/>
    <xf numFmtId="170" fontId="16" fillId="0" borderId="0" applyFont="0" applyFill="0" applyBorder="0" applyAlignment="0" applyProtection="0"/>
    <xf numFmtId="170" fontId="6"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73">
      <alignment horizontal="right"/>
    </xf>
    <xf numFmtId="0" fontId="119" fillId="23" borderId="125" applyNumberFormat="0" applyAlignment="0" applyProtection="0"/>
    <xf numFmtId="0" fontId="119" fillId="23" borderId="125" applyNumberFormat="0" applyAlignment="0" applyProtection="0"/>
    <xf numFmtId="0" fontId="119" fillId="23" borderId="125" applyNumberFormat="0" applyAlignment="0" applyProtection="0"/>
    <xf numFmtId="0" fontId="119" fillId="23" borderId="125" applyNumberFormat="0" applyAlignment="0" applyProtection="0"/>
    <xf numFmtId="0" fontId="119" fillId="23" borderId="125" applyNumberFormat="0" applyAlignment="0" applyProtection="0"/>
    <xf numFmtId="0" fontId="11" fillId="0" borderId="73">
      <alignment horizontal="right"/>
    </xf>
    <xf numFmtId="49" fontId="201" fillId="3" borderId="67">
      <alignment vertical="center"/>
    </xf>
    <xf numFmtId="40" fontId="11" fillId="40" borderId="61"/>
    <xf numFmtId="4" fontId="11" fillId="0" borderId="73"/>
    <xf numFmtId="40" fontId="11" fillId="2" borderId="61"/>
    <xf numFmtId="0" fontId="11" fillId="48" borderId="66" applyNumberFormat="0" applyProtection="0">
      <alignment horizontal="left" vertical="center" indent="1"/>
    </xf>
    <xf numFmtId="0" fontId="11" fillId="48" borderId="66" applyNumberFormat="0" applyProtection="0">
      <alignment horizontal="left" vertical="center" indent="1"/>
    </xf>
    <xf numFmtId="0" fontId="11" fillId="48" borderId="66" applyNumberFormat="0" applyProtection="0">
      <alignment horizontal="left" vertical="center" indent="1"/>
    </xf>
    <xf numFmtId="0" fontId="11" fillId="48" borderId="66" applyNumberFormat="0" applyProtection="0">
      <alignment horizontal="left" vertical="center" indent="1"/>
    </xf>
    <xf numFmtId="184" fontId="11" fillId="48" borderId="66" applyNumberFormat="0" applyProtection="0">
      <alignment horizontal="left" vertical="center" indent="1"/>
    </xf>
    <xf numFmtId="184" fontId="11" fillId="48" borderId="66" applyNumberFormat="0" applyProtection="0">
      <alignment horizontal="left" vertical="center" indent="1"/>
    </xf>
    <xf numFmtId="184" fontId="11" fillId="48" borderId="66" applyNumberFormat="0" applyProtection="0">
      <alignment horizontal="left" vertical="center" indent="1"/>
    </xf>
    <xf numFmtId="0" fontId="11" fillId="48" borderId="66" applyNumberFormat="0" applyProtection="0">
      <alignment horizontal="left" vertical="center" indent="1"/>
    </xf>
    <xf numFmtId="4" fontId="206" fillId="59" borderId="66" applyNumberFormat="0" applyProtection="0">
      <alignment horizontal="right" vertical="center"/>
    </xf>
    <xf numFmtId="4" fontId="206" fillId="59" borderId="66" applyNumberFormat="0" applyProtection="0">
      <alignment horizontal="right" vertical="center"/>
    </xf>
    <xf numFmtId="4" fontId="208" fillId="5" borderId="71" applyNumberFormat="0" applyProtection="0">
      <alignment horizontal="right" vertical="center"/>
    </xf>
    <xf numFmtId="4" fontId="69" fillId="0" borderId="71" applyNumberFormat="0" applyProtection="0">
      <alignment horizontal="right" vertical="center"/>
    </xf>
    <xf numFmtId="4" fontId="58" fillId="59" borderId="66" applyNumberFormat="0" applyProtection="0">
      <alignment horizontal="right" vertical="center"/>
    </xf>
    <xf numFmtId="206" fontId="11" fillId="66" borderId="66" applyNumberFormat="0" applyProtection="0">
      <alignment horizontal="left" vertical="center" indent="1"/>
    </xf>
    <xf numFmtId="0" fontId="11" fillId="28" borderId="66" applyNumberFormat="0" applyProtection="0">
      <alignment horizontal="left" vertical="center" indent="1"/>
    </xf>
    <xf numFmtId="184" fontId="11" fillId="63" borderId="66" applyNumberFormat="0" applyProtection="0">
      <alignment horizontal="left" vertical="center" indent="1"/>
    </xf>
    <xf numFmtId="184" fontId="11" fillId="63" borderId="66" applyNumberFormat="0" applyProtection="0">
      <alignment horizontal="left" vertical="center" indent="1"/>
    </xf>
    <xf numFmtId="206" fontId="11" fillId="64" borderId="66" applyNumberFormat="0" applyProtection="0">
      <alignment horizontal="left" vertical="center" indent="1"/>
    </xf>
    <xf numFmtId="0" fontId="11" fillId="63" borderId="66" applyNumberFormat="0" applyProtection="0">
      <alignment horizontal="left" vertical="center" indent="1"/>
    </xf>
    <xf numFmtId="184" fontId="11" fillId="63" borderId="66" applyNumberFormat="0" applyProtection="0">
      <alignment horizontal="left" vertical="center" indent="1"/>
    </xf>
    <xf numFmtId="184" fontId="11" fillId="48" borderId="66" applyNumberFormat="0" applyProtection="0">
      <alignment horizontal="left" vertical="center" indent="1"/>
    </xf>
    <xf numFmtId="184" fontId="11" fillId="48" borderId="66" applyNumberFormat="0" applyProtection="0">
      <alignment horizontal="left" vertical="center" indent="1"/>
    </xf>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134" applyNumberFormat="0" applyFont="0" applyAlignment="0" applyProtection="0"/>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0" fontId="49" fillId="23" borderId="95" applyNumberFormat="0" applyAlignment="0" applyProtection="0"/>
    <xf numFmtId="40" fontId="11" fillId="2" borderId="1"/>
    <xf numFmtId="0" fontId="16" fillId="34" borderId="124" applyNumberFormat="0" applyFont="0" applyAlignment="0" applyProtection="0"/>
    <xf numFmtId="49" fontId="211" fillId="3" borderId="98">
      <alignment vertical="center"/>
    </xf>
    <xf numFmtId="49" fontId="201" fillId="3" borderId="98">
      <alignment vertical="center"/>
    </xf>
    <xf numFmtId="49" fontId="211" fillId="45" borderId="98">
      <alignment vertical="center"/>
    </xf>
    <xf numFmtId="49" fontId="211" fillId="45" borderId="98">
      <alignment vertical="center"/>
    </xf>
    <xf numFmtId="0" fontId="16" fillId="34" borderId="124" applyNumberFormat="0" applyFont="0" applyAlignment="0" applyProtection="0"/>
    <xf numFmtId="40" fontId="11" fillId="67" borderId="1"/>
    <xf numFmtId="40" fontId="11" fillId="72" borderId="1"/>
    <xf numFmtId="40" fontId="11" fillId="67" borderId="1"/>
    <xf numFmtId="40" fontId="11" fillId="40" borderId="1"/>
    <xf numFmtId="40" fontId="11" fillId="71" borderId="1"/>
    <xf numFmtId="40" fontId="11" fillId="71" borderId="1"/>
    <xf numFmtId="40" fontId="11" fillId="71" borderId="1"/>
    <xf numFmtId="255" fontId="11" fillId="31" borderId="61" applyNumberFormat="0" applyFont="0" applyAlignment="0">
      <protection locked="0"/>
    </xf>
    <xf numFmtId="255" fontId="11" fillId="31" borderId="61" applyNumberFormat="0" applyFont="0" applyAlignment="0">
      <protection locked="0"/>
    </xf>
    <xf numFmtId="0" fontId="77" fillId="10" borderId="64" applyNumberFormat="0" applyAlignment="0" applyProtection="0"/>
    <xf numFmtId="255" fontId="11" fillId="31" borderId="61" applyNumberFormat="0" applyFont="0" applyAlignment="0">
      <protection locked="0"/>
    </xf>
    <xf numFmtId="187" fontId="11" fillId="31" borderId="61" applyNumberFormat="0" applyFont="0" applyAlignment="0">
      <protection locked="0"/>
    </xf>
    <xf numFmtId="187" fontId="11" fillId="31" borderId="61" applyNumberFormat="0" applyFont="0" applyAlignment="0">
      <protection locked="0"/>
    </xf>
    <xf numFmtId="255" fontId="11" fillId="31" borderId="61" applyNumberFormat="0" applyFont="0" applyAlignment="0">
      <protection locked="0"/>
    </xf>
    <xf numFmtId="0" fontId="11" fillId="68" borderId="1"/>
    <xf numFmtId="49" fontId="11" fillId="45" borderId="98">
      <alignment horizontal="center"/>
    </xf>
    <xf numFmtId="49" fontId="11" fillId="45" borderId="98">
      <alignment horizontal="center"/>
    </xf>
    <xf numFmtId="0" fontId="130" fillId="0" borderId="145" applyNumberFormat="0" applyFill="0" applyAlignment="0" applyProtection="0"/>
    <xf numFmtId="40" fontId="11" fillId="74" borderId="83"/>
    <xf numFmtId="0" fontId="176" fillId="28" borderId="62" applyAlignment="0" applyProtection="0"/>
    <xf numFmtId="0" fontId="176" fillId="28" borderId="62" applyAlignment="0" applyProtection="0"/>
    <xf numFmtId="49" fontId="211" fillId="45" borderId="67">
      <alignment vertical="center"/>
    </xf>
    <xf numFmtId="49" fontId="211" fillId="45" borderId="67">
      <alignment vertical="center"/>
    </xf>
    <xf numFmtId="40" fontId="11" fillId="40" borderId="83"/>
    <xf numFmtId="40" fontId="11" fillId="72" borderId="83"/>
    <xf numFmtId="40" fontId="11" fillId="72" borderId="83"/>
    <xf numFmtId="0" fontId="11" fillId="48" borderId="153" applyNumberFormat="0" applyProtection="0">
      <alignment horizontal="left" vertical="center" indent="1"/>
    </xf>
    <xf numFmtId="184" fontId="11" fillId="48" borderId="153" applyNumberFormat="0" applyProtection="0">
      <alignment horizontal="left" vertical="center" indent="1"/>
    </xf>
    <xf numFmtId="0" fontId="70" fillId="0" borderId="131">
      <alignment horizontal="left" vertical="center"/>
    </xf>
    <xf numFmtId="0" fontId="11" fillId="48" borderId="153" applyNumberFormat="0" applyProtection="0">
      <alignment horizontal="left" vertical="center" indent="1"/>
    </xf>
    <xf numFmtId="184" fontId="11" fillId="48" borderId="153" applyNumberFormat="0" applyProtection="0">
      <alignment horizontal="left" vertical="center" indent="1"/>
    </xf>
    <xf numFmtId="0" fontId="11" fillId="48" borderId="66" applyNumberFormat="0" applyProtection="0">
      <alignment horizontal="left" vertical="center" indent="1"/>
    </xf>
    <xf numFmtId="165" fontId="43" fillId="0" borderId="114" applyAlignment="0" applyProtection="0"/>
    <xf numFmtId="165" fontId="43" fillId="0" borderId="114" applyAlignment="0" applyProtection="0"/>
    <xf numFmtId="165" fontId="43" fillId="0" borderId="114" applyAlignment="0" applyProtection="0"/>
    <xf numFmtId="186" fontId="55" fillId="0" borderId="114" applyFill="0" applyProtection="0"/>
    <xf numFmtId="186" fontId="55" fillId="0" borderId="114" applyFill="0" applyProtection="0"/>
    <xf numFmtId="186" fontId="55" fillId="0" borderId="114" applyFill="0" applyProtection="0"/>
    <xf numFmtId="186" fontId="55" fillId="0" borderId="114" applyFill="0" applyProtection="0"/>
    <xf numFmtId="186" fontId="55" fillId="0" borderId="114" applyFill="0" applyProtection="0"/>
    <xf numFmtId="186" fontId="55" fillId="0" borderId="114" applyFill="0" applyProtection="0"/>
    <xf numFmtId="186" fontId="55" fillId="0" borderId="114" applyFill="0" applyProtection="0"/>
    <xf numFmtId="0" fontId="11" fillId="48" borderId="135" applyNumberFormat="0" applyProtection="0">
      <alignment horizontal="left" vertical="center" indent="1"/>
    </xf>
    <xf numFmtId="0" fontId="11" fillId="63" borderId="66" applyNumberFormat="0" applyProtection="0">
      <alignment horizontal="left" vertical="center" indent="1"/>
    </xf>
    <xf numFmtId="4" fontId="58" fillId="52" borderId="135" applyNumberFormat="0" applyProtection="0">
      <alignment horizontal="right" vertical="center"/>
    </xf>
    <xf numFmtId="184" fontId="11" fillId="48" borderId="135" applyNumberFormat="0" applyProtection="0">
      <alignment horizontal="left" vertical="center" indent="1"/>
    </xf>
    <xf numFmtId="0" fontId="11" fillId="48" borderId="135" applyNumberFormat="0" applyProtection="0">
      <alignment horizontal="left" vertical="center" indent="1"/>
    </xf>
    <xf numFmtId="0" fontId="11" fillId="61" borderId="66" applyNumberFormat="0" applyProtection="0">
      <alignment horizontal="left" vertical="center" indent="1"/>
    </xf>
    <xf numFmtId="0" fontId="11" fillId="48" borderId="135" applyNumberFormat="0" applyProtection="0">
      <alignment horizontal="left" vertical="center" indent="1"/>
    </xf>
    <xf numFmtId="184" fontId="11" fillId="66" borderId="135" applyNumberFormat="0" applyProtection="0">
      <alignment horizontal="left" vertical="center" indent="1"/>
    </xf>
    <xf numFmtId="49" fontId="201" fillId="3" borderId="136">
      <alignment vertical="center"/>
    </xf>
    <xf numFmtId="49" fontId="211" fillId="3" borderId="136">
      <alignment vertical="center"/>
    </xf>
    <xf numFmtId="0" fontId="16" fillId="34" borderId="152" applyNumberFormat="0" applyFont="0" applyAlignment="0" applyProtection="0"/>
    <xf numFmtId="0" fontId="16" fillId="34" borderId="152" applyNumberFormat="0" applyFont="0" applyAlignment="0" applyProtection="0"/>
    <xf numFmtId="184" fontId="9" fillId="34" borderId="124" applyNumberFormat="0" applyFont="0" applyAlignment="0" applyProtection="0"/>
    <xf numFmtId="0" fontId="142" fillId="0" borderId="110" applyNumberFormat="0" applyFont="0" applyAlignment="0" applyProtection="0"/>
    <xf numFmtId="0" fontId="130" fillId="0" borderId="155" applyNumberFormat="0" applyFill="0" applyAlignment="0" applyProtection="0"/>
    <xf numFmtId="0" fontId="130" fillId="0" borderId="155" applyNumberFormat="0" applyFill="0" applyAlignment="0" applyProtection="0"/>
    <xf numFmtId="0" fontId="130" fillId="0" borderId="155" applyNumberFormat="0" applyFill="0" applyAlignment="0" applyProtection="0"/>
    <xf numFmtId="0" fontId="130" fillId="0" borderId="155" applyNumberFormat="0" applyFill="0" applyAlignment="0" applyProtection="0"/>
    <xf numFmtId="0" fontId="11" fillId="34" borderId="142" applyNumberFormat="0" applyFont="0" applyAlignment="0" applyProtection="0"/>
    <xf numFmtId="0" fontId="16" fillId="34" borderId="142" applyNumberFormat="0" applyFont="0" applyAlignment="0" applyProtection="0"/>
    <xf numFmtId="0" fontId="48" fillId="23" borderId="151" applyNumberFormat="0" applyAlignment="0" applyProtection="0"/>
    <xf numFmtId="0" fontId="11" fillId="34" borderId="152" applyNumberFormat="0" applyFont="0" applyAlignment="0" applyProtection="0"/>
    <xf numFmtId="49" fontId="18" fillId="3" borderId="154">
      <alignment vertical="center"/>
    </xf>
    <xf numFmtId="49" fontId="18" fillId="3" borderId="154">
      <alignment vertical="center"/>
    </xf>
    <xf numFmtId="49" fontId="18" fillId="3" borderId="154">
      <alignment vertical="center"/>
    </xf>
    <xf numFmtId="4" fontId="58" fillId="50" borderId="117" applyNumberFormat="0" applyProtection="0">
      <alignment horizontal="right" vertical="center"/>
    </xf>
    <xf numFmtId="4" fontId="58" fillId="51" borderId="117" applyNumberFormat="0" applyProtection="0">
      <alignment horizontal="right" vertical="center"/>
    </xf>
    <xf numFmtId="4" fontId="58" fillId="52" borderId="117" applyNumberFormat="0" applyProtection="0">
      <alignment horizontal="right" vertical="center"/>
    </xf>
    <xf numFmtId="4" fontId="58" fillId="59" borderId="123" applyNumberFormat="0" applyProtection="0">
      <alignment horizontal="left" vertical="center" indent="1"/>
    </xf>
    <xf numFmtId="4" fontId="26" fillId="59" borderId="117" applyNumberFormat="0" applyProtection="0">
      <alignment horizontal="left" vertical="center" indent="1"/>
    </xf>
    <xf numFmtId="4" fontId="26" fillId="59" borderId="117" applyNumberFormat="0" applyProtection="0">
      <alignment horizontal="left" vertical="center" indent="1"/>
    </xf>
    <xf numFmtId="4" fontId="26" fillId="61" borderId="117" applyNumberFormat="0" applyProtection="0">
      <alignment horizontal="left" vertical="center" indent="1"/>
    </xf>
    <xf numFmtId="184" fontId="11" fillId="61" borderId="117" applyNumberFormat="0" applyProtection="0">
      <alignment horizontal="left" vertical="center" indent="1"/>
    </xf>
    <xf numFmtId="206" fontId="11" fillId="62" borderId="117" applyNumberFormat="0" applyProtection="0">
      <alignment horizontal="left" vertical="center" indent="1"/>
    </xf>
    <xf numFmtId="0" fontId="11" fillId="61" borderId="117" applyNumberFormat="0" applyProtection="0">
      <alignment horizontal="left" vertical="center" indent="1"/>
    </xf>
    <xf numFmtId="184" fontId="11" fillId="61" borderId="117" applyNumberFormat="0" applyProtection="0">
      <alignment horizontal="left" vertical="center" indent="1"/>
    </xf>
    <xf numFmtId="184" fontId="11" fillId="61" borderId="117" applyNumberFormat="0" applyProtection="0">
      <alignment horizontal="left" vertical="center" indent="1"/>
    </xf>
    <xf numFmtId="184" fontId="11" fillId="61" borderId="117" applyNumberFormat="0" applyProtection="0">
      <alignment horizontal="left" vertical="center" indent="1"/>
    </xf>
    <xf numFmtId="184" fontId="11" fillId="63" borderId="117" applyNumberFormat="0" applyProtection="0">
      <alignment horizontal="left" vertical="center" indent="1"/>
    </xf>
    <xf numFmtId="206" fontId="11" fillId="64" borderId="117" applyNumberFormat="0" applyProtection="0">
      <alignment horizontal="left" vertical="center" indent="1"/>
    </xf>
    <xf numFmtId="0" fontId="11" fillId="63" borderId="117" applyNumberFormat="0" applyProtection="0">
      <alignment horizontal="left" vertical="center" indent="1"/>
    </xf>
    <xf numFmtId="184" fontId="11" fillId="63" borderId="117" applyNumberFormat="0" applyProtection="0">
      <alignment horizontal="left" vertical="center" indent="1"/>
    </xf>
    <xf numFmtId="184" fontId="11" fillId="48" borderId="117" applyNumberFormat="0" applyProtection="0">
      <alignment horizontal="left" vertical="center" indent="1"/>
    </xf>
    <xf numFmtId="206" fontId="11" fillId="66" borderId="117" applyNumberFormat="0" applyProtection="0">
      <alignment horizontal="left" vertical="center" indent="1"/>
    </xf>
    <xf numFmtId="4" fontId="58" fillId="29" borderId="117" applyNumberFormat="0" applyProtection="0">
      <alignment vertical="center"/>
    </xf>
    <xf numFmtId="184" fontId="11" fillId="48" borderId="117" applyNumberFormat="0" applyProtection="0">
      <alignment horizontal="left" vertical="center" indent="1"/>
    </xf>
    <xf numFmtId="0" fontId="11" fillId="34" borderId="152" applyNumberFormat="0" applyFont="0" applyAlignment="0" applyProtection="0"/>
    <xf numFmtId="0" fontId="16" fillId="34" borderId="152" applyNumberFormat="0" applyFont="0" applyAlignment="0" applyProtection="0"/>
    <xf numFmtId="49" fontId="211" fillId="3" borderId="118">
      <alignment horizontal="center"/>
    </xf>
    <xf numFmtId="49" fontId="211" fillId="45" borderId="118">
      <alignment horizontal="center"/>
    </xf>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42" fillId="0" borderId="90" applyNumberFormat="0" applyFont="0" applyAlignment="0" applyProtection="0"/>
    <xf numFmtId="184" fontId="142" fillId="0" borderId="90" applyNumberFormat="0" applyFont="0" applyAlignment="0" applyProtection="0"/>
    <xf numFmtId="0" fontId="119" fillId="23" borderId="125" applyNumberFormat="0" applyAlignment="0" applyProtection="0"/>
    <xf numFmtId="0" fontId="142" fillId="0" borderId="91" applyNumberFormat="0" applyFont="0" applyAlignment="0" applyProtection="0"/>
    <xf numFmtId="0" fontId="16" fillId="34" borderId="152"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48" fillId="23" borderId="133" applyNumberFormat="0" applyAlignment="0" applyProtection="0"/>
    <xf numFmtId="49" fontId="18"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0" fontId="16" fillId="34" borderId="142" applyNumberFormat="0" applyFont="0" applyAlignment="0" applyProtection="0"/>
    <xf numFmtId="0" fontId="16"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9" fillId="23" borderId="125" applyNumberFormat="0" applyAlignment="0" applyProtection="0"/>
    <xf numFmtId="0" fontId="119" fillId="23" borderId="125" applyNumberFormat="0" applyAlignment="0" applyProtection="0"/>
    <xf numFmtId="0" fontId="77" fillId="10" borderId="95" applyNumberFormat="0" applyAlignment="0" applyProtection="0"/>
    <xf numFmtId="0" fontId="120" fillId="23" borderId="95" applyNumberFormat="0" applyAlignment="0" applyProtection="0"/>
    <xf numFmtId="0" fontId="130" fillId="0" borderId="99" applyNumberFormat="0" applyFill="0" applyAlignment="0" applyProtection="0"/>
    <xf numFmtId="0" fontId="130" fillId="0" borderId="145" applyNumberFormat="0" applyFill="0" applyAlignment="0" applyProtection="0"/>
    <xf numFmtId="4" fontId="11" fillId="0" borderId="1"/>
    <xf numFmtId="4" fontId="11" fillId="0" borderId="1"/>
    <xf numFmtId="4" fontId="11" fillId="0" borderId="1"/>
    <xf numFmtId="4" fontId="11" fillId="0" borderId="1"/>
    <xf numFmtId="4" fontId="11" fillId="0" borderId="1"/>
    <xf numFmtId="4" fontId="11" fillId="0" borderId="1"/>
    <xf numFmtId="4" fontId="11" fillId="0" borderId="1"/>
    <xf numFmtId="0" fontId="11" fillId="34" borderId="116" applyNumberFormat="0" applyFont="0" applyAlignment="0" applyProtection="0"/>
    <xf numFmtId="49" fontId="211" fillId="45" borderId="108">
      <alignment horizontal="center"/>
    </xf>
    <xf numFmtId="0" fontId="16" fillId="34" borderId="96" applyNumberFormat="0" applyFont="0" applyAlignment="0" applyProtection="0"/>
    <xf numFmtId="0" fontId="16" fillId="34" borderId="96" applyNumberFormat="0" applyFont="0" applyAlignment="0" applyProtection="0"/>
    <xf numFmtId="184" fontId="9" fillId="34" borderId="8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165" fontId="42" fillId="0" borderId="51" applyAlignment="0" applyProtection="0"/>
    <xf numFmtId="165" fontId="43" fillId="0" borderId="51" applyAlignment="0" applyProtection="0"/>
    <xf numFmtId="165" fontId="43" fillId="0" borderId="51" applyAlignment="0" applyProtection="0"/>
    <xf numFmtId="165" fontId="43" fillId="0" borderId="51" applyAlignment="0" applyProtection="0"/>
    <xf numFmtId="165" fontId="43" fillId="0" borderId="51" applyAlignment="0" applyProtection="0"/>
    <xf numFmtId="165" fontId="43" fillId="0" borderId="51" applyAlignment="0" applyProtection="0"/>
    <xf numFmtId="165" fontId="43" fillId="0" borderId="51" applyAlignment="0" applyProtection="0"/>
    <xf numFmtId="165" fontId="43" fillId="0" borderId="51" applyAlignment="0" applyProtection="0"/>
    <xf numFmtId="165" fontId="43" fillId="0" borderId="51" applyAlignment="0" applyProtection="0"/>
    <xf numFmtId="165" fontId="43" fillId="0" borderId="51" applyAlignment="0" applyProtection="0"/>
    <xf numFmtId="165" fontId="43" fillId="0" borderId="51" applyAlignment="0" applyProtection="0"/>
    <xf numFmtId="165" fontId="43" fillId="0" borderId="51" applyAlignment="0" applyProtection="0"/>
    <xf numFmtId="165" fontId="43" fillId="0" borderId="51" applyAlignment="0" applyProtection="0"/>
    <xf numFmtId="165" fontId="43" fillId="0" borderId="51" applyAlignment="0" applyProtection="0"/>
    <xf numFmtId="165" fontId="43"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0" fontId="11" fillId="34" borderId="96" applyNumberFormat="0" applyFont="0" applyAlignment="0" applyProtection="0"/>
    <xf numFmtId="4" fontId="58" fillId="31" borderId="87" applyNumberFormat="0" applyProtection="0">
      <alignment horizontal="left" vertical="center" indent="1"/>
    </xf>
    <xf numFmtId="0" fontId="11" fillId="48" borderId="87" applyNumberFormat="0" applyProtection="0">
      <alignment horizontal="left" vertical="center" indent="1"/>
    </xf>
    <xf numFmtId="4" fontId="26" fillId="59" borderId="87" applyNumberFormat="0" applyProtection="0">
      <alignment horizontal="left" vertical="center" indent="1"/>
    </xf>
    <xf numFmtId="4" fontId="26" fillId="61" borderId="87" applyNumberFormat="0" applyProtection="0">
      <alignment horizontal="left" vertical="center" indent="1"/>
    </xf>
    <xf numFmtId="184" fontId="11" fillId="62" borderId="87" applyNumberFormat="0" applyProtection="0">
      <alignment horizontal="left" vertical="center" indent="1"/>
    </xf>
    <xf numFmtId="184" fontId="11" fillId="61" borderId="87" applyNumberFormat="0" applyProtection="0">
      <alignment horizontal="left" vertical="center" indent="1"/>
    </xf>
    <xf numFmtId="0" fontId="11" fillId="61" borderId="87" applyNumberFormat="0" applyProtection="0">
      <alignment horizontal="left" vertical="center" indent="1"/>
    </xf>
    <xf numFmtId="184" fontId="11" fillId="61" borderId="87" applyNumberFormat="0" applyProtection="0">
      <alignment horizontal="left" vertical="center" indent="1"/>
    </xf>
    <xf numFmtId="184" fontId="11" fillId="61" borderId="87" applyNumberFormat="0" applyProtection="0">
      <alignment horizontal="left" vertical="center" indent="1"/>
    </xf>
    <xf numFmtId="184" fontId="11" fillId="64" borderId="87" applyNumberFormat="0" applyProtection="0">
      <alignment horizontal="left" vertical="center" indent="1"/>
    </xf>
    <xf numFmtId="184" fontId="11" fillId="63" borderId="87" applyNumberFormat="0" applyProtection="0">
      <alignment horizontal="left" vertical="center" indent="1"/>
    </xf>
    <xf numFmtId="0" fontId="48" fillId="23" borderId="52" applyNumberFormat="0" applyAlignment="0" applyProtection="0"/>
    <xf numFmtId="0" fontId="49" fillId="23" borderId="52" applyNumberFormat="0" applyAlignment="0" applyProtection="0"/>
    <xf numFmtId="0" fontId="49" fillId="23" borderId="52" applyNumberFormat="0" applyAlignment="0" applyProtection="0"/>
    <xf numFmtId="0" fontId="49" fillId="23" borderId="52" applyNumberFormat="0" applyAlignment="0" applyProtection="0"/>
    <xf numFmtId="0" fontId="49" fillId="23" borderId="52" applyNumberFormat="0" applyAlignment="0" applyProtection="0"/>
    <xf numFmtId="0" fontId="49" fillId="23" borderId="52" applyNumberFormat="0" applyAlignment="0" applyProtection="0"/>
    <xf numFmtId="0" fontId="49" fillId="23" borderId="52" applyNumberFormat="0" applyAlignment="0" applyProtection="0"/>
    <xf numFmtId="0" fontId="49" fillId="23" borderId="52" applyNumberFormat="0" applyAlignment="0" applyProtection="0"/>
    <xf numFmtId="0" fontId="49" fillId="23" borderId="52" applyNumberFormat="0" applyAlignment="0" applyProtection="0"/>
    <xf numFmtId="0" fontId="49" fillId="23" borderId="52" applyNumberFormat="0" applyAlignment="0" applyProtection="0"/>
    <xf numFmtId="0" fontId="49" fillId="23" borderId="52" applyNumberFormat="0" applyAlignment="0" applyProtection="0"/>
    <xf numFmtId="0" fontId="49" fillId="23" borderId="52" applyNumberFormat="0" applyAlignment="0" applyProtection="0"/>
    <xf numFmtId="0" fontId="49" fillId="23" borderId="52" applyNumberFormat="0" applyAlignment="0" applyProtection="0"/>
    <xf numFmtId="0" fontId="49" fillId="23" borderId="52" applyNumberFormat="0" applyAlignment="0" applyProtection="0"/>
    <xf numFmtId="0" fontId="49"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206" fontId="11" fillId="64" borderId="87" applyNumberFormat="0" applyProtection="0">
      <alignment horizontal="left" vertical="center" indent="1"/>
    </xf>
    <xf numFmtId="0" fontId="11" fillId="63" borderId="87" applyNumberFormat="0" applyProtection="0">
      <alignment horizontal="left" vertical="center" indent="1"/>
    </xf>
    <xf numFmtId="184" fontId="11" fillId="63" borderId="87" applyNumberFormat="0" applyProtection="0">
      <alignment horizontal="left" vertical="center" indent="1"/>
    </xf>
    <xf numFmtId="0" fontId="16" fillId="34" borderId="96" applyNumberFormat="0" applyFont="0" applyAlignment="0" applyProtection="0"/>
    <xf numFmtId="0" fontId="16" fillId="34" borderId="96" applyNumberFormat="0" applyFont="0" applyAlignment="0" applyProtection="0"/>
    <xf numFmtId="40" fontId="11" fillId="40" borderId="61"/>
    <xf numFmtId="49" fontId="211" fillId="3" borderId="88">
      <alignment vertical="center"/>
    </xf>
    <xf numFmtId="0" fontId="16" fillId="34" borderId="124" applyNumberFormat="0" applyFont="0" applyAlignment="0" applyProtection="0"/>
    <xf numFmtId="49" fontId="211" fillId="45" borderId="88">
      <alignment vertical="center"/>
    </xf>
    <xf numFmtId="0" fontId="16" fillId="34" borderId="124" applyNumberFormat="0" applyFont="0" applyAlignment="0" applyProtection="0"/>
    <xf numFmtId="0" fontId="11" fillId="34" borderId="124" applyNumberFormat="0" applyFont="0" applyAlignment="0" applyProtection="0"/>
    <xf numFmtId="0" fontId="130" fillId="0" borderId="99" applyNumberFormat="0" applyFill="0" applyAlignment="0" applyProtection="0"/>
    <xf numFmtId="0" fontId="119" fillId="23" borderId="97" applyNumberFormat="0" applyAlignment="0" applyProtection="0"/>
    <xf numFmtId="0" fontId="77" fillId="10" borderId="95" applyNumberFormat="0" applyAlignment="0" applyProtection="0"/>
    <xf numFmtId="49" fontId="211" fillId="3" borderId="136">
      <alignment horizontal="center"/>
    </xf>
    <xf numFmtId="186" fontId="55" fillId="0" borderId="51" applyFill="0" applyProtection="0"/>
    <xf numFmtId="186" fontId="55" fillId="0" borderId="51" applyFill="0" applyProtection="0"/>
    <xf numFmtId="186" fontId="55" fillId="0" borderId="51" applyFill="0" applyProtection="0"/>
    <xf numFmtId="186" fontId="55" fillId="0" borderId="51" applyFill="0" applyProtection="0"/>
    <xf numFmtId="186" fontId="55" fillId="0" borderId="51" applyFill="0" applyProtection="0"/>
    <xf numFmtId="186" fontId="55" fillId="0" borderId="51" applyFill="0" applyProtection="0"/>
    <xf numFmtId="186" fontId="55" fillId="0" borderId="51" applyFill="0" applyProtection="0"/>
    <xf numFmtId="186" fontId="55" fillId="0" borderId="51" applyFill="0" applyProtection="0"/>
    <xf numFmtId="186" fontId="55" fillId="0" borderId="51" applyFill="0" applyProtection="0"/>
    <xf numFmtId="186" fontId="55" fillId="0" borderId="51" applyFill="0" applyProtection="0"/>
    <xf numFmtId="186" fontId="55" fillId="0" borderId="51" applyFill="0" applyProtection="0"/>
    <xf numFmtId="186" fontId="55" fillId="0" borderId="51" applyFill="0" applyProtection="0"/>
    <xf numFmtId="186" fontId="55" fillId="0" borderId="51" applyFill="0" applyProtection="0"/>
    <xf numFmtId="186" fontId="55" fillId="0" borderId="51" applyFill="0" applyProtection="0"/>
    <xf numFmtId="49" fontId="211" fillId="45" borderId="11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7" fillId="3" borderId="98">
      <alignment vertical="center"/>
    </xf>
    <xf numFmtId="49" fontId="17"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255" fontId="11" fillId="31" borderId="73" applyNumberFormat="0" applyFont="0" applyAlignment="0">
      <protection locked="0"/>
    </xf>
    <xf numFmtId="40" fontId="11" fillId="2" borderId="1"/>
    <xf numFmtId="40" fontId="11" fillId="2" borderId="1"/>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49" fontId="211" fillId="45" borderId="126">
      <alignment vertical="center"/>
    </xf>
    <xf numFmtId="49" fontId="17" fillId="3" borderId="126">
      <alignment vertical="center"/>
    </xf>
    <xf numFmtId="0" fontId="6" fillId="0" borderId="0"/>
    <xf numFmtId="0" fontId="49" fillId="23" borderId="115" applyNumberFormat="0" applyAlignment="0" applyProtection="0"/>
    <xf numFmtId="0" fontId="49" fillId="23" borderId="115" applyNumberFormat="0" applyAlignment="0" applyProtection="0"/>
    <xf numFmtId="0" fontId="49" fillId="23" borderId="115" applyNumberFormat="0" applyAlignment="0" applyProtection="0"/>
    <xf numFmtId="0" fontId="48" fillId="23" borderId="115" applyNumberFormat="0" applyAlignment="0" applyProtection="0"/>
    <xf numFmtId="186" fontId="55" fillId="0" borderId="114" applyFill="0" applyProtection="0"/>
    <xf numFmtId="0" fontId="130" fillId="0" borderId="145" applyNumberFormat="0" applyFill="0" applyAlignment="0" applyProtection="0"/>
    <xf numFmtId="0" fontId="130" fillId="0" borderId="145" applyNumberFormat="0" applyFill="0" applyAlignment="0" applyProtection="0"/>
    <xf numFmtId="0" fontId="11" fillId="34" borderId="116" applyNumberFormat="0" applyFont="0" applyAlignment="0" applyProtection="0"/>
    <xf numFmtId="187" fontId="22" fillId="31" borderId="1" applyNumberFormat="0" applyFont="0" applyAlignment="0">
      <protection locked="0"/>
    </xf>
    <xf numFmtId="187" fontId="22" fillId="31" borderId="1" applyNumberFormat="0" applyFont="0" applyAlignment="0">
      <protection locked="0"/>
    </xf>
    <xf numFmtId="10" fontId="69" fillId="29" borderId="1" applyNumberFormat="0" applyBorder="0" applyAlignment="0" applyProtection="0"/>
    <xf numFmtId="4" fontId="110" fillId="24" borderId="149">
      <alignment horizontal="left" vertical="center" wrapText="1"/>
    </xf>
    <xf numFmtId="0" fontId="77" fillId="10" borderId="151" applyNumberFormat="0" applyAlignment="0" applyProtection="0"/>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10" fontId="64" fillId="26" borderId="1" applyNumberFormat="0" applyFill="0" applyBorder="0" applyAlignment="0" applyProtection="0">
      <protection locked="0"/>
    </xf>
    <xf numFmtId="0" fontId="119" fillId="23" borderId="125" applyNumberFormat="0" applyAlignment="0" applyProtection="0"/>
    <xf numFmtId="186" fontId="55" fillId="0" borderId="94" applyFill="0" applyProtection="0"/>
    <xf numFmtId="0" fontId="48" fillId="23" borderId="95" applyNumberFormat="0" applyAlignment="0" applyProtection="0"/>
    <xf numFmtId="0" fontId="49" fillId="23" borderId="95" applyNumberFormat="0" applyAlignment="0" applyProtection="0"/>
    <xf numFmtId="0" fontId="49" fillId="23" borderId="95" applyNumberFormat="0" applyAlignment="0" applyProtection="0"/>
    <xf numFmtId="0" fontId="49" fillId="23" borderId="95" applyNumberFormat="0" applyAlignment="0" applyProtection="0"/>
    <xf numFmtId="0" fontId="119" fillId="23" borderId="125" applyNumberFormat="0" applyAlignment="0" applyProtection="0"/>
    <xf numFmtId="0" fontId="11" fillId="34" borderId="116" applyNumberFormat="0" applyFont="0" applyAlignment="0" applyProtection="0"/>
    <xf numFmtId="0" fontId="77" fillId="10" borderId="115" applyNumberFormat="0" applyAlignment="0" applyProtection="0"/>
    <xf numFmtId="0" fontId="16" fillId="34" borderId="134" applyNumberFormat="0" applyFont="0" applyAlignment="0" applyProtection="0"/>
    <xf numFmtId="0" fontId="16" fillId="34" borderId="134" applyNumberFormat="0" applyFont="0" applyAlignment="0" applyProtection="0"/>
    <xf numFmtId="4" fontId="58" fillId="55" borderId="77" applyNumberFormat="0" applyProtection="0">
      <alignment horizontal="right" vertical="center"/>
    </xf>
    <xf numFmtId="0" fontId="11" fillId="28" borderId="77" applyNumberFormat="0" applyProtection="0">
      <alignment horizontal="left" vertical="center" indent="1"/>
    </xf>
    <xf numFmtId="0" fontId="11" fillId="28" borderId="77" applyNumberFormat="0" applyProtection="0">
      <alignment horizontal="left" vertical="center" indent="1"/>
    </xf>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184" fontId="11" fillId="66" borderId="77" applyNumberFormat="0" applyProtection="0">
      <alignment horizontal="left" vertical="center" indent="1"/>
    </xf>
    <xf numFmtId="206" fontId="11" fillId="66" borderId="77" applyNumberFormat="0" applyProtection="0">
      <alignment horizontal="left" vertical="center" indent="1"/>
    </xf>
    <xf numFmtId="0" fontId="102" fillId="23" borderId="54" applyNumberFormat="0" applyAlignment="0" applyProtection="0"/>
    <xf numFmtId="0" fontId="103" fillId="23" borderId="54" applyNumberFormat="0" applyAlignment="0" applyProtection="0"/>
    <xf numFmtId="0" fontId="103" fillId="23" borderId="54" applyNumberFormat="0" applyAlignment="0" applyProtection="0"/>
    <xf numFmtId="0" fontId="103" fillId="23" borderId="54" applyNumberFormat="0" applyAlignment="0" applyProtection="0"/>
    <xf numFmtId="0" fontId="103" fillId="23" borderId="54" applyNumberFormat="0" applyAlignment="0" applyProtection="0"/>
    <xf numFmtId="0" fontId="103" fillId="23" borderId="54" applyNumberFormat="0" applyAlignment="0" applyProtection="0"/>
    <xf numFmtId="0" fontId="103" fillId="23" borderId="54" applyNumberFormat="0" applyAlignment="0" applyProtection="0"/>
    <xf numFmtId="0" fontId="103" fillId="23" borderId="54" applyNumberFormat="0" applyAlignment="0" applyProtection="0"/>
    <xf numFmtId="0" fontId="103" fillId="23" borderId="54" applyNumberFormat="0" applyAlignment="0" applyProtection="0"/>
    <xf numFmtId="0" fontId="103" fillId="23" borderId="54" applyNumberFormat="0" applyAlignment="0" applyProtection="0"/>
    <xf numFmtId="0" fontId="103" fillId="23" borderId="54" applyNumberFormat="0" applyAlignment="0" applyProtection="0"/>
    <xf numFmtId="0" fontId="103" fillId="23" borderId="54" applyNumberFormat="0" applyAlignment="0" applyProtection="0"/>
    <xf numFmtId="0" fontId="103" fillId="23" borderId="54" applyNumberFormat="0" applyAlignment="0" applyProtection="0"/>
    <xf numFmtId="0" fontId="103" fillId="23" borderId="54" applyNumberFormat="0" applyAlignment="0" applyProtection="0"/>
    <xf numFmtId="0" fontId="103"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4" fontId="58" fillId="59" borderId="77" applyNumberFormat="0" applyProtection="0">
      <alignment horizontal="right" vertical="center"/>
    </xf>
    <xf numFmtId="0" fontId="11" fillId="48" borderId="77" applyNumberFormat="0" applyProtection="0">
      <alignment horizontal="left" vertical="center" indent="1"/>
    </xf>
    <xf numFmtId="0" fontId="11" fillId="48" borderId="77" applyNumberFormat="0" applyProtection="0">
      <alignment horizontal="left" vertical="center" indent="1"/>
    </xf>
    <xf numFmtId="4" fontId="210" fillId="59" borderId="77" applyNumberFormat="0" applyProtection="0">
      <alignment horizontal="right" vertical="center"/>
    </xf>
    <xf numFmtId="40" fontId="11" fillId="44" borderId="73"/>
    <xf numFmtId="40" fontId="11" fillId="2" borderId="73"/>
    <xf numFmtId="40" fontId="11" fillId="44" borderId="73"/>
    <xf numFmtId="40" fontId="11" fillId="44" borderId="73"/>
    <xf numFmtId="49" fontId="11" fillId="45" borderId="78">
      <alignment horizontal="center"/>
    </xf>
    <xf numFmtId="0" fontId="11" fillId="40" borderId="73"/>
    <xf numFmtId="0" fontId="11" fillId="40" borderId="73"/>
    <xf numFmtId="40" fontId="11" fillId="71" borderId="73"/>
    <xf numFmtId="40" fontId="11" fillId="72" borderId="73"/>
    <xf numFmtId="40" fontId="11" fillId="72" borderId="73"/>
    <xf numFmtId="49" fontId="211" fillId="45" borderId="78">
      <alignment vertical="center"/>
    </xf>
    <xf numFmtId="184" fontId="11" fillId="63" borderId="135" applyNumberFormat="0" applyProtection="0">
      <alignment horizontal="left" vertical="center" indent="1"/>
    </xf>
    <xf numFmtId="0" fontId="119" fillId="23" borderId="87" applyNumberFormat="0" applyAlignment="0" applyProtection="0"/>
    <xf numFmtId="0" fontId="16" fillId="34" borderId="96" applyNumberFormat="0" applyFont="0" applyAlignment="0" applyProtection="0"/>
    <xf numFmtId="0" fontId="120" fillId="23" borderId="115" applyNumberFormat="0" applyAlignment="0" applyProtection="0"/>
    <xf numFmtId="0" fontId="77" fillId="10" borderId="115" applyNumberFormat="0" applyAlignment="0" applyProtection="0"/>
    <xf numFmtId="0" fontId="119" fillId="23" borderId="117" applyNumberFormat="0" applyAlignment="0" applyProtection="0"/>
    <xf numFmtId="0" fontId="16" fillId="34" borderId="134" applyNumberFormat="0" applyFont="0" applyAlignment="0" applyProtection="0"/>
    <xf numFmtId="49" fontId="11" fillId="45" borderId="108">
      <alignment horizontal="center"/>
    </xf>
    <xf numFmtId="184" fontId="11" fillId="48" borderId="107" applyNumberFormat="0" applyProtection="0">
      <alignment horizontal="left" vertical="center" indent="1"/>
    </xf>
    <xf numFmtId="0" fontId="16" fillId="34" borderId="86" applyNumberFormat="0" applyFont="0" applyAlignment="0" applyProtection="0"/>
    <xf numFmtId="0" fontId="16" fillId="34" borderId="86" applyNumberFormat="0" applyFont="0" applyAlignment="0" applyProtection="0"/>
    <xf numFmtId="0" fontId="11"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184" fontId="11" fillId="48" borderId="135" applyNumberFormat="0" applyProtection="0">
      <alignment horizontal="left" vertical="center" indent="1"/>
    </xf>
    <xf numFmtId="0" fontId="16" fillId="34" borderId="86" applyNumberFormat="0" applyFont="0" applyAlignment="0" applyProtection="0"/>
    <xf numFmtId="0" fontId="16" fillId="34" borderId="86" applyNumberFormat="0" applyFont="0" applyAlignment="0" applyProtection="0"/>
    <xf numFmtId="0" fontId="11" fillId="34" borderId="116" applyNumberFormat="0" applyFont="0" applyAlignment="0" applyProtection="0"/>
    <xf numFmtId="0" fontId="11" fillId="34" borderId="124" applyNumberFormat="0" applyFont="0" applyAlignment="0" applyProtection="0"/>
    <xf numFmtId="0" fontId="16" fillId="34" borderId="86" applyNumberFormat="0" applyFont="0" applyAlignment="0" applyProtection="0"/>
    <xf numFmtId="0" fontId="16" fillId="34" borderId="134" applyNumberFormat="0" applyFont="0" applyAlignment="0" applyProtection="0"/>
    <xf numFmtId="49" fontId="18" fillId="3" borderId="98">
      <alignment vertical="center"/>
    </xf>
    <xf numFmtId="49" fontId="18" fillId="3" borderId="98">
      <alignment vertical="center"/>
    </xf>
    <xf numFmtId="40" fontId="11" fillId="2" borderId="1"/>
    <xf numFmtId="0" fontId="6" fillId="0" borderId="0"/>
    <xf numFmtId="0" fontId="48" fillId="23" borderId="95" applyNumberFormat="0" applyAlignment="0" applyProtection="0"/>
    <xf numFmtId="10" fontId="69" fillId="29" borderId="1" applyNumberFormat="0" applyBorder="0" applyAlignment="0" applyProtection="0"/>
    <xf numFmtId="0" fontId="16" fillId="34" borderId="142" applyNumberFormat="0" applyFont="0" applyAlignment="0" applyProtection="0"/>
    <xf numFmtId="0" fontId="16" fillId="34" borderId="152" applyNumberFormat="0" applyFont="0" applyAlignment="0" applyProtection="0"/>
    <xf numFmtId="206" fontId="11" fillId="64" borderId="143" applyNumberFormat="0" applyProtection="0">
      <alignment horizontal="left" vertical="center" indent="1"/>
    </xf>
    <xf numFmtId="0" fontId="11" fillId="48" borderId="97" applyNumberFormat="0" applyProtection="0">
      <alignment horizontal="left" vertical="center" indent="1"/>
    </xf>
    <xf numFmtId="184" fontId="11" fillId="48" borderId="97" applyNumberFormat="0" applyProtection="0">
      <alignment horizontal="left" vertical="center" indent="1"/>
    </xf>
    <xf numFmtId="206" fontId="11" fillId="66" borderId="97" applyNumberFormat="0" applyProtection="0">
      <alignment horizontal="left" vertical="center" indent="1"/>
    </xf>
    <xf numFmtId="0" fontId="11" fillId="48" borderId="97" applyNumberFormat="0" applyProtection="0">
      <alignment horizontal="left" vertical="center" indent="1"/>
    </xf>
    <xf numFmtId="184" fontId="11" fillId="66" borderId="97" applyNumberFormat="0" applyProtection="0">
      <alignment horizontal="left" vertical="center" indent="1"/>
    </xf>
    <xf numFmtId="184" fontId="11" fillId="28" borderId="97" applyNumberFormat="0" applyProtection="0">
      <alignment horizontal="left" vertical="center" indent="1"/>
    </xf>
    <xf numFmtId="40" fontId="11" fillId="2" borderId="73"/>
    <xf numFmtId="0" fontId="11" fillId="63" borderId="87" applyNumberFormat="0" applyProtection="0">
      <alignment horizontal="left" vertical="center" indent="1"/>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0" fontId="16" fillId="34" borderId="152" applyNumberFormat="0" applyFont="0" applyAlignment="0" applyProtection="0"/>
    <xf numFmtId="4" fontId="110" fillId="24" borderId="74">
      <alignment horizontal="left" vertical="center" wrapText="1"/>
    </xf>
    <xf numFmtId="0" fontId="16" fillId="34" borderId="124" applyNumberFormat="0" applyFont="0" applyAlignment="0" applyProtection="0"/>
    <xf numFmtId="49" fontId="18" fillId="3" borderId="136">
      <alignment vertical="center"/>
    </xf>
    <xf numFmtId="0" fontId="119" fillId="23" borderId="77" applyNumberFormat="0" applyAlignment="0" applyProtection="0"/>
    <xf numFmtId="0" fontId="120" fillId="23" borderId="76" applyNumberFormat="0" applyAlignment="0" applyProtection="0"/>
    <xf numFmtId="0" fontId="11" fillId="0" borderId="73">
      <alignment horizontal="right"/>
    </xf>
    <xf numFmtId="186" fontId="55" fillId="0" borderId="75" applyFill="0" applyProtection="0"/>
    <xf numFmtId="49" fontId="18" fillId="3" borderId="78">
      <alignment vertical="center"/>
    </xf>
    <xf numFmtId="4" fontId="69" fillId="17" borderId="158" applyNumberFormat="0" applyProtection="0">
      <alignment horizontal="left" vertical="center" indent="1"/>
    </xf>
    <xf numFmtId="0" fontId="11" fillId="48" borderId="97" applyNumberFormat="0" applyProtection="0">
      <alignment horizontal="left" vertical="center" indent="1"/>
    </xf>
    <xf numFmtId="0" fontId="120" fillId="23" borderId="115" applyNumberFormat="0" applyAlignment="0" applyProtection="0"/>
    <xf numFmtId="40" fontId="11" fillId="2" borderId="73"/>
    <xf numFmtId="40" fontId="11" fillId="2" borderId="73"/>
    <xf numFmtId="0" fontId="6" fillId="0" borderId="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7"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7" fillId="3" borderId="55">
      <alignment vertical="center"/>
    </xf>
    <xf numFmtId="49" fontId="17" fillId="3" borderId="55">
      <alignment vertical="center"/>
    </xf>
    <xf numFmtId="0" fontId="11" fillId="34" borderId="65" applyNumberFormat="0" applyFont="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1" fillId="34" borderId="86" applyNumberFormat="0" applyFont="0" applyAlignment="0" applyProtection="0"/>
    <xf numFmtId="0" fontId="16" fillId="34" borderId="86" applyNumberFormat="0" applyFont="0" applyAlignment="0" applyProtection="0"/>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0" fontId="6" fillId="0" borderId="0"/>
    <xf numFmtId="184" fontId="11" fillId="48" borderId="97" applyNumberFormat="0" applyProtection="0">
      <alignment horizontal="left" vertical="center" indent="1"/>
    </xf>
    <xf numFmtId="0" fontId="11" fillId="34" borderId="116" applyNumberFormat="0" applyFont="0" applyAlignment="0" applyProtection="0"/>
    <xf numFmtId="0" fontId="120" fillId="23" borderId="115" applyNumberFormat="0" applyAlignment="0" applyProtection="0"/>
    <xf numFmtId="0" fontId="120" fillId="23" borderId="115" applyNumberFormat="0" applyAlignment="0" applyProtection="0"/>
    <xf numFmtId="0" fontId="16" fillId="34" borderId="134" applyNumberFormat="0" applyFont="0" applyAlignment="0" applyProtection="0"/>
    <xf numFmtId="0" fontId="16" fillId="34" borderId="134" applyNumberFormat="0" applyFont="0" applyAlignment="0" applyProtection="0"/>
    <xf numFmtId="0" fontId="11" fillId="34" borderId="134"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30" fillId="0" borderId="68" applyNumberFormat="0" applyFill="0" applyAlignment="0" applyProtection="0"/>
    <xf numFmtId="0" fontId="130" fillId="0" borderId="68" applyNumberFormat="0" applyFill="0" applyAlignment="0" applyProtection="0"/>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187" fontId="22" fillId="31" borderId="83" applyNumberFormat="0" applyFont="0" applyAlignment="0">
      <protection locked="0"/>
    </xf>
    <xf numFmtId="187" fontId="22" fillId="31" borderId="83" applyNumberFormat="0" applyFont="0" applyAlignment="0">
      <protection locked="0"/>
    </xf>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4" fontId="58" fillId="31" borderId="125" applyNumberFormat="0" applyProtection="0">
      <alignment horizontal="left" vertical="center" indent="1"/>
    </xf>
    <xf numFmtId="0" fontId="16" fillId="34" borderId="96" applyNumberFormat="0" applyFont="0" applyAlignment="0" applyProtection="0"/>
    <xf numFmtId="4" fontId="110" fillId="24" borderId="62">
      <alignment horizontal="left" vertical="center" wrapText="1"/>
    </xf>
    <xf numFmtId="4" fontId="110" fillId="24" borderId="62">
      <alignment horizontal="left" vertical="center" wrapText="1"/>
    </xf>
    <xf numFmtId="4" fontId="110" fillId="24" borderId="62">
      <alignment horizontal="left" vertical="center" wrapText="1"/>
    </xf>
    <xf numFmtId="49" fontId="17" fillId="3" borderId="67">
      <alignment vertical="center"/>
    </xf>
    <xf numFmtId="49" fontId="17"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8" fillId="3" borderId="67">
      <alignment vertical="center"/>
    </xf>
    <xf numFmtId="49" fontId="18" fillId="3" borderId="67">
      <alignment vertical="center"/>
    </xf>
    <xf numFmtId="49" fontId="17"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0" fontId="120" fillId="23" borderId="76" applyNumberFormat="0" applyAlignment="0" applyProtection="0"/>
    <xf numFmtId="0" fontId="102" fillId="23" borderId="66" applyNumberFormat="0" applyAlignment="0" applyProtection="0"/>
    <xf numFmtId="0" fontId="11" fillId="34" borderId="65" applyNumberFormat="0" applyFont="0" applyAlignment="0" applyProtection="0"/>
    <xf numFmtId="0" fontId="11" fillId="34" borderId="65" applyNumberFormat="0" applyFont="0" applyAlignment="0" applyProtection="0"/>
    <xf numFmtId="0" fontId="119" fillId="23" borderId="87" applyNumberFormat="0" applyAlignment="0" applyProtection="0"/>
    <xf numFmtId="0" fontId="119" fillId="23" borderId="87" applyNumberFormat="0" applyAlignment="0" applyProtection="0"/>
    <xf numFmtId="10" fontId="69" fillId="29" borderId="61" applyNumberFormat="0" applyBorder="0" applyAlignment="0" applyProtection="0"/>
    <xf numFmtId="10" fontId="69" fillId="29" borderId="61" applyNumberFormat="0" applyBorder="0" applyAlignment="0" applyProtection="0"/>
    <xf numFmtId="206" fontId="11" fillId="66" borderId="97" applyNumberFormat="0" applyProtection="0">
      <alignment horizontal="left" vertical="center" indent="1"/>
    </xf>
    <xf numFmtId="0" fontId="70" fillId="0" borderId="62">
      <alignment horizontal="left" vertical="center"/>
    </xf>
    <xf numFmtId="186" fontId="55" fillId="0" borderId="63" applyFill="0" applyProtection="0"/>
    <xf numFmtId="186" fontId="55" fillId="0" borderId="63" applyFill="0" applyProtection="0"/>
    <xf numFmtId="0" fontId="48" fillId="23" borderId="64" applyNumberFormat="0" applyAlignment="0" applyProtection="0"/>
    <xf numFmtId="0" fontId="48" fillId="23" borderId="64" applyNumberFormat="0" applyAlignment="0" applyProtection="0"/>
    <xf numFmtId="165" fontId="42" fillId="0" borderId="63"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30" fillId="0" borderId="119" applyNumberFormat="0" applyFill="0" applyAlignment="0" applyProtection="0"/>
    <xf numFmtId="0" fontId="16" fillId="34" borderId="124" applyNumberFormat="0" applyFont="0" applyAlignment="0" applyProtection="0"/>
    <xf numFmtId="49" fontId="18" fillId="3" borderId="126">
      <alignment vertical="center"/>
    </xf>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184" fontId="11" fillId="63" borderId="153" applyNumberFormat="0" applyProtection="0">
      <alignment horizontal="left" vertical="center" indent="1"/>
    </xf>
    <xf numFmtId="184" fontId="11" fillId="48" borderId="153" applyNumberFormat="0" applyProtection="0">
      <alignment horizontal="left" vertical="center" indent="1"/>
    </xf>
    <xf numFmtId="0" fontId="130" fillId="0" borderId="119" applyNumberFormat="0" applyFill="0" applyAlignment="0" applyProtection="0"/>
    <xf numFmtId="0" fontId="130" fillId="0" borderId="119" applyNumberFormat="0" applyFill="0" applyAlignment="0" applyProtection="0"/>
    <xf numFmtId="0" fontId="11" fillId="34" borderId="134" applyNumberFormat="0" applyFont="0" applyAlignment="0" applyProtection="0"/>
    <xf numFmtId="0" fontId="11" fillId="34" borderId="134" applyNumberFormat="0" applyFont="0" applyAlignment="0" applyProtection="0"/>
    <xf numFmtId="184" fontId="11" fillId="66" borderId="107" applyNumberFormat="0" applyProtection="0">
      <alignment horizontal="left" vertical="center" indent="1"/>
    </xf>
    <xf numFmtId="4" fontId="58" fillId="50" borderId="107" applyNumberFormat="0" applyProtection="0">
      <alignment horizontal="right" vertical="center"/>
    </xf>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76" fillId="28" borderId="84" applyAlignment="0" applyProtection="0"/>
    <xf numFmtId="0" fontId="16" fillId="34" borderId="134" applyNumberFormat="0" applyFont="0" applyAlignment="0" applyProtection="0"/>
    <xf numFmtId="0" fontId="19" fillId="34" borderId="152" applyNumberFormat="0" applyFont="0" applyAlignment="0" applyProtection="0"/>
    <xf numFmtId="186" fontId="55" fillId="0" borderId="150" applyFill="0" applyProtection="0"/>
    <xf numFmtId="0" fontId="16" fillId="34" borderId="124" applyNumberFormat="0" applyFont="0" applyAlignment="0" applyProtection="0"/>
    <xf numFmtId="49" fontId="18" fillId="3" borderId="144">
      <alignment vertical="center"/>
    </xf>
    <xf numFmtId="0" fontId="119" fillId="23" borderId="97" applyNumberFormat="0" applyAlignment="0" applyProtection="0"/>
    <xf numFmtId="0" fontId="119" fillId="23" borderId="97" applyNumberFormat="0" applyAlignment="0" applyProtection="0"/>
    <xf numFmtId="0" fontId="120" fillId="23" borderId="95" applyNumberFormat="0" applyAlignment="0" applyProtection="0"/>
    <xf numFmtId="0" fontId="120" fillId="23" borderId="95" applyNumberFormat="0" applyAlignment="0" applyProtection="0"/>
    <xf numFmtId="0" fontId="11" fillId="34" borderId="96" applyNumberFormat="0" applyFont="0" applyAlignment="0" applyProtection="0"/>
    <xf numFmtId="4" fontId="11" fillId="0" borderId="1"/>
    <xf numFmtId="4" fontId="11" fillId="0" borderId="1"/>
    <xf numFmtId="4" fontId="11" fillId="0" borderId="1"/>
    <xf numFmtId="4" fontId="11" fillId="0" borderId="1"/>
    <xf numFmtId="49" fontId="201" fillId="3" borderId="136">
      <alignment vertical="center"/>
    </xf>
    <xf numFmtId="0" fontId="120" fillId="23" borderId="151" applyNumberForma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42" applyNumberFormat="0" applyFont="0" applyAlignment="0" applyProtection="0"/>
    <xf numFmtId="170" fontId="9" fillId="0" borderId="0" applyFont="0" applyFill="0" applyBorder="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184" fontId="11" fillId="65" borderId="87" applyNumberFormat="0" applyProtection="0">
      <alignment horizontal="left" vertical="center" indent="1"/>
    </xf>
    <xf numFmtId="0" fontId="11" fillId="28" borderId="87" applyNumberFormat="0" applyProtection="0">
      <alignment horizontal="left" vertical="center" indent="1"/>
    </xf>
    <xf numFmtId="0" fontId="11" fillId="28" borderId="87" applyNumberFormat="0" applyProtection="0">
      <alignment horizontal="left" vertical="center" indent="1"/>
    </xf>
    <xf numFmtId="184" fontId="11" fillId="28" borderId="87" applyNumberFormat="0" applyProtection="0">
      <alignment horizontal="left" vertical="center" indent="1"/>
    </xf>
    <xf numFmtId="184" fontId="11" fillId="28" borderId="87" applyNumberFormat="0" applyProtection="0">
      <alignment horizontal="left" vertical="center" indent="1"/>
    </xf>
    <xf numFmtId="184" fontId="11" fillId="28" borderId="87" applyNumberFormat="0" applyProtection="0">
      <alignment horizontal="left" vertical="center" indent="1"/>
    </xf>
    <xf numFmtId="4" fontId="58" fillId="29" borderId="87" applyNumberFormat="0" applyProtection="0">
      <alignment horizontal="left" vertical="center" indent="1"/>
    </xf>
    <xf numFmtId="4" fontId="58" fillId="59" borderId="87" applyNumberFormat="0" applyProtection="0">
      <alignment horizontal="right" vertical="center"/>
    </xf>
    <xf numFmtId="4" fontId="208" fillId="5" borderId="92" applyNumberFormat="0" applyProtection="0">
      <alignment horizontal="right" vertical="center"/>
    </xf>
    <xf numFmtId="4" fontId="208" fillId="5" borderId="92" applyNumberFormat="0" applyProtection="0">
      <alignment horizontal="right" vertical="center"/>
    </xf>
    <xf numFmtId="0" fontId="11" fillId="48" borderId="87" applyNumberFormat="0" applyProtection="0">
      <alignment horizontal="left" vertical="center" indent="1"/>
    </xf>
    <xf numFmtId="37" fontId="107" fillId="28" borderId="73" applyFill="0" applyBorder="0" applyProtection="0"/>
    <xf numFmtId="49" fontId="17" fillId="3" borderId="108">
      <alignment vertical="center"/>
    </xf>
    <xf numFmtId="0" fontId="130" fillId="0" borderId="99" applyNumberFormat="0" applyFill="0" applyAlignment="0" applyProtection="0"/>
    <xf numFmtId="0" fontId="11" fillId="0" borderId="1">
      <alignment horizontal="right"/>
    </xf>
    <xf numFmtId="0" fontId="11" fillId="0" borderId="1">
      <alignment horizontal="right"/>
    </xf>
    <xf numFmtId="0" fontId="11" fillId="0" borderId="1">
      <alignment horizontal="right"/>
    </xf>
    <xf numFmtId="0" fontId="120" fillId="23" borderId="95" applyNumberFormat="0" applyAlignment="0" applyProtection="0"/>
    <xf numFmtId="0" fontId="77" fillId="10" borderId="95" applyNumberFormat="0" applyAlignment="0" applyProtection="0"/>
    <xf numFmtId="49" fontId="17" fillId="3" borderId="98">
      <alignment vertical="center"/>
    </xf>
    <xf numFmtId="49" fontId="17" fillId="3" borderId="98">
      <alignment vertical="center"/>
    </xf>
    <xf numFmtId="0" fontId="77" fillId="10" borderId="105" applyNumberFormat="0" applyAlignment="0" applyProtection="0"/>
    <xf numFmtId="0" fontId="48" fillId="23" borderId="115" applyNumberFormat="0" applyAlignment="0" applyProtection="0"/>
    <xf numFmtId="186" fontId="55" fillId="0" borderId="114" applyFill="0" applyProtection="0"/>
    <xf numFmtId="206" fontId="11" fillId="65" borderId="135" applyNumberFormat="0" applyProtection="0">
      <alignment horizontal="left" vertical="center" indent="1"/>
    </xf>
    <xf numFmtId="0" fontId="11" fillId="28" borderId="135" applyNumberFormat="0" applyProtection="0">
      <alignment horizontal="left" vertical="center" indent="1"/>
    </xf>
    <xf numFmtId="0" fontId="70" fillId="0" borderId="93">
      <alignment horizontal="left" vertical="center"/>
    </xf>
    <xf numFmtId="0" fontId="70" fillId="0" borderId="93">
      <alignment horizontal="left" vertical="center"/>
    </xf>
    <xf numFmtId="10" fontId="64" fillId="26" borderId="1" applyNumberFormat="0" applyFill="0" applyBorder="0" applyAlignment="0" applyProtection="0">
      <protection locked="0"/>
    </xf>
    <xf numFmtId="10" fontId="64" fillId="26" borderId="1" applyNumberFormat="0" applyFill="0" applyBorder="0" applyAlignment="0" applyProtection="0">
      <protection locked="0"/>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186" fontId="55" fillId="0" borderId="94" applyFill="0" applyProtection="0"/>
    <xf numFmtId="165" fontId="43" fillId="0" borderId="94" applyAlignment="0" applyProtection="0"/>
    <xf numFmtId="0" fontId="16" fillId="34" borderId="116" applyNumberFormat="0" applyFont="0" applyAlignment="0" applyProtection="0"/>
    <xf numFmtId="0" fontId="77" fillId="10" borderId="115" applyNumberFormat="0" applyAlignment="0" applyProtection="0"/>
    <xf numFmtId="0" fontId="77" fillId="10" borderId="115" applyNumberFormat="0" applyAlignment="0" applyProtection="0"/>
    <xf numFmtId="0" fontId="119" fillId="23" borderId="117" applyNumberFormat="0" applyAlignment="0" applyProtection="0"/>
    <xf numFmtId="0" fontId="11" fillId="48" borderId="77" applyNumberFormat="0" applyProtection="0">
      <alignment horizontal="left" vertical="center" indent="1"/>
    </xf>
    <xf numFmtId="4" fontId="208" fillId="5" borderId="82" applyNumberFormat="0" applyProtection="0">
      <alignment horizontal="right" vertical="center"/>
    </xf>
    <xf numFmtId="4" fontId="206" fillId="59" borderId="77" applyNumberFormat="0" applyProtection="0">
      <alignment horizontal="right" vertical="center"/>
    </xf>
    <xf numFmtId="184" fontId="11" fillId="48" borderId="77" applyNumberFormat="0" applyProtection="0">
      <alignment horizontal="left" vertical="center" indent="1"/>
    </xf>
    <xf numFmtId="0" fontId="11" fillId="48" borderId="77" applyNumberFormat="0" applyProtection="0">
      <alignment horizontal="left" vertical="center" indent="1"/>
    </xf>
    <xf numFmtId="184" fontId="11" fillId="48" borderId="77" applyNumberFormat="0" applyProtection="0">
      <alignment horizontal="left" vertical="center" indent="1"/>
    </xf>
    <xf numFmtId="206" fontId="11" fillId="66" borderId="153" applyNumberFormat="0" applyProtection="0">
      <alignment horizontal="left" vertical="center" indent="1"/>
    </xf>
    <xf numFmtId="40" fontId="11" fillId="40" borderId="73"/>
    <xf numFmtId="49" fontId="211" fillId="3" borderId="78">
      <alignment horizontal="center"/>
    </xf>
    <xf numFmtId="49" fontId="211" fillId="45" borderId="78">
      <alignment horizontal="center"/>
    </xf>
    <xf numFmtId="49" fontId="11" fillId="45" borderId="78">
      <alignment horizontal="center"/>
    </xf>
    <xf numFmtId="0" fontId="11" fillId="68" borderId="73"/>
    <xf numFmtId="0" fontId="11" fillId="69" borderId="73"/>
    <xf numFmtId="0" fontId="11" fillId="70" borderId="73"/>
    <xf numFmtId="0" fontId="11" fillId="68" borderId="73"/>
    <xf numFmtId="0" fontId="11" fillId="68" borderId="73"/>
    <xf numFmtId="40" fontId="11" fillId="71" borderId="73"/>
    <xf numFmtId="184" fontId="11" fillId="63" borderId="135" applyNumberFormat="0" applyProtection="0">
      <alignment horizontal="left" vertical="center" indent="1"/>
    </xf>
    <xf numFmtId="49" fontId="211" fillId="45" borderId="78">
      <alignment vertical="center"/>
    </xf>
    <xf numFmtId="49" fontId="211" fillId="3" borderId="78">
      <alignment vertical="center"/>
    </xf>
    <xf numFmtId="4" fontId="58" fillId="31" borderId="117" applyNumberFormat="0" applyProtection="0">
      <alignment horizontal="left" vertical="center" indent="1"/>
    </xf>
    <xf numFmtId="40" fontId="11" fillId="74" borderId="1"/>
    <xf numFmtId="49" fontId="18" fillId="3" borderId="136">
      <alignment vertical="center"/>
    </xf>
    <xf numFmtId="0" fontId="11" fillId="48" borderId="97" applyNumberFormat="0" applyProtection="0">
      <alignment horizontal="left" vertical="center" indent="1"/>
    </xf>
    <xf numFmtId="184" fontId="11" fillId="48" borderId="97" applyNumberFormat="0" applyProtection="0">
      <alignment horizontal="left" vertical="center" indent="1"/>
    </xf>
    <xf numFmtId="184" fontId="11" fillId="48" borderId="97" applyNumberFormat="0" applyProtection="0">
      <alignment horizontal="left" vertical="center" indent="1"/>
    </xf>
    <xf numFmtId="0" fontId="11" fillId="48" borderId="97" applyNumberFormat="0" applyProtection="0">
      <alignment horizontal="left" vertical="center" indent="1"/>
    </xf>
    <xf numFmtId="0" fontId="11" fillId="28" borderId="97" applyNumberFormat="0" applyProtection="0">
      <alignment horizontal="left" vertical="center" indent="1"/>
    </xf>
    <xf numFmtId="0" fontId="11" fillId="0" borderId="73">
      <alignment horizontal="right"/>
    </xf>
    <xf numFmtId="0" fontId="16" fillId="34" borderId="134" applyNumberFormat="0" applyFont="0" applyAlignment="0" applyProtection="0"/>
    <xf numFmtId="49" fontId="18" fillId="3" borderId="78">
      <alignment vertical="center"/>
    </xf>
    <xf numFmtId="0" fontId="6" fillId="0" borderId="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40" fontId="11" fillId="2" borderId="61"/>
    <xf numFmtId="40" fontId="11" fillId="2" borderId="61"/>
    <xf numFmtId="0" fontId="16" fillId="34" borderId="96" applyNumberFormat="0" applyFont="0" applyAlignment="0" applyProtection="0"/>
    <xf numFmtId="0" fontId="120" fillId="23" borderId="64" applyNumberFormat="0" applyAlignment="0" applyProtection="0"/>
    <xf numFmtId="0" fontId="16" fillId="34" borderId="65" applyNumberFormat="0" applyFont="0" applyAlignment="0" applyProtection="0"/>
    <xf numFmtId="4" fontId="110" fillId="24" borderId="93">
      <alignment horizontal="left" vertical="center" wrapText="1"/>
    </xf>
    <xf numFmtId="0" fontId="11" fillId="48" borderId="87" applyNumberFormat="0" applyProtection="0">
      <alignment horizontal="left" vertical="center" indent="1"/>
    </xf>
    <xf numFmtId="0" fontId="77" fillId="10" borderId="64" applyNumberFormat="0" applyAlignment="0" applyProtection="0"/>
    <xf numFmtId="40" fontId="11" fillId="2" borderId="61"/>
    <xf numFmtId="0" fontId="70" fillId="0" borderId="62">
      <alignment horizontal="left" vertical="center"/>
    </xf>
    <xf numFmtId="0" fontId="130" fillId="0" borderId="68" applyNumberFormat="0" applyFill="0" applyAlignment="0" applyProtection="0"/>
    <xf numFmtId="0" fontId="11" fillId="0" borderId="61">
      <alignment horizontal="right"/>
    </xf>
    <xf numFmtId="0" fontId="120" fillId="23" borderId="115" applyNumberFormat="0" applyAlignment="0" applyProtection="0"/>
    <xf numFmtId="0" fontId="119" fillId="23" borderId="66"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7" fillId="3" borderId="67">
      <alignment vertical="center"/>
    </xf>
    <xf numFmtId="49" fontId="17" fillId="3" borderId="67">
      <alignment vertical="center"/>
    </xf>
    <xf numFmtId="49" fontId="17" fillId="3" borderId="67">
      <alignment vertical="center"/>
    </xf>
    <xf numFmtId="0" fontId="16" fillId="34" borderId="65" applyNumberFormat="0" applyFont="0" applyAlignment="0" applyProtection="0"/>
    <xf numFmtId="0" fontId="16" fillId="34" borderId="65" applyNumberFormat="0" applyFont="0" applyAlignment="0" applyProtection="0"/>
    <xf numFmtId="0" fontId="16" fillId="34" borderId="142" applyNumberFormat="0" applyFont="0" applyAlignment="0" applyProtection="0"/>
    <xf numFmtId="40" fontId="11" fillId="2" borderId="61"/>
    <xf numFmtId="4" fontId="11" fillId="0" borderId="83"/>
    <xf numFmtId="4" fontId="11" fillId="0" borderId="83"/>
    <xf numFmtId="4" fontId="11" fillId="0" borderId="83"/>
    <xf numFmtId="0" fontId="120" fillId="23" borderId="133" applyNumberFormat="0" applyAlignment="0" applyProtection="0"/>
    <xf numFmtId="49" fontId="18" fillId="3" borderId="126">
      <alignment vertical="center"/>
    </xf>
    <xf numFmtId="0" fontId="11" fillId="0" borderId="73">
      <alignment horizontal="right"/>
    </xf>
    <xf numFmtId="0" fontId="11" fillId="0" borderId="73">
      <alignment horizontal="right"/>
    </xf>
    <xf numFmtId="0" fontId="11" fillId="0" borderId="73">
      <alignment horizontal="right"/>
    </xf>
    <xf numFmtId="0" fontId="11" fillId="0" borderId="73">
      <alignment horizontal="right"/>
    </xf>
    <xf numFmtId="0" fontId="11" fillId="0" borderId="73">
      <alignment horizontal="right"/>
    </xf>
    <xf numFmtId="0" fontId="11" fillId="0" borderId="73">
      <alignment horizontal="right"/>
    </xf>
    <xf numFmtId="0" fontId="11" fillId="0" borderId="73">
      <alignment horizontal="right"/>
    </xf>
    <xf numFmtId="0" fontId="11" fillId="0" borderId="73">
      <alignment horizontal="right"/>
    </xf>
    <xf numFmtId="0" fontId="11" fillId="0" borderId="73">
      <alignment horizontal="right"/>
    </xf>
    <xf numFmtId="0" fontId="11" fillId="0" borderId="73">
      <alignment horizontal="right"/>
    </xf>
    <xf numFmtId="0" fontId="11" fillId="0" borderId="73">
      <alignment horizontal="right"/>
    </xf>
    <xf numFmtId="0" fontId="11" fillId="0" borderId="73">
      <alignment horizontal="right"/>
    </xf>
    <xf numFmtId="0" fontId="11" fillId="0" borderId="73">
      <alignment horizontal="right"/>
    </xf>
    <xf numFmtId="0" fontId="11" fillId="0" borderId="73">
      <alignment horizontal="right"/>
    </xf>
    <xf numFmtId="0" fontId="11" fillId="0" borderId="73">
      <alignment horizontal="right"/>
    </xf>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6" fillId="34" borderId="116" applyNumberFormat="0" applyFont="0" applyAlignment="0" applyProtection="0"/>
    <xf numFmtId="0" fontId="16" fillId="34" borderId="116" applyNumberFormat="0" applyFont="0" applyAlignment="0" applyProtection="0"/>
    <xf numFmtId="49" fontId="211" fillId="45" borderId="108">
      <alignment vertical="center"/>
    </xf>
    <xf numFmtId="0" fontId="16" fillId="34" borderId="134" applyNumberFormat="0" applyFont="0" applyAlignment="0" applyProtection="0"/>
    <xf numFmtId="0" fontId="16" fillId="34" borderId="15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1" fillId="61" borderId="153" applyNumberFormat="0" applyProtection="0">
      <alignment horizontal="left" vertical="center" indent="1"/>
    </xf>
    <xf numFmtId="0" fontId="16" fillId="34" borderId="124" applyNumberFormat="0" applyFont="0" applyAlignment="0" applyProtection="0"/>
    <xf numFmtId="0" fontId="11" fillId="34" borderId="124" applyNumberFormat="0" applyFont="0" applyAlignment="0" applyProtection="0"/>
    <xf numFmtId="40" fontId="11" fillId="2" borderId="1"/>
    <xf numFmtId="40" fontId="11" fillId="2" borderId="1"/>
    <xf numFmtId="186" fontId="55" fillId="0" borderId="94" applyFill="0" applyProtection="0"/>
    <xf numFmtId="0" fontId="48"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49" fillId="23" borderId="95" applyNumberFormat="0" applyAlignment="0" applyProtection="0"/>
    <xf numFmtId="0" fontId="16" fillId="34" borderId="116" applyNumberFormat="0" applyFont="0" applyAlignment="0" applyProtection="0"/>
    <xf numFmtId="0" fontId="11" fillId="34" borderId="116" applyNumberFormat="0" applyFont="0" applyAlignment="0" applyProtection="0"/>
    <xf numFmtId="49" fontId="11" fillId="45" borderId="108">
      <alignment horizontal="center"/>
    </xf>
    <xf numFmtId="184" fontId="176" fillId="28" borderId="131"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1"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24" applyNumberFormat="0" applyFont="0" applyAlignment="0" applyProtection="0"/>
    <xf numFmtId="0" fontId="77" fillId="10" borderId="105" applyNumberFormat="0" applyAlignment="0" applyProtection="0"/>
    <xf numFmtId="0" fontId="16" fillId="34" borderId="124" applyNumberFormat="0" applyFont="0" applyAlignment="0" applyProtection="0"/>
    <xf numFmtId="40" fontId="11" fillId="2" borderId="83"/>
    <xf numFmtId="40" fontId="11" fillId="2" borderId="83"/>
    <xf numFmtId="40" fontId="11" fillId="2" borderId="83"/>
    <xf numFmtId="40" fontId="11" fillId="2" borderId="83"/>
    <xf numFmtId="40" fontId="11" fillId="2" borderId="83"/>
    <xf numFmtId="40" fontId="11" fillId="2" borderId="83"/>
    <xf numFmtId="0" fontId="142" fillId="0" borderId="101" applyNumberFormat="0" applyFont="0" applyAlignment="0" applyProtection="0"/>
    <xf numFmtId="49" fontId="18" fillId="3" borderId="144">
      <alignment vertical="center"/>
    </xf>
    <xf numFmtId="49" fontId="18" fillId="3" borderId="144">
      <alignment vertical="center"/>
    </xf>
    <xf numFmtId="49" fontId="18" fillId="3" borderId="144">
      <alignment vertical="center"/>
    </xf>
    <xf numFmtId="0" fontId="176" fillId="28" borderId="93" applyAlignment="0" applyProtection="0"/>
    <xf numFmtId="49" fontId="18" fillId="3" borderId="136">
      <alignment vertical="center"/>
    </xf>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30" fillId="0" borderId="137" applyNumberFormat="0" applyFill="0" applyAlignment="0" applyProtection="0"/>
    <xf numFmtId="0" fontId="120" fillId="23" borderId="133" applyNumberFormat="0" applyAlignment="0" applyProtection="0"/>
    <xf numFmtId="0" fontId="16" fillId="34" borderId="142" applyNumberFormat="0" applyFont="0" applyAlignment="0" applyProtection="0"/>
    <xf numFmtId="0" fontId="119" fillId="23" borderId="125" applyNumberFormat="0" applyAlignment="0" applyProtection="0"/>
    <xf numFmtId="0" fontId="16" fillId="34" borderId="152" applyNumberFormat="0" applyFont="0" applyAlignment="0" applyProtection="0"/>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184" fontId="11" fillId="66" borderId="143" applyNumberFormat="0" applyProtection="0">
      <alignment horizontal="left" vertical="center" indent="1"/>
    </xf>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49" fontId="11" fillId="45" borderId="154">
      <alignment horizontal="center"/>
    </xf>
    <xf numFmtId="49" fontId="11" fillId="45" borderId="154">
      <alignment horizontal="center"/>
    </xf>
    <xf numFmtId="49" fontId="18" fillId="3" borderId="154">
      <alignment vertical="center"/>
    </xf>
    <xf numFmtId="0" fontId="130" fillId="0" borderId="119" applyNumberFormat="0" applyFill="0" applyAlignment="0" applyProtection="0"/>
    <xf numFmtId="0" fontId="130" fillId="0" borderId="119" applyNumberFormat="0" applyFill="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187" fontId="22" fillId="31" borderId="83" applyNumberFormat="0" applyFont="0" applyAlignment="0">
      <protection locked="0"/>
    </xf>
    <xf numFmtId="187" fontId="22" fillId="31" borderId="83" applyNumberFormat="0" applyFont="0" applyAlignment="0">
      <protection locked="0"/>
    </xf>
    <xf numFmtId="187" fontId="22" fillId="31" borderId="83" applyNumberFormat="0" applyFont="0" applyAlignment="0">
      <protection locked="0"/>
    </xf>
    <xf numFmtId="187" fontId="22" fillId="31" borderId="83" applyNumberFormat="0" applyFont="0" applyAlignment="0">
      <protection locked="0"/>
    </xf>
    <xf numFmtId="187" fontId="22" fillId="31" borderId="83" applyNumberFormat="0" applyFont="0" applyAlignment="0">
      <protection locked="0"/>
    </xf>
    <xf numFmtId="187" fontId="22" fillId="31" borderId="83" applyNumberFormat="0" applyFont="0" applyAlignment="0">
      <protection locked="0"/>
    </xf>
    <xf numFmtId="187" fontId="22" fillId="31" borderId="83" applyNumberFormat="0" applyFont="0" applyAlignment="0">
      <protection locked="0"/>
    </xf>
    <xf numFmtId="187" fontId="22" fillId="31" borderId="83" applyNumberFormat="0" applyFont="0" applyAlignment="0">
      <protection locked="0"/>
    </xf>
    <xf numFmtId="187" fontId="22" fillId="31" borderId="83" applyNumberFormat="0" applyFont="0" applyAlignment="0">
      <protection locked="0"/>
    </xf>
    <xf numFmtId="10" fontId="69" fillId="29" borderId="83" applyNumberFormat="0" applyBorder="0" applyAlignment="0" applyProtection="0"/>
    <xf numFmtId="10" fontId="69" fillId="29" borderId="83" applyNumberFormat="0" applyBorder="0" applyAlignment="0" applyProtection="0"/>
    <xf numFmtId="10" fontId="69" fillId="29" borderId="83" applyNumberFormat="0" applyBorder="0" applyAlignment="0" applyProtection="0"/>
    <xf numFmtId="10" fontId="69" fillId="29" borderId="83" applyNumberFormat="0" applyBorder="0" applyAlignment="0" applyProtection="0"/>
    <xf numFmtId="10" fontId="69" fillId="29" borderId="83" applyNumberFormat="0" applyBorder="0" applyAlignment="0" applyProtection="0"/>
    <xf numFmtId="49" fontId="11" fillId="45" borderId="108">
      <alignment horizontal="center"/>
    </xf>
    <xf numFmtId="0" fontId="16" fillId="34" borderId="134" applyNumberFormat="0" applyFont="0" applyAlignment="0" applyProtection="0"/>
    <xf numFmtId="0" fontId="16" fillId="34" borderId="134" applyNumberFormat="0" applyFont="0" applyAlignment="0" applyProtection="0"/>
    <xf numFmtId="4" fontId="206" fillId="59" borderId="107" applyNumberFormat="0" applyProtection="0">
      <alignment horizontal="right" vertical="center"/>
    </xf>
    <xf numFmtId="206" fontId="11" fillId="66" borderId="107" applyNumberFormat="0" applyProtection="0">
      <alignment horizontal="left" vertical="center" indent="1"/>
    </xf>
    <xf numFmtId="184" fontId="11" fillId="28" borderId="107" applyNumberFormat="0" applyProtection="0">
      <alignment horizontal="left" vertical="center" indent="1"/>
    </xf>
    <xf numFmtId="0" fontId="70" fillId="0" borderId="84">
      <alignment horizontal="left" vertical="center"/>
    </xf>
    <xf numFmtId="0" fontId="70" fillId="0" borderId="84">
      <alignment horizontal="left" vertical="center"/>
    </xf>
    <xf numFmtId="0" fontId="70" fillId="0" borderId="84">
      <alignment horizontal="left" vertical="center"/>
    </xf>
    <xf numFmtId="0" fontId="70" fillId="0" borderId="84">
      <alignment horizontal="left" vertical="center"/>
    </xf>
    <xf numFmtId="184" fontId="11" fillId="63" borderId="107" applyNumberFormat="0" applyProtection="0">
      <alignment horizontal="left" vertical="center" indent="1"/>
    </xf>
    <xf numFmtId="184" fontId="11" fillId="64" borderId="107" applyNumberFormat="0" applyProtection="0">
      <alignment horizontal="left" vertical="center" indent="1"/>
    </xf>
    <xf numFmtId="0" fontId="11" fillId="61" borderId="107" applyNumberFormat="0" applyProtection="0">
      <alignment horizontal="left" vertical="center" indent="1"/>
    </xf>
    <xf numFmtId="206" fontId="11" fillId="62" borderId="107" applyNumberFormat="0" applyProtection="0">
      <alignment horizontal="left" vertical="center" indent="1"/>
    </xf>
    <xf numFmtId="10" fontId="64" fillId="26" borderId="83" applyNumberFormat="0" applyFill="0" applyBorder="0" applyAlignment="0" applyProtection="0">
      <protection locked="0"/>
    </xf>
    <xf numFmtId="10" fontId="64" fillId="26" borderId="83" applyNumberFormat="0" applyFill="0" applyBorder="0" applyAlignment="0" applyProtection="0">
      <protection locked="0"/>
    </xf>
    <xf numFmtId="10" fontId="64" fillId="26" borderId="83" applyNumberFormat="0" applyFill="0" applyBorder="0" applyAlignment="0" applyProtection="0">
      <protection locked="0"/>
    </xf>
    <xf numFmtId="10" fontId="64" fillId="26" borderId="83" applyNumberFormat="0" applyFill="0" applyBorder="0" applyAlignment="0" applyProtection="0">
      <protection locked="0"/>
    </xf>
    <xf numFmtId="10" fontId="64" fillId="26" borderId="83" applyNumberFormat="0" applyFill="0" applyBorder="0" applyAlignment="0" applyProtection="0">
      <protection locked="0"/>
    </xf>
    <xf numFmtId="0" fontId="16" fillId="34" borderId="134" applyNumberFormat="0" applyFont="0" applyAlignment="0" applyProtection="0"/>
    <xf numFmtId="184" fontId="11" fillId="48" borderId="153" applyNumberFormat="0" applyProtection="0">
      <alignment horizontal="left" vertical="center" indent="1"/>
    </xf>
    <xf numFmtId="49" fontId="211" fillId="45" borderId="154">
      <alignment vertical="center"/>
    </xf>
    <xf numFmtId="0" fontId="130" fillId="0" borderId="137" applyNumberFormat="0" applyFill="0" applyAlignment="0" applyProtection="0"/>
    <xf numFmtId="0" fontId="11" fillId="34" borderId="134" applyNumberFormat="0" applyFont="0" applyAlignment="0" applyProtection="0"/>
    <xf numFmtId="0" fontId="120" fillId="23" borderId="133" applyNumberFormat="0" applyAlignment="0" applyProtection="0"/>
    <xf numFmtId="0" fontId="120" fillId="23" borderId="133" applyNumberFormat="0" applyAlignment="0" applyProtection="0"/>
    <xf numFmtId="0" fontId="77" fillId="10" borderId="133" applyNumberFormat="0" applyAlignment="0" applyProtection="0"/>
    <xf numFmtId="0" fontId="77" fillId="10" borderId="133" applyNumberFormat="0" applyAlignment="0" applyProtection="0"/>
    <xf numFmtId="0" fontId="119" fillId="23" borderId="135" applyNumberFormat="0" applyAlignment="0" applyProtection="0"/>
    <xf numFmtId="0" fontId="119" fillId="23" borderId="135" applyNumberFormat="0" applyAlignment="0" applyProtection="0"/>
    <xf numFmtId="49" fontId="18" fillId="3" borderId="144">
      <alignment vertical="center"/>
    </xf>
    <xf numFmtId="49" fontId="211" fillId="3" borderId="126">
      <alignment vertical="center"/>
    </xf>
    <xf numFmtId="49" fontId="201" fillId="3" borderId="126">
      <alignment vertical="center"/>
    </xf>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49" fontId="11" fillId="45" borderId="126">
      <alignment horizontal="center"/>
    </xf>
    <xf numFmtId="49" fontId="11" fillId="3" borderId="126">
      <alignment horizontal="center"/>
    </xf>
    <xf numFmtId="49" fontId="11" fillId="45" borderId="126">
      <alignment horizontal="center"/>
    </xf>
    <xf numFmtId="49" fontId="11" fillId="45" borderId="126">
      <alignment horizontal="center"/>
    </xf>
    <xf numFmtId="49" fontId="211" fillId="45" borderId="126">
      <alignment horizontal="center"/>
    </xf>
    <xf numFmtId="49" fontId="211" fillId="3" borderId="126">
      <alignment horizontal="center"/>
    </xf>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184" fontId="11" fillId="48" borderId="125" applyNumberFormat="0" applyProtection="0">
      <alignment horizontal="left" vertical="center" indent="1"/>
    </xf>
    <xf numFmtId="0" fontId="11" fillId="48" borderId="125" applyNumberFormat="0" applyProtection="0">
      <alignment horizontal="left" vertical="center" indent="1"/>
    </xf>
    <xf numFmtId="0" fontId="11" fillId="48" borderId="125" applyNumberFormat="0" applyProtection="0">
      <alignment horizontal="left" vertical="center" indent="1"/>
    </xf>
    <xf numFmtId="184" fontId="11" fillId="48" borderId="125" applyNumberFormat="0" applyProtection="0">
      <alignment horizontal="left" vertical="center" indent="1"/>
    </xf>
    <xf numFmtId="184" fontId="11" fillId="28" borderId="125" applyNumberFormat="0" applyProtection="0">
      <alignment horizontal="left" vertical="center" indent="1"/>
    </xf>
    <xf numFmtId="184" fontId="11" fillId="63" borderId="125" applyNumberFormat="0" applyProtection="0">
      <alignment horizontal="left" vertical="center" indent="1"/>
    </xf>
    <xf numFmtId="184" fontId="11" fillId="61" borderId="125" applyNumberFormat="0" applyProtection="0">
      <alignment horizontal="left" vertical="center" indent="1"/>
    </xf>
    <xf numFmtId="184" fontId="11" fillId="62" borderId="125" applyNumberFormat="0" applyProtection="0">
      <alignment horizontal="left" vertical="center" indent="1"/>
    </xf>
    <xf numFmtId="0" fontId="11" fillId="61" borderId="125" applyNumberFormat="0" applyProtection="0">
      <alignment horizontal="left" vertical="center" indent="1"/>
    </xf>
    <xf numFmtId="4" fontId="26" fillId="61" borderId="125" applyNumberFormat="0" applyProtection="0">
      <alignment horizontal="left" vertical="center" indent="1"/>
    </xf>
    <xf numFmtId="0" fontId="16" fillId="34" borderId="152" applyNumberFormat="0" applyFont="0" applyAlignment="0" applyProtection="0"/>
    <xf numFmtId="0" fontId="11" fillId="48" borderId="125" applyNumberFormat="0" applyProtection="0">
      <alignment horizontal="left" vertical="center" indent="1"/>
    </xf>
    <xf numFmtId="0" fontId="11" fillId="48" borderId="125" applyNumberFormat="0" applyProtection="0">
      <alignment horizontal="left" vertical="center" indent="1"/>
    </xf>
    <xf numFmtId="4" fontId="69" fillId="17" borderId="130" applyNumberFormat="0" applyProtection="0">
      <alignment horizontal="left" vertical="center" indent="1"/>
    </xf>
    <xf numFmtId="0" fontId="11" fillId="48" borderId="125" applyNumberFormat="0" applyProtection="0">
      <alignment horizontal="left" vertical="center" indent="1"/>
    </xf>
    <xf numFmtId="184" fontId="11" fillId="48" borderId="125" applyNumberFormat="0" applyProtection="0">
      <alignment horizontal="left" vertical="center" indent="1"/>
    </xf>
    <xf numFmtId="184" fontId="11" fillId="48" borderId="125" applyNumberFormat="0" applyProtection="0">
      <alignment horizontal="left" vertical="center" indent="1"/>
    </xf>
    <xf numFmtId="0" fontId="11" fillId="48" borderId="125" applyNumberFormat="0" applyProtection="0">
      <alignment horizontal="left" vertical="center" indent="1"/>
    </xf>
    <xf numFmtId="4" fontId="58" fillId="31" borderId="125" applyNumberFormat="0" applyProtection="0">
      <alignment horizontal="left" vertical="center" indent="1"/>
    </xf>
    <xf numFmtId="4" fontId="206" fillId="31" borderId="125" applyNumberFormat="0" applyProtection="0">
      <alignment vertical="center"/>
    </xf>
    <xf numFmtId="4" fontId="58" fillId="31" borderId="125" applyNumberFormat="0" applyProtection="0">
      <alignment vertical="center"/>
    </xf>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42"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1" fillId="34" borderId="96" applyNumberFormat="0" applyFont="0" applyAlignment="0" applyProtection="0"/>
    <xf numFmtId="184" fontId="11" fillId="48" borderId="87" applyNumberFormat="0" applyProtection="0">
      <alignment horizontal="left" vertical="center" indent="1"/>
    </xf>
    <xf numFmtId="4" fontId="58" fillId="49" borderId="87" applyNumberFormat="0" applyProtection="0">
      <alignment horizontal="right" vertical="center"/>
    </xf>
    <xf numFmtId="4" fontId="58" fillId="50" borderId="87" applyNumberFormat="0" applyProtection="0">
      <alignment horizontal="right" vertical="center"/>
    </xf>
    <xf numFmtId="4" fontId="58" fillId="51" borderId="87" applyNumberFormat="0" applyProtection="0">
      <alignment horizontal="right" vertical="center"/>
    </xf>
    <xf numFmtId="4" fontId="58" fillId="59" borderId="87" applyNumberFormat="0" applyProtection="0">
      <alignment horizontal="right" vertical="center"/>
    </xf>
    <xf numFmtId="4" fontId="58" fillId="59" borderId="87" applyNumberFormat="0" applyProtection="0">
      <alignment horizontal="right" vertical="center"/>
    </xf>
    <xf numFmtId="4" fontId="69" fillId="17" borderId="92" applyNumberFormat="0" applyProtection="0">
      <alignment horizontal="left" vertical="center" indent="1"/>
    </xf>
    <xf numFmtId="0" fontId="11" fillId="48" borderId="87" applyNumberFormat="0" applyProtection="0">
      <alignment horizontal="left" vertical="center" indent="1"/>
    </xf>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20" fillId="23" borderId="105" applyNumberFormat="0" applyAlignment="0" applyProtection="0"/>
    <xf numFmtId="49" fontId="17" fillId="3" borderId="108">
      <alignment vertical="center"/>
    </xf>
    <xf numFmtId="0" fontId="16" fillId="34" borderId="134"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0" borderId="1">
      <alignment horizontal="right"/>
    </xf>
    <xf numFmtId="0" fontId="11" fillId="0" borderId="1">
      <alignment horizontal="right"/>
    </xf>
    <xf numFmtId="0" fontId="11" fillId="0" borderId="1">
      <alignment horizontal="right"/>
    </xf>
    <xf numFmtId="0" fontId="119" fillId="23" borderId="97" applyNumberFormat="0" applyAlignment="0" applyProtection="0"/>
    <xf numFmtId="40" fontId="11" fillId="2" borderId="1"/>
    <xf numFmtId="40" fontId="11" fillId="2" borderId="1"/>
    <xf numFmtId="40" fontId="11" fillId="2" borderId="1"/>
    <xf numFmtId="0" fontId="102" fillId="23" borderId="97" applyNumberFormat="0" applyAlignment="0" applyProtection="0"/>
    <xf numFmtId="0" fontId="102" fillId="23" borderId="97" applyNumberFormat="0" applyAlignment="0" applyProtection="0"/>
    <xf numFmtId="0" fontId="103" fillId="23" borderId="97" applyNumberFormat="0" applyAlignment="0" applyProtection="0"/>
    <xf numFmtId="0" fontId="103" fillId="23" borderId="97" applyNumberFormat="0" applyAlignment="0" applyProtection="0"/>
    <xf numFmtId="0" fontId="103" fillId="23" borderId="97" applyNumberFormat="0" applyAlignment="0" applyProtection="0"/>
    <xf numFmtId="0" fontId="103" fillId="23" borderId="97" applyNumberFormat="0" applyAlignment="0" applyProtection="0"/>
    <xf numFmtId="0" fontId="103" fillId="23" borderId="97" applyNumberForma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116" applyNumberFormat="0" applyFont="0" applyAlignment="0" applyProtection="0"/>
    <xf numFmtId="165" fontId="42" fillId="0" borderId="94" applyAlignment="0" applyProtection="0"/>
    <xf numFmtId="165" fontId="43" fillId="0" borderId="94" applyAlignment="0" applyProtection="0"/>
    <xf numFmtId="165" fontId="43" fillId="0" borderId="94" applyAlignment="0" applyProtection="0"/>
    <xf numFmtId="165" fontId="43" fillId="0" borderId="94" applyAlignment="0" applyProtection="0"/>
    <xf numFmtId="165" fontId="42" fillId="0" borderId="94" applyAlignment="0" applyProtection="0"/>
    <xf numFmtId="49" fontId="18" fillId="3" borderId="126">
      <alignment vertical="center"/>
    </xf>
    <xf numFmtId="49" fontId="18" fillId="3" borderId="126">
      <alignment vertical="center"/>
    </xf>
    <xf numFmtId="40" fontId="11" fillId="74" borderId="61"/>
    <xf numFmtId="40" fontId="11" fillId="75" borderId="61"/>
    <xf numFmtId="40" fontId="11" fillId="74" borderId="61"/>
    <xf numFmtId="40" fontId="11" fillId="74" borderId="61"/>
    <xf numFmtId="40" fontId="11" fillId="75" borderId="61"/>
    <xf numFmtId="40" fontId="11" fillId="74" borderId="61"/>
    <xf numFmtId="40" fontId="11" fillId="73" borderId="61"/>
    <xf numFmtId="40" fontId="11" fillId="73" borderId="61"/>
    <xf numFmtId="40" fontId="11" fillId="73" borderId="61"/>
    <xf numFmtId="49" fontId="21" fillId="0" borderId="61">
      <alignment horizontal="right"/>
    </xf>
    <xf numFmtId="4" fontId="11" fillId="0" borderId="73"/>
    <xf numFmtId="4" fontId="11" fillId="0" borderId="73"/>
    <xf numFmtId="49" fontId="211" fillId="45" borderId="67">
      <alignment vertical="center"/>
    </xf>
    <xf numFmtId="4" fontId="11" fillId="0" borderId="73"/>
    <xf numFmtId="49" fontId="211" fillId="45" borderId="67">
      <alignment vertical="center"/>
    </xf>
    <xf numFmtId="49" fontId="211" fillId="3" borderId="67">
      <alignment vertical="center"/>
    </xf>
    <xf numFmtId="49" fontId="201" fillId="3" borderId="67">
      <alignment vertical="center"/>
    </xf>
    <xf numFmtId="4" fontId="11" fillId="0" borderId="73"/>
    <xf numFmtId="49" fontId="211" fillId="3" borderId="67">
      <alignment vertical="center"/>
    </xf>
    <xf numFmtId="4" fontId="11" fillId="0" borderId="73"/>
    <xf numFmtId="49" fontId="211" fillId="3" borderId="67">
      <alignment vertical="center"/>
    </xf>
    <xf numFmtId="49" fontId="211" fillId="45" borderId="67">
      <alignment vertical="center"/>
    </xf>
    <xf numFmtId="49" fontId="211" fillId="45" borderId="67">
      <alignment vertical="center"/>
    </xf>
    <xf numFmtId="4" fontId="11" fillId="0" borderId="73"/>
    <xf numFmtId="40" fontId="11" fillId="40" borderId="61"/>
    <xf numFmtId="40" fontId="11" fillId="67" borderId="61"/>
    <xf numFmtId="40" fontId="11" fillId="72" borderId="61"/>
    <xf numFmtId="40" fontId="11" fillId="72" borderId="61"/>
    <xf numFmtId="40" fontId="11" fillId="67" borderId="61"/>
    <xf numFmtId="40" fontId="11" fillId="40" borderId="61"/>
    <xf numFmtId="40" fontId="11" fillId="71" borderId="61"/>
    <xf numFmtId="40" fontId="11" fillId="71" borderId="61"/>
    <xf numFmtId="40" fontId="11" fillId="71" borderId="61"/>
    <xf numFmtId="0" fontId="11" fillId="40" borderId="61"/>
    <xf numFmtId="0" fontId="11" fillId="40" borderId="61"/>
    <xf numFmtId="0" fontId="11" fillId="40" borderId="61"/>
    <xf numFmtId="0" fontId="11" fillId="68" borderId="61"/>
    <xf numFmtId="0" fontId="11" fillId="68" borderId="61"/>
    <xf numFmtId="0" fontId="11" fillId="70" borderId="61"/>
    <xf numFmtId="0" fontId="11" fillId="69" borderId="61"/>
    <xf numFmtId="0" fontId="11" fillId="68" borderId="61"/>
    <xf numFmtId="4" fontId="11" fillId="0" borderId="73"/>
    <xf numFmtId="4" fontId="11" fillId="0" borderId="73"/>
    <xf numFmtId="49" fontId="11" fillId="45" borderId="67">
      <alignment horizontal="center"/>
    </xf>
    <xf numFmtId="49" fontId="11" fillId="45" borderId="67">
      <alignment horizontal="center"/>
    </xf>
    <xf numFmtId="49" fontId="11" fillId="3" borderId="67">
      <alignment horizontal="center"/>
    </xf>
    <xf numFmtId="49" fontId="11" fillId="45" borderId="67">
      <alignment horizontal="center"/>
    </xf>
    <xf numFmtId="49" fontId="11" fillId="45" borderId="67">
      <alignment horizontal="center"/>
    </xf>
    <xf numFmtId="49" fontId="211" fillId="45" borderId="67">
      <alignment horizontal="center"/>
    </xf>
    <xf numFmtId="49" fontId="211" fillId="45" borderId="67">
      <alignment horizontal="center"/>
    </xf>
    <xf numFmtId="49" fontId="211" fillId="3" borderId="67">
      <alignment horizontal="center"/>
    </xf>
    <xf numFmtId="49" fontId="211" fillId="45" borderId="67">
      <alignment horizontal="center"/>
    </xf>
    <xf numFmtId="49" fontId="211" fillId="45" borderId="67">
      <alignment horizontal="center"/>
    </xf>
    <xf numFmtId="40" fontId="11" fillId="44" borderId="61"/>
    <xf numFmtId="40" fontId="11" fillId="44" borderId="61"/>
    <xf numFmtId="40" fontId="11" fillId="44" borderId="61"/>
    <xf numFmtId="40" fontId="11" fillId="2" borderId="61"/>
    <xf numFmtId="40" fontId="11" fillId="44" borderId="61"/>
    <xf numFmtId="40" fontId="11" fillId="40" borderId="61"/>
    <xf numFmtId="40" fontId="11" fillId="67" borderId="61"/>
    <xf numFmtId="40" fontId="11" fillId="40" borderId="61"/>
    <xf numFmtId="40" fontId="11" fillId="40" borderId="61"/>
    <xf numFmtId="40" fontId="11" fillId="67" borderId="61"/>
    <xf numFmtId="40" fontId="11" fillId="40" borderId="61"/>
    <xf numFmtId="4" fontId="11" fillId="0" borderId="73"/>
    <xf numFmtId="4" fontId="11" fillId="0" borderId="73"/>
    <xf numFmtId="4" fontId="11" fillId="0" borderId="73"/>
    <xf numFmtId="4" fontId="11" fillId="0" borderId="73"/>
    <xf numFmtId="4" fontId="210" fillId="59" borderId="66" applyNumberFormat="0" applyProtection="0">
      <alignment horizontal="right" vertical="center"/>
    </xf>
    <xf numFmtId="4" fontId="11" fillId="0" borderId="73"/>
    <xf numFmtId="4" fontId="11" fillId="0" borderId="73"/>
    <xf numFmtId="4" fontId="11" fillId="0" borderId="73"/>
    <xf numFmtId="4" fontId="11" fillId="0" borderId="73"/>
    <xf numFmtId="0" fontId="11" fillId="48" borderId="66" applyNumberFormat="0" applyProtection="0">
      <alignment horizontal="left" vertical="center" indent="1"/>
    </xf>
    <xf numFmtId="184" fontId="11" fillId="48" borderId="66" applyNumberFormat="0" applyProtection="0">
      <alignment horizontal="left" vertical="center" indent="1"/>
    </xf>
    <xf numFmtId="184" fontId="11" fillId="48" borderId="66" applyNumberFormat="0" applyProtection="0">
      <alignment horizontal="left" vertical="center" indent="1"/>
    </xf>
    <xf numFmtId="184" fontId="11" fillId="48" borderId="66" applyNumberFormat="0" applyProtection="0">
      <alignment horizontal="left" vertical="center" indent="1"/>
    </xf>
    <xf numFmtId="4" fontId="69" fillId="17" borderId="71" applyNumberFormat="0" applyProtection="0">
      <alignment horizontal="left" vertical="center" indent="1"/>
    </xf>
    <xf numFmtId="4" fontId="208" fillId="5" borderId="71" applyNumberFormat="0" applyProtection="0">
      <alignment horizontal="right" vertical="center"/>
    </xf>
    <xf numFmtId="4" fontId="58" fillId="59" borderId="66" applyNumberFormat="0" applyProtection="0">
      <alignment horizontal="right" vertical="center"/>
    </xf>
    <xf numFmtId="4" fontId="58" fillId="59" borderId="66" applyNumberFormat="0" applyProtection="0">
      <alignment horizontal="right" vertical="center"/>
    </xf>
    <xf numFmtId="4" fontId="58" fillId="29" borderId="66" applyNumberFormat="0" applyProtection="0">
      <alignment horizontal="left" vertical="center" indent="1"/>
    </xf>
    <xf numFmtId="4" fontId="58" fillId="29" borderId="66" applyNumberFormat="0" applyProtection="0">
      <alignment horizontal="left" vertical="center" indent="1"/>
    </xf>
    <xf numFmtId="4" fontId="206" fillId="29" borderId="66" applyNumberFormat="0" applyProtection="0">
      <alignment vertical="center"/>
    </xf>
    <xf numFmtId="4" fontId="58" fillId="29" borderId="66" applyNumberFormat="0" applyProtection="0">
      <alignment vertical="center"/>
    </xf>
    <xf numFmtId="0" fontId="11" fillId="48" borderId="66" applyNumberFormat="0" applyProtection="0">
      <alignment horizontal="left" vertical="center" indent="1"/>
    </xf>
    <xf numFmtId="184" fontId="11" fillId="48" borderId="66" applyNumberFormat="0" applyProtection="0">
      <alignment horizontal="left" vertical="center" indent="1"/>
    </xf>
    <xf numFmtId="184" fontId="11" fillId="48" borderId="66" applyNumberFormat="0" applyProtection="0">
      <alignment horizontal="left" vertical="center" indent="1"/>
    </xf>
    <xf numFmtId="184" fontId="11" fillId="48" borderId="66" applyNumberFormat="0" applyProtection="0">
      <alignment horizontal="left" vertical="center" indent="1"/>
    </xf>
    <xf numFmtId="0" fontId="11" fillId="48" borderId="66" applyNumberFormat="0" applyProtection="0">
      <alignment horizontal="left" vertical="center" indent="1"/>
    </xf>
    <xf numFmtId="0" fontId="11" fillId="48" borderId="66" applyNumberFormat="0" applyProtection="0">
      <alignment horizontal="left" vertical="center" indent="1"/>
    </xf>
    <xf numFmtId="206" fontId="11" fillId="66" borderId="66" applyNumberFormat="0" applyProtection="0">
      <alignment horizontal="left" vertical="center" indent="1"/>
    </xf>
    <xf numFmtId="184" fontId="11" fillId="48" borderId="66" applyNumberFormat="0" applyProtection="0">
      <alignment horizontal="left" vertical="center" indent="1"/>
    </xf>
    <xf numFmtId="206" fontId="11" fillId="66" borderId="66" applyNumberFormat="0" applyProtection="0">
      <alignment horizontal="left" vertical="center" indent="1"/>
    </xf>
    <xf numFmtId="184" fontId="11" fillId="48" borderId="66" applyNumberFormat="0" applyProtection="0">
      <alignment horizontal="left" vertical="center" indent="1"/>
    </xf>
    <xf numFmtId="184" fontId="11" fillId="66" borderId="66" applyNumberFormat="0" applyProtection="0">
      <alignment horizontal="left" vertical="center" indent="1"/>
    </xf>
    <xf numFmtId="0" fontId="11" fillId="48" borderId="66" applyNumberFormat="0" applyProtection="0">
      <alignment horizontal="left" vertical="center" indent="1"/>
    </xf>
    <xf numFmtId="0" fontId="11" fillId="28" borderId="66" applyNumberFormat="0" applyProtection="0">
      <alignment horizontal="left" vertical="center" indent="1"/>
    </xf>
    <xf numFmtId="184" fontId="11" fillId="28" borderId="66" applyNumberFormat="0" applyProtection="0">
      <alignment horizontal="left" vertical="center" indent="1"/>
    </xf>
    <xf numFmtId="184" fontId="11" fillId="28" borderId="66" applyNumberFormat="0" applyProtection="0">
      <alignment horizontal="left" vertical="center" indent="1"/>
    </xf>
    <xf numFmtId="184" fontId="11" fillId="28" borderId="66" applyNumberFormat="0" applyProtection="0">
      <alignment horizontal="left" vertical="center" indent="1"/>
    </xf>
    <xf numFmtId="0" fontId="11" fillId="28" borderId="66" applyNumberFormat="0" applyProtection="0">
      <alignment horizontal="left" vertical="center" indent="1"/>
    </xf>
    <xf numFmtId="206" fontId="11" fillId="65" borderId="66" applyNumberFormat="0" applyProtection="0">
      <alignment horizontal="left" vertical="center" indent="1"/>
    </xf>
    <xf numFmtId="0" fontId="11" fillId="28" borderId="66" applyNumberFormat="0" applyProtection="0">
      <alignment horizontal="left" vertical="center" indent="1"/>
    </xf>
    <xf numFmtId="206" fontId="11" fillId="65" borderId="66" applyNumberFormat="0" applyProtection="0">
      <alignment horizontal="left" vertical="center" indent="1"/>
    </xf>
    <xf numFmtId="184" fontId="11" fillId="28" borderId="66" applyNumberFormat="0" applyProtection="0">
      <alignment horizontal="left" vertical="center" indent="1"/>
    </xf>
    <xf numFmtId="206" fontId="11" fillId="65" borderId="66" applyNumberFormat="0" applyProtection="0">
      <alignment horizontal="left" vertical="center" indent="1"/>
    </xf>
    <xf numFmtId="184" fontId="11" fillId="28" borderId="66" applyNumberFormat="0" applyProtection="0">
      <alignment horizontal="left" vertical="center" indent="1"/>
    </xf>
    <xf numFmtId="184" fontId="11" fillId="65" borderId="66" applyNumberFormat="0" applyProtection="0">
      <alignment horizontal="left" vertical="center" indent="1"/>
    </xf>
    <xf numFmtId="0" fontId="11" fillId="63" borderId="66" applyNumberFormat="0" applyProtection="0">
      <alignment horizontal="left" vertical="center" indent="1"/>
    </xf>
    <xf numFmtId="184" fontId="11" fillId="63" borderId="66" applyNumberFormat="0" applyProtection="0">
      <alignment horizontal="left" vertical="center" indent="1"/>
    </xf>
    <xf numFmtId="0" fontId="11" fillId="63" borderId="66" applyNumberFormat="0" applyProtection="0">
      <alignment horizontal="left" vertical="center" indent="1"/>
    </xf>
    <xf numFmtId="206" fontId="11" fillId="64" borderId="66" applyNumberFormat="0" applyProtection="0">
      <alignment horizontal="left" vertical="center" indent="1"/>
    </xf>
    <xf numFmtId="206" fontId="11" fillId="64" borderId="66" applyNumberFormat="0" applyProtection="0">
      <alignment horizontal="left" vertical="center" indent="1"/>
    </xf>
    <xf numFmtId="184" fontId="11" fillId="63" borderId="66" applyNumberFormat="0" applyProtection="0">
      <alignment horizontal="left" vertical="center" indent="1"/>
    </xf>
    <xf numFmtId="184" fontId="11" fillId="64" borderId="66" applyNumberFormat="0" applyProtection="0">
      <alignment horizontal="left" vertical="center" indent="1"/>
    </xf>
    <xf numFmtId="0" fontId="11" fillId="63" borderId="66" applyNumberFormat="0" applyProtection="0">
      <alignment horizontal="left" vertical="center" indent="1"/>
    </xf>
    <xf numFmtId="0" fontId="11" fillId="61" borderId="66" applyNumberFormat="0" applyProtection="0">
      <alignment horizontal="left" vertical="center" indent="1"/>
    </xf>
    <xf numFmtId="184" fontId="11" fillId="61" borderId="66" applyNumberFormat="0" applyProtection="0">
      <alignment horizontal="left" vertical="center" indent="1"/>
    </xf>
    <xf numFmtId="184" fontId="11" fillId="61" borderId="66" applyNumberFormat="0" applyProtection="0">
      <alignment horizontal="left" vertical="center" indent="1"/>
    </xf>
    <xf numFmtId="184" fontId="11" fillId="61" borderId="66" applyNumberFormat="0" applyProtection="0">
      <alignment horizontal="left" vertical="center" indent="1"/>
    </xf>
    <xf numFmtId="0" fontId="11" fillId="61" borderId="66" applyNumberFormat="0" applyProtection="0">
      <alignment horizontal="left" vertical="center" indent="1"/>
    </xf>
    <xf numFmtId="206" fontId="11" fillId="62" borderId="66" applyNumberFormat="0" applyProtection="0">
      <alignment horizontal="left" vertical="center" indent="1"/>
    </xf>
    <xf numFmtId="0" fontId="11" fillId="61" borderId="66" applyNumberFormat="0" applyProtection="0">
      <alignment horizontal="left" vertical="center" indent="1"/>
    </xf>
    <xf numFmtId="206" fontId="11" fillId="62" borderId="66" applyNumberFormat="0" applyProtection="0">
      <alignment horizontal="left" vertical="center" indent="1"/>
    </xf>
    <xf numFmtId="184" fontId="11" fillId="61" borderId="66" applyNumberFormat="0" applyProtection="0">
      <alignment horizontal="left" vertical="center" indent="1"/>
    </xf>
    <xf numFmtId="206" fontId="11" fillId="62" borderId="66" applyNumberFormat="0" applyProtection="0">
      <alignment horizontal="left" vertical="center" indent="1"/>
    </xf>
    <xf numFmtId="184" fontId="11" fillId="61" borderId="66" applyNumberFormat="0" applyProtection="0">
      <alignment horizontal="left" vertical="center" indent="1"/>
    </xf>
    <xf numFmtId="184" fontId="11" fillId="62" borderId="66" applyNumberFormat="0" applyProtection="0">
      <alignment horizontal="left" vertical="center" indent="1"/>
    </xf>
    <xf numFmtId="0" fontId="11" fillId="61" borderId="66" applyNumberFormat="0" applyProtection="0">
      <alignment horizontal="left" vertical="center" indent="1"/>
    </xf>
    <xf numFmtId="4" fontId="26" fillId="61" borderId="66" applyNumberFormat="0" applyProtection="0">
      <alignment horizontal="left" vertical="center" indent="1"/>
    </xf>
    <xf numFmtId="4" fontId="26" fillId="61" borderId="66" applyNumberFormat="0" applyProtection="0">
      <alignment horizontal="left" vertical="center" indent="1"/>
    </xf>
    <xf numFmtId="4" fontId="26" fillId="59" borderId="66" applyNumberFormat="0" applyProtection="0">
      <alignment horizontal="left" vertical="center" indent="1"/>
    </xf>
    <xf numFmtId="4" fontId="26" fillId="59" borderId="66" applyNumberFormat="0" applyProtection="0">
      <alignment horizontal="left" vertical="center" indent="1"/>
    </xf>
    <xf numFmtId="0" fontId="11" fillId="48" borderId="66" applyNumberFormat="0" applyProtection="0">
      <alignment horizontal="left" vertical="center" indent="1"/>
    </xf>
    <xf numFmtId="184" fontId="11" fillId="48" borderId="66" applyNumberFormat="0" applyProtection="0">
      <alignment horizontal="left" vertical="center" indent="1"/>
    </xf>
    <xf numFmtId="0" fontId="11" fillId="48" borderId="66" applyNumberFormat="0" applyProtection="0">
      <alignment horizontal="left" vertical="center" indent="1"/>
    </xf>
    <xf numFmtId="4" fontId="11" fillId="0" borderId="73"/>
    <xf numFmtId="4" fontId="11" fillId="0" borderId="73"/>
    <xf numFmtId="4" fontId="11" fillId="0" borderId="73"/>
    <xf numFmtId="4" fontId="58" fillId="59" borderId="72" applyNumberFormat="0" applyProtection="0">
      <alignment horizontal="left" vertical="center" indent="1"/>
    </xf>
    <xf numFmtId="4" fontId="59" fillId="58" borderId="66" applyNumberFormat="0" applyProtection="0">
      <alignment horizontal="left" vertical="center" indent="1"/>
    </xf>
    <xf numFmtId="4" fontId="58" fillId="57" borderId="66" applyNumberFormat="0" applyProtection="0">
      <alignment horizontal="right" vertical="center"/>
    </xf>
    <xf numFmtId="4" fontId="58" fillId="56" borderId="66" applyNumberFormat="0" applyProtection="0">
      <alignment horizontal="right" vertical="center"/>
    </xf>
    <xf numFmtId="4" fontId="58" fillId="55" borderId="66" applyNumberFormat="0" applyProtection="0">
      <alignment horizontal="right" vertical="center"/>
    </xf>
    <xf numFmtId="4" fontId="58" fillId="54" borderId="66" applyNumberFormat="0" applyProtection="0">
      <alignment horizontal="right" vertical="center"/>
    </xf>
    <xf numFmtId="4" fontId="58" fillId="53" borderId="66" applyNumberFormat="0" applyProtection="0">
      <alignment horizontal="right" vertical="center"/>
    </xf>
    <xf numFmtId="4" fontId="58" fillId="52" borderId="66" applyNumberFormat="0" applyProtection="0">
      <alignment horizontal="right" vertical="center"/>
    </xf>
    <xf numFmtId="4" fontId="58" fillId="51" borderId="66" applyNumberFormat="0" applyProtection="0">
      <alignment horizontal="right" vertical="center"/>
    </xf>
    <xf numFmtId="4" fontId="58" fillId="50" borderId="66" applyNumberFormat="0" applyProtection="0">
      <alignment horizontal="right" vertical="center"/>
    </xf>
    <xf numFmtId="4" fontId="58" fillId="49" borderId="66" applyNumberFormat="0" applyProtection="0">
      <alignment horizontal="right" vertical="center"/>
    </xf>
    <xf numFmtId="0" fontId="11" fillId="48" borderId="66" applyNumberFormat="0" applyProtection="0">
      <alignment horizontal="left" vertical="center" indent="1"/>
    </xf>
    <xf numFmtId="0" fontId="11" fillId="48" borderId="66" applyNumberFormat="0" applyProtection="0">
      <alignment horizontal="left" vertical="center" indent="1"/>
    </xf>
    <xf numFmtId="4" fontId="69" fillId="17" borderId="71" applyNumberFormat="0" applyProtection="0">
      <alignment horizontal="left" vertical="center" indent="1"/>
    </xf>
    <xf numFmtId="0" fontId="11" fillId="48" borderId="66" applyNumberFormat="0" applyProtection="0">
      <alignment horizontal="left" vertical="center" indent="1"/>
    </xf>
    <xf numFmtId="184" fontId="11" fillId="48" borderId="66" applyNumberFormat="0" applyProtection="0">
      <alignment horizontal="left" vertical="center" indent="1"/>
    </xf>
    <xf numFmtId="184" fontId="11" fillId="48" borderId="66" applyNumberFormat="0" applyProtection="0">
      <alignment horizontal="left" vertical="center" indent="1"/>
    </xf>
    <xf numFmtId="184" fontId="11" fillId="48" borderId="66" applyNumberFormat="0" applyProtection="0">
      <alignment horizontal="left" vertical="center" indent="1"/>
    </xf>
    <xf numFmtId="0" fontId="11" fillId="48" borderId="66" applyNumberFormat="0" applyProtection="0">
      <alignment horizontal="left" vertical="center" indent="1"/>
    </xf>
    <xf numFmtId="4" fontId="58" fillId="31" borderId="66" applyNumberFormat="0" applyProtection="0">
      <alignment horizontal="left" vertical="center" indent="1"/>
    </xf>
    <xf numFmtId="4" fontId="58" fillId="31" borderId="66" applyNumberFormat="0" applyProtection="0">
      <alignment horizontal="left" vertical="center" indent="1"/>
    </xf>
    <xf numFmtId="4" fontId="206" fillId="31" borderId="66" applyNumberFormat="0" applyProtection="0">
      <alignment vertical="center"/>
    </xf>
    <xf numFmtId="4" fontId="58" fillId="31" borderId="66" applyNumberFormat="0" applyProtection="0">
      <alignment vertical="center"/>
    </xf>
    <xf numFmtId="4" fontId="11" fillId="0" borderId="73"/>
    <xf numFmtId="4" fontId="11" fillId="0" borderId="73"/>
    <xf numFmtId="4" fontId="11" fillId="0" borderId="73"/>
    <xf numFmtId="4" fontId="11" fillId="0" borderId="73"/>
    <xf numFmtId="4" fontId="11" fillId="0" borderId="73"/>
    <xf numFmtId="4" fontId="11" fillId="0" borderId="73"/>
    <xf numFmtId="4" fontId="11" fillId="0" borderId="73"/>
    <xf numFmtId="4" fontId="11" fillId="0" borderId="73"/>
    <xf numFmtId="4" fontId="11" fillId="0" borderId="73"/>
    <xf numFmtId="4" fontId="11" fillId="0" borderId="73"/>
    <xf numFmtId="4" fontId="11" fillId="0" borderId="73"/>
    <xf numFmtId="4" fontId="11" fillId="0" borderId="73"/>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6" fillId="34" borderId="86" applyNumberFormat="0" applyFont="0" applyAlignment="0" applyProtection="0"/>
    <xf numFmtId="0" fontId="11" fillId="34" borderId="86" applyNumberFormat="0" applyFont="0" applyAlignment="0" applyProtection="0"/>
    <xf numFmtId="0" fontId="11" fillId="28" borderId="143" applyNumberFormat="0" applyProtection="0">
      <alignment horizontal="left" vertical="center" indent="1"/>
    </xf>
    <xf numFmtId="0" fontId="16" fillId="34" borderId="86" applyNumberFormat="0" applyFont="0" applyAlignment="0" applyProtection="0"/>
    <xf numFmtId="0" fontId="6" fillId="0" borderId="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19" fillId="34" borderId="65" applyNumberFormat="0" applyFont="0" applyAlignment="0" applyProtection="0"/>
    <xf numFmtId="184" fontId="9" fillId="34" borderId="65" applyNumberFormat="0" applyFon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206" fontId="11" fillId="62" borderId="97" applyNumberFormat="0" applyProtection="0">
      <alignment horizontal="left" vertical="center" indent="1"/>
    </xf>
    <xf numFmtId="4" fontId="110" fillId="24" borderId="84">
      <alignment horizontal="left" vertical="center" wrapText="1"/>
    </xf>
    <xf numFmtId="184" fontId="11" fillId="48" borderId="87" applyNumberFormat="0" applyProtection="0">
      <alignment horizontal="left" vertical="center" indent="1"/>
    </xf>
    <xf numFmtId="0" fontId="11" fillId="34" borderId="96" applyNumberFormat="0" applyFont="0" applyAlignment="0" applyProtection="0"/>
    <xf numFmtId="4" fontId="58" fillId="31" borderId="97" applyNumberFormat="0" applyProtection="0">
      <alignment horizontal="left" vertical="center" indent="1"/>
    </xf>
    <xf numFmtId="0" fontId="103" fillId="23" borderId="97" applyNumberFormat="0" applyAlignment="0" applyProtection="0"/>
    <xf numFmtId="49" fontId="18" fillId="3" borderId="118">
      <alignment vertical="center"/>
    </xf>
    <xf numFmtId="49" fontId="18" fillId="3" borderId="88">
      <alignment vertical="center"/>
    </xf>
    <xf numFmtId="40" fontId="11" fillId="2" borderId="83"/>
    <xf numFmtId="0" fontId="11" fillId="34" borderId="86" applyNumberFormat="0" applyFont="0" applyAlignment="0" applyProtection="0"/>
    <xf numFmtId="0" fontId="103" fillId="23" borderId="87" applyNumberFormat="0" applyAlignment="0" applyProtection="0"/>
    <xf numFmtId="0" fontId="102" fillId="23" borderId="87" applyNumberFormat="0" applyAlignment="0" applyProtection="0"/>
    <xf numFmtId="0" fontId="16" fillId="34" borderId="96" applyNumberFormat="0" applyFont="0" applyAlignment="0" applyProtection="0"/>
    <xf numFmtId="0" fontId="11" fillId="34" borderId="96" applyNumberFormat="0" applyFont="0" applyAlignment="0" applyProtection="0"/>
    <xf numFmtId="0" fontId="16" fillId="34" borderId="124"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206" fontId="11" fillId="64" borderId="107" applyNumberFormat="0" applyProtection="0">
      <alignment horizontal="left" vertical="center" indent="1"/>
    </xf>
    <xf numFmtId="49" fontId="18" fillId="3" borderId="144">
      <alignment vertical="center"/>
    </xf>
    <xf numFmtId="4" fontId="110" fillId="24" borderId="84">
      <alignment horizontal="left" vertical="center" wrapText="1"/>
    </xf>
    <xf numFmtId="0" fontId="11"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49" fontId="17" fillId="3" borderId="108">
      <alignment vertical="center"/>
    </xf>
    <xf numFmtId="0" fontId="6" fillId="0" borderId="0"/>
    <xf numFmtId="0" fontId="11" fillId="34" borderId="134" applyNumberFormat="0" applyFont="0" applyAlignment="0" applyProtection="0"/>
    <xf numFmtId="170" fontId="6" fillId="0" borderId="0" applyFont="0" applyFill="0" applyBorder="0" applyAlignment="0" applyProtection="0"/>
    <xf numFmtId="0" fontId="48" fillId="23" borderId="115" applyNumberFormat="0" applyAlignment="0" applyProtection="0"/>
    <xf numFmtId="0" fontId="11" fillId="34" borderId="134" applyNumberFormat="0" applyFont="0" applyAlignment="0" applyProtection="0"/>
    <xf numFmtId="0" fontId="119" fillId="23" borderId="87" applyNumberFormat="0" applyAlignment="0" applyProtection="0"/>
    <xf numFmtId="0" fontId="119" fillId="23" borderId="87" applyNumberFormat="0" applyAlignment="0" applyProtection="0"/>
    <xf numFmtId="187" fontId="11" fillId="31" borderId="61" applyNumberFormat="0" applyFont="0" applyAlignment="0">
      <protection locked="0"/>
    </xf>
    <xf numFmtId="0" fontId="11" fillId="68" borderId="1"/>
    <xf numFmtId="0" fontId="11" fillId="70" borderId="1"/>
    <xf numFmtId="0" fontId="11" fillId="68" borderId="1"/>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49" fontId="11" fillId="45" borderId="98">
      <alignment horizontal="center"/>
    </xf>
    <xf numFmtId="49" fontId="11" fillId="3" borderId="98">
      <alignment horizontal="center"/>
    </xf>
    <xf numFmtId="49" fontId="11" fillId="45" borderId="98">
      <alignment horizontal="center"/>
    </xf>
    <xf numFmtId="49" fontId="211" fillId="45" borderId="98">
      <alignment horizontal="center"/>
    </xf>
    <xf numFmtId="49" fontId="211" fillId="45" borderId="98">
      <alignment horizontal="center"/>
    </xf>
    <xf numFmtId="49" fontId="211" fillId="3" borderId="98">
      <alignment horizontal="center"/>
    </xf>
    <xf numFmtId="49" fontId="211" fillId="45" borderId="98">
      <alignment horizontal="center"/>
    </xf>
    <xf numFmtId="40" fontId="11" fillId="2" borderId="1"/>
    <xf numFmtId="40" fontId="11" fillId="44" borderId="1"/>
    <xf numFmtId="40" fontId="11" fillId="44" borderId="1"/>
    <xf numFmtId="40" fontId="11" fillId="2" borderId="1"/>
    <xf numFmtId="40" fontId="11" fillId="44" borderId="1"/>
    <xf numFmtId="40" fontId="11" fillId="40" borderId="1"/>
    <xf numFmtId="40" fontId="11" fillId="67" borderId="1"/>
    <xf numFmtId="40" fontId="11" fillId="40" borderId="1"/>
    <xf numFmtId="184" fontId="176" fillId="0" borderId="62"/>
    <xf numFmtId="0" fontId="176" fillId="0" borderId="62"/>
    <xf numFmtId="0" fontId="176" fillId="0" borderId="62"/>
    <xf numFmtId="0" fontId="16" fillId="34" borderId="124" applyNumberFormat="0" applyFont="0" applyAlignment="0" applyProtection="0"/>
    <xf numFmtId="0" fontId="11" fillId="34" borderId="134" applyNumberFormat="0" applyFont="0" applyAlignment="0" applyProtection="0"/>
    <xf numFmtId="4" fontId="210" fillId="59" borderId="97" applyNumberFormat="0" applyProtection="0">
      <alignment horizontal="right" vertical="center"/>
    </xf>
    <xf numFmtId="0" fontId="11" fillId="34" borderId="134" applyNumberFormat="0" applyFont="0" applyAlignment="0" applyProtection="0"/>
    <xf numFmtId="184" fontId="11" fillId="48" borderId="97" applyNumberFormat="0" applyProtection="0">
      <alignment horizontal="left" vertical="center" indent="1"/>
    </xf>
    <xf numFmtId="0" fontId="11" fillId="48" borderId="97" applyNumberFormat="0" applyProtection="0">
      <alignment horizontal="left" vertical="center" indent="1"/>
    </xf>
    <xf numFmtId="4" fontId="69" fillId="17" borderId="102" applyNumberFormat="0" applyProtection="0">
      <alignment horizontal="left" vertical="center" indent="1"/>
    </xf>
    <xf numFmtId="184" fontId="11" fillId="48" borderId="97" applyNumberFormat="0" applyProtection="0">
      <alignment horizontal="left" vertical="center" indent="1"/>
    </xf>
    <xf numFmtId="0" fontId="11" fillId="48" borderId="97" applyNumberFormat="0" applyProtection="0">
      <alignment horizontal="left" vertical="center" indent="1"/>
    </xf>
    <xf numFmtId="4" fontId="206" fillId="59" borderId="97" applyNumberFormat="0" applyProtection="0">
      <alignment horizontal="right" vertical="center"/>
    </xf>
    <xf numFmtId="4" fontId="206" fillId="59" borderId="97" applyNumberFormat="0" applyProtection="0">
      <alignment horizontal="right" vertical="center"/>
    </xf>
    <xf numFmtId="4" fontId="208" fillId="5" borderId="102" applyNumberFormat="0" applyProtection="0">
      <alignment horizontal="right" vertical="center"/>
    </xf>
    <xf numFmtId="4" fontId="58" fillId="59" borderId="97" applyNumberFormat="0" applyProtection="0">
      <alignment horizontal="right" vertical="center"/>
    </xf>
    <xf numFmtId="4" fontId="58" fillId="59" borderId="97" applyNumberFormat="0" applyProtection="0">
      <alignment horizontal="right" vertical="center"/>
    </xf>
    <xf numFmtId="4" fontId="69" fillId="0" borderId="102" applyNumberFormat="0" applyProtection="0">
      <alignment horizontal="right" vertical="center"/>
    </xf>
    <xf numFmtId="4" fontId="58" fillId="29" borderId="97" applyNumberFormat="0" applyProtection="0">
      <alignment horizontal="left" vertical="center" indent="1"/>
    </xf>
    <xf numFmtId="4" fontId="58" fillId="29" borderId="97" applyNumberFormat="0" applyProtection="0">
      <alignment horizontal="left" vertical="center" indent="1"/>
    </xf>
    <xf numFmtId="4" fontId="206" fillId="29" borderId="97" applyNumberFormat="0" applyProtection="0">
      <alignment vertical="center"/>
    </xf>
    <xf numFmtId="4" fontId="58" fillId="29" borderId="97" applyNumberFormat="0" applyProtection="0">
      <alignment vertical="center"/>
    </xf>
    <xf numFmtId="0" fontId="11" fillId="48" borderId="97" applyNumberFormat="0" applyProtection="0">
      <alignment horizontal="left" vertical="center" indent="1"/>
    </xf>
    <xf numFmtId="184" fontId="11" fillId="48" borderId="97" applyNumberFormat="0" applyProtection="0">
      <alignment horizontal="left" vertical="center" indent="1"/>
    </xf>
    <xf numFmtId="184" fontId="11" fillId="48" borderId="97" applyNumberFormat="0" applyProtection="0">
      <alignment horizontal="left" vertical="center" indent="1"/>
    </xf>
    <xf numFmtId="184" fontId="11" fillId="48" borderId="97" applyNumberFormat="0" applyProtection="0">
      <alignment horizontal="left" vertical="center" indent="1"/>
    </xf>
    <xf numFmtId="0" fontId="11" fillId="48" borderId="97" applyNumberFormat="0" applyProtection="0">
      <alignment horizontal="left" vertical="center" indent="1"/>
    </xf>
    <xf numFmtId="184" fontId="11" fillId="48" borderId="97" applyNumberFormat="0" applyProtection="0">
      <alignment horizontal="left" vertical="center" indent="1"/>
    </xf>
    <xf numFmtId="184" fontId="11" fillId="48" borderId="97" applyNumberFormat="0" applyProtection="0">
      <alignment horizontal="left" vertical="center" indent="1"/>
    </xf>
    <xf numFmtId="0" fontId="70" fillId="0" borderId="62">
      <alignment horizontal="left" vertical="center"/>
    </xf>
    <xf numFmtId="0" fontId="11" fillId="28" borderId="97" applyNumberFormat="0" applyProtection="0">
      <alignment horizontal="left" vertical="center" indent="1"/>
    </xf>
    <xf numFmtId="184" fontId="11" fillId="28" borderId="97" applyNumberFormat="0" applyProtection="0">
      <alignment horizontal="left" vertical="center" indent="1"/>
    </xf>
    <xf numFmtId="206" fontId="11" fillId="65" borderId="97" applyNumberFormat="0" applyProtection="0">
      <alignment horizontal="left" vertical="center" indent="1"/>
    </xf>
    <xf numFmtId="206" fontId="11" fillId="62" borderId="97" applyNumberFormat="0" applyProtection="0">
      <alignment horizontal="left" vertical="center" indent="1"/>
    </xf>
    <xf numFmtId="184" fontId="11" fillId="61" borderId="97" applyNumberFormat="0" applyProtection="0">
      <alignment horizontal="left" vertical="center" indent="1"/>
    </xf>
    <xf numFmtId="206" fontId="11" fillId="62" borderId="97" applyNumberFormat="0" applyProtection="0">
      <alignment horizontal="left" vertical="center" indent="1"/>
    </xf>
    <xf numFmtId="184" fontId="11" fillId="61" borderId="97" applyNumberFormat="0" applyProtection="0">
      <alignment horizontal="left" vertical="center" indent="1"/>
    </xf>
    <xf numFmtId="0" fontId="11" fillId="48" borderId="97" applyNumberFormat="0" applyProtection="0">
      <alignment horizontal="left" vertical="center" indent="1"/>
    </xf>
    <xf numFmtId="184" fontId="11" fillId="48" borderId="97" applyNumberFormat="0" applyProtection="0">
      <alignment horizontal="left" vertical="center" indent="1"/>
    </xf>
    <xf numFmtId="184" fontId="11" fillId="48" borderId="97" applyNumberFormat="0" applyProtection="0">
      <alignment horizontal="left" vertical="center" indent="1"/>
    </xf>
    <xf numFmtId="49" fontId="18" fillId="3" borderId="136">
      <alignment vertical="center"/>
    </xf>
    <xf numFmtId="4" fontId="58" fillId="59" borderId="103" applyNumberFormat="0" applyProtection="0">
      <alignment horizontal="left" vertical="center" indent="1"/>
    </xf>
    <xf numFmtId="4" fontId="59" fillId="58" borderId="97" applyNumberFormat="0" applyProtection="0">
      <alignment horizontal="left" vertical="center" indent="1"/>
    </xf>
    <xf numFmtId="4" fontId="58" fillId="57" borderId="97" applyNumberFormat="0" applyProtection="0">
      <alignment horizontal="right" vertical="center"/>
    </xf>
    <xf numFmtId="4" fontId="58" fillId="56" borderId="97" applyNumberFormat="0" applyProtection="0">
      <alignment horizontal="right" vertical="center"/>
    </xf>
    <xf numFmtId="4" fontId="58" fillId="55" borderId="97" applyNumberFormat="0" applyProtection="0">
      <alignment horizontal="right" vertical="center"/>
    </xf>
    <xf numFmtId="184" fontId="142" fillId="0" borderId="70" applyNumberFormat="0" applyFont="0" applyAlignment="0" applyProtection="0"/>
    <xf numFmtId="0" fontId="142" fillId="0" borderId="70" applyNumberFormat="0" applyFont="0" applyAlignment="0" applyProtection="0"/>
    <xf numFmtId="4" fontId="58" fillId="54" borderId="97" applyNumberFormat="0" applyProtection="0">
      <alignment horizontal="right" vertical="center"/>
    </xf>
    <xf numFmtId="0" fontId="142" fillId="0" borderId="70" applyNumberFormat="0" applyFont="0" applyAlignment="0" applyProtection="0"/>
    <xf numFmtId="4" fontId="58" fillId="51" borderId="97" applyNumberFormat="0" applyProtection="0">
      <alignment horizontal="right" vertical="center"/>
    </xf>
    <xf numFmtId="184" fontId="142" fillId="0" borderId="69" applyNumberFormat="0" applyFont="0" applyAlignment="0" applyProtection="0"/>
    <xf numFmtId="0" fontId="142" fillId="0" borderId="69" applyNumberFormat="0" applyFont="0" applyAlignment="0" applyProtection="0"/>
    <xf numFmtId="0" fontId="142" fillId="0" borderId="69" applyNumberFormat="0" applyFont="0" applyAlignment="0" applyProtection="0"/>
    <xf numFmtId="4" fontId="58" fillId="50" borderId="97" applyNumberFormat="0" applyProtection="0">
      <alignment horizontal="right" vertical="center"/>
    </xf>
    <xf numFmtId="0" fontId="11" fillId="48" borderId="97" applyNumberFormat="0" applyProtection="0">
      <alignment horizontal="left" vertical="center" indent="1"/>
    </xf>
    <xf numFmtId="0" fontId="11" fillId="48" borderId="97" applyNumberFormat="0" applyProtection="0">
      <alignment horizontal="left" vertical="center" indent="1"/>
    </xf>
    <xf numFmtId="4" fontId="69" fillId="17" borderId="102" applyNumberFormat="0" applyProtection="0">
      <alignment horizontal="left" vertical="center" indent="1"/>
    </xf>
    <xf numFmtId="184" fontId="11" fillId="48" borderId="97" applyNumberFormat="0" applyProtection="0">
      <alignment horizontal="left" vertical="center" indent="1"/>
    </xf>
    <xf numFmtId="184" fontId="11" fillId="48" borderId="97" applyNumberFormat="0" applyProtection="0">
      <alignment horizontal="left" vertical="center" indent="1"/>
    </xf>
    <xf numFmtId="4" fontId="58" fillId="31" borderId="97" applyNumberFormat="0" applyProtection="0">
      <alignment horizontal="left" vertical="center" indent="1"/>
    </xf>
    <xf numFmtId="4" fontId="206" fillId="31" borderId="97" applyNumberFormat="0" applyProtection="0">
      <alignment vertical="center"/>
    </xf>
    <xf numFmtId="4" fontId="58" fillId="31" borderId="97" applyNumberFormat="0" applyProtection="0">
      <alignment vertical="center"/>
    </xf>
    <xf numFmtId="49" fontId="18" fillId="3" borderId="136">
      <alignment vertical="center"/>
    </xf>
    <xf numFmtId="49" fontId="18" fillId="3" borderId="136">
      <alignment vertical="center"/>
    </xf>
    <xf numFmtId="49" fontId="18" fillId="3" borderId="136">
      <alignment vertical="center"/>
    </xf>
    <xf numFmtId="40" fontId="11" fillId="75" borderId="83"/>
    <xf numFmtId="40" fontId="11" fillId="74" borderId="83"/>
    <xf numFmtId="40" fontId="11" fillId="74" borderId="83"/>
    <xf numFmtId="40" fontId="11" fillId="75" borderId="83"/>
    <xf numFmtId="40" fontId="11" fillId="74" borderId="83"/>
    <xf numFmtId="184" fontId="176" fillId="28" borderId="62" applyAlignment="0" applyProtection="0"/>
    <xf numFmtId="40" fontId="11" fillId="73" borderId="83"/>
    <xf numFmtId="40" fontId="11" fillId="73" borderId="83"/>
    <xf numFmtId="40" fontId="11" fillId="73" borderId="83"/>
    <xf numFmtId="49" fontId="21" fillId="0" borderId="83">
      <alignment horizontal="right"/>
    </xf>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40" fontId="11" fillId="40" borderId="83"/>
    <xf numFmtId="40" fontId="11" fillId="71" borderId="83"/>
    <xf numFmtId="40" fontId="11" fillId="71" borderId="83"/>
    <xf numFmtId="40" fontId="11" fillId="71" borderId="83"/>
    <xf numFmtId="0" fontId="11" fillId="40" borderId="83"/>
    <xf numFmtId="0" fontId="11" fillId="40" borderId="83"/>
    <xf numFmtId="0" fontId="11" fillId="40" borderId="83"/>
    <xf numFmtId="0" fontId="11" fillId="68" borderId="83"/>
    <xf numFmtId="0" fontId="11" fillId="68" borderId="83"/>
    <xf numFmtId="0" fontId="11" fillId="70" borderId="83"/>
    <xf numFmtId="49" fontId="171" fillId="44" borderId="67">
      <alignment horizontal="center"/>
    </xf>
    <xf numFmtId="0" fontId="11" fillId="68" borderId="83"/>
    <xf numFmtId="49" fontId="171" fillId="44" borderId="136">
      <alignment horizontal="center"/>
    </xf>
    <xf numFmtId="0" fontId="11" fillId="48" borderId="153" applyNumberFormat="0" applyProtection="0">
      <alignment horizontal="left" vertical="center" indent="1"/>
    </xf>
    <xf numFmtId="40" fontId="11" fillId="2" borderId="83"/>
    <xf numFmtId="40" fontId="11" fillId="44" borderId="83"/>
    <xf numFmtId="40" fontId="11" fillId="2" borderId="83"/>
    <xf numFmtId="40" fontId="11" fillId="44" borderId="83"/>
    <xf numFmtId="40" fontId="11" fillId="40" borderId="83"/>
    <xf numFmtId="40" fontId="11" fillId="67" borderId="83"/>
    <xf numFmtId="40" fontId="11" fillId="40" borderId="83"/>
    <xf numFmtId="40" fontId="11" fillId="40" borderId="83"/>
    <xf numFmtId="0" fontId="11" fillId="61" borderId="153" applyNumberFormat="0" applyProtection="0">
      <alignment horizontal="left" vertical="center" indent="1"/>
    </xf>
    <xf numFmtId="184" fontId="11" fillId="63" borderId="153" applyNumberFormat="0" applyProtection="0">
      <alignment horizontal="left" vertical="center" indent="1"/>
    </xf>
    <xf numFmtId="184" fontId="11" fillId="63" borderId="153" applyNumberFormat="0" applyProtection="0">
      <alignment horizontal="left" vertical="center" indent="1"/>
    </xf>
    <xf numFmtId="0" fontId="142" fillId="0" borderId="139" applyNumberFormat="0" applyFont="0" applyAlignment="0" applyProtection="0"/>
    <xf numFmtId="184" fontId="11" fillId="28" borderId="153" applyNumberFormat="0" applyProtection="0">
      <alignment horizontal="left" vertical="center" indent="1"/>
    </xf>
    <xf numFmtId="206" fontId="11" fillId="66" borderId="153" applyNumberFormat="0" applyProtection="0">
      <alignment horizontal="left" vertical="center" indent="1"/>
    </xf>
    <xf numFmtId="0" fontId="11" fillId="48" borderId="66" applyNumberFormat="0" applyProtection="0">
      <alignment horizontal="left" vertical="center" indent="1"/>
    </xf>
    <xf numFmtId="165" fontId="42" fillId="0" borderId="114" applyAlignment="0" applyProtection="0"/>
    <xf numFmtId="165" fontId="43" fillId="0" borderId="114" applyAlignment="0" applyProtection="0"/>
    <xf numFmtId="165" fontId="43" fillId="0" borderId="114" applyAlignment="0" applyProtection="0"/>
    <xf numFmtId="165" fontId="43" fillId="0" borderId="114" applyAlignment="0" applyProtection="0"/>
    <xf numFmtId="165" fontId="43" fillId="0" borderId="114" applyAlignment="0" applyProtection="0"/>
    <xf numFmtId="165" fontId="43" fillId="0" borderId="114" applyAlignment="0" applyProtection="0"/>
    <xf numFmtId="165" fontId="43" fillId="0" borderId="114" applyAlignment="0" applyProtection="0"/>
    <xf numFmtId="165" fontId="43" fillId="0" borderId="114" applyAlignment="0" applyProtection="0"/>
    <xf numFmtId="37" fontId="107" fillId="28" borderId="61" applyFill="0" applyBorder="0" applyProtection="0"/>
    <xf numFmtId="165" fontId="43" fillId="0" borderId="114" applyAlignment="0" applyProtection="0"/>
    <xf numFmtId="165" fontId="42" fillId="0" borderId="114" applyAlignment="0" applyProtection="0"/>
    <xf numFmtId="0" fontId="49" fillId="23" borderId="115" applyNumberFormat="0" applyAlignment="0" applyProtection="0"/>
    <xf numFmtId="0" fontId="49" fillId="23" borderId="115" applyNumberFormat="0" applyAlignment="0" applyProtection="0"/>
    <xf numFmtId="0" fontId="49" fillId="23" borderId="115" applyNumberFormat="0" applyAlignment="0" applyProtection="0"/>
    <xf numFmtId="0" fontId="11" fillId="28" borderId="66" applyNumberFormat="0" applyProtection="0">
      <alignment horizontal="left" vertical="center" indent="1"/>
    </xf>
    <xf numFmtId="0" fontId="48" fillId="23" borderId="115" applyNumberFormat="0" applyAlignment="0" applyProtection="0"/>
    <xf numFmtId="0" fontId="48" fillId="23" borderId="115" applyNumberFormat="0" applyAlignment="0" applyProtection="0"/>
    <xf numFmtId="0" fontId="48" fillId="23" borderId="115" applyNumberFormat="0" applyAlignment="0" applyProtection="0"/>
    <xf numFmtId="186" fontId="55" fillId="0" borderId="114" applyFill="0" applyProtection="0"/>
    <xf numFmtId="186" fontId="55" fillId="0" borderId="114" applyFill="0" applyProtection="0"/>
    <xf numFmtId="0" fontId="11" fillId="48" borderId="135" applyNumberFormat="0" applyProtection="0">
      <alignment horizontal="left" vertical="center" indent="1"/>
    </xf>
    <xf numFmtId="0" fontId="70" fillId="0" borderId="113">
      <alignment horizontal="left" vertical="center"/>
    </xf>
    <xf numFmtId="0" fontId="70" fillId="0" borderId="113">
      <alignment horizontal="left" vertical="center"/>
    </xf>
    <xf numFmtId="0" fontId="119" fillId="23" borderId="143" applyNumberFormat="0" applyAlignment="0" applyProtection="0"/>
    <xf numFmtId="0" fontId="11" fillId="48" borderId="66" applyNumberFormat="0" applyProtection="0">
      <alignment horizontal="left" vertical="center" indent="1"/>
    </xf>
    <xf numFmtId="49" fontId="211" fillId="3" borderId="136">
      <alignment vertical="center"/>
    </xf>
    <xf numFmtId="4" fontId="58" fillId="59" borderId="85" applyNumberFormat="0" applyProtection="0">
      <alignment horizontal="left" vertical="center" indent="1"/>
    </xf>
    <xf numFmtId="0" fontId="11" fillId="34" borderId="142" applyNumberFormat="0" applyFont="0" applyAlignment="0" applyProtection="0"/>
    <xf numFmtId="0" fontId="11" fillId="34" borderId="142" applyNumberFormat="0" applyFont="0" applyAlignment="0" applyProtection="0"/>
    <xf numFmtId="0" fontId="130" fillId="0" borderId="145" applyNumberFormat="0" applyFill="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48" borderId="66" applyNumberFormat="0" applyProtection="0">
      <alignment horizontal="left" vertical="center" indent="1"/>
    </xf>
    <xf numFmtId="255" fontId="11" fillId="31" borderId="1" applyNumberFormat="0" applyFont="0" applyAlignment="0">
      <protection locked="0"/>
    </xf>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03" fillId="23" borderId="117" applyNumberFormat="0" applyAlignment="0" applyProtection="0"/>
    <xf numFmtId="0" fontId="103" fillId="23" borderId="117" applyNumberFormat="0" applyAlignment="0" applyProtection="0"/>
    <xf numFmtId="0" fontId="103" fillId="23" borderId="117" applyNumberFormat="0" applyAlignment="0" applyProtection="0"/>
    <xf numFmtId="0" fontId="103" fillId="23" borderId="117" applyNumberFormat="0" applyAlignment="0" applyProtection="0"/>
    <xf numFmtId="0" fontId="103" fillId="23" borderId="117" applyNumberFormat="0" applyAlignment="0" applyProtection="0"/>
    <xf numFmtId="0" fontId="103" fillId="23" borderId="117" applyNumberFormat="0" applyAlignment="0" applyProtection="0"/>
    <xf numFmtId="0" fontId="103" fillId="23" borderId="117" applyNumberFormat="0" applyAlignment="0" applyProtection="0"/>
    <xf numFmtId="0" fontId="102" fillId="23" borderId="117" applyNumberFormat="0" applyAlignment="0" applyProtection="0"/>
    <xf numFmtId="0" fontId="176" fillId="0" borderId="93"/>
    <xf numFmtId="0" fontId="176" fillId="0" borderId="93"/>
    <xf numFmtId="0" fontId="102" fillId="23" borderId="117" applyNumberFormat="0" applyAlignment="0" applyProtection="0"/>
    <xf numFmtId="49" fontId="18" fillId="3" borderId="154">
      <alignment vertical="center"/>
    </xf>
    <xf numFmtId="49" fontId="18" fillId="3" borderId="154">
      <alignment vertical="center"/>
    </xf>
    <xf numFmtId="49" fontId="18" fillId="3" borderId="154">
      <alignment vertical="center"/>
    </xf>
    <xf numFmtId="0" fontId="77" fillId="10" borderId="151" applyNumberFormat="0" applyAlignment="0" applyProtection="0"/>
    <xf numFmtId="0" fontId="120" fillId="23" borderId="151" applyNumberFormat="0" applyAlignment="0" applyProtection="0"/>
    <xf numFmtId="0" fontId="119" fillId="23" borderId="143" applyNumberFormat="0" applyAlignment="0" applyProtection="0"/>
    <xf numFmtId="0" fontId="119" fillId="23" borderId="143" applyNumberFormat="0" applyAlignment="0" applyProtection="0"/>
    <xf numFmtId="0" fontId="70" fillId="0" borderId="93">
      <alignment horizontal="left" vertical="center"/>
    </xf>
    <xf numFmtId="0" fontId="77" fillId="10" borderId="151" applyNumberFormat="0" applyAlignment="0" applyProtection="0"/>
    <xf numFmtId="40" fontId="21" fillId="40" borderId="61"/>
    <xf numFmtId="49" fontId="17"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0" fontId="48" fillId="23" borderId="133" applyNumberFormat="0" applyAlignment="0" applyProtection="0"/>
    <xf numFmtId="184" fontId="176" fillId="28" borderId="93" applyAlignment="0" applyProtection="0"/>
    <xf numFmtId="0" fontId="176" fillId="28" borderId="93" applyAlignment="0" applyProtection="0"/>
    <xf numFmtId="0" fontId="16" fillId="34" borderId="134" applyNumberFormat="0" applyFont="0" applyAlignment="0" applyProtection="0"/>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211" fillId="3" borderId="154">
      <alignment vertical="center"/>
    </xf>
    <xf numFmtId="0" fontId="6" fillId="0" borderId="0"/>
    <xf numFmtId="0" fontId="119" fillId="23" borderId="125" applyNumberFormat="0" applyAlignment="0" applyProtection="0"/>
    <xf numFmtId="0" fontId="119" fillId="23" borderId="125" applyNumberFormat="0" applyAlignment="0" applyProtection="0"/>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7" fillId="3" borderId="118">
      <alignment vertical="center"/>
    </xf>
    <xf numFmtId="49" fontId="17"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 fontId="110" fillId="24" borderId="113">
      <alignment horizontal="left" vertical="center" wrapText="1"/>
    </xf>
    <xf numFmtId="4" fontId="110" fillId="24" borderId="113">
      <alignment horizontal="left" vertical="center" wrapText="1"/>
    </xf>
    <xf numFmtId="37" fontId="107" fillId="28" borderId="1" applyFill="0" applyBorder="0" applyProtection="0"/>
    <xf numFmtId="184" fontId="11" fillId="64" borderId="143" applyNumberFormat="0" applyProtection="0">
      <alignment horizontal="left" vertical="center" indent="1"/>
    </xf>
    <xf numFmtId="0" fontId="119" fillId="23" borderId="117" applyNumberFormat="0" applyAlignment="0" applyProtection="0"/>
    <xf numFmtId="0" fontId="120" fillId="23" borderId="115" applyNumberForma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30" fillId="0" borderId="119" applyNumberFormat="0" applyFill="0" applyAlignment="0" applyProtection="0"/>
    <xf numFmtId="0" fontId="130" fillId="0" borderId="119" applyNumberFormat="0" applyFill="0" applyAlignment="0" applyProtection="0"/>
    <xf numFmtId="0" fontId="130" fillId="0" borderId="119" applyNumberFormat="0" applyFill="0" applyAlignment="0" applyProtection="0"/>
    <xf numFmtId="0" fontId="130" fillId="0" borderId="119" applyNumberFormat="0" applyFill="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19" fillId="23" borderId="125" applyNumberFormat="0" applyAlignment="0" applyProtection="0"/>
    <xf numFmtId="0" fontId="119" fillId="23" borderId="125" applyNumberFormat="0" applyAlignment="0" applyProtection="0"/>
    <xf numFmtId="0" fontId="119" fillId="23" borderId="125" applyNumberFormat="0" applyAlignment="0" applyProtection="0"/>
    <xf numFmtId="49" fontId="18" fillId="3" borderId="126">
      <alignment vertical="center"/>
    </xf>
    <xf numFmtId="49" fontId="18" fillId="3" borderId="126">
      <alignment vertical="center"/>
    </xf>
    <xf numFmtId="49" fontId="17" fillId="3" borderId="126">
      <alignment vertical="center"/>
    </xf>
    <xf numFmtId="49" fontId="17" fillId="3" borderId="126">
      <alignment vertical="center"/>
    </xf>
    <xf numFmtId="49" fontId="18" fillId="3" borderId="126">
      <alignment vertical="center"/>
    </xf>
    <xf numFmtId="49" fontId="18" fillId="3" borderId="126">
      <alignment vertical="center"/>
    </xf>
    <xf numFmtId="40" fontId="21" fillId="40" borderId="1"/>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206" fontId="11" fillId="64" borderId="153" applyNumberFormat="0" applyProtection="0">
      <alignment horizontal="left" vertical="center" indent="1"/>
    </xf>
    <xf numFmtId="184" fontId="11" fillId="28" borderId="153" applyNumberFormat="0" applyProtection="0">
      <alignment horizontal="left" vertical="center" indent="1"/>
    </xf>
    <xf numFmtId="4" fontId="58" fillId="59" borderId="153" applyNumberFormat="0" applyProtection="0">
      <alignment horizontal="right" vertical="center"/>
    </xf>
    <xf numFmtId="4" fontId="58" fillId="59" borderId="153" applyNumberFormat="0" applyProtection="0">
      <alignment horizontal="right" vertical="center"/>
    </xf>
    <xf numFmtId="184" fontId="11" fillId="48" borderId="153" applyNumberFormat="0" applyProtection="0">
      <alignment horizontal="left" vertical="center" indent="1"/>
    </xf>
    <xf numFmtId="0" fontId="77" fillId="10" borderId="151" applyNumberFormat="0" applyAlignment="0" applyProtection="0"/>
    <xf numFmtId="0" fontId="119" fillId="23" borderId="153" applyNumberFormat="0" applyAlignment="0" applyProtection="0"/>
    <xf numFmtId="0" fontId="16" fillId="34" borderId="142" applyNumberFormat="0" applyFont="0" applyAlignment="0" applyProtection="0"/>
    <xf numFmtId="0" fontId="130" fillId="0" borderId="119" applyNumberFormat="0" applyFill="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255" fontId="11" fillId="31" borderId="83" applyNumberFormat="0" applyFont="0" applyAlignment="0">
      <protection locked="0"/>
    </xf>
    <xf numFmtId="0" fontId="120" fillId="23" borderId="115" applyNumberFormat="0" applyAlignment="0" applyProtection="0"/>
    <xf numFmtId="255" fontId="11" fillId="31" borderId="83" applyNumberFormat="0" applyFont="0" applyAlignment="0">
      <protection locked="0"/>
    </xf>
    <xf numFmtId="0" fontId="11" fillId="34" borderId="134" applyNumberFormat="0" applyFont="0" applyAlignment="0" applyProtection="0"/>
    <xf numFmtId="0" fontId="176" fillId="0" borderId="84"/>
    <xf numFmtId="49" fontId="11" fillId="45" borderId="108">
      <alignment horizontal="center"/>
    </xf>
    <xf numFmtId="49" fontId="11" fillId="3" borderId="108">
      <alignment horizontal="center"/>
    </xf>
    <xf numFmtId="0" fontId="16" fillId="34" borderId="134" applyNumberFormat="0" applyFont="0" applyAlignment="0" applyProtection="0"/>
    <xf numFmtId="184" fontId="11" fillId="48" borderId="107" applyNumberFormat="0" applyProtection="0">
      <alignment horizontal="left" vertical="center" indent="1"/>
    </xf>
    <xf numFmtId="0" fontId="11" fillId="48" borderId="107" applyNumberFormat="0" applyProtection="0">
      <alignment horizontal="left" vertical="center" indent="1"/>
    </xf>
    <xf numFmtId="184" fontId="11" fillId="48" borderId="107" applyNumberFormat="0" applyProtection="0">
      <alignment horizontal="left" vertical="center" indent="1"/>
    </xf>
    <xf numFmtId="184" fontId="11" fillId="48" borderId="107" applyNumberFormat="0" applyProtection="0">
      <alignment horizontal="left" vertical="center" indent="1"/>
    </xf>
    <xf numFmtId="0" fontId="11" fillId="48" borderId="107" applyNumberFormat="0" applyProtection="0">
      <alignment horizontal="left" vertical="center" indent="1"/>
    </xf>
    <xf numFmtId="0" fontId="11" fillId="48" borderId="107" applyNumberFormat="0" applyProtection="0">
      <alignment horizontal="left" vertical="center" indent="1"/>
    </xf>
    <xf numFmtId="184" fontId="11" fillId="48" borderId="107" applyNumberFormat="0" applyProtection="0">
      <alignment horizontal="left" vertical="center" indent="1"/>
    </xf>
    <xf numFmtId="206" fontId="11" fillId="66" borderId="107" applyNumberFormat="0" applyProtection="0">
      <alignment horizontal="left" vertical="center" indent="1"/>
    </xf>
    <xf numFmtId="184" fontId="11" fillId="48" borderId="107" applyNumberFormat="0" applyProtection="0">
      <alignment horizontal="left" vertical="center" indent="1"/>
    </xf>
    <xf numFmtId="0" fontId="11" fillId="48" borderId="107" applyNumberFormat="0" applyProtection="0">
      <alignment horizontal="left" vertical="center" indent="1"/>
    </xf>
    <xf numFmtId="184" fontId="11" fillId="28" borderId="107" applyNumberFormat="0" applyProtection="0">
      <alignment horizontal="left" vertical="center" indent="1"/>
    </xf>
    <xf numFmtId="0" fontId="11" fillId="28" borderId="107" applyNumberFormat="0" applyProtection="0">
      <alignment horizontal="left" vertical="center" indent="1"/>
    </xf>
    <xf numFmtId="206" fontId="11" fillId="65" borderId="107" applyNumberFormat="0" applyProtection="0">
      <alignment horizontal="left" vertical="center" indent="1"/>
    </xf>
    <xf numFmtId="184" fontId="11" fillId="28" borderId="107" applyNumberFormat="0" applyProtection="0">
      <alignment horizontal="left" vertical="center" indent="1"/>
    </xf>
    <xf numFmtId="184" fontId="11" fillId="65" borderId="107" applyNumberFormat="0" applyProtection="0">
      <alignment horizontal="left" vertical="center" indent="1"/>
    </xf>
    <xf numFmtId="0" fontId="11" fillId="28" borderId="107" applyNumberFormat="0" applyProtection="0">
      <alignment horizontal="left" vertical="center" indent="1"/>
    </xf>
    <xf numFmtId="184" fontId="11" fillId="63" borderId="107" applyNumberFormat="0" applyProtection="0">
      <alignment horizontal="left" vertical="center" indent="1"/>
    </xf>
    <xf numFmtId="184" fontId="11" fillId="63" borderId="107" applyNumberFormat="0" applyProtection="0">
      <alignment horizontal="left" vertical="center" indent="1"/>
    </xf>
    <xf numFmtId="0" fontId="11" fillId="63" borderId="107" applyNumberFormat="0" applyProtection="0">
      <alignment horizontal="left" vertical="center" indent="1"/>
    </xf>
    <xf numFmtId="0" fontId="11" fillId="63" borderId="107" applyNumberFormat="0" applyProtection="0">
      <alignment horizontal="left" vertical="center" indent="1"/>
    </xf>
    <xf numFmtId="184" fontId="11" fillId="61" borderId="107" applyNumberFormat="0" applyProtection="0">
      <alignment horizontal="left" vertical="center" indent="1"/>
    </xf>
    <xf numFmtId="206" fontId="11" fillId="62" borderId="107" applyNumberFormat="0" applyProtection="0">
      <alignment horizontal="left" vertical="center" indent="1"/>
    </xf>
    <xf numFmtId="0" fontId="16" fillId="34" borderId="134" applyNumberFormat="0" applyFont="0" applyAlignment="0" applyProtection="0"/>
    <xf numFmtId="4" fontId="58" fillId="57" borderId="107" applyNumberFormat="0" applyProtection="0">
      <alignment horizontal="right" vertical="center"/>
    </xf>
    <xf numFmtId="4" fontId="58" fillId="56" borderId="107" applyNumberFormat="0" applyProtection="0">
      <alignment horizontal="right" vertical="center"/>
    </xf>
    <xf numFmtId="4" fontId="58" fillId="55" borderId="107" applyNumberFormat="0" applyProtection="0">
      <alignment horizontal="right" vertical="center"/>
    </xf>
    <xf numFmtId="4" fontId="58" fillId="54" borderId="107" applyNumberFormat="0" applyProtection="0">
      <alignment horizontal="right" vertical="center"/>
    </xf>
    <xf numFmtId="4" fontId="58" fillId="49" borderId="107" applyNumberFormat="0" applyProtection="0">
      <alignment horizontal="right" vertical="center"/>
    </xf>
    <xf numFmtId="0" fontId="11" fillId="48" borderId="107" applyNumberFormat="0" applyProtection="0">
      <alignment horizontal="left" vertical="center" indent="1"/>
    </xf>
    <xf numFmtId="0" fontId="11" fillId="48" borderId="107" applyNumberFormat="0" applyProtection="0">
      <alignment horizontal="left" vertical="center" indent="1"/>
    </xf>
    <xf numFmtId="0" fontId="11" fillId="48" borderId="107" applyNumberFormat="0" applyProtection="0">
      <alignment horizontal="left" vertical="center" indent="1"/>
    </xf>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76" fillId="28" borderId="84"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184" fontId="9" fillId="34" borderId="106" applyNumberFormat="0" applyFont="0" applyAlignment="0" applyProtection="0"/>
    <xf numFmtId="0" fontId="130" fillId="0" borderId="137" applyNumberFormat="0" applyFill="0" applyAlignment="0" applyProtection="0"/>
    <xf numFmtId="0" fontId="130" fillId="0" borderId="137" applyNumberFormat="0" applyFill="0" applyAlignment="0" applyProtection="0"/>
    <xf numFmtId="0" fontId="130" fillId="0" borderId="137" applyNumberFormat="0" applyFill="0" applyAlignment="0" applyProtection="0"/>
    <xf numFmtId="0" fontId="130" fillId="0" borderId="137" applyNumberFormat="0" applyFill="0" applyAlignment="0" applyProtection="0"/>
    <xf numFmtId="0" fontId="130" fillId="0" borderId="137" applyNumberFormat="0" applyFill="0" applyAlignment="0" applyProtection="0"/>
    <xf numFmtId="0" fontId="11" fillId="34" borderId="134" applyNumberFormat="0" applyFont="0" applyAlignment="0" applyProtection="0"/>
    <xf numFmtId="0" fontId="11" fillId="34" borderId="134" applyNumberFormat="0" applyFont="0" applyAlignment="0" applyProtection="0"/>
    <xf numFmtId="0" fontId="120" fillId="23" borderId="133" applyNumberFormat="0" applyAlignment="0" applyProtection="0"/>
    <xf numFmtId="0" fontId="120" fillId="23" borderId="133" applyNumberFormat="0" applyAlignment="0" applyProtection="0"/>
    <xf numFmtId="0" fontId="120" fillId="23" borderId="133" applyNumberFormat="0" applyAlignment="0" applyProtection="0"/>
    <xf numFmtId="0" fontId="120" fillId="23" borderId="133" applyNumberFormat="0" applyAlignment="0" applyProtection="0"/>
    <xf numFmtId="0" fontId="77" fillId="10" borderId="133" applyNumberFormat="0" applyAlignment="0" applyProtection="0"/>
    <xf numFmtId="0" fontId="77" fillId="10" borderId="133" applyNumberFormat="0" applyAlignment="0" applyProtection="0"/>
    <xf numFmtId="0" fontId="77" fillId="10" borderId="133" applyNumberFormat="0" applyAlignment="0" applyProtection="0"/>
    <xf numFmtId="0" fontId="77" fillId="10" borderId="133" applyNumberFormat="0" applyAlignment="0" applyProtection="0"/>
    <xf numFmtId="0" fontId="77" fillId="10" borderId="133" applyNumberFormat="0" applyAlignment="0" applyProtection="0"/>
    <xf numFmtId="0" fontId="77" fillId="10" borderId="133" applyNumberFormat="0" applyAlignment="0" applyProtection="0"/>
    <xf numFmtId="0" fontId="77" fillId="10" borderId="133" applyNumberFormat="0" applyAlignment="0" applyProtection="0"/>
    <xf numFmtId="0" fontId="77" fillId="10" borderId="133" applyNumberFormat="0" applyAlignment="0" applyProtection="0"/>
    <xf numFmtId="0" fontId="77" fillId="10" borderId="133" applyNumberFormat="0" applyAlignment="0" applyProtection="0"/>
    <xf numFmtId="0" fontId="119" fillId="23" borderId="135" applyNumberFormat="0" applyAlignment="0" applyProtection="0"/>
    <xf numFmtId="0" fontId="119" fillId="23" borderId="135" applyNumberFormat="0" applyAlignment="0" applyProtection="0"/>
    <xf numFmtId="0" fontId="119" fillId="23" borderId="135" applyNumberFormat="0" applyAlignment="0" applyProtection="0"/>
    <xf numFmtId="0" fontId="119" fillId="23" borderId="135" applyNumberFormat="0" applyAlignment="0" applyProtection="0"/>
    <xf numFmtId="0" fontId="119" fillId="23" borderId="135" applyNumberFormat="0" applyAlignment="0" applyProtection="0"/>
    <xf numFmtId="0" fontId="119" fillId="23" borderId="135" applyNumberFormat="0" applyAlignment="0" applyProtection="0"/>
    <xf numFmtId="0" fontId="119" fillId="23" borderId="135" applyNumberFormat="0" applyAlignment="0" applyProtection="0"/>
    <xf numFmtId="0" fontId="16" fillId="34" borderId="152" applyNumberFormat="0" applyFont="0" applyAlignment="0" applyProtection="0"/>
    <xf numFmtId="0" fontId="130" fillId="0" borderId="155" applyNumberFormat="0" applyFill="0" applyAlignment="0" applyProtection="0"/>
    <xf numFmtId="0" fontId="130" fillId="0" borderId="145" applyNumberFormat="0" applyFill="0" applyAlignment="0" applyProtection="0"/>
    <xf numFmtId="0" fontId="11" fillId="34" borderId="152" applyNumberFormat="0" applyFont="0" applyAlignment="0" applyProtection="0"/>
    <xf numFmtId="0" fontId="16" fillId="34" borderId="152" applyNumberFormat="0" applyFont="0" applyAlignment="0" applyProtection="0"/>
    <xf numFmtId="0" fontId="119" fillId="23" borderId="143" applyNumberFormat="0" applyAlignment="0" applyProtection="0"/>
    <xf numFmtId="0" fontId="119" fillId="23" borderId="143" applyNumberFormat="0" applyAlignment="0" applyProtection="0"/>
    <xf numFmtId="49" fontId="18" fillId="3" borderId="144">
      <alignment vertical="center"/>
    </xf>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1" fillId="48" borderId="125" applyNumberFormat="0" applyProtection="0">
      <alignment horizontal="left" vertical="center" indent="1"/>
    </xf>
    <xf numFmtId="184" fontId="11" fillId="48" borderId="125" applyNumberFormat="0" applyProtection="0">
      <alignment horizontal="left" vertical="center" indent="1"/>
    </xf>
    <xf numFmtId="184" fontId="11" fillId="48" borderId="125" applyNumberFormat="0" applyProtection="0">
      <alignment horizontal="left" vertical="center" indent="1"/>
    </xf>
    <xf numFmtId="0" fontId="11" fillId="48" borderId="125" applyNumberFormat="0" applyProtection="0">
      <alignment horizontal="left" vertical="center" indent="1"/>
    </xf>
    <xf numFmtId="4" fontId="69" fillId="17" borderId="130" applyNumberFormat="0" applyProtection="0">
      <alignment horizontal="left" vertical="center" indent="1"/>
    </xf>
    <xf numFmtId="0" fontId="11" fillId="48" borderId="125" applyNumberFormat="0" applyProtection="0">
      <alignment horizontal="left" vertical="center" indent="1"/>
    </xf>
    <xf numFmtId="184" fontId="11" fillId="48" borderId="125" applyNumberFormat="0" applyProtection="0">
      <alignment horizontal="left" vertical="center" indent="1"/>
    </xf>
    <xf numFmtId="184" fontId="11" fillId="48" borderId="125" applyNumberFormat="0" applyProtection="0">
      <alignment horizontal="left" vertical="center" indent="1"/>
    </xf>
    <xf numFmtId="184" fontId="11" fillId="48" borderId="125" applyNumberFormat="0" applyProtection="0">
      <alignment horizontal="left" vertical="center" indent="1"/>
    </xf>
    <xf numFmtId="184" fontId="11" fillId="48" borderId="125" applyNumberFormat="0" applyProtection="0">
      <alignment horizontal="left" vertical="center" indent="1"/>
    </xf>
    <xf numFmtId="206" fontId="11" fillId="66" borderId="125" applyNumberFormat="0" applyProtection="0">
      <alignment horizontal="left" vertical="center" indent="1"/>
    </xf>
    <xf numFmtId="206" fontId="11" fillId="66" borderId="125" applyNumberFormat="0" applyProtection="0">
      <alignment horizontal="left" vertical="center" indent="1"/>
    </xf>
    <xf numFmtId="184" fontId="11" fillId="66" borderId="125" applyNumberFormat="0" applyProtection="0">
      <alignment horizontal="left" vertical="center" indent="1"/>
    </xf>
    <xf numFmtId="0" fontId="11" fillId="48" borderId="125" applyNumberFormat="0" applyProtection="0">
      <alignment horizontal="left" vertical="center" indent="1"/>
    </xf>
    <xf numFmtId="184" fontId="11" fillId="28" borderId="125" applyNumberFormat="0" applyProtection="0">
      <alignment horizontal="left" vertical="center" indent="1"/>
    </xf>
    <xf numFmtId="0" fontId="11" fillId="28" borderId="125" applyNumberFormat="0" applyProtection="0">
      <alignment horizontal="left" vertical="center" indent="1"/>
    </xf>
    <xf numFmtId="206" fontId="11" fillId="65" borderId="125" applyNumberFormat="0" applyProtection="0">
      <alignment horizontal="left" vertical="center" indent="1"/>
    </xf>
    <xf numFmtId="0" fontId="11" fillId="63" borderId="125" applyNumberFormat="0" applyProtection="0">
      <alignment horizontal="left" vertical="center" indent="1"/>
    </xf>
    <xf numFmtId="184" fontId="11" fillId="63" borderId="125" applyNumberFormat="0" applyProtection="0">
      <alignment horizontal="left" vertical="center" indent="1"/>
    </xf>
    <xf numFmtId="184" fontId="11" fillId="63" borderId="125" applyNumberFormat="0" applyProtection="0">
      <alignment horizontal="left" vertical="center" indent="1"/>
    </xf>
    <xf numFmtId="184" fontId="11" fillId="63" borderId="125" applyNumberFormat="0" applyProtection="0">
      <alignment horizontal="left" vertical="center" indent="1"/>
    </xf>
    <xf numFmtId="0" fontId="11" fillId="63" borderId="125" applyNumberFormat="0" applyProtection="0">
      <alignment horizontal="left" vertical="center" indent="1"/>
    </xf>
    <xf numFmtId="0" fontId="11" fillId="63" borderId="125" applyNumberFormat="0" applyProtection="0">
      <alignment horizontal="left" vertical="center" indent="1"/>
    </xf>
    <xf numFmtId="40" fontId="21" fillId="40" borderId="83"/>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42" fillId="0" borderId="111" applyNumberFormat="0" applyFont="0" applyAlignment="0" applyProtection="0"/>
    <xf numFmtId="0" fontId="142" fillId="0" borderId="110" applyNumberFormat="0" applyFont="0" applyAlignment="0" applyProtection="0"/>
    <xf numFmtId="0" fontId="130" fillId="0" borderId="155" applyNumberFormat="0" applyFill="0" applyAlignment="0" applyProtection="0"/>
    <xf numFmtId="0" fontId="130" fillId="0" borderId="155" applyNumberFormat="0" applyFill="0" applyAlignment="0" applyProtection="0"/>
    <xf numFmtId="0" fontId="11" fillId="34" borderId="152" applyNumberFormat="0" applyFont="0" applyAlignment="0" applyProtection="0"/>
    <xf numFmtId="0" fontId="120" fillId="23" borderId="151" applyNumberFormat="0" applyAlignment="0" applyProtection="0"/>
    <xf numFmtId="0" fontId="77" fillId="10" borderId="151" applyNumberFormat="0" applyAlignment="0" applyProtection="0"/>
    <xf numFmtId="0" fontId="77" fillId="10" borderId="151" applyNumberFormat="0" applyAlignment="0" applyProtection="0"/>
    <xf numFmtId="0" fontId="77" fillId="10" borderId="151" applyNumberFormat="0" applyAlignment="0" applyProtection="0"/>
    <xf numFmtId="0" fontId="77" fillId="10" borderId="151" applyNumberFormat="0" applyAlignment="0" applyProtection="0"/>
    <xf numFmtId="0" fontId="119" fillId="23" borderId="153" applyNumberFormat="0" applyAlignment="0" applyProtection="0"/>
    <xf numFmtId="49" fontId="171" fillId="44" borderId="108">
      <alignment horizontal="center"/>
    </xf>
    <xf numFmtId="49" fontId="211" fillId="3" borderId="144">
      <alignment vertical="center"/>
    </xf>
    <xf numFmtId="49" fontId="211" fillId="45" borderId="144">
      <alignment horizontal="center"/>
    </xf>
    <xf numFmtId="4" fontId="210" fillId="59" borderId="143" applyNumberFormat="0" applyProtection="0">
      <alignment horizontal="right" vertical="center"/>
    </xf>
    <xf numFmtId="0" fontId="11" fillId="48" borderId="143" applyNumberFormat="0" applyProtection="0">
      <alignment horizontal="left" vertical="center" indent="1"/>
    </xf>
    <xf numFmtId="184" fontId="11" fillId="48" borderId="143" applyNumberFormat="0" applyProtection="0">
      <alignment horizontal="left" vertical="center" indent="1"/>
    </xf>
    <xf numFmtId="184" fontId="11" fillId="48" borderId="143" applyNumberFormat="0" applyProtection="0">
      <alignment horizontal="left" vertical="center" indent="1"/>
    </xf>
    <xf numFmtId="0" fontId="11" fillId="48" borderId="143" applyNumberFormat="0" applyProtection="0">
      <alignment horizontal="left" vertical="center" indent="1"/>
    </xf>
    <xf numFmtId="184" fontId="11" fillId="48" borderId="143" applyNumberFormat="0" applyProtection="0">
      <alignment horizontal="left" vertical="center" indent="1"/>
    </xf>
    <xf numFmtId="206" fontId="11" fillId="65" borderId="143" applyNumberFormat="0" applyProtection="0">
      <alignment horizontal="left" vertical="center" indent="1"/>
    </xf>
    <xf numFmtId="184" fontId="11" fillId="61" borderId="143" applyNumberFormat="0" applyProtection="0">
      <alignment horizontal="left" vertical="center" indent="1"/>
    </xf>
    <xf numFmtId="0" fontId="19" fillId="34" borderId="142" applyNumberFormat="0" applyFont="0" applyAlignment="0" applyProtection="0"/>
    <xf numFmtId="184" fontId="9" fillId="34" borderId="142" applyNumberFormat="0" applyFont="0" applyAlignment="0" applyProtection="0"/>
    <xf numFmtId="4" fontId="59" fillId="58" borderId="153" applyNumberFormat="0" applyProtection="0">
      <alignment horizontal="left" vertical="center" indent="1"/>
    </xf>
    <xf numFmtId="4" fontId="58" fillId="59" borderId="159" applyNumberFormat="0" applyProtection="0">
      <alignment horizontal="left" vertical="center" indent="1"/>
    </xf>
    <xf numFmtId="184" fontId="11" fillId="48" borderId="153" applyNumberFormat="0" applyProtection="0">
      <alignment horizontal="left" vertical="center" indent="1"/>
    </xf>
    <xf numFmtId="184" fontId="11" fillId="61" borderId="153" applyNumberFormat="0" applyProtection="0">
      <alignment horizontal="left" vertical="center" indent="1"/>
    </xf>
    <xf numFmtId="0" fontId="176" fillId="28" borderId="131" applyAlignment="0" applyProtection="0"/>
    <xf numFmtId="0" fontId="142" fillId="0" borderId="138" applyNumberFormat="0" applyFont="0" applyAlignment="0" applyProtection="0"/>
    <xf numFmtId="0" fontId="11" fillId="63" borderId="153" applyNumberFormat="0" applyProtection="0">
      <alignment horizontal="left" vertical="center" indent="1"/>
    </xf>
    <xf numFmtId="0" fontId="142" fillId="0" borderId="139" applyNumberFormat="0" applyFont="0" applyAlignment="0" applyProtection="0"/>
    <xf numFmtId="184" fontId="142" fillId="0" borderId="139" applyNumberFormat="0" applyFont="0" applyAlignment="0" applyProtection="0"/>
    <xf numFmtId="206" fontId="11" fillId="65" borderId="153" applyNumberFormat="0" applyProtection="0">
      <alignment horizontal="left" vertical="center" indent="1"/>
    </xf>
    <xf numFmtId="0" fontId="11" fillId="48" borderId="153" applyNumberFormat="0" applyProtection="0">
      <alignment horizontal="left" vertical="center" indent="1"/>
    </xf>
    <xf numFmtId="184" fontId="11" fillId="48" borderId="153" applyNumberFormat="0" applyProtection="0">
      <alignment horizontal="left" vertical="center" indent="1"/>
    </xf>
    <xf numFmtId="4" fontId="58" fillId="29" borderId="153" applyNumberFormat="0" applyProtection="0">
      <alignment vertical="center"/>
    </xf>
    <xf numFmtId="4" fontId="206" fillId="29" borderId="153" applyNumberFormat="0" applyProtection="0">
      <alignment vertical="center"/>
    </xf>
    <xf numFmtId="4" fontId="58" fillId="29" borderId="153" applyNumberFormat="0" applyProtection="0">
      <alignment horizontal="left" vertical="center" indent="1"/>
    </xf>
    <xf numFmtId="4" fontId="58" fillId="29" borderId="153" applyNumberFormat="0" applyProtection="0">
      <alignment horizontal="left" vertical="center" indent="1"/>
    </xf>
    <xf numFmtId="4" fontId="69" fillId="0" borderId="158" applyNumberFormat="0" applyProtection="0">
      <alignment horizontal="right" vertical="center"/>
    </xf>
    <xf numFmtId="4" fontId="208" fillId="5" borderId="158" applyNumberFormat="0" applyProtection="0">
      <alignment horizontal="right" vertical="center"/>
    </xf>
    <xf numFmtId="4" fontId="69" fillId="17" borderId="158" applyNumberFormat="0" applyProtection="0">
      <alignment horizontal="left" vertical="center" indent="1"/>
    </xf>
    <xf numFmtId="0" fontId="11" fillId="48" borderId="153" applyNumberFormat="0" applyProtection="0">
      <alignment horizontal="left" vertical="center" indent="1"/>
    </xf>
    <xf numFmtId="0" fontId="11" fillId="48" borderId="153" applyNumberFormat="0" applyProtection="0">
      <alignment horizontal="left" vertical="center" indent="1"/>
    </xf>
    <xf numFmtId="184" fontId="11" fillId="48" borderId="153" applyNumberFormat="0" applyProtection="0">
      <alignment horizontal="left" vertical="center" indent="1"/>
    </xf>
    <xf numFmtId="184" fontId="11" fillId="48" borderId="153" applyNumberFormat="0" applyProtection="0">
      <alignment horizontal="left" vertical="center" indent="1"/>
    </xf>
    <xf numFmtId="184" fontId="176" fillId="0" borderId="131"/>
    <xf numFmtId="49" fontId="211" fillId="45" borderId="154">
      <alignment horizontal="center"/>
    </xf>
    <xf numFmtId="49" fontId="11" fillId="3" borderId="154">
      <alignment horizontal="center"/>
    </xf>
    <xf numFmtId="49" fontId="11" fillId="45" borderId="154">
      <alignment horizontal="center"/>
    </xf>
    <xf numFmtId="49" fontId="211" fillId="45" borderId="154">
      <alignment vertical="center"/>
    </xf>
    <xf numFmtId="0" fontId="77" fillId="10" borderId="105" applyNumberFormat="0" applyAlignment="0" applyProtection="0"/>
    <xf numFmtId="0" fontId="142" fillId="0" borderId="121" applyNumberFormat="0" applyFont="0" applyAlignment="0" applyProtection="0"/>
    <xf numFmtId="0" fontId="142" fillId="0" borderId="121" applyNumberFormat="0" applyFont="0" applyAlignment="0" applyProtection="0"/>
    <xf numFmtId="184" fontId="11" fillId="65" borderId="135" applyNumberFormat="0" applyProtection="0">
      <alignment horizontal="left" vertical="center" indent="1"/>
    </xf>
    <xf numFmtId="206" fontId="11" fillId="65" borderId="135" applyNumberFormat="0" applyProtection="0">
      <alignment horizontal="left" vertical="center" indent="1"/>
    </xf>
    <xf numFmtId="184" fontId="11" fillId="28" borderId="135" applyNumberFormat="0" applyProtection="0">
      <alignment horizontal="left" vertical="center" indent="1"/>
    </xf>
    <xf numFmtId="184" fontId="11" fillId="28" borderId="135" applyNumberFormat="0" applyProtection="0">
      <alignment horizontal="left" vertical="center" indent="1"/>
    </xf>
    <xf numFmtId="0" fontId="11" fillId="28" borderId="135" applyNumberFormat="0" applyProtection="0">
      <alignment horizontal="left" vertical="center" indent="1"/>
    </xf>
    <xf numFmtId="206" fontId="11" fillId="66" borderId="135" applyNumberFormat="0" applyProtection="0">
      <alignment horizontal="left" vertical="center" indent="1"/>
    </xf>
    <xf numFmtId="0" fontId="11" fillId="48" borderId="135" applyNumberFormat="0" applyProtection="0">
      <alignment horizontal="left" vertical="center" indent="1"/>
    </xf>
    <xf numFmtId="184" fontId="11" fillId="48" borderId="135" applyNumberFormat="0" applyProtection="0">
      <alignment horizontal="left" vertical="center" indent="1"/>
    </xf>
    <xf numFmtId="4" fontId="208" fillId="5" borderId="140" applyNumberFormat="0" applyProtection="0">
      <alignment horizontal="right" vertical="center"/>
    </xf>
    <xf numFmtId="4" fontId="208" fillId="5" borderId="140" applyNumberFormat="0" applyProtection="0">
      <alignment horizontal="right" vertical="center"/>
    </xf>
    <xf numFmtId="4" fontId="206" fillId="59" borderId="135" applyNumberFormat="0" applyProtection="0">
      <alignment horizontal="right" vertical="center"/>
    </xf>
    <xf numFmtId="0" fontId="11" fillId="48" borderId="135" applyNumberFormat="0" applyProtection="0">
      <alignment horizontal="left" vertical="center" indent="1"/>
    </xf>
    <xf numFmtId="184" fontId="11" fillId="48" borderId="135" applyNumberFormat="0" applyProtection="0">
      <alignment horizontal="left" vertical="center" indent="1"/>
    </xf>
    <xf numFmtId="0" fontId="11" fillId="48" borderId="135" applyNumberFormat="0" applyProtection="0">
      <alignment horizontal="left" vertical="center" indent="1"/>
    </xf>
    <xf numFmtId="0" fontId="176" fillId="0" borderId="113"/>
    <xf numFmtId="0" fontId="176" fillId="0" borderId="113"/>
    <xf numFmtId="184" fontId="176" fillId="0" borderId="113"/>
    <xf numFmtId="0" fontId="130" fillId="0" borderId="145" applyNumberFormat="0" applyFill="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6" fillId="34" borderId="142" applyNumberFormat="0" applyFont="0" applyAlignment="0" applyProtection="0"/>
    <xf numFmtId="0" fontId="19" fillId="34" borderId="116" applyNumberFormat="0" applyFont="0" applyAlignment="0" applyProtection="0"/>
    <xf numFmtId="49" fontId="18" fillId="3" borderId="154">
      <alignment vertical="center"/>
    </xf>
    <xf numFmtId="49" fontId="18" fillId="3" borderId="154">
      <alignment vertical="center"/>
    </xf>
    <xf numFmtId="49" fontId="18" fillId="3" borderId="154">
      <alignment vertical="center"/>
    </xf>
    <xf numFmtId="49" fontId="17" fillId="3" borderId="154">
      <alignment vertical="center"/>
    </xf>
    <xf numFmtId="49" fontId="17" fillId="3" borderId="154">
      <alignment vertical="center"/>
    </xf>
    <xf numFmtId="49" fontId="17" fillId="3" borderId="154">
      <alignment vertical="center"/>
    </xf>
    <xf numFmtId="4" fontId="110" fillId="24" borderId="149">
      <alignment horizontal="left" vertical="center" wrapText="1"/>
    </xf>
    <xf numFmtId="184" fontId="11" fillId="48" borderId="117" applyNumberFormat="0" applyProtection="0">
      <alignment horizontal="left" vertical="center" indent="1"/>
    </xf>
    <xf numFmtId="4" fontId="69" fillId="17" borderId="122" applyNumberFormat="0" applyProtection="0">
      <alignment horizontal="left" vertical="center" indent="1"/>
    </xf>
    <xf numFmtId="0" fontId="11" fillId="48" borderId="117" applyNumberFormat="0" applyProtection="0">
      <alignment horizontal="left" vertical="center" indent="1"/>
    </xf>
    <xf numFmtId="4" fontId="58" fillId="53" borderId="117" applyNumberFormat="0" applyProtection="0">
      <alignment horizontal="right" vertical="center"/>
    </xf>
    <xf numFmtId="4" fontId="58" fillId="54" borderId="117" applyNumberFormat="0" applyProtection="0">
      <alignment horizontal="right" vertical="center"/>
    </xf>
    <xf numFmtId="4" fontId="58" fillId="55" borderId="117" applyNumberFormat="0" applyProtection="0">
      <alignment horizontal="right" vertical="center"/>
    </xf>
    <xf numFmtId="4" fontId="58" fillId="56" borderId="117" applyNumberFormat="0" applyProtection="0">
      <alignment horizontal="right" vertical="center"/>
    </xf>
    <xf numFmtId="4" fontId="58" fillId="57" borderId="117" applyNumberFormat="0" applyProtection="0">
      <alignment horizontal="right" vertical="center"/>
    </xf>
    <xf numFmtId="4" fontId="59" fillId="58" borderId="117" applyNumberFormat="0" applyProtection="0">
      <alignment horizontal="left" vertical="center" indent="1"/>
    </xf>
    <xf numFmtId="0" fontId="11" fillId="48" borderId="117" applyNumberFormat="0" applyProtection="0">
      <alignment horizontal="left" vertical="center" indent="1"/>
    </xf>
    <xf numFmtId="184" fontId="11" fillId="48" borderId="117" applyNumberFormat="0" applyProtection="0">
      <alignment horizontal="left" vertical="center" indent="1"/>
    </xf>
    <xf numFmtId="184" fontId="11" fillId="48" borderId="117" applyNumberFormat="0" applyProtection="0">
      <alignment horizontal="left" vertical="center" indent="1"/>
    </xf>
    <xf numFmtId="0" fontId="11" fillId="48" borderId="117" applyNumberFormat="0" applyProtection="0">
      <alignment horizontal="left" vertical="center" indent="1"/>
    </xf>
    <xf numFmtId="4" fontId="26" fillId="61" borderId="117" applyNumberFormat="0" applyProtection="0">
      <alignment horizontal="left" vertical="center" indent="1"/>
    </xf>
    <xf numFmtId="0" fontId="11" fillId="61" borderId="117" applyNumberFormat="0" applyProtection="0">
      <alignment horizontal="left" vertical="center" indent="1"/>
    </xf>
    <xf numFmtId="184" fontId="11" fillId="62" borderId="117" applyNumberFormat="0" applyProtection="0">
      <alignment horizontal="left" vertical="center" indent="1"/>
    </xf>
    <xf numFmtId="184" fontId="11" fillId="61" borderId="117" applyNumberFormat="0" applyProtection="0">
      <alignment horizontal="left" vertical="center" indent="1"/>
    </xf>
    <xf numFmtId="206" fontId="11" fillId="62" borderId="117" applyNumberFormat="0" applyProtection="0">
      <alignment horizontal="left" vertical="center" indent="1"/>
    </xf>
    <xf numFmtId="206" fontId="11" fillId="62" borderId="117" applyNumberFormat="0" applyProtection="0">
      <alignment horizontal="left" vertical="center" indent="1"/>
    </xf>
    <xf numFmtId="0" fontId="11" fillId="61" borderId="117" applyNumberFormat="0" applyProtection="0">
      <alignment horizontal="left" vertical="center" indent="1"/>
    </xf>
    <xf numFmtId="0" fontId="11" fillId="61" borderId="117" applyNumberFormat="0" applyProtection="0">
      <alignment horizontal="left" vertical="center" indent="1"/>
    </xf>
    <xf numFmtId="0" fontId="11" fillId="63" borderId="117" applyNumberFormat="0" applyProtection="0">
      <alignment horizontal="left" vertical="center" indent="1"/>
    </xf>
    <xf numFmtId="184" fontId="11" fillId="64" borderId="117" applyNumberFormat="0" applyProtection="0">
      <alignment horizontal="left" vertical="center" indent="1"/>
    </xf>
    <xf numFmtId="184" fontId="11" fillId="63" borderId="117" applyNumberFormat="0" applyProtection="0">
      <alignment horizontal="left" vertical="center" indent="1"/>
    </xf>
    <xf numFmtId="206" fontId="11" fillId="64" borderId="117" applyNumberFormat="0" applyProtection="0">
      <alignment horizontal="left" vertical="center" indent="1"/>
    </xf>
    <xf numFmtId="184" fontId="11" fillId="63" borderId="117" applyNumberFormat="0" applyProtection="0">
      <alignment horizontal="left" vertical="center" indent="1"/>
    </xf>
    <xf numFmtId="184" fontId="11" fillId="63" borderId="117" applyNumberFormat="0" applyProtection="0">
      <alignment horizontal="left" vertical="center" indent="1"/>
    </xf>
    <xf numFmtId="0" fontId="11" fillId="63" borderId="117" applyNumberFormat="0" applyProtection="0">
      <alignment horizontal="left" vertical="center" indent="1"/>
    </xf>
    <xf numFmtId="0" fontId="11" fillId="28" borderId="117" applyNumberFormat="0" applyProtection="0">
      <alignment horizontal="left" vertical="center" indent="1"/>
    </xf>
    <xf numFmtId="184" fontId="11" fillId="48" borderId="117" applyNumberFormat="0" applyProtection="0">
      <alignment horizontal="left" vertical="center" indent="1"/>
    </xf>
    <xf numFmtId="206" fontId="11" fillId="66" borderId="117" applyNumberFormat="0" applyProtection="0">
      <alignment horizontal="left" vertical="center" indent="1"/>
    </xf>
    <xf numFmtId="0" fontId="11" fillId="48" borderId="117" applyNumberFormat="0" applyProtection="0">
      <alignment horizontal="left" vertical="center" indent="1"/>
    </xf>
    <xf numFmtId="0" fontId="11" fillId="48" borderId="117" applyNumberFormat="0" applyProtection="0">
      <alignment horizontal="left" vertical="center" indent="1"/>
    </xf>
    <xf numFmtId="184" fontId="11" fillId="48" borderId="117" applyNumberFormat="0" applyProtection="0">
      <alignment horizontal="left" vertical="center" indent="1"/>
    </xf>
    <xf numFmtId="184" fontId="11" fillId="48" borderId="117" applyNumberFormat="0" applyProtection="0">
      <alignment horizontal="left" vertical="center" indent="1"/>
    </xf>
    <xf numFmtId="49" fontId="171" fillId="44" borderId="88">
      <alignment horizontal="center"/>
    </xf>
    <xf numFmtId="0" fontId="11" fillId="48" borderId="117" applyNumberFormat="0" applyProtection="0">
      <alignment horizontal="left" vertical="center" indent="1"/>
    </xf>
    <xf numFmtId="4" fontId="58" fillId="29" borderId="117" applyNumberFormat="0" applyProtection="0">
      <alignment horizontal="left" vertical="center" indent="1"/>
    </xf>
    <xf numFmtId="4" fontId="58" fillId="29" borderId="117" applyNumberFormat="0" applyProtection="0">
      <alignment horizontal="left" vertical="center" indent="1"/>
    </xf>
    <xf numFmtId="4" fontId="58" fillId="59" borderId="117" applyNumberFormat="0" applyProtection="0">
      <alignment horizontal="right" vertical="center"/>
    </xf>
    <xf numFmtId="4" fontId="58" fillId="59" borderId="117" applyNumberFormat="0" applyProtection="0">
      <alignment horizontal="right" vertical="center"/>
    </xf>
    <xf numFmtId="4" fontId="58" fillId="59" borderId="117" applyNumberFormat="0" applyProtection="0">
      <alignment horizontal="right" vertical="center"/>
    </xf>
    <xf numFmtId="0" fontId="11" fillId="48" borderId="117" applyNumberFormat="0" applyProtection="0">
      <alignment horizontal="left" vertical="center" indent="1"/>
    </xf>
    <xf numFmtId="0" fontId="11" fillId="48" borderId="117" applyNumberFormat="0" applyProtection="0">
      <alignment horizontal="left" vertical="center" indent="1"/>
    </xf>
    <xf numFmtId="4" fontId="210" fillId="59" borderId="117" applyNumberFormat="0" applyProtection="0">
      <alignment horizontal="right" vertical="center"/>
    </xf>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30" fillId="0" borderId="145" applyNumberFormat="0" applyFill="0" applyAlignment="0" applyProtection="0"/>
    <xf numFmtId="0" fontId="130" fillId="0" borderId="145" applyNumberFormat="0" applyFill="0" applyAlignment="0" applyProtection="0"/>
    <xf numFmtId="0" fontId="130" fillId="0" borderId="145" applyNumberFormat="0" applyFill="0" applyAlignment="0" applyProtection="0"/>
    <xf numFmtId="0" fontId="130" fillId="0" borderId="145" applyNumberFormat="0" applyFill="0" applyAlignment="0" applyProtection="0"/>
    <xf numFmtId="49" fontId="211" fillId="45" borderId="118">
      <alignment horizontal="center"/>
    </xf>
    <xf numFmtId="49" fontId="11" fillId="45" borderId="118">
      <alignment horizontal="center"/>
    </xf>
    <xf numFmtId="49" fontId="11" fillId="45" borderId="118">
      <alignment horizontal="center"/>
    </xf>
    <xf numFmtId="49" fontId="11" fillId="3" borderId="118">
      <alignment horizontal="center"/>
    </xf>
    <xf numFmtId="49" fontId="11" fillId="45" borderId="118">
      <alignment horizontal="center"/>
    </xf>
    <xf numFmtId="49" fontId="11" fillId="45" borderId="118">
      <alignment horizontal="center"/>
    </xf>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42" fillId="0" borderId="90" applyNumberFormat="0" applyFont="0" applyAlignment="0" applyProtection="0"/>
    <xf numFmtId="0" fontId="142" fillId="0" borderId="91" applyNumberFormat="0" applyFont="0" applyAlignment="0" applyProtection="0"/>
    <xf numFmtId="184" fontId="142" fillId="0" borderId="91" applyNumberFormat="0" applyFont="0" applyAlignment="0" applyProtection="0"/>
    <xf numFmtId="49" fontId="211" fillId="45" borderId="118">
      <alignment vertical="center"/>
    </xf>
    <xf numFmtId="0" fontId="16" fillId="34" borderId="152" applyNumberFormat="0" applyFont="0" applyAlignment="0" applyProtection="0"/>
    <xf numFmtId="0" fontId="11"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02" fillId="23" borderId="135" applyNumberFormat="0" applyAlignment="0" applyProtection="0"/>
    <xf numFmtId="49" fontId="18" fillId="3" borderId="154">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 fontId="110" fillId="24" borderId="131">
      <alignment horizontal="left" vertical="center" wrapText="1"/>
    </xf>
    <xf numFmtId="0" fontId="77" fillId="10" borderId="133" applyNumberFormat="0" applyAlignment="0" applyProtection="0"/>
    <xf numFmtId="0" fontId="119" fillId="23" borderId="135" applyNumberForma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6" fillId="34" borderId="142" applyNumberFormat="0" applyFont="0" applyAlignment="0" applyProtection="0"/>
    <xf numFmtId="0" fontId="130" fillId="0" borderId="137" applyNumberFormat="0" applyFill="0" applyAlignment="0" applyProtection="0"/>
    <xf numFmtId="0" fontId="16" fillId="34" borderId="134" applyNumberFormat="0" applyFont="0" applyAlignment="0" applyProtection="0"/>
    <xf numFmtId="0" fontId="16" fillId="34" borderId="134" applyNumberFormat="0" applyFont="0" applyAlignment="0" applyProtection="0"/>
    <xf numFmtId="0" fontId="11"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30" fillId="0" borderId="127" applyNumberFormat="0" applyFill="0" applyAlignment="0" applyProtection="0"/>
    <xf numFmtId="0" fontId="130" fillId="0" borderId="127" applyNumberFormat="0" applyFill="0" applyAlignment="0" applyProtection="0"/>
    <xf numFmtId="0" fontId="130" fillId="0" borderId="127" applyNumberFormat="0" applyFill="0" applyAlignment="0" applyProtection="0"/>
    <xf numFmtId="0" fontId="130" fillId="0" borderId="127" applyNumberFormat="0" applyFill="0" applyAlignment="0" applyProtection="0"/>
    <xf numFmtId="0" fontId="130" fillId="0" borderId="127" applyNumberFormat="0" applyFill="0" applyAlignment="0" applyProtection="0"/>
    <xf numFmtId="0" fontId="130" fillId="0" borderId="127" applyNumberFormat="0" applyFill="0" applyAlignment="0" applyProtection="0"/>
    <xf numFmtId="0" fontId="11" fillId="34" borderId="134" applyNumberFormat="0" applyFont="0" applyAlignment="0" applyProtection="0"/>
    <xf numFmtId="0" fontId="11"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19" fillId="23" borderId="97" applyNumberFormat="0" applyAlignment="0" applyProtection="0"/>
    <xf numFmtId="0" fontId="119" fillId="23" borderId="97" applyNumberFormat="0" applyAlignment="0" applyProtection="0"/>
    <xf numFmtId="0" fontId="119" fillId="23" borderId="97" applyNumberFormat="0" applyAlignment="0" applyProtection="0"/>
    <xf numFmtId="0" fontId="77" fillId="10" borderId="95" applyNumberFormat="0" applyAlignment="0" applyProtection="0"/>
    <xf numFmtId="0" fontId="77" fillId="10" borderId="95" applyNumberFormat="0" applyAlignment="0" applyProtection="0"/>
    <xf numFmtId="0" fontId="77" fillId="10" borderId="95" applyNumberFormat="0" applyAlignment="0" applyProtection="0"/>
    <xf numFmtId="0" fontId="77" fillId="10" borderId="95" applyNumberFormat="0" applyAlignment="0" applyProtection="0"/>
    <xf numFmtId="0" fontId="77" fillId="10" borderId="95" applyNumberFormat="0" applyAlignment="0" applyProtection="0"/>
    <xf numFmtId="0" fontId="77" fillId="10" borderId="95" applyNumberFormat="0" applyAlignment="0" applyProtection="0"/>
    <xf numFmtId="0" fontId="77" fillId="10" borderId="95" applyNumberFormat="0" applyAlignment="0" applyProtection="0"/>
    <xf numFmtId="0" fontId="77" fillId="10" borderId="95" applyNumberFormat="0" applyAlignment="0" applyProtection="0"/>
    <xf numFmtId="0" fontId="120" fillId="23" borderId="95" applyNumberFormat="0" applyAlignment="0" applyProtection="0"/>
    <xf numFmtId="0" fontId="120" fillId="23" borderId="95" applyNumberFormat="0" applyAlignment="0" applyProtection="0"/>
    <xf numFmtId="0" fontId="120" fillId="23" borderId="95" applyNumberFormat="0" applyAlignment="0" applyProtection="0"/>
    <xf numFmtId="0" fontId="120" fillId="23" borderId="95" applyNumberForma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30" fillId="0" borderId="99" applyNumberFormat="0" applyFill="0" applyAlignment="0" applyProtection="0"/>
    <xf numFmtId="0" fontId="130" fillId="0" borderId="99" applyNumberFormat="0" applyFill="0" applyAlignment="0" applyProtection="0"/>
    <xf numFmtId="0" fontId="130" fillId="0" borderId="99" applyNumberFormat="0" applyFill="0" applyAlignment="0" applyProtection="0"/>
    <xf numFmtId="0" fontId="130" fillId="0" borderId="99" applyNumberFormat="0" applyFill="0" applyAlignment="0" applyProtection="0"/>
    <xf numFmtId="0" fontId="130" fillId="0" borderId="99" applyNumberFormat="0" applyFill="0" applyAlignment="0" applyProtection="0"/>
    <xf numFmtId="0" fontId="130" fillId="0" borderId="99" applyNumberFormat="0" applyFill="0" applyAlignment="0" applyProtection="0"/>
    <xf numFmtId="0" fontId="130" fillId="0" borderId="99" applyNumberFormat="0" applyFill="0" applyAlignment="0" applyProtection="0"/>
    <xf numFmtId="0" fontId="130" fillId="0" borderId="99" applyNumberFormat="0" applyFill="0" applyAlignment="0" applyProtection="0"/>
    <xf numFmtId="0" fontId="130" fillId="0" borderId="99" applyNumberFormat="0" applyFill="0" applyAlignment="0" applyProtection="0"/>
    <xf numFmtId="0" fontId="16" fillId="34" borderId="106" applyNumberFormat="0" applyFont="0" applyAlignment="0" applyProtection="0"/>
    <xf numFmtId="0" fontId="70" fillId="0" borderId="113">
      <alignment horizontal="left" vertical="center"/>
    </xf>
    <xf numFmtId="4" fontId="11" fillId="0" borderId="1"/>
    <xf numFmtId="4" fontId="11" fillId="0" borderId="1"/>
    <xf numFmtId="4" fontId="11" fillId="0" borderId="1"/>
    <xf numFmtId="4" fontId="11" fillId="0" borderId="1"/>
    <xf numFmtId="4" fontId="11" fillId="0" borderId="1"/>
    <xf numFmtId="4" fontId="11" fillId="0" borderId="1"/>
    <xf numFmtId="4" fontId="11" fillId="0" borderId="1"/>
    <xf numFmtId="4" fontId="11" fillId="0" borderId="1"/>
    <xf numFmtId="4" fontId="11" fillId="0" borderId="1"/>
    <xf numFmtId="4" fontId="11" fillId="0" borderId="1"/>
    <xf numFmtId="4" fontId="11" fillId="0" borderId="1"/>
    <xf numFmtId="4" fontId="11" fillId="0" borderId="1"/>
    <xf numFmtId="4" fontId="11" fillId="0" borderId="1"/>
    <xf numFmtId="0" fontId="11" fillId="48" borderId="135" applyNumberFormat="0" applyProtection="0">
      <alignment horizontal="left" vertical="center" indent="1"/>
    </xf>
    <xf numFmtId="0" fontId="11" fillId="34" borderId="152" applyNumberFormat="0" applyFont="0" applyAlignment="0" applyProtection="0"/>
    <xf numFmtId="0" fontId="120" fillId="23" borderId="151" applyNumberFormat="0" applyAlignment="0" applyProtection="0"/>
    <xf numFmtId="0" fontId="120" fillId="23" borderId="151" applyNumberFormat="0" applyAlignment="0" applyProtection="0"/>
    <xf numFmtId="0" fontId="77" fillId="10" borderId="115" applyNumberFormat="0" applyAlignment="0" applyProtection="0"/>
    <xf numFmtId="0" fontId="77" fillId="10" borderId="115" applyNumberFormat="0" applyAlignment="0" applyProtection="0"/>
    <xf numFmtId="0" fontId="120" fillId="23" borderId="115" applyNumberFormat="0" applyAlignment="0" applyProtection="0"/>
    <xf numFmtId="0" fontId="11" fillId="34" borderId="116" applyNumberFormat="0" applyFont="0" applyAlignment="0" applyProtection="0"/>
    <xf numFmtId="0" fontId="11" fillId="34" borderId="116" applyNumberFormat="0" applyFont="0" applyAlignment="0" applyProtection="0"/>
    <xf numFmtId="0" fontId="16" fillId="34" borderId="116" applyNumberFormat="0" applyFont="0" applyAlignment="0" applyProtection="0"/>
    <xf numFmtId="49" fontId="18" fillId="3" borderId="154">
      <alignment vertical="center"/>
    </xf>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9" fillId="34" borderId="8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1"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4" fontId="58" fillId="31" borderId="87" applyNumberFormat="0" applyProtection="0">
      <alignment horizontal="left" vertical="center" indent="1"/>
    </xf>
    <xf numFmtId="0" fontId="11" fillId="48" borderId="87" applyNumberFormat="0" applyProtection="0">
      <alignment horizontal="left" vertical="center" indent="1"/>
    </xf>
    <xf numFmtId="184" fontId="11" fillId="48" borderId="87" applyNumberFormat="0" applyProtection="0">
      <alignment horizontal="left" vertical="center" indent="1"/>
    </xf>
    <xf numFmtId="4" fontId="69" fillId="17" borderId="92" applyNumberFormat="0" applyProtection="0">
      <alignment horizontal="left" vertical="center" indent="1"/>
    </xf>
    <xf numFmtId="4" fontId="58" fillId="52" borderId="87" applyNumberFormat="0" applyProtection="0">
      <alignment horizontal="right" vertical="center"/>
    </xf>
    <xf numFmtId="4" fontId="58" fillId="53" borderId="87" applyNumberFormat="0" applyProtection="0">
      <alignment horizontal="right" vertical="center"/>
    </xf>
    <xf numFmtId="4" fontId="58" fillId="54" borderId="87" applyNumberFormat="0" applyProtection="0">
      <alignment horizontal="right" vertical="center"/>
    </xf>
    <xf numFmtId="4" fontId="58" fillId="55" borderId="87" applyNumberFormat="0" applyProtection="0">
      <alignment horizontal="right" vertical="center"/>
    </xf>
    <xf numFmtId="4" fontId="58" fillId="56" borderId="87" applyNumberFormat="0" applyProtection="0">
      <alignment horizontal="right" vertical="center"/>
    </xf>
    <xf numFmtId="4" fontId="58" fillId="57" borderId="87" applyNumberFormat="0" applyProtection="0">
      <alignment horizontal="right" vertical="center"/>
    </xf>
    <xf numFmtId="4" fontId="59" fillId="58" borderId="87" applyNumberFormat="0" applyProtection="0">
      <alignment horizontal="left" vertical="center" indent="1"/>
    </xf>
    <xf numFmtId="0" fontId="16" fillId="34" borderId="96" applyNumberFormat="0" applyFont="0" applyAlignment="0" applyProtection="0"/>
    <xf numFmtId="0" fontId="16" fillId="34" borderId="96" applyNumberFormat="0" applyFont="0" applyAlignment="0" applyProtection="0"/>
    <xf numFmtId="0" fontId="11" fillId="48" borderId="87" applyNumberFormat="0" applyProtection="0">
      <alignment horizontal="left" vertical="center" indent="1"/>
    </xf>
    <xf numFmtId="184" fontId="11" fillId="48" borderId="87" applyNumberFormat="0" applyProtection="0">
      <alignment horizontal="left" vertical="center" indent="1"/>
    </xf>
    <xf numFmtId="184" fontId="11" fillId="48" borderId="87" applyNumberFormat="0" applyProtection="0">
      <alignment horizontal="left" vertical="center" indent="1"/>
    </xf>
    <xf numFmtId="4" fontId="26" fillId="59" borderId="87" applyNumberFormat="0" applyProtection="0">
      <alignment horizontal="left" vertical="center" indent="1"/>
    </xf>
    <xf numFmtId="4" fontId="26" fillId="61" borderId="87" applyNumberFormat="0" applyProtection="0">
      <alignment horizontal="left" vertical="center" indent="1"/>
    </xf>
    <xf numFmtId="184" fontId="11" fillId="61" borderId="87" applyNumberFormat="0" applyProtection="0">
      <alignment horizontal="left" vertical="center" indent="1"/>
    </xf>
    <xf numFmtId="206" fontId="11" fillId="62" borderId="87" applyNumberFormat="0" applyProtection="0">
      <alignment horizontal="left" vertical="center" indent="1"/>
    </xf>
    <xf numFmtId="206" fontId="11" fillId="62" borderId="87" applyNumberFormat="0" applyProtection="0">
      <alignment horizontal="left" vertical="center" indent="1"/>
    </xf>
    <xf numFmtId="0" fontId="11" fillId="61" borderId="87" applyNumberFormat="0" applyProtection="0">
      <alignment horizontal="left" vertical="center" indent="1"/>
    </xf>
    <xf numFmtId="0" fontId="11" fillId="63" borderId="87" applyNumberFormat="0" applyProtection="0">
      <alignment horizontal="left" vertical="center" indent="1"/>
    </xf>
    <xf numFmtId="184" fontId="11" fillId="63" borderId="87" applyNumberFormat="0" applyProtection="0">
      <alignment horizontal="left" vertical="center" indent="1"/>
    </xf>
    <xf numFmtId="206" fontId="11" fillId="64" borderId="87" applyNumberFormat="0" applyProtection="0">
      <alignment horizontal="left" vertical="center" indent="1"/>
    </xf>
    <xf numFmtId="206" fontId="11" fillId="64" borderId="87" applyNumberFormat="0" applyProtection="0">
      <alignment horizontal="left" vertical="center" indent="1"/>
    </xf>
    <xf numFmtId="0" fontId="11" fillId="63" borderId="87" applyNumberFormat="0" applyProtection="0">
      <alignment horizontal="left" vertical="center" indent="1"/>
    </xf>
    <xf numFmtId="184" fontId="11" fillId="28" borderId="87" applyNumberFormat="0" applyProtection="0">
      <alignment horizontal="left" vertical="center" indent="1"/>
    </xf>
    <xf numFmtId="206" fontId="11" fillId="65" borderId="87" applyNumberFormat="0" applyProtection="0">
      <alignment horizontal="left" vertical="center" indent="1"/>
    </xf>
    <xf numFmtId="40" fontId="21" fillId="40" borderId="73"/>
    <xf numFmtId="184" fontId="11" fillId="28" borderId="87" applyNumberFormat="0" applyProtection="0">
      <alignment horizontal="left" vertical="center" indent="1"/>
    </xf>
    <xf numFmtId="206" fontId="11" fillId="65" borderId="87" applyNumberFormat="0" applyProtection="0">
      <alignment horizontal="left" vertical="center" indent="1"/>
    </xf>
    <xf numFmtId="206" fontId="11" fillId="65" borderId="87" applyNumberFormat="0" applyProtection="0">
      <alignment horizontal="left" vertical="center" indent="1"/>
    </xf>
    <xf numFmtId="0" fontId="16" fillId="34" borderId="96" applyNumberFormat="0" applyFont="0" applyAlignment="0" applyProtection="0"/>
    <xf numFmtId="49" fontId="211" fillId="3" borderId="88">
      <alignment horizontal="center"/>
    </xf>
    <xf numFmtId="49" fontId="211" fillId="45" borderId="88">
      <alignment horizontal="center"/>
    </xf>
    <xf numFmtId="49" fontId="11" fillId="45" borderId="88">
      <alignment horizontal="center"/>
    </xf>
    <xf numFmtId="49" fontId="11" fillId="45" borderId="88">
      <alignment horizontal="center"/>
    </xf>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124" applyNumberFormat="0" applyFont="0" applyAlignment="0" applyProtection="0"/>
    <xf numFmtId="49" fontId="211" fillId="45" borderId="88">
      <alignment vertical="center"/>
    </xf>
    <xf numFmtId="49" fontId="211" fillId="45" borderId="88">
      <alignment vertical="center"/>
    </xf>
    <xf numFmtId="49" fontId="201" fillId="3" borderId="88">
      <alignment vertical="center"/>
    </xf>
    <xf numFmtId="0" fontId="16" fillId="34" borderId="124" applyNumberFormat="0" applyFont="0" applyAlignment="0" applyProtection="0"/>
    <xf numFmtId="0" fontId="16" fillId="34" borderId="124" applyNumberFormat="0" applyFont="0" applyAlignment="0" applyProtection="0"/>
    <xf numFmtId="49" fontId="201" fillId="3" borderId="88">
      <alignment vertical="center"/>
    </xf>
    <xf numFmtId="49" fontId="211" fillId="45" borderId="88">
      <alignment vertical="center"/>
    </xf>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49" fontId="18" fillId="3" borderId="136">
      <alignment vertical="center"/>
    </xf>
    <xf numFmtId="4" fontId="110" fillId="24" borderId="131">
      <alignment horizontal="left" vertical="center" wrapText="1"/>
    </xf>
    <xf numFmtId="0" fontId="130" fillId="0" borderId="127" applyNumberFormat="0" applyFill="0" applyAlignment="0" applyProtection="0"/>
    <xf numFmtId="0" fontId="11" fillId="34" borderId="134" applyNumberFormat="0" applyFont="0" applyAlignment="0" applyProtection="0"/>
    <xf numFmtId="0" fontId="11" fillId="34" borderId="134" applyNumberFormat="0" applyFont="0" applyAlignment="0" applyProtection="0"/>
    <xf numFmtId="0" fontId="16" fillId="34" borderId="134" applyNumberFormat="0" applyFont="0" applyAlignment="0" applyProtection="0"/>
    <xf numFmtId="0" fontId="77" fillId="10" borderId="105" applyNumberFormat="0" applyAlignment="0" applyProtection="0"/>
    <xf numFmtId="49" fontId="18" fillId="3" borderId="118">
      <alignment vertical="center"/>
    </xf>
    <xf numFmtId="0" fontId="120" fillId="23" borderId="105" applyNumberFormat="0" applyAlignment="0" applyProtection="0"/>
    <xf numFmtId="0" fontId="11" fillId="34" borderId="134" applyNumberFormat="0" applyFont="0" applyAlignment="0" applyProtection="0"/>
    <xf numFmtId="0" fontId="130" fillId="0" borderId="99" applyNumberFormat="0" applyFill="0" applyAlignment="0" applyProtection="0"/>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48" borderId="125" applyNumberFormat="0" applyProtection="0">
      <alignment horizontal="left" vertical="center" indent="1"/>
    </xf>
    <xf numFmtId="184" fontId="11" fillId="48" borderId="125" applyNumberFormat="0" applyProtection="0">
      <alignment horizontal="left" vertical="center" indent="1"/>
    </xf>
    <xf numFmtId="4" fontId="58" fillId="54" borderId="125" applyNumberFormat="0" applyProtection="0">
      <alignment horizontal="right" vertical="center"/>
    </xf>
    <xf numFmtId="0" fontId="120" fillId="23" borderId="95" applyNumberFormat="0" applyAlignment="0" applyProtection="0"/>
    <xf numFmtId="0" fontId="120" fillId="23" borderId="95" applyNumberFormat="0" applyAlignment="0" applyProtection="0"/>
    <xf numFmtId="0" fontId="120" fillId="23" borderId="95" applyNumberFormat="0" applyAlignment="0" applyProtection="0"/>
    <xf numFmtId="0" fontId="120" fillId="23" borderId="95" applyNumberFormat="0" applyAlignment="0" applyProtection="0"/>
    <xf numFmtId="0" fontId="120" fillId="23" borderId="95" applyNumberFormat="0" applyAlignment="0" applyProtection="0"/>
    <xf numFmtId="0" fontId="120" fillId="23" borderId="95" applyNumberFormat="0" applyAlignment="0" applyProtection="0"/>
    <xf numFmtId="0" fontId="120" fillId="23" borderId="95" applyNumberFormat="0" applyAlignment="0" applyProtection="0"/>
    <xf numFmtId="0" fontId="120" fillId="23" borderId="95" applyNumberFormat="0" applyAlignment="0" applyProtection="0"/>
    <xf numFmtId="0" fontId="119" fillId="23" borderId="97" applyNumberFormat="0" applyAlignment="0" applyProtection="0"/>
    <xf numFmtId="0" fontId="119" fillId="23" borderId="97" applyNumberFormat="0" applyAlignment="0" applyProtection="0"/>
    <xf numFmtId="0" fontId="119" fillId="23" borderId="97" applyNumberFormat="0" applyAlignment="0" applyProtection="0"/>
    <xf numFmtId="0" fontId="119" fillId="23" borderId="97" applyNumberFormat="0" applyAlignment="0" applyProtection="0"/>
    <xf numFmtId="0" fontId="77" fillId="10" borderId="95" applyNumberFormat="0" applyAlignment="0" applyProtection="0"/>
    <xf numFmtId="0" fontId="77" fillId="10" borderId="95" applyNumberFormat="0" applyAlignment="0" applyProtection="0"/>
    <xf numFmtId="0" fontId="77" fillId="10" borderId="95" applyNumberFormat="0" applyAlignment="0" applyProtection="0"/>
    <xf numFmtId="0" fontId="77" fillId="10" borderId="95" applyNumberFormat="0" applyAlignment="0" applyProtection="0"/>
    <xf numFmtId="0" fontId="77" fillId="10" borderId="95" applyNumberFormat="0" applyAlignment="0" applyProtection="0"/>
    <xf numFmtId="49" fontId="171" fillId="44" borderId="78">
      <alignment horizontal="center"/>
    </xf>
    <xf numFmtId="4" fontId="110" fillId="24" borderId="93">
      <alignment horizontal="left" vertical="center" wrapText="1"/>
    </xf>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49" fontId="17" fillId="3" borderId="98">
      <alignment vertical="center"/>
    </xf>
    <xf numFmtId="49" fontId="18" fillId="3" borderId="98">
      <alignment vertical="center"/>
    </xf>
    <xf numFmtId="49" fontId="171" fillId="44" borderId="55">
      <alignment horizont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0" fontId="176" fillId="28" borderId="74" applyAlignment="0" applyProtection="0"/>
    <xf numFmtId="0" fontId="176" fillId="28" borderId="74" applyAlignment="0" applyProtection="0"/>
    <xf numFmtId="184" fontId="176" fillId="28" borderId="74" applyAlignment="0" applyProtection="0"/>
    <xf numFmtId="49" fontId="17"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7"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0" fontId="142" fillId="0" borderId="80" applyNumberFormat="0" applyFont="0" applyAlignment="0" applyProtection="0"/>
    <xf numFmtId="0" fontId="142" fillId="0" borderId="80" applyNumberFormat="0" applyFont="0" applyAlignment="0" applyProtection="0"/>
    <xf numFmtId="184" fontId="142" fillId="0" borderId="80" applyNumberFormat="0" applyFont="0" applyAlignment="0" applyProtection="0"/>
    <xf numFmtId="49" fontId="18" fillId="3" borderId="98">
      <alignment vertical="center"/>
    </xf>
    <xf numFmtId="0" fontId="142" fillId="0" borderId="81" applyNumberFormat="0" applyFont="0" applyAlignment="0" applyProtection="0"/>
    <xf numFmtId="49" fontId="18" fillId="3" borderId="98">
      <alignment vertical="center"/>
    </xf>
    <xf numFmtId="0" fontId="142" fillId="0" borderId="81" applyNumberFormat="0" applyFont="0" applyAlignment="0" applyProtection="0"/>
    <xf numFmtId="184" fontId="142" fillId="0" borderId="81" applyNumberFormat="0" applyFont="0" applyAlignment="0" applyProtection="0"/>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0" fontId="70" fillId="0" borderId="74">
      <alignment horizontal="lef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0" fontId="142" fillId="0" borderId="57" applyNumberFormat="0" applyFont="0" applyAlignment="0" applyProtection="0"/>
    <xf numFmtId="0" fontId="142" fillId="0" borderId="57" applyNumberFormat="0" applyFont="0" applyAlignment="0" applyProtection="0"/>
    <xf numFmtId="184" fontId="142" fillId="0" borderId="57" applyNumberFormat="0" applyFont="0" applyAlignment="0" applyProtection="0"/>
    <xf numFmtId="49" fontId="18" fillId="3" borderId="98">
      <alignment vertical="center"/>
    </xf>
    <xf numFmtId="0" fontId="142" fillId="0" borderId="58" applyNumberFormat="0" applyFont="0" applyAlignment="0" applyProtection="0"/>
    <xf numFmtId="49" fontId="18" fillId="3" borderId="98">
      <alignment vertical="center"/>
    </xf>
    <xf numFmtId="0" fontId="142" fillId="0" borderId="58" applyNumberFormat="0" applyFont="0" applyAlignment="0" applyProtection="0"/>
    <xf numFmtId="184" fontId="142" fillId="0" borderId="58" applyNumberFormat="0" applyFont="0" applyAlignment="0" applyProtection="0"/>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0" fontId="176" fillId="0" borderId="74"/>
    <xf numFmtId="0" fontId="176" fillId="0" borderId="74"/>
    <xf numFmtId="184" fontId="176" fillId="0" borderId="74"/>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255" fontId="11" fillId="31" borderId="73" applyNumberFormat="0" applyFont="0" applyAlignment="0">
      <protection locked="0"/>
    </xf>
    <xf numFmtId="187" fontId="11" fillId="31" borderId="73" applyNumberFormat="0" applyFont="0" applyAlignment="0">
      <protection locked="0"/>
    </xf>
    <xf numFmtId="187" fontId="11" fillId="31" borderId="73" applyNumberFormat="0" applyFont="0" applyAlignment="0">
      <protection locked="0"/>
    </xf>
    <xf numFmtId="187" fontId="11" fillId="31" borderId="73" applyNumberFormat="0" applyFont="0" applyAlignment="0">
      <protection locked="0"/>
    </xf>
    <xf numFmtId="255" fontId="11" fillId="31" borderId="73" applyNumberFormat="0" applyFont="0" applyAlignment="0">
      <protection locked="0"/>
    </xf>
    <xf numFmtId="0" fontId="77" fillId="10" borderId="76" applyNumberFormat="0" applyAlignment="0" applyProtection="0"/>
    <xf numFmtId="255" fontId="11" fillId="31" borderId="73" applyNumberFormat="0" applyFont="0" applyAlignment="0">
      <protection locked="0"/>
    </xf>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0" fontId="16" fillId="34" borderId="124" applyNumberFormat="0" applyFont="0" applyAlignment="0" applyProtection="0"/>
    <xf numFmtId="0" fontId="119" fillId="23" borderId="135" applyNumberFormat="0" applyAlignment="0" applyProtection="0"/>
    <xf numFmtId="0" fontId="16" fillId="34" borderId="142" applyNumberFormat="0" applyFon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3" fillId="23" borderId="97" applyNumberFormat="0" applyAlignment="0" applyProtection="0"/>
    <xf numFmtId="0" fontId="103" fillId="23" borderId="97" applyNumberFormat="0" applyAlignment="0" applyProtection="0"/>
    <xf numFmtId="0" fontId="103" fillId="23" borderId="97" applyNumberFormat="0" applyAlignment="0" applyProtection="0"/>
    <xf numFmtId="0" fontId="102" fillId="23" borderId="97" applyNumberForma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116" applyNumberFormat="0" applyFont="0" applyAlignment="0" applyProtection="0"/>
    <xf numFmtId="0" fontId="77" fillId="10" borderId="52" applyNumberForma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187" fontId="22" fillId="31" borderId="1" applyNumberFormat="0" applyFont="0" applyAlignment="0">
      <protection locked="0"/>
    </xf>
    <xf numFmtId="187" fontId="22" fillId="31" borderId="1" applyNumberFormat="0" applyFont="0" applyAlignment="0">
      <protection locked="0"/>
    </xf>
    <xf numFmtId="187" fontId="22" fillId="31" borderId="1" applyNumberFormat="0" applyFont="0" applyAlignment="0">
      <protection locked="0"/>
    </xf>
    <xf numFmtId="0" fontId="11" fillId="34" borderId="116" applyNumberFormat="0" applyFont="0" applyAlignment="0" applyProtection="0"/>
    <xf numFmtId="0" fontId="102" fillId="23" borderId="117" applyNumberFormat="0" applyAlignment="0" applyProtection="0"/>
    <xf numFmtId="0" fontId="102" fillId="23" borderId="117" applyNumberFormat="0" applyAlignment="0" applyProtection="0"/>
    <xf numFmtId="49" fontId="18" fillId="3" borderId="154">
      <alignment vertical="center"/>
    </xf>
    <xf numFmtId="49" fontId="18" fillId="3" borderId="154">
      <alignment vertical="center"/>
    </xf>
    <xf numFmtId="0" fontId="70" fillId="0" borderId="93">
      <alignment horizontal="left" vertical="center"/>
    </xf>
    <xf numFmtId="0" fontId="70" fillId="0" borderId="93">
      <alignment horizontal="left" vertical="center"/>
    </xf>
    <xf numFmtId="0" fontId="70" fillId="0" borderId="93">
      <alignment horizontal="left" vertical="center"/>
    </xf>
    <xf numFmtId="0" fontId="11" fillId="34" borderId="152" applyNumberFormat="0" applyFont="0" applyAlignment="0" applyProtection="0"/>
    <xf numFmtId="0" fontId="120" fillId="23" borderId="151" applyNumberFormat="0" applyAlignment="0" applyProtection="0"/>
    <xf numFmtId="0" fontId="119" fillId="23" borderId="125" applyNumberFormat="0" applyAlignment="0" applyProtection="0"/>
    <xf numFmtId="0" fontId="119" fillId="23" borderId="125" applyNumberFormat="0" applyAlignment="0" applyProtection="0"/>
    <xf numFmtId="0" fontId="119" fillId="23" borderId="125" applyNumberFormat="0" applyAlignment="0" applyProtection="0"/>
    <xf numFmtId="0" fontId="16" fillId="34" borderId="124" applyNumberFormat="0" applyFont="0" applyAlignment="0" applyProtection="0"/>
    <xf numFmtId="0" fontId="16" fillId="34" borderId="124" applyNumberFormat="0" applyFont="0" applyAlignment="0" applyProtection="0"/>
    <xf numFmtId="0" fontId="11" fillId="34" borderId="124" applyNumberFormat="0" applyFont="0" applyAlignment="0" applyProtection="0"/>
    <xf numFmtId="0" fontId="48" fillId="23" borderId="95" applyNumberFormat="0" applyAlignment="0" applyProtection="0"/>
    <xf numFmtId="0" fontId="49" fillId="23" borderId="95" applyNumberFormat="0" applyAlignment="0" applyProtection="0"/>
    <xf numFmtId="0" fontId="49" fillId="23" borderId="95" applyNumberFormat="0" applyAlignment="0" applyProtection="0"/>
    <xf numFmtId="0" fontId="48" fillId="23" borderId="95" applyNumberFormat="0" applyAlignment="0" applyProtection="0"/>
    <xf numFmtId="49" fontId="18" fillId="3" borderId="126">
      <alignment vertical="center"/>
    </xf>
    <xf numFmtId="49" fontId="18" fillId="3" borderId="126">
      <alignment vertical="center"/>
    </xf>
    <xf numFmtId="49" fontId="18" fillId="3" borderId="126">
      <alignment vertical="center"/>
    </xf>
    <xf numFmtId="165" fontId="42" fillId="0" borderId="94" applyAlignment="0" applyProtection="0"/>
    <xf numFmtId="165" fontId="42" fillId="0" borderId="94" applyAlignment="0" applyProtection="0"/>
    <xf numFmtId="165" fontId="42" fillId="0" borderId="94" applyAlignment="0" applyProtection="0"/>
    <xf numFmtId="165" fontId="42" fillId="0" borderId="94" applyAlignment="0" applyProtection="0"/>
    <xf numFmtId="165" fontId="42" fillId="0" borderId="94" applyAlignment="0" applyProtection="0"/>
    <xf numFmtId="165" fontId="42" fillId="0" borderId="94" applyAlignment="0" applyProtection="0"/>
    <xf numFmtId="165" fontId="43" fillId="0" borderId="94" applyAlignment="0" applyProtection="0"/>
    <xf numFmtId="165" fontId="43" fillId="0" borderId="94" applyAlignment="0" applyProtection="0"/>
    <xf numFmtId="165" fontId="43" fillId="0" borderId="94" applyAlignment="0" applyProtection="0"/>
    <xf numFmtId="165" fontId="43" fillId="0" borderId="94" applyAlignment="0" applyProtection="0"/>
    <xf numFmtId="165" fontId="43" fillId="0" borderId="94" applyAlignment="0" applyProtection="0"/>
    <xf numFmtId="0" fontId="16" fillId="34" borderId="152" applyNumberFormat="0" applyFont="0" applyAlignment="0" applyProtection="0"/>
    <xf numFmtId="0" fontId="16" fillId="34" borderId="152" applyNumberFormat="0" applyFont="0" applyAlignment="0" applyProtection="0"/>
    <xf numFmtId="0" fontId="11" fillId="28" borderId="143" applyNumberFormat="0" applyProtection="0">
      <alignment horizontal="left" vertical="center" indent="1"/>
    </xf>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1"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76" fillId="0" borderId="131"/>
    <xf numFmtId="49" fontId="211" fillId="45" borderId="154">
      <alignment horizontal="center"/>
    </xf>
    <xf numFmtId="184" fontId="11" fillId="48" borderId="135" applyNumberFormat="0" applyProtection="0">
      <alignment horizontal="left" vertical="center" indent="1"/>
    </xf>
    <xf numFmtId="0" fontId="130" fillId="0" borderId="119" applyNumberFormat="0" applyFill="0" applyAlignment="0" applyProtection="0"/>
    <xf numFmtId="0" fontId="120" fillId="23" borderId="115" applyNumberFormat="0" applyAlignment="0" applyProtection="0"/>
    <xf numFmtId="0" fontId="77" fillId="10" borderId="115" applyNumberFormat="0" applyAlignment="0" applyProtection="0"/>
    <xf numFmtId="0" fontId="77" fillId="10" borderId="115" applyNumberFormat="0" applyAlignment="0" applyProtection="0"/>
    <xf numFmtId="49" fontId="211" fillId="45" borderId="108">
      <alignment vertical="center"/>
    </xf>
    <xf numFmtId="49" fontId="211" fillId="3" borderId="108">
      <alignment vertical="center"/>
    </xf>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4" fontId="210" fillId="59" borderId="107" applyNumberFormat="0" applyProtection="0">
      <alignment horizontal="right" vertical="center"/>
    </xf>
    <xf numFmtId="4" fontId="69" fillId="0" borderId="112" applyNumberFormat="0" applyProtection="0">
      <alignment horizontal="right" vertical="center"/>
    </xf>
    <xf numFmtId="4" fontId="58" fillId="59" borderId="107" applyNumberFormat="0" applyProtection="0">
      <alignment horizontal="right" vertical="center"/>
    </xf>
    <xf numFmtId="0" fontId="11" fillId="48" borderId="107" applyNumberFormat="0" applyProtection="0">
      <alignment horizontal="left" vertical="center" indent="1"/>
    </xf>
    <xf numFmtId="184" fontId="11" fillId="28" borderId="107" applyNumberFormat="0" applyProtection="0">
      <alignment horizontal="left" vertical="center" indent="1"/>
    </xf>
    <xf numFmtId="4" fontId="58" fillId="31" borderId="77" applyNumberFormat="0" applyProtection="0">
      <alignment vertical="center"/>
    </xf>
    <xf numFmtId="4" fontId="206" fillId="31" borderId="77" applyNumberFormat="0" applyProtection="0">
      <alignment vertical="center"/>
    </xf>
    <xf numFmtId="4" fontId="58" fillId="31" borderId="77" applyNumberFormat="0" applyProtection="0">
      <alignment horizontal="left" vertical="center" indent="1"/>
    </xf>
    <xf numFmtId="4" fontId="58" fillId="31" borderId="77" applyNumberFormat="0" applyProtection="0">
      <alignment horizontal="left" vertical="center" indent="1"/>
    </xf>
    <xf numFmtId="0" fontId="11" fillId="48" borderId="77" applyNumberFormat="0" applyProtection="0">
      <alignment horizontal="left" vertical="center" indent="1"/>
    </xf>
    <xf numFmtId="184" fontId="11" fillId="48" borderId="77" applyNumberFormat="0" applyProtection="0">
      <alignment horizontal="left" vertical="center" indent="1"/>
    </xf>
    <xf numFmtId="184" fontId="11" fillId="48" borderId="77" applyNumberFormat="0" applyProtection="0">
      <alignment horizontal="left" vertical="center" indent="1"/>
    </xf>
    <xf numFmtId="184" fontId="11" fillId="48" borderId="77" applyNumberFormat="0" applyProtection="0">
      <alignment horizontal="left" vertical="center" indent="1"/>
    </xf>
    <xf numFmtId="0" fontId="11" fillId="48" borderId="77" applyNumberFormat="0" applyProtection="0">
      <alignment horizontal="left" vertical="center" indent="1"/>
    </xf>
    <xf numFmtId="4" fontId="69" fillId="17" borderId="82" applyNumberFormat="0" applyProtection="0">
      <alignment horizontal="left" vertical="center" indent="1"/>
    </xf>
    <xf numFmtId="0" fontId="11" fillId="48" borderId="77" applyNumberFormat="0" applyProtection="0">
      <alignment horizontal="left" vertical="center" indent="1"/>
    </xf>
    <xf numFmtId="0" fontId="11" fillId="48" borderId="77" applyNumberFormat="0" applyProtection="0">
      <alignment horizontal="left" vertical="center" indent="1"/>
    </xf>
    <xf numFmtId="4" fontId="58" fillId="49" borderId="77" applyNumberFormat="0" applyProtection="0">
      <alignment horizontal="right" vertical="center"/>
    </xf>
    <xf numFmtId="4" fontId="58" fillId="50" borderId="77" applyNumberFormat="0" applyProtection="0">
      <alignment horizontal="right" vertical="center"/>
    </xf>
    <xf numFmtId="4" fontId="58" fillId="51" borderId="77" applyNumberFormat="0" applyProtection="0">
      <alignment horizontal="right" vertical="center"/>
    </xf>
    <xf numFmtId="4" fontId="58" fillId="52" borderId="77" applyNumberFormat="0" applyProtection="0">
      <alignment horizontal="right" vertical="center"/>
    </xf>
    <xf numFmtId="4" fontId="58" fillId="53" borderId="77" applyNumberFormat="0" applyProtection="0">
      <alignment horizontal="right" vertical="center"/>
    </xf>
    <xf numFmtId="4" fontId="58" fillId="54" borderId="77" applyNumberFormat="0" applyProtection="0">
      <alignment horizontal="right" vertical="center"/>
    </xf>
    <xf numFmtId="4" fontId="58" fillId="56" borderId="77" applyNumberFormat="0" applyProtection="0">
      <alignment horizontal="right" vertical="center"/>
    </xf>
    <xf numFmtId="4" fontId="58" fillId="57" borderId="77" applyNumberFormat="0" applyProtection="0">
      <alignment horizontal="right" vertical="center"/>
    </xf>
    <xf numFmtId="4" fontId="59" fillId="58" borderId="77" applyNumberFormat="0" applyProtection="0">
      <alignment horizontal="left" vertical="center" indent="1"/>
    </xf>
    <xf numFmtId="206" fontId="11" fillId="62" borderId="153" applyNumberFormat="0" applyProtection="0">
      <alignment horizontal="left" vertical="center" indent="1"/>
    </xf>
    <xf numFmtId="206" fontId="11" fillId="62" borderId="153" applyNumberFormat="0" applyProtection="0">
      <alignment horizontal="left" vertical="center" indent="1"/>
    </xf>
    <xf numFmtId="0" fontId="11" fillId="48" borderId="77" applyNumberFormat="0" applyProtection="0">
      <alignment horizontal="left" vertical="center" indent="1"/>
    </xf>
    <xf numFmtId="184" fontId="11" fillId="48" borderId="77" applyNumberFormat="0" applyProtection="0">
      <alignment horizontal="left" vertical="center" indent="1"/>
    </xf>
    <xf numFmtId="184" fontId="11" fillId="48" borderId="77" applyNumberFormat="0" applyProtection="0">
      <alignment horizontal="left" vertical="center" indent="1"/>
    </xf>
    <xf numFmtId="184" fontId="11" fillId="48" borderId="77" applyNumberFormat="0" applyProtection="0">
      <alignment horizontal="left" vertical="center" indent="1"/>
    </xf>
    <xf numFmtId="0" fontId="11" fillId="48" borderId="77" applyNumberFormat="0" applyProtection="0">
      <alignment horizontal="left" vertical="center" indent="1"/>
    </xf>
    <xf numFmtId="4" fontId="26" fillId="59" borderId="77" applyNumberFormat="0" applyProtection="0">
      <alignment horizontal="left" vertical="center" indent="1"/>
    </xf>
    <xf numFmtId="4" fontId="26" fillId="59" borderId="77" applyNumberFormat="0" applyProtection="0">
      <alignment horizontal="left" vertical="center" indent="1"/>
    </xf>
    <xf numFmtId="4" fontId="26" fillId="61" borderId="77" applyNumberFormat="0" applyProtection="0">
      <alignment horizontal="left" vertical="center" indent="1"/>
    </xf>
    <xf numFmtId="4" fontId="26" fillId="61" borderId="77" applyNumberFormat="0" applyProtection="0">
      <alignment horizontal="left" vertical="center" indent="1"/>
    </xf>
    <xf numFmtId="0" fontId="11" fillId="61" borderId="77" applyNumberFormat="0" applyProtection="0">
      <alignment horizontal="left" vertical="center" indent="1"/>
    </xf>
    <xf numFmtId="184" fontId="11" fillId="62" borderId="77" applyNumberFormat="0" applyProtection="0">
      <alignment horizontal="left" vertical="center" indent="1"/>
    </xf>
    <xf numFmtId="184" fontId="11" fillId="61" borderId="77" applyNumberFormat="0" applyProtection="0">
      <alignment horizontal="left" vertical="center" indent="1"/>
    </xf>
    <xf numFmtId="206" fontId="11" fillId="62" borderId="77" applyNumberFormat="0" applyProtection="0">
      <alignment horizontal="left" vertical="center" indent="1"/>
    </xf>
    <xf numFmtId="184" fontId="11" fillId="61" borderId="77" applyNumberFormat="0" applyProtection="0">
      <alignment horizontal="left" vertical="center" indent="1"/>
    </xf>
    <xf numFmtId="206" fontId="11" fillId="62" borderId="77" applyNumberFormat="0" applyProtection="0">
      <alignment horizontal="left" vertical="center" indent="1"/>
    </xf>
    <xf numFmtId="0" fontId="11" fillId="61" borderId="77" applyNumberFormat="0" applyProtection="0">
      <alignment horizontal="left" vertical="center" indent="1"/>
    </xf>
    <xf numFmtId="206" fontId="11" fillId="62" borderId="77" applyNumberFormat="0" applyProtection="0">
      <alignment horizontal="left" vertical="center" indent="1"/>
    </xf>
    <xf numFmtId="0" fontId="11" fillId="61" borderId="77" applyNumberFormat="0" applyProtection="0">
      <alignment horizontal="left" vertical="center" indent="1"/>
    </xf>
    <xf numFmtId="184" fontId="11" fillId="61" borderId="77" applyNumberFormat="0" applyProtection="0">
      <alignment horizontal="left" vertical="center" indent="1"/>
    </xf>
    <xf numFmtId="184" fontId="11" fillId="61" borderId="77" applyNumberFormat="0" applyProtection="0">
      <alignment horizontal="left" vertical="center" indent="1"/>
    </xf>
    <xf numFmtId="184" fontId="11" fillId="61" borderId="77" applyNumberFormat="0" applyProtection="0">
      <alignment horizontal="left" vertical="center" indent="1"/>
    </xf>
    <xf numFmtId="0" fontId="11" fillId="61" borderId="77" applyNumberFormat="0" applyProtection="0">
      <alignment horizontal="left" vertical="center" indent="1"/>
    </xf>
    <xf numFmtId="0" fontId="11" fillId="63" borderId="77" applyNumberFormat="0" applyProtection="0">
      <alignment horizontal="left" vertical="center" indent="1"/>
    </xf>
    <xf numFmtId="184" fontId="11" fillId="64" borderId="77" applyNumberFormat="0" applyProtection="0">
      <alignment horizontal="left" vertical="center" indent="1"/>
    </xf>
    <xf numFmtId="184" fontId="11" fillId="63" borderId="77" applyNumberFormat="0" applyProtection="0">
      <alignment horizontal="left" vertical="center" indent="1"/>
    </xf>
    <xf numFmtId="206" fontId="11" fillId="64" borderId="77" applyNumberFormat="0" applyProtection="0">
      <alignment horizontal="left" vertical="center" indent="1"/>
    </xf>
    <xf numFmtId="184" fontId="11" fillId="63" borderId="77" applyNumberFormat="0" applyProtection="0">
      <alignment horizontal="left" vertical="center" indent="1"/>
    </xf>
    <xf numFmtId="206" fontId="11" fillId="64" borderId="77" applyNumberFormat="0" applyProtection="0">
      <alignment horizontal="left" vertical="center" indent="1"/>
    </xf>
    <xf numFmtId="0" fontId="11" fillId="63" borderId="77" applyNumberFormat="0" applyProtection="0">
      <alignment horizontal="left" vertical="center" indent="1"/>
    </xf>
    <xf numFmtId="206" fontId="11" fillId="64" borderId="77" applyNumberFormat="0" applyProtection="0">
      <alignment horizontal="left" vertical="center" indent="1"/>
    </xf>
    <xf numFmtId="0" fontId="11" fillId="63" borderId="77" applyNumberFormat="0" applyProtection="0">
      <alignment horizontal="left" vertical="center" indent="1"/>
    </xf>
    <xf numFmtId="184" fontId="11" fillId="63" borderId="77" applyNumberFormat="0" applyProtection="0">
      <alignment horizontal="left" vertical="center" indent="1"/>
    </xf>
    <xf numFmtId="184" fontId="11" fillId="63" borderId="77" applyNumberFormat="0" applyProtection="0">
      <alignment horizontal="left" vertical="center" indent="1"/>
    </xf>
    <xf numFmtId="184" fontId="11" fillId="63" borderId="77" applyNumberFormat="0" applyProtection="0">
      <alignment horizontal="left" vertical="center" indent="1"/>
    </xf>
    <xf numFmtId="0" fontId="11" fillId="63" borderId="77" applyNumberFormat="0" applyProtection="0">
      <alignment horizontal="left" vertical="center" indent="1"/>
    </xf>
    <xf numFmtId="0" fontId="11" fillId="28" borderId="77" applyNumberFormat="0" applyProtection="0">
      <alignment horizontal="left" vertical="center" indent="1"/>
    </xf>
    <xf numFmtId="184" fontId="11" fillId="65" borderId="77" applyNumberFormat="0" applyProtection="0">
      <alignment horizontal="left" vertical="center" indent="1"/>
    </xf>
    <xf numFmtId="184" fontId="11" fillId="28" borderId="77" applyNumberFormat="0" applyProtection="0">
      <alignment horizontal="left" vertical="center" indent="1"/>
    </xf>
    <xf numFmtId="206" fontId="11" fillId="65" borderId="77" applyNumberFormat="0" applyProtection="0">
      <alignment horizontal="left" vertical="center" indent="1"/>
    </xf>
    <xf numFmtId="184" fontId="11" fillId="28" borderId="77" applyNumberFormat="0" applyProtection="0">
      <alignment horizontal="left" vertical="center" indent="1"/>
    </xf>
    <xf numFmtId="206" fontId="11" fillId="65" borderId="77" applyNumberFormat="0" applyProtection="0">
      <alignment horizontal="left" vertical="center" indent="1"/>
    </xf>
    <xf numFmtId="206" fontId="11" fillId="65" borderId="77" applyNumberFormat="0" applyProtection="0">
      <alignment horizontal="left" vertical="center" indent="1"/>
    </xf>
    <xf numFmtId="184" fontId="11" fillId="28" borderId="77" applyNumberFormat="0" applyProtection="0">
      <alignment horizontal="left" vertical="center" indent="1"/>
    </xf>
    <xf numFmtId="184" fontId="11" fillId="28" borderId="77" applyNumberFormat="0" applyProtection="0">
      <alignment horizontal="left" vertical="center" indent="1"/>
    </xf>
    <xf numFmtId="184" fontId="11" fillId="28" borderId="77" applyNumberFormat="0" applyProtection="0">
      <alignment horizontal="left" vertical="center" indent="1"/>
    </xf>
    <xf numFmtId="0" fontId="11" fillId="28" borderId="77" applyNumberFormat="0" applyProtection="0">
      <alignment horizontal="left" vertical="center" indent="1"/>
    </xf>
    <xf numFmtId="184" fontId="9" fillId="34" borderId="53" applyNumberFormat="0" applyFont="0" applyAlignment="0" applyProtection="0"/>
    <xf numFmtId="0" fontId="19" fillId="34" borderId="53" applyNumberFormat="0" applyFont="0" applyAlignment="0" applyProtection="0"/>
    <xf numFmtId="184" fontId="11" fillId="48" borderId="77" applyNumberFormat="0" applyProtection="0">
      <alignment horizontal="left" vertical="center" indent="1"/>
    </xf>
    <xf numFmtId="206" fontId="11" fillId="66" borderId="77" applyNumberFormat="0" applyProtection="0">
      <alignment horizontal="left" vertical="center" indent="1"/>
    </xf>
    <xf numFmtId="184" fontId="11" fillId="48" borderId="77" applyNumberFormat="0" applyProtection="0">
      <alignment horizontal="left" vertical="center" indent="1"/>
    </xf>
    <xf numFmtId="206" fontId="11" fillId="66" borderId="77" applyNumberFormat="0" applyProtection="0">
      <alignment horizontal="left" vertical="center" indent="1"/>
    </xf>
    <xf numFmtId="0" fontId="11" fillId="48" borderId="77" applyNumberFormat="0" applyProtection="0">
      <alignment horizontal="left" vertical="center" indent="1"/>
    </xf>
    <xf numFmtId="0" fontId="11" fillId="48" borderId="77" applyNumberFormat="0" applyProtection="0">
      <alignment horizontal="left" vertical="center" indent="1"/>
    </xf>
    <xf numFmtId="184" fontId="11" fillId="48" borderId="77" applyNumberFormat="0" applyProtection="0">
      <alignment horizontal="left" vertical="center" indent="1"/>
    </xf>
    <xf numFmtId="184" fontId="11" fillId="48" borderId="77" applyNumberFormat="0" applyProtection="0">
      <alignment horizontal="left" vertical="center" indent="1"/>
    </xf>
    <xf numFmtId="184" fontId="11" fillId="48" borderId="77" applyNumberFormat="0" applyProtection="0">
      <alignment horizontal="left" vertical="center" indent="1"/>
    </xf>
    <xf numFmtId="0" fontId="11" fillId="48" borderId="77" applyNumberFormat="0" applyProtection="0">
      <alignment horizontal="left" vertical="center" indent="1"/>
    </xf>
    <xf numFmtId="4" fontId="58" fillId="29" borderId="77" applyNumberFormat="0" applyProtection="0">
      <alignment vertical="center"/>
    </xf>
    <xf numFmtId="4" fontId="206" fillId="29" borderId="77" applyNumberFormat="0" applyProtection="0">
      <alignment vertical="center"/>
    </xf>
    <xf numFmtId="4" fontId="58" fillId="29" borderId="77" applyNumberFormat="0" applyProtection="0">
      <alignment horizontal="left" vertical="center" indent="1"/>
    </xf>
    <xf numFmtId="4" fontId="58" fillId="29" borderId="77" applyNumberFormat="0" applyProtection="0">
      <alignment horizontal="left" vertical="center" indent="1"/>
    </xf>
    <xf numFmtId="4" fontId="58" fillId="59" borderId="77" applyNumberFormat="0" applyProtection="0">
      <alignment horizontal="right" vertical="center"/>
    </xf>
    <xf numFmtId="4" fontId="69" fillId="0" borderId="82" applyNumberFormat="0" applyProtection="0">
      <alignment horizontal="right" vertical="center"/>
    </xf>
    <xf numFmtId="4" fontId="58" fillId="59" borderId="77" applyNumberFormat="0" applyProtection="0">
      <alignment horizontal="right" vertical="center"/>
    </xf>
    <xf numFmtId="4" fontId="208" fillId="5" borderId="82" applyNumberFormat="0" applyProtection="0">
      <alignment horizontal="right" vertical="center"/>
    </xf>
    <xf numFmtId="4" fontId="206" fillId="59" borderId="77" applyNumberFormat="0" applyProtection="0">
      <alignment horizontal="right" vertical="center"/>
    </xf>
    <xf numFmtId="0" fontId="11" fillId="48" borderId="77" applyNumberFormat="0" applyProtection="0">
      <alignment horizontal="left" vertical="center" indent="1"/>
    </xf>
    <xf numFmtId="184" fontId="11" fillId="48" borderId="77" applyNumberFormat="0" applyProtection="0">
      <alignment horizontal="left" vertical="center" indent="1"/>
    </xf>
    <xf numFmtId="0" fontId="11" fillId="48" borderId="77" applyNumberFormat="0" applyProtection="0">
      <alignment horizontal="left" vertical="center" indent="1"/>
    </xf>
    <xf numFmtId="4" fontId="69" fillId="17" borderId="82" applyNumberFormat="0" applyProtection="0">
      <alignment horizontal="left" vertical="center" indent="1"/>
    </xf>
    <xf numFmtId="0" fontId="11" fillId="48" borderId="77" applyNumberFormat="0" applyProtection="0">
      <alignment horizontal="left" vertical="center" indent="1"/>
    </xf>
    <xf numFmtId="184" fontId="11" fillId="48" borderId="77" applyNumberFormat="0" applyProtection="0">
      <alignment horizontal="left" vertical="center" indent="1"/>
    </xf>
    <xf numFmtId="184" fontId="11" fillId="48" borderId="77" applyNumberFormat="0" applyProtection="0">
      <alignment horizontal="left" vertical="center" indent="1"/>
    </xf>
    <xf numFmtId="206" fontId="11" fillId="62" borderId="153" applyNumberFormat="0" applyProtection="0">
      <alignment horizontal="left" vertical="center" indent="1"/>
    </xf>
    <xf numFmtId="0" fontId="176" fillId="28" borderId="131" applyAlignment="0" applyProtection="0"/>
    <xf numFmtId="40" fontId="11" fillId="40" borderId="73"/>
    <xf numFmtId="40" fontId="11" fillId="67" borderId="73"/>
    <xf numFmtId="40" fontId="11" fillId="40" borderId="73"/>
    <xf numFmtId="40" fontId="11" fillId="40" borderId="73"/>
    <xf numFmtId="40" fontId="11" fillId="67" borderId="73"/>
    <xf numFmtId="40" fontId="11" fillId="44" borderId="73"/>
    <xf numFmtId="40" fontId="11" fillId="2" borderId="73"/>
    <xf numFmtId="49" fontId="211" fillId="45" borderId="78">
      <alignment horizontal="center"/>
    </xf>
    <xf numFmtId="49" fontId="211" fillId="45" borderId="78">
      <alignment horizontal="center"/>
    </xf>
    <xf numFmtId="49" fontId="211" fillId="45" borderId="78">
      <alignment horizontal="center"/>
    </xf>
    <xf numFmtId="49" fontId="11" fillId="45" borderId="78">
      <alignment horizontal="center"/>
    </xf>
    <xf numFmtId="49" fontId="11" fillId="45" borderId="78">
      <alignment horizontal="center"/>
    </xf>
    <xf numFmtId="49" fontId="11" fillId="3" borderId="78">
      <alignment horizontal="center"/>
    </xf>
    <xf numFmtId="206" fontId="11" fillId="64" borderId="135" applyNumberFormat="0" applyProtection="0">
      <alignment horizontal="left" vertical="center" indent="1"/>
    </xf>
    <xf numFmtId="0" fontId="11" fillId="63" borderId="135" applyNumberFormat="0" applyProtection="0">
      <alignment horizontal="left" vertical="center" indent="1"/>
    </xf>
    <xf numFmtId="0" fontId="11" fillId="40" borderId="73"/>
    <xf numFmtId="40" fontId="11" fillId="40" borderId="73"/>
    <xf numFmtId="40" fontId="11" fillId="67" borderId="73"/>
    <xf numFmtId="40" fontId="11" fillId="67" borderId="73"/>
    <xf numFmtId="40" fontId="11" fillId="40" borderId="73"/>
    <xf numFmtId="40" fontId="11" fillId="40" borderId="73"/>
    <xf numFmtId="49" fontId="201" fillId="3" borderId="78">
      <alignment vertical="center"/>
    </xf>
    <xf numFmtId="49" fontId="211" fillId="3" borderId="78">
      <alignment vertical="center"/>
    </xf>
    <xf numFmtId="4" fontId="58" fillId="31" borderId="54" applyNumberFormat="0" applyProtection="0">
      <alignment vertical="center"/>
    </xf>
    <xf numFmtId="4" fontId="206" fillId="31" borderId="54" applyNumberFormat="0" applyProtection="0">
      <alignment vertical="center"/>
    </xf>
    <xf numFmtId="4" fontId="58" fillId="31" borderId="54" applyNumberFormat="0" applyProtection="0">
      <alignment horizontal="left" vertical="center" indent="1"/>
    </xf>
    <xf numFmtId="4" fontId="58" fillId="31" borderId="54" applyNumberFormat="0" applyProtection="0">
      <alignment horizontal="left" vertical="center" indent="1"/>
    </xf>
    <xf numFmtId="0" fontId="11" fillId="48" borderId="54" applyNumberFormat="0" applyProtection="0">
      <alignment horizontal="left" vertical="center" indent="1"/>
    </xf>
    <xf numFmtId="184" fontId="11" fillId="48" borderId="54" applyNumberFormat="0" applyProtection="0">
      <alignment horizontal="left" vertical="center" indent="1"/>
    </xf>
    <xf numFmtId="184" fontId="11" fillId="48" borderId="54" applyNumberFormat="0" applyProtection="0">
      <alignment horizontal="left" vertical="center" indent="1"/>
    </xf>
    <xf numFmtId="184" fontId="11" fillId="48" borderId="54" applyNumberFormat="0" applyProtection="0">
      <alignment horizontal="left" vertical="center" indent="1"/>
    </xf>
    <xf numFmtId="0" fontId="11" fillId="48" borderId="54" applyNumberFormat="0" applyProtection="0">
      <alignment horizontal="left" vertical="center" indent="1"/>
    </xf>
    <xf numFmtId="4" fontId="69" fillId="17" borderId="59" applyNumberFormat="0" applyProtection="0">
      <alignment horizontal="left" vertical="center" indent="1"/>
    </xf>
    <xf numFmtId="0" fontId="11" fillId="48" borderId="54" applyNumberFormat="0" applyProtection="0">
      <alignment horizontal="left" vertical="center" indent="1"/>
    </xf>
    <xf numFmtId="0" fontId="11" fillId="48" borderId="54" applyNumberFormat="0" applyProtection="0">
      <alignment horizontal="left" vertical="center" indent="1"/>
    </xf>
    <xf numFmtId="4" fontId="58" fillId="49" borderId="54" applyNumberFormat="0" applyProtection="0">
      <alignment horizontal="right" vertical="center"/>
    </xf>
    <xf numFmtId="4" fontId="58" fillId="50" borderId="54" applyNumberFormat="0" applyProtection="0">
      <alignment horizontal="right" vertical="center"/>
    </xf>
    <xf numFmtId="4" fontId="58" fillId="51" borderId="54" applyNumberFormat="0" applyProtection="0">
      <alignment horizontal="right" vertical="center"/>
    </xf>
    <xf numFmtId="4" fontId="58" fillId="52" borderId="54" applyNumberFormat="0" applyProtection="0">
      <alignment horizontal="right" vertical="center"/>
    </xf>
    <xf numFmtId="4" fontId="58" fillId="53" borderId="54" applyNumberFormat="0" applyProtection="0">
      <alignment horizontal="right" vertical="center"/>
    </xf>
    <xf numFmtId="4" fontId="58" fillId="54" borderId="54" applyNumberFormat="0" applyProtection="0">
      <alignment horizontal="right" vertical="center"/>
    </xf>
    <xf numFmtId="4" fontId="58" fillId="55" borderId="54" applyNumberFormat="0" applyProtection="0">
      <alignment horizontal="right" vertical="center"/>
    </xf>
    <xf numFmtId="4" fontId="58" fillId="56" borderId="54" applyNumberFormat="0" applyProtection="0">
      <alignment horizontal="right" vertical="center"/>
    </xf>
    <xf numFmtId="4" fontId="58" fillId="57" borderId="54" applyNumberFormat="0" applyProtection="0">
      <alignment horizontal="right" vertical="center"/>
    </xf>
    <xf numFmtId="4" fontId="59" fillId="58" borderId="54" applyNumberFormat="0" applyProtection="0">
      <alignment horizontal="left" vertical="center" indent="1"/>
    </xf>
    <xf numFmtId="4" fontId="58" fillId="59" borderId="60" applyNumberFormat="0" applyProtection="0">
      <alignment horizontal="left" vertical="center" indent="1"/>
    </xf>
    <xf numFmtId="49" fontId="201" fillId="3" borderId="78">
      <alignment vertical="center"/>
    </xf>
    <xf numFmtId="49" fontId="211" fillId="3" borderId="78">
      <alignment vertical="center"/>
    </xf>
    <xf numFmtId="49" fontId="211" fillId="45" borderId="78">
      <alignment vertical="center"/>
    </xf>
    <xf numFmtId="0" fontId="11" fillId="48" borderId="54" applyNumberFormat="0" applyProtection="0">
      <alignment horizontal="left" vertical="center" indent="1"/>
    </xf>
    <xf numFmtId="184" fontId="11" fillId="48" borderId="54" applyNumberFormat="0" applyProtection="0">
      <alignment horizontal="left" vertical="center" indent="1"/>
    </xf>
    <xf numFmtId="184" fontId="11" fillId="48" borderId="54" applyNumberFormat="0" applyProtection="0">
      <alignment horizontal="left" vertical="center" indent="1"/>
    </xf>
    <xf numFmtId="184" fontId="11" fillId="48" borderId="54" applyNumberFormat="0" applyProtection="0">
      <alignment horizontal="left" vertical="center" indent="1"/>
    </xf>
    <xf numFmtId="0" fontId="11" fillId="48" borderId="54" applyNumberFormat="0" applyProtection="0">
      <alignment horizontal="left" vertical="center" indent="1"/>
    </xf>
    <xf numFmtId="4" fontId="26" fillId="59" borderId="54" applyNumberFormat="0" applyProtection="0">
      <alignment horizontal="left" vertical="center" indent="1"/>
    </xf>
    <xf numFmtId="4" fontId="26" fillId="59" borderId="54" applyNumberFormat="0" applyProtection="0">
      <alignment horizontal="left" vertical="center" indent="1"/>
    </xf>
    <xf numFmtId="4" fontId="26" fillId="61" borderId="54" applyNumberFormat="0" applyProtection="0">
      <alignment horizontal="left" vertical="center" indent="1"/>
    </xf>
    <xf numFmtId="4" fontId="26" fillId="61" borderId="54" applyNumberFormat="0" applyProtection="0">
      <alignment horizontal="left" vertical="center" indent="1"/>
    </xf>
    <xf numFmtId="0" fontId="11" fillId="61" borderId="54" applyNumberFormat="0" applyProtection="0">
      <alignment horizontal="left" vertical="center" indent="1"/>
    </xf>
    <xf numFmtId="184" fontId="11" fillId="62" borderId="54" applyNumberFormat="0" applyProtection="0">
      <alignment horizontal="left" vertical="center" indent="1"/>
    </xf>
    <xf numFmtId="184" fontId="11" fillId="61" borderId="54" applyNumberFormat="0" applyProtection="0">
      <alignment horizontal="left" vertical="center" indent="1"/>
    </xf>
    <xf numFmtId="206" fontId="11" fillId="62" borderId="54" applyNumberFormat="0" applyProtection="0">
      <alignment horizontal="left" vertical="center" indent="1"/>
    </xf>
    <xf numFmtId="184" fontId="11" fillId="61" borderId="54" applyNumberFormat="0" applyProtection="0">
      <alignment horizontal="left" vertical="center" indent="1"/>
    </xf>
    <xf numFmtId="206" fontId="11" fillId="62" borderId="54" applyNumberFormat="0" applyProtection="0">
      <alignment horizontal="left" vertical="center" indent="1"/>
    </xf>
    <xf numFmtId="0" fontId="11" fillId="61" borderId="54" applyNumberFormat="0" applyProtection="0">
      <alignment horizontal="left" vertical="center" indent="1"/>
    </xf>
    <xf numFmtId="206" fontId="11" fillId="62" borderId="54" applyNumberFormat="0" applyProtection="0">
      <alignment horizontal="left" vertical="center" indent="1"/>
    </xf>
    <xf numFmtId="0" fontId="11" fillId="61" borderId="54" applyNumberFormat="0" applyProtection="0">
      <alignment horizontal="left" vertical="center" indent="1"/>
    </xf>
    <xf numFmtId="184" fontId="11" fillId="61" borderId="54" applyNumberFormat="0" applyProtection="0">
      <alignment horizontal="left" vertical="center" indent="1"/>
    </xf>
    <xf numFmtId="184" fontId="11" fillId="61" borderId="54" applyNumberFormat="0" applyProtection="0">
      <alignment horizontal="left" vertical="center" indent="1"/>
    </xf>
    <xf numFmtId="184" fontId="11" fillId="61" borderId="54" applyNumberFormat="0" applyProtection="0">
      <alignment horizontal="left" vertical="center" indent="1"/>
    </xf>
    <xf numFmtId="0" fontId="11" fillId="61" borderId="54" applyNumberFormat="0" applyProtection="0">
      <alignment horizontal="left" vertical="center" indent="1"/>
    </xf>
    <xf numFmtId="0" fontId="11" fillId="63" borderId="54" applyNumberFormat="0" applyProtection="0">
      <alignment horizontal="left" vertical="center" indent="1"/>
    </xf>
    <xf numFmtId="184" fontId="11" fillId="64" borderId="54" applyNumberFormat="0" applyProtection="0">
      <alignment horizontal="left" vertical="center" indent="1"/>
    </xf>
    <xf numFmtId="184" fontId="11" fillId="63" borderId="54" applyNumberFormat="0" applyProtection="0">
      <alignment horizontal="left" vertical="center" indent="1"/>
    </xf>
    <xf numFmtId="206" fontId="11" fillId="64" borderId="54" applyNumberFormat="0" applyProtection="0">
      <alignment horizontal="left" vertical="center" indent="1"/>
    </xf>
    <xf numFmtId="184" fontId="11" fillId="63" borderId="54" applyNumberFormat="0" applyProtection="0">
      <alignment horizontal="left" vertical="center" indent="1"/>
    </xf>
    <xf numFmtId="206" fontId="11" fillId="64" borderId="54" applyNumberFormat="0" applyProtection="0">
      <alignment horizontal="left" vertical="center" indent="1"/>
    </xf>
    <xf numFmtId="0" fontId="11" fillId="63" borderId="54" applyNumberFormat="0" applyProtection="0">
      <alignment horizontal="left" vertical="center" indent="1"/>
    </xf>
    <xf numFmtId="206" fontId="11" fillId="64" borderId="54" applyNumberFormat="0" applyProtection="0">
      <alignment horizontal="left" vertical="center" indent="1"/>
    </xf>
    <xf numFmtId="0" fontId="11" fillId="63" borderId="54" applyNumberFormat="0" applyProtection="0">
      <alignment horizontal="left" vertical="center" indent="1"/>
    </xf>
    <xf numFmtId="184" fontId="11" fillId="63" borderId="54" applyNumberFormat="0" applyProtection="0">
      <alignment horizontal="left" vertical="center" indent="1"/>
    </xf>
    <xf numFmtId="184" fontId="11" fillId="63" borderId="54" applyNumberFormat="0" applyProtection="0">
      <alignment horizontal="left" vertical="center" indent="1"/>
    </xf>
    <xf numFmtId="184" fontId="11" fillId="63" borderId="54" applyNumberFormat="0" applyProtection="0">
      <alignment horizontal="left" vertical="center" indent="1"/>
    </xf>
    <xf numFmtId="0" fontId="11" fillId="63" borderId="54" applyNumberFormat="0" applyProtection="0">
      <alignment horizontal="left" vertical="center" indent="1"/>
    </xf>
    <xf numFmtId="0" fontId="11" fillId="28" borderId="54" applyNumberFormat="0" applyProtection="0">
      <alignment horizontal="left" vertical="center" indent="1"/>
    </xf>
    <xf numFmtId="184" fontId="11" fillId="65" borderId="54" applyNumberFormat="0" applyProtection="0">
      <alignment horizontal="left" vertical="center" indent="1"/>
    </xf>
    <xf numFmtId="184" fontId="11" fillId="28" borderId="54" applyNumberFormat="0" applyProtection="0">
      <alignment horizontal="left" vertical="center" indent="1"/>
    </xf>
    <xf numFmtId="206" fontId="11" fillId="65" borderId="54" applyNumberFormat="0" applyProtection="0">
      <alignment horizontal="left" vertical="center" indent="1"/>
    </xf>
    <xf numFmtId="184" fontId="11" fillId="28" borderId="54" applyNumberFormat="0" applyProtection="0">
      <alignment horizontal="left" vertical="center" indent="1"/>
    </xf>
    <xf numFmtId="206" fontId="11" fillId="65" borderId="54" applyNumberFormat="0" applyProtection="0">
      <alignment horizontal="left" vertical="center" indent="1"/>
    </xf>
    <xf numFmtId="0" fontId="11" fillId="28" borderId="54" applyNumberFormat="0" applyProtection="0">
      <alignment horizontal="left" vertical="center" indent="1"/>
    </xf>
    <xf numFmtId="206" fontId="11" fillId="65" borderId="54" applyNumberFormat="0" applyProtection="0">
      <alignment horizontal="left" vertical="center" indent="1"/>
    </xf>
    <xf numFmtId="0" fontId="11" fillId="28" borderId="54" applyNumberFormat="0" applyProtection="0">
      <alignment horizontal="left" vertical="center" indent="1"/>
    </xf>
    <xf numFmtId="184" fontId="11" fillId="28" borderId="54" applyNumberFormat="0" applyProtection="0">
      <alignment horizontal="left" vertical="center" indent="1"/>
    </xf>
    <xf numFmtId="184" fontId="11" fillId="28" borderId="54" applyNumberFormat="0" applyProtection="0">
      <alignment horizontal="left" vertical="center" indent="1"/>
    </xf>
    <xf numFmtId="184" fontId="11" fillId="28" borderId="54" applyNumberFormat="0" applyProtection="0">
      <alignment horizontal="left" vertical="center" indent="1"/>
    </xf>
    <xf numFmtId="0" fontId="11" fillId="28" borderId="54" applyNumberFormat="0" applyProtection="0">
      <alignment horizontal="left" vertical="center" indent="1"/>
    </xf>
    <xf numFmtId="0" fontId="11" fillId="48" borderId="54" applyNumberFormat="0" applyProtection="0">
      <alignment horizontal="left" vertical="center" indent="1"/>
    </xf>
    <xf numFmtId="184" fontId="11" fillId="66" borderId="54" applyNumberFormat="0" applyProtection="0">
      <alignment horizontal="left" vertical="center" indent="1"/>
    </xf>
    <xf numFmtId="184" fontId="11" fillId="48" borderId="54" applyNumberFormat="0" applyProtection="0">
      <alignment horizontal="left" vertical="center" indent="1"/>
    </xf>
    <xf numFmtId="206" fontId="11" fillId="66" borderId="54" applyNumberFormat="0" applyProtection="0">
      <alignment horizontal="left" vertical="center" indent="1"/>
    </xf>
    <xf numFmtId="184" fontId="11" fillId="48" borderId="54" applyNumberFormat="0" applyProtection="0">
      <alignment horizontal="left" vertical="center" indent="1"/>
    </xf>
    <xf numFmtId="206" fontId="11" fillId="66" borderId="54" applyNumberFormat="0" applyProtection="0">
      <alignment horizontal="left" vertical="center" indent="1"/>
    </xf>
    <xf numFmtId="0" fontId="11" fillId="48" borderId="54" applyNumberFormat="0" applyProtection="0">
      <alignment horizontal="left" vertical="center" indent="1"/>
    </xf>
    <xf numFmtId="206" fontId="11" fillId="66" borderId="54" applyNumberFormat="0" applyProtection="0">
      <alignment horizontal="left" vertical="center" indent="1"/>
    </xf>
    <xf numFmtId="0" fontId="11" fillId="48" borderId="54" applyNumberFormat="0" applyProtection="0">
      <alignment horizontal="left" vertical="center" indent="1"/>
    </xf>
    <xf numFmtId="184" fontId="11" fillId="48" borderId="54" applyNumberFormat="0" applyProtection="0">
      <alignment horizontal="left" vertical="center" indent="1"/>
    </xf>
    <xf numFmtId="184" fontId="11" fillId="48" borderId="54" applyNumberFormat="0" applyProtection="0">
      <alignment horizontal="left" vertical="center" indent="1"/>
    </xf>
    <xf numFmtId="184" fontId="11" fillId="48" borderId="54" applyNumberFormat="0" applyProtection="0">
      <alignment horizontal="left" vertical="center" indent="1"/>
    </xf>
    <xf numFmtId="0" fontId="11" fillId="48" borderId="54" applyNumberFormat="0" applyProtection="0">
      <alignment horizontal="left" vertical="center" indent="1"/>
    </xf>
    <xf numFmtId="4" fontId="58" fillId="29" borderId="54" applyNumberFormat="0" applyProtection="0">
      <alignment vertical="center"/>
    </xf>
    <xf numFmtId="4" fontId="206" fillId="29" borderId="54" applyNumberFormat="0" applyProtection="0">
      <alignment vertical="center"/>
    </xf>
    <xf numFmtId="4" fontId="58" fillId="29" borderId="54" applyNumberFormat="0" applyProtection="0">
      <alignment horizontal="left" vertical="center" indent="1"/>
    </xf>
    <xf numFmtId="4" fontId="58" fillId="29" borderId="54" applyNumberFormat="0" applyProtection="0">
      <alignment horizontal="left" vertical="center" indent="1"/>
    </xf>
    <xf numFmtId="4" fontId="58" fillId="59" borderId="54" applyNumberFormat="0" applyProtection="0">
      <alignment horizontal="right" vertical="center"/>
    </xf>
    <xf numFmtId="4" fontId="69" fillId="0" borderId="59" applyNumberFormat="0" applyProtection="0">
      <alignment horizontal="right" vertical="center"/>
    </xf>
    <xf numFmtId="4" fontId="58" fillId="59" borderId="54" applyNumberFormat="0" applyProtection="0">
      <alignment horizontal="right" vertical="center"/>
    </xf>
    <xf numFmtId="4" fontId="58" fillId="59" borderId="54" applyNumberFormat="0" applyProtection="0">
      <alignment horizontal="right" vertical="center"/>
    </xf>
    <xf numFmtId="4" fontId="208" fillId="5" borderId="59" applyNumberFormat="0" applyProtection="0">
      <alignment horizontal="right" vertical="center"/>
    </xf>
    <xf numFmtId="4" fontId="208" fillId="5" borderId="59" applyNumberFormat="0" applyProtection="0">
      <alignment horizontal="right" vertical="center"/>
    </xf>
    <xf numFmtId="4" fontId="206" fillId="59" borderId="54" applyNumberFormat="0" applyProtection="0">
      <alignment horizontal="right" vertical="center"/>
    </xf>
    <xf numFmtId="4" fontId="206" fillId="59" borderId="54" applyNumberFormat="0" applyProtection="0">
      <alignment horizontal="right" vertical="center"/>
    </xf>
    <xf numFmtId="0" fontId="11" fillId="48" borderId="54" applyNumberFormat="0" applyProtection="0">
      <alignment horizontal="left" vertical="center" indent="1"/>
    </xf>
    <xf numFmtId="184" fontId="11" fillId="48" borderId="54" applyNumberFormat="0" applyProtection="0">
      <alignment horizontal="left" vertical="center" indent="1"/>
    </xf>
    <xf numFmtId="184" fontId="11" fillId="48" borderId="54" applyNumberFormat="0" applyProtection="0">
      <alignment horizontal="left" vertical="center" indent="1"/>
    </xf>
    <xf numFmtId="184" fontId="11" fillId="48" borderId="54" applyNumberFormat="0" applyProtection="0">
      <alignment horizontal="left" vertical="center" indent="1"/>
    </xf>
    <xf numFmtId="0" fontId="11" fillId="48" borderId="54" applyNumberFormat="0" applyProtection="0">
      <alignment horizontal="left" vertical="center" indent="1"/>
    </xf>
    <xf numFmtId="4" fontId="69" fillId="17" borderId="59" applyNumberFormat="0" applyProtection="0">
      <alignment horizontal="left" vertical="center" indent="1"/>
    </xf>
    <xf numFmtId="0" fontId="11" fillId="48" borderId="54" applyNumberFormat="0" applyProtection="0">
      <alignment horizontal="left" vertical="center" indent="1"/>
    </xf>
    <xf numFmtId="0" fontId="11" fillId="48" borderId="54" applyNumberFormat="0" applyProtection="0">
      <alignment horizontal="left" vertical="center" indent="1"/>
    </xf>
    <xf numFmtId="0" fontId="11" fillId="48" borderId="54" applyNumberFormat="0" applyProtection="0">
      <alignment horizontal="left" vertical="center" indent="1"/>
    </xf>
    <xf numFmtId="184" fontId="11" fillId="48" borderId="54" applyNumberFormat="0" applyProtection="0">
      <alignment horizontal="left" vertical="center" indent="1"/>
    </xf>
    <xf numFmtId="184" fontId="11" fillId="48" borderId="54" applyNumberFormat="0" applyProtection="0">
      <alignment horizontal="left" vertical="center" indent="1"/>
    </xf>
    <xf numFmtId="184" fontId="11" fillId="48" borderId="54" applyNumberFormat="0" applyProtection="0">
      <alignment horizontal="left" vertical="center" indent="1"/>
    </xf>
    <xf numFmtId="0" fontId="11" fillId="48" borderId="54" applyNumberFormat="0" applyProtection="0">
      <alignment horizontal="left" vertical="center" indent="1"/>
    </xf>
    <xf numFmtId="49" fontId="211" fillId="45" borderId="136">
      <alignment horizontal="center"/>
    </xf>
    <xf numFmtId="49" fontId="211" fillId="45" borderId="78">
      <alignment vertical="center"/>
    </xf>
    <xf numFmtId="4" fontId="210" fillId="59" borderId="54" applyNumberFormat="0" applyProtection="0">
      <alignment horizontal="right" vertical="center"/>
    </xf>
    <xf numFmtId="49" fontId="21" fillId="0" borderId="73">
      <alignment horizontal="right"/>
    </xf>
    <xf numFmtId="40" fontId="11" fillId="73" borderId="73"/>
    <xf numFmtId="40" fontId="11" fillId="73" borderId="73"/>
    <xf numFmtId="40" fontId="11" fillId="73" borderId="73"/>
    <xf numFmtId="40" fontId="11" fillId="74" borderId="73"/>
    <xf numFmtId="40" fontId="11" fillId="75" borderId="73"/>
    <xf numFmtId="40" fontId="11" fillId="74" borderId="73"/>
    <xf numFmtId="40" fontId="11" fillId="74" borderId="73"/>
    <xf numFmtId="40" fontId="11" fillId="75" borderId="73"/>
    <xf numFmtId="49" fontId="211" fillId="45" borderId="136">
      <alignment vertical="center"/>
    </xf>
    <xf numFmtId="40" fontId="11" fillId="74" borderId="73"/>
    <xf numFmtId="49" fontId="211" fillId="45" borderId="136">
      <alignment vertical="center"/>
    </xf>
    <xf numFmtId="49" fontId="211" fillId="45" borderId="55">
      <alignment horizontal="center"/>
    </xf>
    <xf numFmtId="49" fontId="211" fillId="45" borderId="55">
      <alignment horizontal="center"/>
    </xf>
    <xf numFmtId="49" fontId="211" fillId="3" borderId="55">
      <alignment horizontal="center"/>
    </xf>
    <xf numFmtId="49" fontId="211" fillId="45" borderId="55">
      <alignment horizontal="center"/>
    </xf>
    <xf numFmtId="49" fontId="211" fillId="45" borderId="55">
      <alignment horizontal="center"/>
    </xf>
    <xf numFmtId="49" fontId="11" fillId="45" borderId="55">
      <alignment horizontal="center"/>
    </xf>
    <xf numFmtId="49" fontId="11" fillId="45" borderId="55">
      <alignment horizontal="center"/>
    </xf>
    <xf numFmtId="49" fontId="11" fillId="3" borderId="55">
      <alignment horizontal="center"/>
    </xf>
    <xf numFmtId="49" fontId="11" fillId="45" borderId="55">
      <alignment horizontal="center"/>
    </xf>
    <xf numFmtId="49" fontId="11" fillId="45" borderId="55">
      <alignment horizontal="center"/>
    </xf>
    <xf numFmtId="0" fontId="120" fillId="23" borderId="151" applyNumberFormat="0" applyAlignment="0" applyProtection="0"/>
    <xf numFmtId="4" fontId="58" fillId="31" borderId="117" applyNumberFormat="0" applyProtection="0">
      <alignment vertical="center"/>
    </xf>
    <xf numFmtId="184" fontId="11" fillId="48" borderId="117" applyNumberFormat="0" applyProtection="0">
      <alignment horizontal="left" vertical="center" indent="1"/>
    </xf>
    <xf numFmtId="0" fontId="11" fillId="34" borderId="152" applyNumberFormat="0" applyFont="0" applyAlignment="0" applyProtection="0"/>
    <xf numFmtId="0" fontId="11" fillId="34" borderId="152" applyNumberFormat="0" applyFont="0" applyAlignment="0" applyProtection="0"/>
    <xf numFmtId="0" fontId="16" fillId="34" borderId="152" applyNumberFormat="0" applyFont="0" applyAlignment="0" applyProtection="0"/>
    <xf numFmtId="49" fontId="211" fillId="45" borderId="118">
      <alignment vertical="center"/>
    </xf>
    <xf numFmtId="49" fontId="201" fillId="3" borderId="118">
      <alignment vertical="center"/>
    </xf>
    <xf numFmtId="49" fontId="211" fillId="3" borderId="118">
      <alignment vertical="center"/>
    </xf>
    <xf numFmtId="0" fontId="11" fillId="34" borderId="124" applyNumberFormat="0" applyFont="0" applyAlignment="0" applyProtection="0"/>
    <xf numFmtId="0" fontId="11" fillId="34" borderId="124" applyNumberFormat="0" applyFont="0" applyAlignment="0" applyProtection="0"/>
    <xf numFmtId="0" fontId="16" fillId="34" borderId="124" applyNumberFormat="0" applyFont="0" applyAlignment="0" applyProtection="0"/>
    <xf numFmtId="49" fontId="211" fillId="45" borderId="98">
      <alignment vertical="center"/>
    </xf>
    <xf numFmtId="0" fontId="16" fillId="34" borderId="124" applyNumberFormat="0" applyFont="0" applyAlignment="0" applyProtection="0"/>
    <xf numFmtId="0" fontId="16" fillId="34" borderId="124" applyNumberFormat="0" applyFont="0" applyAlignment="0" applyProtection="0"/>
    <xf numFmtId="49" fontId="18" fillId="3" borderId="136">
      <alignment vertical="center"/>
    </xf>
    <xf numFmtId="49" fontId="18" fillId="3" borderId="136">
      <alignment vertical="center"/>
    </xf>
    <xf numFmtId="0" fontId="119" fillId="23" borderId="66" applyNumberFormat="0" applyAlignment="0" applyProtection="0"/>
    <xf numFmtId="0" fontId="120" fillId="23" borderId="64" applyNumberFormat="0" applyAlignment="0" applyProtection="0"/>
    <xf numFmtId="49" fontId="211" fillId="45" borderId="55">
      <alignment vertical="center"/>
    </xf>
    <xf numFmtId="49" fontId="211" fillId="45" borderId="55">
      <alignment vertical="center"/>
    </xf>
    <xf numFmtId="49" fontId="201" fillId="3" borderId="55">
      <alignment vertical="center"/>
    </xf>
    <xf numFmtId="49" fontId="211" fillId="3" borderId="55">
      <alignment vertical="center"/>
    </xf>
    <xf numFmtId="0" fontId="120" fillId="23" borderId="64" applyNumberFormat="0" applyAlignment="0" applyProtection="0"/>
    <xf numFmtId="49" fontId="211" fillId="3" borderId="55">
      <alignment vertical="center"/>
    </xf>
    <xf numFmtId="0" fontId="120" fillId="23" borderId="64" applyNumberFormat="0" applyAlignment="0" applyProtection="0"/>
    <xf numFmtId="49" fontId="201" fillId="3" borderId="55">
      <alignment vertical="center"/>
    </xf>
    <xf numFmtId="49" fontId="211" fillId="3" borderId="55">
      <alignment vertical="center"/>
    </xf>
    <xf numFmtId="49" fontId="211" fillId="45" borderId="55">
      <alignment vertical="center"/>
    </xf>
    <xf numFmtId="0" fontId="120" fillId="23" borderId="64" applyNumberFormat="0" applyAlignment="0" applyProtection="0"/>
    <xf numFmtId="49" fontId="211" fillId="45" borderId="55">
      <alignment vertical="center"/>
    </xf>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49" fontId="18" fillId="3" borderId="98">
      <alignment vertical="center"/>
    </xf>
    <xf numFmtId="0" fontId="16" fillId="34" borderId="96"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1" fillId="34" borderId="96" applyNumberFormat="0" applyFont="0" applyAlignment="0" applyProtection="0"/>
    <xf numFmtId="49" fontId="18" fillId="3" borderId="154">
      <alignment vertical="center"/>
    </xf>
    <xf numFmtId="187" fontId="22" fillId="31" borderId="1" applyNumberFormat="0" applyFont="0" applyAlignment="0">
      <protection locked="0"/>
    </xf>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0" fontId="130" fillId="0" borderId="89" applyNumberFormat="0" applyFill="0" applyAlignment="0" applyProtection="0"/>
    <xf numFmtId="0" fontId="11" fillId="34" borderId="86" applyNumberFormat="0" applyFont="0" applyAlignment="0" applyProtection="0"/>
    <xf numFmtId="0" fontId="11" fillId="34" borderId="86" applyNumberFormat="0" applyFont="0" applyAlignment="0" applyProtection="0"/>
    <xf numFmtId="170" fontId="6" fillId="0" borderId="0" applyFont="0" applyFill="0" applyBorder="0" applyAlignment="0" applyProtection="0"/>
    <xf numFmtId="49" fontId="211" fillId="3" borderId="98">
      <alignment vertical="center"/>
    </xf>
    <xf numFmtId="184" fontId="11" fillId="65" borderId="97" applyNumberFormat="0" applyProtection="0">
      <alignment horizontal="left" vertical="center" indent="1"/>
    </xf>
    <xf numFmtId="0" fontId="11" fillId="28" borderId="97" applyNumberFormat="0" applyProtection="0">
      <alignment horizontal="left" vertical="center" indent="1"/>
    </xf>
    <xf numFmtId="184" fontId="11" fillId="63" borderId="97" applyNumberFormat="0" applyProtection="0">
      <alignment horizontal="left" vertical="center" indent="1"/>
    </xf>
    <xf numFmtId="184" fontId="11" fillId="63" borderId="97" applyNumberFormat="0" applyProtection="0">
      <alignment horizontal="left" vertical="center" indent="1"/>
    </xf>
    <xf numFmtId="184" fontId="11" fillId="63" borderId="97" applyNumberFormat="0" applyProtection="0">
      <alignment horizontal="left" vertical="center" indent="1"/>
    </xf>
    <xf numFmtId="184" fontId="11" fillId="63" borderId="97" applyNumberFormat="0" applyProtection="0">
      <alignment horizontal="left" vertical="center" indent="1"/>
    </xf>
    <xf numFmtId="165" fontId="43" fillId="0" borderId="114" applyAlignment="0" applyProtection="0"/>
    <xf numFmtId="165" fontId="42" fillId="0" borderId="114" applyAlignment="0" applyProtection="0"/>
    <xf numFmtId="0" fontId="49" fillId="23" borderId="115" applyNumberFormat="0" applyAlignment="0" applyProtection="0"/>
    <xf numFmtId="0" fontId="49" fillId="23" borderId="115" applyNumberFormat="0" applyAlignment="0" applyProtection="0"/>
    <xf numFmtId="0" fontId="11" fillId="34" borderId="134" applyNumberFormat="0" applyFont="0" applyAlignment="0" applyProtection="0"/>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30" fillId="0" borderId="119" applyNumberFormat="0" applyFill="0" applyAlignment="0" applyProtection="0"/>
    <xf numFmtId="0" fontId="120" fillId="23" borderId="115" applyNumberFormat="0" applyAlignment="0" applyProtection="0"/>
    <xf numFmtId="170" fontId="9" fillId="0" borderId="0" applyFont="0" applyFill="0" applyBorder="0" applyAlignment="0" applyProtection="0"/>
    <xf numFmtId="0" fontId="120" fillId="23" borderId="115" applyNumberFormat="0" applyAlignment="0" applyProtection="0"/>
    <xf numFmtId="0" fontId="77" fillId="10" borderId="115" applyNumberFormat="0" applyAlignment="0" applyProtection="0"/>
    <xf numFmtId="0" fontId="77" fillId="10" borderId="115" applyNumberFormat="0" applyAlignment="0" applyProtection="0"/>
    <xf numFmtId="0" fontId="77" fillId="10" borderId="115" applyNumberFormat="0" applyAlignment="0" applyProtection="0"/>
    <xf numFmtId="0" fontId="77" fillId="10" borderId="115" applyNumberFormat="0" applyAlignment="0" applyProtection="0"/>
    <xf numFmtId="0" fontId="77" fillId="10" borderId="115" applyNumberFormat="0" applyAlignment="0" applyProtection="0"/>
    <xf numFmtId="0" fontId="119" fillId="23" borderId="117" applyNumberFormat="0" applyAlignment="0" applyProtection="0"/>
    <xf numFmtId="0" fontId="119" fillId="23" borderId="117" applyNumberFormat="0" applyAlignment="0" applyProtection="0"/>
    <xf numFmtId="0" fontId="11"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184" fontId="176" fillId="0" borderId="84"/>
    <xf numFmtId="0" fontId="176" fillId="0" borderId="84"/>
    <xf numFmtId="0" fontId="11" fillId="34" borderId="134" applyNumberFormat="0" applyFont="0" applyAlignment="0" applyProtection="0"/>
    <xf numFmtId="0" fontId="16" fillId="34" borderId="134" applyNumberFormat="0" applyFont="0" applyAlignment="0" applyProtection="0"/>
    <xf numFmtId="0" fontId="130" fillId="0" borderId="137" applyNumberFormat="0" applyFill="0" applyAlignment="0" applyProtection="0"/>
    <xf numFmtId="0" fontId="11" fillId="34" borderId="134" applyNumberFormat="0" applyFont="0" applyAlignment="0" applyProtection="0"/>
    <xf numFmtId="0" fontId="16" fillId="34" borderId="152" applyNumberFormat="0" applyFont="0" applyAlignment="0" applyProtection="0"/>
    <xf numFmtId="49" fontId="17" fillId="3" borderId="126">
      <alignment vertical="center"/>
    </xf>
    <xf numFmtId="49" fontId="17" fillId="3" borderId="126">
      <alignment vertical="center"/>
    </xf>
    <xf numFmtId="0" fontId="16" fillId="34" borderId="152" applyNumberFormat="0" applyFont="0" applyAlignment="0" applyProtection="0"/>
    <xf numFmtId="0" fontId="16" fillId="34" borderId="152" applyNumberFormat="0" applyFont="0" applyAlignment="0" applyProtection="0"/>
    <xf numFmtId="0" fontId="77" fillId="10" borderId="95" applyNumberFormat="0" applyAlignment="0" applyProtection="0"/>
    <xf numFmtId="0" fontId="77" fillId="10" borderId="95" applyNumberFormat="0" applyAlignment="0" applyProtection="0"/>
    <xf numFmtId="206" fontId="11" fillId="64" borderId="135" applyNumberFormat="0" applyProtection="0">
      <alignment horizontal="left" vertical="center" indent="1"/>
    </xf>
    <xf numFmtId="4" fontId="11" fillId="0" borderId="1"/>
    <xf numFmtId="4" fontId="58" fillId="57" borderId="135" applyNumberFormat="0" applyProtection="0">
      <alignment horizontal="right" vertical="center"/>
    </xf>
    <xf numFmtId="206" fontId="11" fillId="65" borderId="135" applyNumberFormat="0" applyProtection="0">
      <alignment horizontal="left" vertical="center" indent="1"/>
    </xf>
    <xf numFmtId="0" fontId="16" fillId="34" borderId="142"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4" fontId="58" fillId="31" borderId="87" applyNumberFormat="0" applyProtection="0">
      <alignment vertical="center"/>
    </xf>
    <xf numFmtId="184" fontId="11" fillId="48" borderId="87" applyNumberFormat="0" applyProtection="0">
      <alignment horizontal="left" vertical="center" indent="1"/>
    </xf>
    <xf numFmtId="4" fontId="58" fillId="29" borderId="87" applyNumberFormat="0" applyProtection="0">
      <alignment horizontal="left" vertical="center" indent="1"/>
    </xf>
    <xf numFmtId="0" fontId="49" fillId="23" borderId="76" applyNumberFormat="0" applyAlignment="0" applyProtection="0"/>
    <xf numFmtId="0" fontId="49" fillId="23" borderId="76" applyNumberFormat="0" applyAlignment="0" applyProtection="0"/>
    <xf numFmtId="186" fontId="55" fillId="0" borderId="75" applyFill="0" applyProtection="0"/>
    <xf numFmtId="0" fontId="119" fillId="23" borderId="97" applyNumberFormat="0" applyAlignment="0" applyProtection="0"/>
    <xf numFmtId="184" fontId="142" fillId="0" borderId="129" applyNumberFormat="0" applyFont="0" applyAlignment="0" applyProtection="0"/>
    <xf numFmtId="10" fontId="69" fillId="29" borderId="73" applyNumberFormat="0" applyBorder="0" applyAlignment="0" applyProtection="0"/>
    <xf numFmtId="10" fontId="69" fillId="29" borderId="73" applyNumberFormat="0" applyBorder="0" applyAlignment="0" applyProtection="0"/>
    <xf numFmtId="0" fontId="49" fillId="23" borderId="115" applyNumberFormat="0" applyAlignment="0" applyProtection="0"/>
    <xf numFmtId="0" fontId="48" fillId="23" borderId="115" applyNumberFormat="0" applyAlignment="0" applyProtection="0"/>
    <xf numFmtId="184" fontId="176" fillId="0" borderId="149"/>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7"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7" fillId="3" borderId="78">
      <alignment vertical="center"/>
    </xf>
    <xf numFmtId="49" fontId="17"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211" fillId="45" borderId="118">
      <alignment horizontal="center"/>
    </xf>
    <xf numFmtId="49" fontId="201" fillId="3" borderId="118">
      <alignment vertical="center"/>
    </xf>
    <xf numFmtId="4" fontId="110" fillId="24" borderId="74">
      <alignment horizontal="left" vertical="center" wrapText="1"/>
    </xf>
    <xf numFmtId="4" fontId="110" fillId="24" borderId="74">
      <alignment horizontal="left" vertical="center" wrapText="1"/>
    </xf>
    <xf numFmtId="4" fontId="110" fillId="24" borderId="74">
      <alignment horizontal="left" vertical="center" wrapText="1"/>
    </xf>
    <xf numFmtId="4" fontId="110" fillId="24" borderId="74">
      <alignment horizontal="left" vertical="center" wrapText="1"/>
    </xf>
    <xf numFmtId="0" fontId="16" fillId="34" borderId="124" applyNumberFormat="0" applyFont="0" applyAlignment="0" applyProtection="0"/>
    <xf numFmtId="0" fontId="102" fillId="23" borderId="135" applyNumberFormat="0" applyAlignment="0" applyProtection="0"/>
    <xf numFmtId="49" fontId="18" fillId="3" borderId="136">
      <alignment vertical="center"/>
    </xf>
    <xf numFmtId="49" fontId="17" fillId="3" borderId="136">
      <alignment vertical="center"/>
    </xf>
    <xf numFmtId="0" fontId="119" fillId="23" borderId="125" applyNumberFormat="0" applyAlignment="0" applyProtection="0"/>
    <xf numFmtId="0" fontId="11" fillId="34" borderId="86" applyNumberFormat="0" applyFont="0" applyAlignment="0" applyProtection="0"/>
    <xf numFmtId="0" fontId="16" fillId="34" borderId="86" applyNumberFormat="0" applyFont="0" applyAlignment="0" applyProtection="0"/>
    <xf numFmtId="0" fontId="16" fillId="34" borderId="124" applyNumberFormat="0" applyFont="0" applyAlignment="0" applyProtection="0"/>
    <xf numFmtId="0" fontId="119" fillId="23" borderId="125" applyNumberFormat="0" applyAlignment="0" applyProtection="0"/>
    <xf numFmtId="49" fontId="211" fillId="3" borderId="118">
      <alignment vertical="center"/>
    </xf>
    <xf numFmtId="0" fontId="16" fillId="34" borderId="152" applyNumberFormat="0" applyFont="0" applyAlignment="0" applyProtection="0"/>
    <xf numFmtId="40" fontId="11" fillId="75" borderId="1"/>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119" fillId="23" borderId="77" applyNumberFormat="0" applyAlignment="0" applyProtection="0"/>
    <xf numFmtId="0" fontId="119" fillId="23" borderId="77"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1" fillId="0" borderId="73">
      <alignment horizontal="right"/>
    </xf>
    <xf numFmtId="0" fontId="11" fillId="0" borderId="73">
      <alignment horizontal="right"/>
    </xf>
    <xf numFmtId="0" fontId="77" fillId="10" borderId="105" applyNumberFormat="0" applyAlignment="0" applyProtection="0"/>
    <xf numFmtId="40" fontId="11" fillId="2" borderId="83"/>
    <xf numFmtId="49" fontId="171" fillId="44" borderId="98">
      <alignment horizontal="center"/>
    </xf>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70" fillId="0" borderId="84">
      <alignment horizontal="left" vertical="center"/>
    </xf>
    <xf numFmtId="0" fontId="16" fillId="34" borderId="134" applyNumberFormat="0" applyFont="0" applyAlignment="0" applyProtection="0"/>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19" fillId="23" borderId="66" applyNumberFormat="0" applyAlignment="0" applyProtection="0"/>
    <xf numFmtId="0" fontId="119" fillId="23" borderId="66"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16" fillId="34" borderId="152" applyNumberFormat="0" applyFont="0" applyAlignment="0" applyProtection="0"/>
    <xf numFmtId="0" fontId="16" fillId="34" borderId="152" applyNumberFormat="0" applyFont="0" applyAlignment="0" applyProtection="0"/>
    <xf numFmtId="49" fontId="11" fillId="45" borderId="126">
      <alignment horizontal="center"/>
    </xf>
    <xf numFmtId="49" fontId="211" fillId="45" borderId="126">
      <alignment horizontal="center"/>
    </xf>
    <xf numFmtId="0" fontId="16" fillId="34" borderId="152" applyNumberFormat="0" applyFont="0" applyAlignment="0" applyProtection="0"/>
    <xf numFmtId="0" fontId="11" fillId="28" borderId="125" applyNumberFormat="0" applyProtection="0">
      <alignment horizontal="left" vertical="center" indent="1"/>
    </xf>
    <xf numFmtId="206" fontId="11" fillId="62" borderId="125" applyNumberFormat="0" applyProtection="0">
      <alignment horizontal="left" vertical="center" indent="1"/>
    </xf>
    <xf numFmtId="184" fontId="11" fillId="48" borderId="125" applyNumberFormat="0" applyProtection="0">
      <alignment horizontal="left" vertical="center" indent="1"/>
    </xf>
    <xf numFmtId="0" fontId="16" fillId="34" borderId="96" applyNumberFormat="0" applyFont="0" applyAlignment="0" applyProtection="0"/>
    <xf numFmtId="184" fontId="11" fillId="48" borderId="87" applyNumberFormat="0" applyProtection="0">
      <alignment horizontal="left" vertical="center" indent="1"/>
    </xf>
    <xf numFmtId="0" fontId="11" fillId="48" borderId="87" applyNumberFormat="0" applyProtection="0">
      <alignment horizontal="left" vertical="center" indent="1"/>
    </xf>
    <xf numFmtId="0" fontId="11" fillId="48" borderId="87" applyNumberFormat="0" applyProtection="0">
      <alignment horizontal="left" vertical="center" indent="1"/>
    </xf>
    <xf numFmtId="0" fontId="16" fillId="34" borderId="96" applyNumberFormat="0" applyFont="0" applyAlignment="0" applyProtection="0"/>
    <xf numFmtId="4" fontId="110" fillId="24" borderId="62">
      <alignment horizontal="left" vertical="center" wrapText="1"/>
    </xf>
    <xf numFmtId="4" fontId="110" fillId="24" borderId="62">
      <alignment horizontal="left" vertical="center" wrapText="1"/>
    </xf>
    <xf numFmtId="0" fontId="16" fillId="34" borderId="96" applyNumberFormat="0" applyFont="0" applyAlignment="0" applyProtection="0"/>
    <xf numFmtId="0" fontId="16" fillId="34" borderId="96" applyNumberFormat="0" applyFont="0" applyAlignment="0" applyProtection="0"/>
    <xf numFmtId="0" fontId="119" fillId="23" borderId="97" applyNumberFormat="0" applyAlignment="0" applyProtection="0"/>
    <xf numFmtId="40" fontId="11" fillId="2" borderId="1"/>
    <xf numFmtId="0" fontId="103" fillId="23" borderId="97" applyNumberFormat="0" applyAlignment="0" applyProtection="0"/>
    <xf numFmtId="0" fontId="103" fillId="23" borderId="97" applyNumberFormat="0" applyAlignment="0" applyProtection="0"/>
    <xf numFmtId="165" fontId="43" fillId="0" borderId="94" applyAlignment="0" applyProtection="0"/>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7" fillId="3" borderId="67">
      <alignment vertical="center"/>
    </xf>
    <xf numFmtId="49" fontId="17" fillId="3" borderId="67">
      <alignment vertical="center"/>
    </xf>
    <xf numFmtId="49" fontId="17"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 fontId="11" fillId="0" borderId="73"/>
    <xf numFmtId="4" fontId="11" fillId="0" borderId="73"/>
    <xf numFmtId="4" fontId="11" fillId="0" borderId="73"/>
    <xf numFmtId="4" fontId="11" fillId="0" borderId="73"/>
    <xf numFmtId="4" fontId="11" fillId="0" borderId="73"/>
    <xf numFmtId="4" fontId="11" fillId="0" borderId="73"/>
    <xf numFmtId="4" fontId="11" fillId="0" borderId="73"/>
    <xf numFmtId="4" fontId="11" fillId="0" borderId="73"/>
    <xf numFmtId="184" fontId="142" fillId="0" borderId="157" applyNumberFormat="0" applyFont="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3" fillId="23" borderId="66" applyNumberFormat="0" applyAlignment="0" applyProtection="0"/>
    <xf numFmtId="0" fontId="103" fillId="23" borderId="66" applyNumberFormat="0" applyAlignment="0" applyProtection="0"/>
    <xf numFmtId="0" fontId="103" fillId="23" borderId="66" applyNumberFormat="0" applyAlignment="0" applyProtection="0"/>
    <xf numFmtId="0" fontId="103" fillId="23" borderId="66" applyNumberFormat="0" applyAlignment="0" applyProtection="0"/>
    <xf numFmtId="0" fontId="103" fillId="23" borderId="66" applyNumberFormat="0" applyAlignment="0" applyProtection="0"/>
    <xf numFmtId="0" fontId="103" fillId="23" borderId="66" applyNumberFormat="0" applyAlignment="0" applyProtection="0"/>
    <xf numFmtId="0" fontId="103" fillId="23" borderId="66" applyNumberFormat="0" applyAlignment="0" applyProtection="0"/>
    <xf numFmtId="0" fontId="103" fillId="23" borderId="66" applyNumberFormat="0" applyAlignment="0" applyProtection="0"/>
    <xf numFmtId="0" fontId="103" fillId="23" borderId="66" applyNumberFormat="0" applyAlignment="0" applyProtection="0"/>
    <xf numFmtId="0" fontId="103" fillId="23" borderId="66" applyNumberFormat="0" applyAlignment="0" applyProtection="0"/>
    <xf numFmtId="0" fontId="103" fillId="23" borderId="66" applyNumberFormat="0" applyAlignment="0" applyProtection="0"/>
    <xf numFmtId="0" fontId="103" fillId="23" borderId="66" applyNumberFormat="0" applyAlignment="0" applyProtection="0"/>
    <xf numFmtId="0" fontId="103" fillId="23" borderId="66" applyNumberFormat="0" applyAlignment="0" applyProtection="0"/>
    <xf numFmtId="0" fontId="103" fillId="23" borderId="66" applyNumberFormat="0" applyAlignment="0" applyProtection="0"/>
    <xf numFmtId="0" fontId="102" fillId="23" borderId="66" applyNumberFormat="0" applyAlignment="0" applyProtection="0"/>
    <xf numFmtId="0" fontId="77" fillId="10" borderId="76" applyNumberFormat="0" applyAlignment="0" applyProtection="0"/>
    <xf numFmtId="0" fontId="119" fillId="23" borderId="77" applyNumberForma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6" fillId="34" borderId="86" applyNumberFormat="0" applyFont="0" applyAlignment="0" applyProtection="0"/>
    <xf numFmtId="0" fontId="16" fillId="34" borderId="86" applyNumberFormat="0" applyFont="0" applyAlignment="0" applyProtection="0"/>
    <xf numFmtId="0" fontId="130" fillId="0" borderId="89" applyNumberFormat="0" applyFill="0" applyAlignment="0" applyProtection="0"/>
    <xf numFmtId="0" fontId="130" fillId="0" borderId="89" applyNumberFormat="0" applyFill="0" applyAlignment="0" applyProtection="0"/>
    <xf numFmtId="0" fontId="11" fillId="34" borderId="86" applyNumberFormat="0" applyFont="0" applyAlignment="0" applyProtection="0"/>
    <xf numFmtId="0" fontId="6" fillId="0" borderId="0"/>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49" fontId="17" fillId="3" borderId="98">
      <alignment vertical="center"/>
    </xf>
    <xf numFmtId="0" fontId="16" fillId="34" borderId="142" applyNumberFormat="0" applyFont="0" applyAlignment="0" applyProtection="0"/>
    <xf numFmtId="40" fontId="11" fillId="74" borderId="1"/>
    <xf numFmtId="40" fontId="11" fillId="75" borderId="1"/>
    <xf numFmtId="40" fontId="11" fillId="74" borderId="1"/>
    <xf numFmtId="49" fontId="211" fillId="3" borderId="98">
      <alignment vertical="center"/>
    </xf>
    <xf numFmtId="49" fontId="201" fillId="3" borderId="98">
      <alignment vertical="center"/>
    </xf>
    <xf numFmtId="40" fontId="11" fillId="40" borderId="1"/>
    <xf numFmtId="40" fontId="11" fillId="40" borderId="1"/>
    <xf numFmtId="0" fontId="11" fillId="40" borderId="1"/>
    <xf numFmtId="0" fontId="11" fillId="40" borderId="1"/>
    <xf numFmtId="187" fontId="22" fillId="31" borderId="61" applyNumberFormat="0" applyFont="0" applyAlignment="0">
      <protection locked="0"/>
    </xf>
    <xf numFmtId="187" fontId="22" fillId="31" borderId="61" applyNumberFormat="0" applyFont="0" applyAlignment="0">
      <protection locked="0"/>
    </xf>
    <xf numFmtId="187" fontId="22" fillId="31" borderId="61" applyNumberFormat="0" applyFont="0" applyAlignment="0">
      <protection locked="0"/>
    </xf>
    <xf numFmtId="187" fontId="22" fillId="31" borderId="61" applyNumberFormat="0" applyFont="0" applyAlignment="0">
      <protection locked="0"/>
    </xf>
    <xf numFmtId="187" fontId="22" fillId="31" borderId="61" applyNumberFormat="0" applyFont="0" applyAlignment="0">
      <protection locked="0"/>
    </xf>
    <xf numFmtId="187" fontId="22" fillId="31" borderId="61" applyNumberFormat="0" applyFont="0" applyAlignment="0">
      <protection locked="0"/>
    </xf>
    <xf numFmtId="187" fontId="22" fillId="31" borderId="61" applyNumberFormat="0" applyFont="0" applyAlignment="0">
      <protection locked="0"/>
    </xf>
    <xf numFmtId="187" fontId="22" fillId="31" borderId="61" applyNumberFormat="0" applyFont="0" applyAlignment="0">
      <protection locked="0"/>
    </xf>
    <xf numFmtId="187" fontId="22" fillId="31" borderId="61" applyNumberFormat="0" applyFont="0" applyAlignment="0">
      <protection locked="0"/>
    </xf>
    <xf numFmtId="187" fontId="22" fillId="31" borderId="61" applyNumberFormat="0" applyFont="0" applyAlignment="0">
      <protection locked="0"/>
    </xf>
    <xf numFmtId="187" fontId="22" fillId="31" borderId="61" applyNumberFormat="0" applyFont="0" applyAlignment="0">
      <protection locked="0"/>
    </xf>
    <xf numFmtId="187" fontId="22" fillId="31" borderId="61" applyNumberFormat="0" applyFont="0" applyAlignment="0">
      <protection locked="0"/>
    </xf>
    <xf numFmtId="187" fontId="22" fillId="31" borderId="61" applyNumberFormat="0" applyFont="0" applyAlignment="0">
      <protection locked="0"/>
    </xf>
    <xf numFmtId="187" fontId="22" fillId="31" borderId="61" applyNumberFormat="0" applyFont="0" applyAlignment="0">
      <protection locked="0"/>
    </xf>
    <xf numFmtId="10" fontId="69" fillId="29" borderId="61" applyNumberFormat="0" applyBorder="0" applyAlignment="0" applyProtection="0"/>
    <xf numFmtId="10" fontId="69" fillId="29" borderId="61" applyNumberFormat="0" applyBorder="0" applyAlignment="0" applyProtection="0"/>
    <xf numFmtId="10" fontId="69" fillId="29" borderId="61" applyNumberFormat="0" applyBorder="0" applyAlignment="0" applyProtection="0"/>
    <xf numFmtId="10" fontId="69" fillId="29" borderId="61" applyNumberFormat="0" applyBorder="0" applyAlignment="0" applyProtection="0"/>
    <xf numFmtId="10" fontId="69" fillId="29" borderId="61" applyNumberFormat="0" applyBorder="0" applyAlignment="0" applyProtection="0"/>
    <xf numFmtId="40" fontId="11" fillId="40" borderId="1"/>
    <xf numFmtId="0" fontId="16" fillId="34" borderId="124" applyNumberFormat="0" applyFont="0" applyAlignment="0" applyProtection="0"/>
    <xf numFmtId="0" fontId="11" fillId="48" borderId="97" applyNumberFormat="0" applyProtection="0">
      <alignment horizontal="left" vertical="center" indent="1"/>
    </xf>
    <xf numFmtId="4" fontId="208" fillId="5" borderId="102" applyNumberFormat="0" applyProtection="0">
      <alignment horizontal="right" vertical="center"/>
    </xf>
    <xf numFmtId="0" fontId="70" fillId="0" borderId="62">
      <alignment horizontal="left" vertical="center"/>
    </xf>
    <xf numFmtId="0" fontId="70" fillId="0" borderId="62">
      <alignment horizontal="left" vertical="center"/>
    </xf>
    <xf numFmtId="0" fontId="70" fillId="0" borderId="62">
      <alignment horizontal="left" vertical="center"/>
    </xf>
    <xf numFmtId="184" fontId="11" fillId="28" borderId="97" applyNumberFormat="0" applyProtection="0">
      <alignment horizontal="left" vertical="center" indent="1"/>
    </xf>
    <xf numFmtId="0" fontId="11" fillId="28" borderId="97" applyNumberFormat="0" applyProtection="0">
      <alignment horizontal="left" vertical="center" indent="1"/>
    </xf>
    <xf numFmtId="206" fontId="11" fillId="65" borderId="97" applyNumberFormat="0" applyProtection="0">
      <alignment horizontal="left" vertical="center" indent="1"/>
    </xf>
    <xf numFmtId="4" fontId="26" fillId="59" borderId="97" applyNumberFormat="0" applyProtection="0">
      <alignment horizontal="left" vertical="center" indent="1"/>
    </xf>
    <xf numFmtId="4" fontId="26" fillId="59" borderId="97" applyNumberFormat="0" applyProtection="0">
      <alignment horizontal="left" vertical="center" indent="1"/>
    </xf>
    <xf numFmtId="10" fontId="64" fillId="26" borderId="61" applyNumberFormat="0" applyFill="0" applyBorder="0" applyAlignment="0" applyProtection="0">
      <protection locked="0"/>
    </xf>
    <xf numFmtId="10" fontId="64" fillId="26" borderId="61" applyNumberFormat="0" applyFill="0" applyBorder="0" applyAlignment="0" applyProtection="0">
      <protection locked="0"/>
    </xf>
    <xf numFmtId="10" fontId="64" fillId="26" borderId="61" applyNumberFormat="0" applyFill="0" applyBorder="0" applyAlignment="0" applyProtection="0">
      <protection locked="0"/>
    </xf>
    <xf numFmtId="10" fontId="64" fillId="26" borderId="61" applyNumberFormat="0" applyFill="0" applyBorder="0" applyAlignment="0" applyProtection="0">
      <protection locked="0"/>
    </xf>
    <xf numFmtId="10" fontId="64" fillId="26" borderId="61" applyNumberFormat="0" applyFill="0" applyBorder="0" applyAlignment="0" applyProtection="0">
      <protection locked="0"/>
    </xf>
    <xf numFmtId="10" fontId="64" fillId="26" borderId="61" applyNumberFormat="0" applyFill="0" applyBorder="0" applyAlignment="0" applyProtection="0">
      <protection locked="0"/>
    </xf>
    <xf numFmtId="10" fontId="64" fillId="26" borderId="61" applyNumberFormat="0" applyFill="0" applyBorder="0" applyAlignment="0" applyProtection="0">
      <protection locked="0"/>
    </xf>
    <xf numFmtId="40" fontId="11" fillId="67" borderId="83"/>
    <xf numFmtId="40" fontId="11" fillId="67" borderId="83"/>
    <xf numFmtId="40" fontId="11" fillId="40" borderId="83"/>
    <xf numFmtId="0" fontId="11" fillId="69" borderId="83"/>
    <xf numFmtId="4" fontId="58" fillId="49" borderId="153" applyNumberFormat="0" applyProtection="0">
      <alignment horizontal="right" vertical="center"/>
    </xf>
    <xf numFmtId="186" fontId="55" fillId="0" borderId="63" applyFill="0" applyProtection="0"/>
    <xf numFmtId="186" fontId="55" fillId="0" borderId="63" applyFill="0" applyProtection="0"/>
    <xf numFmtId="186" fontId="55" fillId="0" borderId="63" applyFill="0" applyProtection="0"/>
    <xf numFmtId="186" fontId="55" fillId="0" borderId="63" applyFill="0" applyProtection="0"/>
    <xf numFmtId="186" fontId="55" fillId="0" borderId="63" applyFill="0" applyProtection="0"/>
    <xf numFmtId="186" fontId="55" fillId="0" borderId="63" applyFill="0" applyProtection="0"/>
    <xf numFmtId="186" fontId="55" fillId="0" borderId="63" applyFill="0" applyProtection="0"/>
    <xf numFmtId="186" fontId="55" fillId="0" borderId="63" applyFill="0" applyProtection="0"/>
    <xf numFmtId="186" fontId="55" fillId="0" borderId="63" applyFill="0" applyProtection="0"/>
    <xf numFmtId="186" fontId="55" fillId="0" borderId="63" applyFill="0" applyProtection="0"/>
    <xf numFmtId="186" fontId="55" fillId="0" borderId="63" applyFill="0" applyProtection="0"/>
    <xf numFmtId="186" fontId="55" fillId="0" borderId="63" applyFill="0" applyProtection="0"/>
    <xf numFmtId="40" fontId="11" fillId="44" borderId="83"/>
    <xf numFmtId="40" fontId="11" fillId="67" borderId="83"/>
    <xf numFmtId="40" fontId="11" fillId="40" borderId="83"/>
    <xf numFmtId="165" fontId="43" fillId="0" borderId="114" applyAlignment="0" applyProtection="0"/>
    <xf numFmtId="0" fontId="48" fillId="23" borderId="115" applyNumberFormat="0" applyAlignment="0" applyProtection="0"/>
    <xf numFmtId="0" fontId="11" fillId="28" borderId="66" applyNumberFormat="0" applyProtection="0">
      <alignment horizontal="left" vertical="center" indent="1"/>
    </xf>
    <xf numFmtId="0" fontId="11" fillId="63" borderId="66" applyNumberFormat="0" applyProtection="0">
      <alignment horizontal="left" vertical="center" indent="1"/>
    </xf>
    <xf numFmtId="4" fontId="58" fillId="53" borderId="135" applyNumberFormat="0" applyProtection="0">
      <alignment horizontal="right" vertical="center"/>
    </xf>
    <xf numFmtId="0" fontId="11" fillId="28" borderId="135" applyNumberFormat="0" applyProtection="0">
      <alignment horizontal="left" vertical="center" indent="1"/>
    </xf>
    <xf numFmtId="184" fontId="11" fillId="48" borderId="135" applyNumberFormat="0" applyProtection="0">
      <alignment horizontal="left" vertical="center" indent="1"/>
    </xf>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9" fillId="23" borderId="64" applyNumberFormat="0" applyAlignment="0" applyProtection="0"/>
    <xf numFmtId="0" fontId="49" fillId="23" borderId="64" applyNumberFormat="0" applyAlignment="0" applyProtection="0"/>
    <xf numFmtId="0" fontId="49" fillId="23" borderId="64" applyNumberFormat="0" applyAlignment="0" applyProtection="0"/>
    <xf numFmtId="0" fontId="49" fillId="23" borderId="64" applyNumberFormat="0" applyAlignment="0" applyProtection="0"/>
    <xf numFmtId="0" fontId="49" fillId="23" borderId="64" applyNumberFormat="0" applyAlignment="0" applyProtection="0"/>
    <xf numFmtId="0" fontId="49" fillId="23" borderId="64" applyNumberFormat="0" applyAlignment="0" applyProtection="0"/>
    <xf numFmtId="0" fontId="49" fillId="23" borderId="64" applyNumberFormat="0" applyAlignment="0" applyProtection="0"/>
    <xf numFmtId="0" fontId="49" fillId="23" borderId="64" applyNumberFormat="0" applyAlignment="0" applyProtection="0"/>
    <xf numFmtId="0" fontId="49" fillId="23" borderId="64" applyNumberFormat="0" applyAlignment="0" applyProtection="0"/>
    <xf numFmtId="0" fontId="49" fillId="23" borderId="64" applyNumberFormat="0" applyAlignment="0" applyProtection="0"/>
    <xf numFmtId="0" fontId="49" fillId="23" borderId="64" applyNumberFormat="0" applyAlignment="0" applyProtection="0"/>
    <xf numFmtId="0" fontId="49" fillId="23" borderId="64" applyNumberFormat="0" applyAlignment="0" applyProtection="0"/>
    <xf numFmtId="0" fontId="49" fillId="23" borderId="64" applyNumberFormat="0" applyAlignment="0" applyProtection="0"/>
    <xf numFmtId="0" fontId="49" fillId="23" borderId="64" applyNumberFormat="0" applyAlignment="0" applyProtection="0"/>
    <xf numFmtId="0" fontId="48" fillId="23" borderId="64" applyNumberFormat="0" applyAlignment="0" applyProtection="0"/>
    <xf numFmtId="0" fontId="11" fillId="34" borderId="116" applyNumberFormat="0" applyFont="0" applyAlignment="0" applyProtection="0"/>
    <xf numFmtId="0" fontId="11" fillId="34" borderId="116" applyNumberFormat="0" applyFont="0" applyAlignment="0" applyProtection="0"/>
    <xf numFmtId="255" fontId="11" fillId="31" borderId="1" applyNumberFormat="0" applyFont="0" applyAlignment="0">
      <protection locked="0"/>
    </xf>
    <xf numFmtId="255" fontId="11" fillId="31" borderId="1" applyNumberFormat="0" applyFont="0" applyAlignment="0">
      <protection locked="0"/>
    </xf>
    <xf numFmtId="0" fontId="11" fillId="34" borderId="116" applyNumberFormat="0" applyFont="0"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3" fillId="0" borderId="63" applyAlignment="0" applyProtection="0"/>
    <xf numFmtId="165" fontId="43" fillId="0" borderId="63" applyAlignment="0" applyProtection="0"/>
    <xf numFmtId="165" fontId="43" fillId="0" borderId="63" applyAlignment="0" applyProtection="0"/>
    <xf numFmtId="165" fontId="43" fillId="0" borderId="63" applyAlignment="0" applyProtection="0"/>
    <xf numFmtId="165" fontId="43" fillId="0" borderId="63" applyAlignment="0" applyProtection="0"/>
    <xf numFmtId="165" fontId="43" fillId="0" borderId="63" applyAlignment="0" applyProtection="0"/>
    <xf numFmtId="165" fontId="43" fillId="0" borderId="63" applyAlignment="0" applyProtection="0"/>
    <xf numFmtId="165" fontId="43" fillId="0" borderId="63" applyAlignment="0" applyProtection="0"/>
    <xf numFmtId="165" fontId="43" fillId="0" borderId="63" applyAlignment="0" applyProtection="0"/>
    <xf numFmtId="165" fontId="43" fillId="0" borderId="63" applyAlignment="0" applyProtection="0"/>
    <xf numFmtId="165" fontId="43" fillId="0" borderId="63" applyAlignment="0" applyProtection="0"/>
    <xf numFmtId="165" fontId="43" fillId="0" borderId="63" applyAlignment="0" applyProtection="0"/>
    <xf numFmtId="165" fontId="43" fillId="0" borderId="63" applyAlignment="0" applyProtection="0"/>
    <xf numFmtId="165" fontId="43" fillId="0" borderId="63" applyAlignment="0" applyProtection="0"/>
    <xf numFmtId="165" fontId="42" fillId="0" borderId="63" applyAlignment="0" applyProtection="0"/>
    <xf numFmtId="49" fontId="18" fillId="3" borderId="136">
      <alignment vertical="center"/>
    </xf>
    <xf numFmtId="0" fontId="130" fillId="0" borderId="145" applyNumberFormat="0" applyFill="0" applyAlignment="0" applyProtection="0"/>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7"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7" fillId="3" borderId="118">
      <alignment vertical="center"/>
    </xf>
    <xf numFmtId="0" fontId="11" fillId="34" borderId="124"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4" fontId="110" fillId="24" borderId="113">
      <alignment horizontal="left" vertical="center" wrapText="1"/>
    </xf>
    <xf numFmtId="0" fontId="119" fillId="23" borderId="117" applyNumberFormat="0" applyAlignment="0" applyProtection="0"/>
    <xf numFmtId="0" fontId="16" fillId="34" borderId="124" applyNumberFormat="0" applyFont="0" applyAlignment="0" applyProtection="0"/>
    <xf numFmtId="0" fontId="11" fillId="34" borderId="124" applyNumberFormat="0" applyFont="0" applyAlignment="0" applyProtection="0"/>
    <xf numFmtId="0" fontId="16" fillId="34" borderId="124" applyNumberFormat="0" applyFont="0" applyAlignment="0" applyProtection="0"/>
    <xf numFmtId="0" fontId="119" fillId="23" borderId="125" applyNumberFormat="0" applyAlignment="0" applyProtection="0"/>
    <xf numFmtId="49" fontId="18" fillId="3" borderId="126">
      <alignment vertical="center"/>
    </xf>
    <xf numFmtId="49" fontId="18" fillId="3" borderId="126">
      <alignment vertical="center"/>
    </xf>
    <xf numFmtId="49" fontId="18" fillId="3" borderId="126">
      <alignment vertical="center"/>
    </xf>
    <xf numFmtId="0" fontId="11" fillId="34" borderId="124"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1" fillId="63" borderId="153" applyNumberFormat="0" applyProtection="0">
      <alignment horizontal="left" vertical="center" indent="1"/>
    </xf>
    <xf numFmtId="184" fontId="11" fillId="64" borderId="153" applyNumberFormat="0" applyProtection="0">
      <alignment horizontal="left" vertical="center" indent="1"/>
    </xf>
    <xf numFmtId="0" fontId="130" fillId="0" borderId="119" applyNumberFormat="0" applyFill="0" applyAlignment="0" applyProtection="0"/>
    <xf numFmtId="0" fontId="130" fillId="0" borderId="119" applyNumberFormat="0" applyFill="0" applyAlignment="0" applyProtection="0"/>
    <xf numFmtId="0" fontId="120" fillId="23" borderId="115" applyNumberFormat="0" applyAlignment="0" applyProtection="0"/>
    <xf numFmtId="255" fontId="11" fillId="31" borderId="83" applyNumberFormat="0" applyFont="0" applyAlignment="0">
      <protection locked="0"/>
    </xf>
    <xf numFmtId="4" fontId="206" fillId="59" borderId="107" applyNumberFormat="0" applyProtection="0">
      <alignment horizontal="right" vertical="center"/>
    </xf>
    <xf numFmtId="4" fontId="208" fillId="5" borderId="112" applyNumberFormat="0" applyProtection="0">
      <alignment horizontal="right" vertical="center"/>
    </xf>
    <xf numFmtId="184" fontId="11" fillId="48" borderId="107" applyNumberFormat="0" applyProtection="0">
      <alignment horizontal="left" vertical="center" indent="1"/>
    </xf>
    <xf numFmtId="0" fontId="70" fillId="0" borderId="84">
      <alignment horizontal="left" vertical="center"/>
    </xf>
    <xf numFmtId="206" fontId="11" fillId="65" borderId="107" applyNumberFormat="0" applyProtection="0">
      <alignment horizontal="left" vertical="center" indent="1"/>
    </xf>
    <xf numFmtId="0" fontId="11" fillId="61" borderId="107" applyNumberFormat="0" applyProtection="0">
      <alignment horizontal="left" vertical="center" indent="1"/>
    </xf>
    <xf numFmtId="184" fontId="11" fillId="61" borderId="107" applyNumberFormat="0" applyProtection="0">
      <alignment horizontal="left" vertical="center" indent="1"/>
    </xf>
    <xf numFmtId="184" fontId="11" fillId="61" borderId="107" applyNumberFormat="0" applyProtection="0">
      <alignment horizontal="left" vertical="center" indent="1"/>
    </xf>
    <xf numFmtId="0" fontId="11" fillId="61" borderId="107" applyNumberFormat="0" applyProtection="0">
      <alignment horizontal="left" vertical="center" indent="1"/>
    </xf>
    <xf numFmtId="206" fontId="11" fillId="62" borderId="107" applyNumberFormat="0" applyProtection="0">
      <alignment horizontal="left" vertical="center" indent="1"/>
    </xf>
    <xf numFmtId="184" fontId="11" fillId="61" borderId="107" applyNumberFormat="0" applyProtection="0">
      <alignment horizontal="left" vertical="center" indent="1"/>
    </xf>
    <xf numFmtId="4" fontId="58" fillId="53" borderId="107" applyNumberFormat="0" applyProtection="0">
      <alignment horizontal="right" vertical="center"/>
    </xf>
    <xf numFmtId="4" fontId="58" fillId="52" borderId="107" applyNumberFormat="0" applyProtection="0">
      <alignment horizontal="right" vertical="center"/>
    </xf>
    <xf numFmtId="4" fontId="58" fillId="51" borderId="107" applyNumberFormat="0" applyProtection="0">
      <alignment horizontal="right" vertical="center"/>
    </xf>
    <xf numFmtId="4" fontId="69" fillId="17" borderId="112" applyNumberFormat="0" applyProtection="0">
      <alignment horizontal="left" vertical="center" indent="1"/>
    </xf>
    <xf numFmtId="184" fontId="11" fillId="48" borderId="107" applyNumberFormat="0" applyProtection="0">
      <alignment horizontal="left" vertical="center" indent="1"/>
    </xf>
    <xf numFmtId="184" fontId="11" fillId="48" borderId="107" applyNumberFormat="0" applyProtection="0">
      <alignment horizontal="left" vertical="center" indent="1"/>
    </xf>
    <xf numFmtId="0" fontId="16" fillId="34" borderId="134" applyNumberFormat="0" applyFont="0" applyAlignment="0" applyProtection="0"/>
    <xf numFmtId="0" fontId="16" fillId="34" borderId="134" applyNumberFormat="0" applyFont="0" applyAlignment="0" applyProtection="0"/>
    <xf numFmtId="184" fontId="176" fillId="28" borderId="84"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30" fillId="0" borderId="137" applyNumberFormat="0" applyFill="0" applyAlignment="0" applyProtection="0"/>
    <xf numFmtId="0" fontId="130" fillId="0" borderId="137" applyNumberFormat="0" applyFill="0" applyAlignment="0" applyProtection="0"/>
    <xf numFmtId="37" fontId="107" fillId="28" borderId="83" applyFill="0" applyBorder="0" applyProtection="0"/>
    <xf numFmtId="0" fontId="77" fillId="10" borderId="151" applyNumberFormat="0" applyAlignment="0" applyProtection="0"/>
    <xf numFmtId="4" fontId="58" fillId="56" borderId="153" applyNumberFormat="0" applyProtection="0">
      <alignment horizontal="right" vertical="center"/>
    </xf>
    <xf numFmtId="0" fontId="130" fillId="0" borderId="127" applyNumberFormat="0" applyFill="0" applyAlignment="0" applyProtection="0"/>
    <xf numFmtId="0" fontId="130" fillId="0" borderId="127" applyNumberFormat="0" applyFill="0" applyAlignment="0" applyProtection="0"/>
    <xf numFmtId="49" fontId="18" fillId="3" borderId="126">
      <alignment vertical="center"/>
    </xf>
    <xf numFmtId="49" fontId="17" fillId="3" borderId="126">
      <alignment vertical="center"/>
    </xf>
    <xf numFmtId="0" fontId="130" fillId="0" borderId="127" applyNumberFormat="0" applyFill="0" applyAlignment="0" applyProtection="0"/>
    <xf numFmtId="0" fontId="16"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6" fillId="34" borderId="134" applyNumberFormat="0" applyFont="0" applyAlignment="0" applyProtection="0"/>
    <xf numFmtId="49" fontId="211" fillId="45" borderId="144">
      <alignment vertical="center"/>
    </xf>
    <xf numFmtId="0" fontId="119" fillId="23" borderId="97" applyNumberFormat="0" applyAlignment="0" applyProtection="0"/>
    <xf numFmtId="4" fontId="11" fillId="0" borderId="1"/>
    <xf numFmtId="0" fontId="120" fillId="23" borderId="151" applyNumberFormat="0" applyAlignment="0" applyProtection="0"/>
    <xf numFmtId="0" fontId="16" fillId="34" borderId="116"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184" fontId="11" fillId="61" borderId="87" applyNumberFormat="0" applyProtection="0">
      <alignment horizontal="left" vertical="center" indent="1"/>
    </xf>
    <xf numFmtId="184" fontId="11" fillId="63" borderId="87" applyNumberFormat="0" applyProtection="0">
      <alignment horizontal="left" vertical="center" indent="1"/>
    </xf>
    <xf numFmtId="0" fontId="11" fillId="28" borderId="87" applyNumberFormat="0" applyProtection="0">
      <alignment horizontal="left" vertical="center" indent="1"/>
    </xf>
    <xf numFmtId="0" fontId="11" fillId="28" borderId="87" applyNumberFormat="0" applyProtection="0">
      <alignment horizontal="left" vertical="center" indent="1"/>
    </xf>
    <xf numFmtId="0" fontId="11" fillId="48" borderId="87" applyNumberFormat="0" applyProtection="0">
      <alignment horizontal="left" vertical="center" indent="1"/>
    </xf>
    <xf numFmtId="184" fontId="11" fillId="48" borderId="87" applyNumberFormat="0" applyProtection="0">
      <alignment horizontal="left" vertical="center" indent="1"/>
    </xf>
    <xf numFmtId="206" fontId="11" fillId="66" borderId="87" applyNumberFormat="0" applyProtection="0">
      <alignment horizontal="left" vertical="center" indent="1"/>
    </xf>
    <xf numFmtId="206" fontId="11" fillId="66" borderId="87" applyNumberFormat="0" applyProtection="0">
      <alignment horizontal="left" vertical="center" indent="1"/>
    </xf>
    <xf numFmtId="0" fontId="11" fillId="48" borderId="87" applyNumberFormat="0" applyProtection="0">
      <alignment horizontal="left" vertical="center" indent="1"/>
    </xf>
    <xf numFmtId="206" fontId="11" fillId="66" borderId="87" applyNumberFormat="0" applyProtection="0">
      <alignment horizontal="left" vertical="center" indent="1"/>
    </xf>
    <xf numFmtId="0" fontId="11" fillId="48" borderId="87" applyNumberFormat="0" applyProtection="0">
      <alignment horizontal="left" vertical="center" indent="1"/>
    </xf>
    <xf numFmtId="184" fontId="11" fillId="48" borderId="87" applyNumberFormat="0" applyProtection="0">
      <alignment horizontal="left" vertical="center" indent="1"/>
    </xf>
    <xf numFmtId="184" fontId="11" fillId="48" borderId="87" applyNumberFormat="0" applyProtection="0">
      <alignment horizontal="left" vertical="center" indent="1"/>
    </xf>
    <xf numFmtId="184" fontId="11" fillId="48" borderId="87" applyNumberFormat="0" applyProtection="0">
      <alignment horizontal="left" vertical="center" indent="1"/>
    </xf>
    <xf numFmtId="0" fontId="11" fillId="48" borderId="87" applyNumberFormat="0" applyProtection="0">
      <alignment horizontal="left" vertical="center" indent="1"/>
    </xf>
    <xf numFmtId="4" fontId="58" fillId="29" borderId="87" applyNumberFormat="0" applyProtection="0">
      <alignment vertical="center"/>
    </xf>
    <xf numFmtId="4" fontId="206" fillId="29" borderId="87" applyNumberFormat="0" applyProtection="0">
      <alignment vertical="center"/>
    </xf>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49" fontId="18" fillId="3" borderId="118">
      <alignment vertical="center"/>
    </xf>
    <xf numFmtId="0" fontId="120" fillId="23" borderId="105" applyNumberFormat="0" applyAlignment="0" applyProtection="0"/>
    <xf numFmtId="0" fontId="130" fillId="0" borderId="99" applyNumberFormat="0" applyFill="0" applyAlignment="0" applyProtection="0"/>
    <xf numFmtId="0" fontId="11" fillId="0" borderId="1">
      <alignment horizontal="right"/>
    </xf>
    <xf numFmtId="0" fontId="11" fillId="0" borderId="1">
      <alignment horizontal="right"/>
    </xf>
    <xf numFmtId="0" fontId="11" fillId="0" borderId="1">
      <alignment horizontal="right"/>
    </xf>
    <xf numFmtId="184" fontId="11" fillId="28" borderId="125" applyNumberFormat="0" applyProtection="0">
      <alignment horizontal="left" vertical="center" indent="1"/>
    </xf>
    <xf numFmtId="4" fontId="26" fillId="61" borderId="125" applyNumberFormat="0" applyProtection="0">
      <alignment horizontal="left" vertical="center" indent="1"/>
    </xf>
    <xf numFmtId="0" fontId="120" fillId="23" borderId="95" applyNumberFormat="0" applyAlignment="0" applyProtection="0"/>
    <xf numFmtId="0" fontId="120" fillId="23" borderId="95" applyNumberFormat="0" applyAlignment="0" applyProtection="0"/>
    <xf numFmtId="0" fontId="120" fillId="23" borderId="95" applyNumberFormat="0" applyAlignment="0" applyProtection="0"/>
    <xf numFmtId="0" fontId="77" fillId="10" borderId="95" applyNumberFormat="0" applyAlignment="0" applyProtection="0"/>
    <xf numFmtId="0" fontId="77" fillId="10" borderId="95" applyNumberFormat="0" applyAlignment="0" applyProtection="0"/>
    <xf numFmtId="4" fontId="26" fillId="61" borderId="143" applyNumberFormat="0" applyProtection="0">
      <alignment horizontal="left" vertical="center" indent="1"/>
    </xf>
    <xf numFmtId="0" fontId="11" fillId="48" borderId="135" applyNumberFormat="0" applyProtection="0">
      <alignment horizontal="left" vertical="center" indent="1"/>
    </xf>
    <xf numFmtId="0" fontId="119" fillId="23" borderId="125" applyNumberFormat="0" applyAlignment="0" applyProtection="0"/>
    <xf numFmtId="49" fontId="18" fillId="3" borderId="118">
      <alignment vertical="center"/>
    </xf>
    <xf numFmtId="186" fontId="55" fillId="0" borderId="94" applyFill="0" applyProtection="0"/>
    <xf numFmtId="49" fontId="17" fillId="3" borderId="118">
      <alignment vertical="center"/>
    </xf>
    <xf numFmtId="0" fontId="16" fillId="34" borderId="124" applyNumberFormat="0" applyFont="0" applyAlignment="0" applyProtection="0"/>
    <xf numFmtId="165" fontId="42" fillId="0" borderId="94" applyAlignment="0" applyProtection="0"/>
    <xf numFmtId="184" fontId="11" fillId="48" borderId="77" applyNumberFormat="0" applyProtection="0">
      <alignment horizontal="left" vertical="center" indent="1"/>
    </xf>
    <xf numFmtId="40" fontId="11" fillId="71" borderId="73"/>
    <xf numFmtId="49" fontId="211" fillId="45" borderId="136">
      <alignment horizontal="center"/>
    </xf>
    <xf numFmtId="49" fontId="11" fillId="45" borderId="136">
      <alignment horizontal="center"/>
    </xf>
    <xf numFmtId="49" fontId="17" fillId="3" borderId="154">
      <alignment vertical="center"/>
    </xf>
    <xf numFmtId="0" fontId="130" fillId="0" borderId="155" applyNumberFormat="0" applyFill="0" applyAlignment="0" applyProtection="0"/>
    <xf numFmtId="0" fontId="130" fillId="0" borderId="155" applyNumberFormat="0" applyFill="0" applyAlignment="0" applyProtection="0"/>
    <xf numFmtId="0" fontId="16" fillId="34" borderId="152" applyNumberFormat="0" applyFont="0" applyAlignment="0" applyProtection="0"/>
    <xf numFmtId="0" fontId="130" fillId="0" borderId="145" applyNumberFormat="0" applyFill="0" applyAlignment="0" applyProtection="0"/>
    <xf numFmtId="0" fontId="130" fillId="0" borderId="145" applyNumberFormat="0" applyFill="0" applyAlignment="0" applyProtection="0"/>
    <xf numFmtId="0" fontId="16" fillId="34" borderId="152" applyNumberFormat="0" applyFont="0" applyAlignment="0" applyProtection="0"/>
    <xf numFmtId="0" fontId="16" fillId="34" borderId="152" applyNumberFormat="0" applyFont="0" applyAlignment="0" applyProtection="0"/>
    <xf numFmtId="49" fontId="211" fillId="45" borderId="118">
      <alignment vertical="center"/>
    </xf>
    <xf numFmtId="40" fontId="11" fillId="74" borderId="1"/>
    <xf numFmtId="0" fontId="120" fillId="23" borderId="151" applyNumberFormat="0" applyAlignment="0" applyProtection="0"/>
    <xf numFmtId="0" fontId="102" fillId="23" borderId="117" applyNumberFormat="0" applyAlignment="0" applyProtection="0"/>
    <xf numFmtId="49" fontId="18" fillId="3" borderId="67">
      <alignment vertical="center"/>
    </xf>
    <xf numFmtId="0" fontId="103" fillId="23" borderId="117" applyNumberFormat="0" applyAlignment="0" applyProtection="0"/>
    <xf numFmtId="0" fontId="19" fillId="34" borderId="106" applyNumberFormat="0" applyFont="0" applyAlignment="0" applyProtection="0"/>
    <xf numFmtId="49" fontId="211" fillId="3" borderId="154">
      <alignment vertical="center"/>
    </xf>
    <xf numFmtId="0" fontId="103" fillId="23" borderId="117" applyNumberFormat="0" applyAlignment="0" applyProtection="0"/>
    <xf numFmtId="184" fontId="11" fillId="48" borderId="97" applyNumberFormat="0" applyProtection="0">
      <alignment horizontal="left" vertical="center" indent="1"/>
    </xf>
    <xf numFmtId="0" fontId="11" fillId="48" borderId="97" applyNumberFormat="0" applyProtection="0">
      <alignment horizontal="left" vertical="center" indent="1"/>
    </xf>
    <xf numFmtId="4" fontId="58" fillId="52" borderId="97" applyNumberFormat="0" applyProtection="0">
      <alignment horizontal="right" vertical="center"/>
    </xf>
    <xf numFmtId="4" fontId="58" fillId="53" borderId="97" applyNumberFormat="0" applyProtection="0">
      <alignment horizontal="right" vertical="center"/>
    </xf>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206" fontId="11" fillId="64" borderId="97" applyNumberFormat="0" applyProtection="0">
      <alignment horizontal="left" vertical="center" indent="1"/>
    </xf>
    <xf numFmtId="184" fontId="11" fillId="48" borderId="97" applyNumberFormat="0" applyProtection="0">
      <alignment horizontal="left" vertical="center" indent="1"/>
    </xf>
    <xf numFmtId="0" fontId="16" fillId="34" borderId="124" applyNumberFormat="0" applyFont="0" applyAlignment="0" applyProtection="0"/>
    <xf numFmtId="49" fontId="211" fillId="3" borderId="118">
      <alignment vertical="center"/>
    </xf>
    <xf numFmtId="49" fontId="17" fillId="3" borderId="78">
      <alignment vertical="center"/>
    </xf>
    <xf numFmtId="49" fontId="17"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3" fillId="23" borderId="77" applyNumberFormat="0" applyAlignment="0" applyProtection="0"/>
    <xf numFmtId="0" fontId="103" fillId="23" borderId="77" applyNumberFormat="0" applyAlignment="0" applyProtection="0"/>
    <xf numFmtId="0" fontId="103" fillId="23" borderId="77" applyNumberFormat="0" applyAlignment="0" applyProtection="0"/>
    <xf numFmtId="0" fontId="103" fillId="23" borderId="77" applyNumberFormat="0" applyAlignment="0" applyProtection="0"/>
    <xf numFmtId="0" fontId="103" fillId="23" borderId="77" applyNumberFormat="0" applyAlignment="0" applyProtection="0"/>
    <xf numFmtId="0" fontId="103" fillId="23" borderId="77" applyNumberFormat="0" applyAlignment="0" applyProtection="0"/>
    <xf numFmtId="0" fontId="103" fillId="23" borderId="77" applyNumberFormat="0" applyAlignment="0" applyProtection="0"/>
    <xf numFmtId="0" fontId="103" fillId="23" borderId="77" applyNumberFormat="0" applyAlignment="0" applyProtection="0"/>
    <xf numFmtId="0" fontId="103" fillId="23" borderId="77" applyNumberFormat="0" applyAlignment="0" applyProtection="0"/>
    <xf numFmtId="0" fontId="103" fillId="23" borderId="77" applyNumberFormat="0" applyAlignment="0" applyProtection="0"/>
    <xf numFmtId="0" fontId="103" fillId="23" borderId="77" applyNumberFormat="0" applyAlignment="0" applyProtection="0"/>
    <xf numFmtId="0" fontId="103" fillId="23" borderId="77" applyNumberFormat="0" applyAlignment="0" applyProtection="0"/>
    <xf numFmtId="0" fontId="103" fillId="23" borderId="77" applyNumberFormat="0" applyAlignment="0" applyProtection="0"/>
    <xf numFmtId="0" fontId="103" fillId="23" borderId="77" applyNumberFormat="0" applyAlignment="0" applyProtection="0"/>
    <xf numFmtId="0" fontId="102" fillId="23" borderId="77" applyNumberFormat="0" applyAlignment="0" applyProtection="0"/>
    <xf numFmtId="0" fontId="16" fillId="34" borderId="116" applyNumberFormat="0" applyFont="0" applyAlignment="0" applyProtection="0"/>
    <xf numFmtId="10" fontId="69" fillId="29" borderId="1" applyNumberFormat="0" applyBorder="0" applyAlignment="0" applyProtection="0"/>
    <xf numFmtId="10" fontId="69" fillId="29" borderId="1" applyNumberFormat="0" applyBorder="0" applyAlignment="0" applyProtection="0"/>
    <xf numFmtId="187" fontId="22" fillId="31" borderId="1" applyNumberFormat="0" applyFont="0" applyAlignment="0">
      <protection locked="0"/>
    </xf>
    <xf numFmtId="187" fontId="22" fillId="31" borderId="1" applyNumberFormat="0" applyFont="0" applyAlignment="0">
      <protection locked="0"/>
    </xf>
    <xf numFmtId="187" fontId="22" fillId="31" borderId="1" applyNumberFormat="0" applyFont="0" applyAlignment="0">
      <protection locked="0"/>
    </xf>
    <xf numFmtId="187" fontId="22" fillId="31" borderId="1" applyNumberFormat="0" applyFont="0" applyAlignment="0">
      <protection locked="0"/>
    </xf>
    <xf numFmtId="187" fontId="22" fillId="31" borderId="1" applyNumberFormat="0" applyFont="0" applyAlignment="0">
      <protection locked="0"/>
    </xf>
    <xf numFmtId="187" fontId="22" fillId="31" borderId="1" applyNumberFormat="0" applyFont="0" applyAlignment="0">
      <protection locked="0"/>
    </xf>
    <xf numFmtId="187" fontId="22" fillId="31" borderId="1" applyNumberFormat="0" applyFont="0" applyAlignment="0">
      <protection locked="0"/>
    </xf>
    <xf numFmtId="187" fontId="22" fillId="31" borderId="1" applyNumberFormat="0" applyFont="0" applyAlignment="0">
      <protection locked="0"/>
    </xf>
    <xf numFmtId="0" fontId="49" fillId="23" borderId="115" applyNumberFormat="0" applyAlignment="0" applyProtection="0"/>
    <xf numFmtId="0" fontId="49" fillId="23" borderId="115" applyNumberForma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20" fillId="23" borderId="105" applyNumberFormat="0" applyAlignment="0" applyProtection="0"/>
    <xf numFmtId="0" fontId="130" fillId="0" borderId="137" applyNumberFormat="0" applyFill="0" applyAlignment="0" applyProtection="0"/>
    <xf numFmtId="0" fontId="11" fillId="34" borderId="142" applyNumberFormat="0" applyFont="0" applyAlignment="0" applyProtection="0"/>
    <xf numFmtId="49" fontId="17" fillId="3" borderId="136">
      <alignment vertical="center"/>
    </xf>
    <xf numFmtId="49" fontId="17" fillId="3" borderId="136">
      <alignment vertical="center"/>
    </xf>
    <xf numFmtId="49" fontId="18" fillId="3" borderId="136">
      <alignment vertical="center"/>
    </xf>
    <xf numFmtId="40" fontId="11" fillId="2" borderId="1"/>
    <xf numFmtId="40" fontId="11" fillId="2" borderId="1"/>
    <xf numFmtId="40" fontId="11" fillId="2" borderId="1"/>
    <xf numFmtId="40" fontId="11" fillId="2" borderId="1"/>
    <xf numFmtId="40" fontId="11" fillId="2" borderId="1"/>
    <xf numFmtId="40" fontId="11" fillId="2" borderId="1"/>
    <xf numFmtId="187" fontId="22" fillId="31" borderId="73" applyNumberFormat="0" applyFont="0" applyAlignment="0">
      <protection locked="0"/>
    </xf>
    <xf numFmtId="187" fontId="22" fillId="31" borderId="73" applyNumberFormat="0" applyFont="0" applyAlignment="0">
      <protection locked="0"/>
    </xf>
    <xf numFmtId="187" fontId="22" fillId="31" borderId="73" applyNumberFormat="0" applyFont="0" applyAlignment="0">
      <protection locked="0"/>
    </xf>
    <xf numFmtId="187" fontId="22" fillId="31" borderId="73" applyNumberFormat="0" applyFont="0" applyAlignment="0">
      <protection locked="0"/>
    </xf>
    <xf numFmtId="187" fontId="22" fillId="31" borderId="73" applyNumberFormat="0" applyFont="0" applyAlignment="0">
      <protection locked="0"/>
    </xf>
    <xf numFmtId="187" fontId="22" fillId="31" borderId="73" applyNumberFormat="0" applyFont="0" applyAlignment="0">
      <protection locked="0"/>
    </xf>
    <xf numFmtId="187" fontId="22" fillId="31" borderId="73" applyNumberFormat="0" applyFont="0" applyAlignment="0">
      <protection locked="0"/>
    </xf>
    <xf numFmtId="187" fontId="22" fillId="31" borderId="73" applyNumberFormat="0" applyFont="0" applyAlignment="0">
      <protection locked="0"/>
    </xf>
    <xf numFmtId="187" fontId="22" fillId="31" borderId="73" applyNumberFormat="0" applyFont="0" applyAlignment="0">
      <protection locked="0"/>
    </xf>
    <xf numFmtId="187" fontId="22" fillId="31" borderId="73" applyNumberFormat="0" applyFont="0" applyAlignment="0">
      <protection locked="0"/>
    </xf>
    <xf numFmtId="187" fontId="22" fillId="31" borderId="73" applyNumberFormat="0" applyFont="0" applyAlignment="0">
      <protection locked="0"/>
    </xf>
    <xf numFmtId="187" fontId="22" fillId="31" borderId="73" applyNumberFormat="0" applyFont="0" applyAlignment="0">
      <protection locked="0"/>
    </xf>
    <xf numFmtId="187" fontId="22" fillId="31" borderId="73" applyNumberFormat="0" applyFont="0" applyAlignment="0">
      <protection locked="0"/>
    </xf>
    <xf numFmtId="187" fontId="22" fillId="31" borderId="73" applyNumberFormat="0" applyFont="0" applyAlignment="0">
      <protection locked="0"/>
    </xf>
    <xf numFmtId="10" fontId="69" fillId="29" borderId="73" applyNumberFormat="0" applyBorder="0" applyAlignment="0" applyProtection="0"/>
    <xf numFmtId="10" fontId="69" fillId="29" borderId="73" applyNumberFormat="0" applyBorder="0" applyAlignment="0" applyProtection="0"/>
    <xf numFmtId="10" fontId="69" fillId="29" borderId="73" applyNumberFormat="0" applyBorder="0" applyAlignment="0" applyProtection="0"/>
    <xf numFmtId="10" fontId="69" fillId="29" borderId="73" applyNumberFormat="0" applyBorder="0" applyAlignment="0" applyProtection="0"/>
    <xf numFmtId="10" fontId="69" fillId="29" borderId="73" applyNumberFormat="0" applyBorder="0" applyAlignment="0" applyProtection="0"/>
    <xf numFmtId="40" fontId="11" fillId="2" borderId="1"/>
    <xf numFmtId="40" fontId="11" fillId="2" borderId="1"/>
    <xf numFmtId="40" fontId="11" fillId="2" borderId="1"/>
    <xf numFmtId="40" fontId="11" fillId="2" borderId="1"/>
    <xf numFmtId="40" fontId="11" fillId="2" borderId="1"/>
    <xf numFmtId="40" fontId="11" fillId="2" borderId="1"/>
    <xf numFmtId="49" fontId="18" fillId="3" borderId="98">
      <alignment vertical="center"/>
    </xf>
    <xf numFmtId="49" fontId="18" fillId="3" borderId="98">
      <alignment vertical="center"/>
    </xf>
    <xf numFmtId="0" fontId="70" fillId="0" borderId="74">
      <alignment horizontal="left" vertical="center"/>
    </xf>
    <xf numFmtId="0" fontId="70" fillId="0" borderId="74">
      <alignment horizontal="left" vertical="center"/>
    </xf>
    <xf numFmtId="0" fontId="70" fillId="0" borderId="74">
      <alignment horizontal="left" vertical="center"/>
    </xf>
    <xf numFmtId="0" fontId="70" fillId="0" borderId="74">
      <alignment horizontal="left" vertical="center"/>
    </xf>
    <xf numFmtId="0" fontId="70" fillId="0" borderId="74">
      <alignment horizontal="lef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10" fontId="64" fillId="26" borderId="73" applyNumberFormat="0" applyFill="0" applyBorder="0" applyAlignment="0" applyProtection="0">
      <protection locked="0"/>
    </xf>
    <xf numFmtId="10" fontId="64" fillId="26" borderId="73" applyNumberFormat="0" applyFill="0" applyBorder="0" applyAlignment="0" applyProtection="0">
      <protection locked="0"/>
    </xf>
    <xf numFmtId="10" fontId="64" fillId="26" borderId="73" applyNumberFormat="0" applyFill="0" applyBorder="0" applyAlignment="0" applyProtection="0">
      <protection locked="0"/>
    </xf>
    <xf numFmtId="10" fontId="64" fillId="26" borderId="73" applyNumberFormat="0" applyFill="0" applyBorder="0" applyAlignment="0" applyProtection="0">
      <protection locked="0"/>
    </xf>
    <xf numFmtId="10" fontId="64" fillId="26" borderId="73" applyNumberFormat="0" applyFill="0" applyBorder="0" applyAlignment="0" applyProtection="0">
      <protection locked="0"/>
    </xf>
    <xf numFmtId="10" fontId="64" fillId="26" borderId="73" applyNumberFormat="0" applyFill="0" applyBorder="0" applyAlignment="0" applyProtection="0">
      <protection locked="0"/>
    </xf>
    <xf numFmtId="10" fontId="64" fillId="26" borderId="73" applyNumberFormat="0" applyFill="0" applyBorder="0" applyAlignment="0" applyProtection="0">
      <protection locked="0"/>
    </xf>
    <xf numFmtId="4" fontId="110" fillId="24" borderId="93">
      <alignment horizontal="left" vertical="center" wrapText="1"/>
    </xf>
    <xf numFmtId="4" fontId="110" fillId="24" borderId="93">
      <alignment horizontal="left" vertical="center" wrapText="1"/>
    </xf>
    <xf numFmtId="184" fontId="11" fillId="48" borderId="135" applyNumberFormat="0" applyProtection="0">
      <alignment horizontal="left" vertical="center" indent="1"/>
    </xf>
    <xf numFmtId="49" fontId="11" fillId="45" borderId="144">
      <alignment horizontal="center"/>
    </xf>
    <xf numFmtId="0" fontId="77" fillId="10" borderId="95" applyNumberFormat="0" applyAlignment="0" applyProtection="0"/>
    <xf numFmtId="0" fontId="77" fillId="10" borderId="95" applyNumberFormat="0" applyAlignment="0" applyProtection="0"/>
    <xf numFmtId="0" fontId="77" fillId="10" borderId="95" applyNumberFormat="0" applyAlignment="0" applyProtection="0"/>
    <xf numFmtId="0" fontId="119" fillId="23" borderId="97" applyNumberFormat="0" applyAlignment="0" applyProtection="0"/>
    <xf numFmtId="0" fontId="119" fillId="23" borderId="97" applyNumberFormat="0" applyAlignment="0" applyProtection="0"/>
    <xf numFmtId="186" fontId="55" fillId="0" borderId="75" applyFill="0" applyProtection="0"/>
    <xf numFmtId="186" fontId="55" fillId="0" borderId="75" applyFill="0" applyProtection="0"/>
    <xf numFmtId="186" fontId="55" fillId="0" borderId="75" applyFill="0" applyProtection="0"/>
    <xf numFmtId="186" fontId="55" fillId="0" borderId="75" applyFill="0" applyProtection="0"/>
    <xf numFmtId="186" fontId="55" fillId="0" borderId="75" applyFill="0" applyProtection="0"/>
    <xf numFmtId="186" fontId="55" fillId="0" borderId="75" applyFill="0" applyProtection="0"/>
    <xf numFmtId="186" fontId="55" fillId="0" borderId="75" applyFill="0" applyProtection="0"/>
    <xf numFmtId="186" fontId="55" fillId="0" borderId="75" applyFill="0" applyProtection="0"/>
    <xf numFmtId="186" fontId="55" fillId="0" borderId="75" applyFill="0" applyProtection="0"/>
    <xf numFmtId="186" fontId="55" fillId="0" borderId="75" applyFill="0" applyProtection="0"/>
    <xf numFmtId="186" fontId="55" fillId="0" borderId="75" applyFill="0" applyProtection="0"/>
    <xf numFmtId="186" fontId="55" fillId="0" borderId="75" applyFill="0" applyProtection="0"/>
    <xf numFmtId="0" fontId="119" fillId="23" borderId="97" applyNumberFormat="0" applyAlignment="0" applyProtection="0"/>
    <xf numFmtId="0" fontId="120" fillId="23" borderId="95" applyNumberFormat="0" applyAlignment="0" applyProtection="0"/>
    <xf numFmtId="0" fontId="120" fillId="23" borderId="95" applyNumberFormat="0" applyAlignment="0" applyProtection="0"/>
    <xf numFmtId="0" fontId="11" fillId="0" borderId="1">
      <alignment horizontal="right"/>
    </xf>
    <xf numFmtId="0" fontId="16" fillId="34" borderId="134" applyNumberFormat="0" applyFont="0" applyAlignment="0" applyProtection="0"/>
    <xf numFmtId="0" fontId="119" fillId="23" borderId="135" applyNumberFormat="0" applyAlignment="0" applyProtection="0"/>
    <xf numFmtId="0" fontId="77" fillId="10" borderId="133" applyNumberFormat="0" applyAlignment="0" applyProtection="0"/>
    <xf numFmtId="49" fontId="18" fillId="3" borderId="136">
      <alignment vertical="center"/>
    </xf>
    <xf numFmtId="49" fontId="211" fillId="3" borderId="88">
      <alignment vertical="center"/>
    </xf>
    <xf numFmtId="49" fontId="211" fillId="3" borderId="88">
      <alignment vertical="center"/>
    </xf>
    <xf numFmtId="0" fontId="16" fillId="34" borderId="124"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49" fontId="11" fillId="45" borderId="88">
      <alignment horizontal="center"/>
    </xf>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9" fillId="23" borderId="76" applyNumberFormat="0" applyAlignment="0" applyProtection="0"/>
    <xf numFmtId="0" fontId="49" fillId="23" borderId="76" applyNumberFormat="0" applyAlignment="0" applyProtection="0"/>
    <xf numFmtId="0" fontId="49" fillId="23" borderId="76" applyNumberFormat="0" applyAlignment="0" applyProtection="0"/>
    <xf numFmtId="0" fontId="49" fillId="23" borderId="76" applyNumberFormat="0" applyAlignment="0" applyProtection="0"/>
    <xf numFmtId="0" fontId="49" fillId="23" borderId="76" applyNumberFormat="0" applyAlignment="0" applyProtection="0"/>
    <xf numFmtId="0" fontId="49" fillId="23" borderId="76" applyNumberFormat="0" applyAlignment="0" applyProtection="0"/>
    <xf numFmtId="0" fontId="49" fillId="23" borderId="76" applyNumberFormat="0" applyAlignment="0" applyProtection="0"/>
    <xf numFmtId="0" fontId="49" fillId="23" borderId="76" applyNumberFormat="0" applyAlignment="0" applyProtection="0"/>
    <xf numFmtId="0" fontId="49" fillId="23" borderId="76" applyNumberFormat="0" applyAlignment="0" applyProtection="0"/>
    <xf numFmtId="0" fontId="49" fillId="23" borderId="76" applyNumberFormat="0" applyAlignment="0" applyProtection="0"/>
    <xf numFmtId="0" fontId="49" fillId="23" borderId="76" applyNumberFormat="0" applyAlignment="0" applyProtection="0"/>
    <xf numFmtId="0" fontId="49" fillId="23" borderId="76" applyNumberFormat="0" applyAlignment="0" applyProtection="0"/>
    <xf numFmtId="0" fontId="48" fillId="23" borderId="76" applyNumberFormat="0" applyAlignment="0" applyProtection="0"/>
    <xf numFmtId="49" fontId="11" fillId="45" borderId="88">
      <alignment horizontal="center"/>
    </xf>
    <xf numFmtId="49" fontId="211" fillId="45" borderId="88">
      <alignment horizontal="center"/>
    </xf>
    <xf numFmtId="49" fontId="211" fillId="45" borderId="88">
      <alignment horizontal="center"/>
    </xf>
    <xf numFmtId="49" fontId="211" fillId="45" borderId="88">
      <alignment horizontal="center"/>
    </xf>
    <xf numFmtId="0" fontId="16" fillId="34" borderId="96" applyNumberFormat="0" applyFont="0" applyAlignment="0" applyProtection="0"/>
    <xf numFmtId="0" fontId="16" fillId="34" borderId="96" applyNumberFormat="0" applyFont="0" applyAlignment="0" applyProtection="0"/>
    <xf numFmtId="4" fontId="206" fillId="59" borderId="87" applyNumberFormat="0" applyProtection="0">
      <alignment horizontal="right" vertical="center"/>
    </xf>
    <xf numFmtId="4" fontId="206" fillId="59" borderId="87" applyNumberFormat="0" applyProtection="0">
      <alignment horizontal="right" vertical="center"/>
    </xf>
    <xf numFmtId="4" fontId="69" fillId="0" borderId="92" applyNumberFormat="0" applyProtection="0">
      <alignment horizontal="right" vertical="center"/>
    </xf>
    <xf numFmtId="184" fontId="11" fillId="66" borderId="87" applyNumberFormat="0" applyProtection="0">
      <alignment horizontal="left" vertical="center" indent="1"/>
    </xf>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3" fillId="0" borderId="75" applyAlignment="0" applyProtection="0"/>
    <xf numFmtId="165" fontId="43" fillId="0" borderId="75" applyAlignment="0" applyProtection="0"/>
    <xf numFmtId="165" fontId="43" fillId="0" borderId="75" applyAlignment="0" applyProtection="0"/>
    <xf numFmtId="165" fontId="43" fillId="0" borderId="75" applyAlignment="0" applyProtection="0"/>
    <xf numFmtId="165" fontId="43" fillId="0" borderId="75" applyAlignment="0" applyProtection="0"/>
    <xf numFmtId="165" fontId="43" fillId="0" borderId="75" applyAlignment="0" applyProtection="0"/>
    <xf numFmtId="165" fontId="43" fillId="0" borderId="75" applyAlignment="0" applyProtection="0"/>
    <xf numFmtId="165" fontId="43" fillId="0" borderId="75" applyAlignment="0" applyProtection="0"/>
    <xf numFmtId="165" fontId="43" fillId="0" borderId="75" applyAlignment="0" applyProtection="0"/>
    <xf numFmtId="165" fontId="43" fillId="0" borderId="75" applyAlignment="0" applyProtection="0"/>
    <xf numFmtId="165" fontId="43" fillId="0" borderId="75" applyAlignment="0" applyProtection="0"/>
    <xf numFmtId="165" fontId="43" fillId="0" borderId="75" applyAlignment="0" applyProtection="0"/>
    <xf numFmtId="165" fontId="43" fillId="0" borderId="75" applyAlignment="0" applyProtection="0"/>
    <xf numFmtId="165" fontId="43" fillId="0" borderId="75" applyAlignment="0" applyProtection="0"/>
    <xf numFmtId="165" fontId="42" fillId="0" borderId="75" applyAlignment="0" applyProtection="0"/>
    <xf numFmtId="184" fontId="11" fillId="63" borderId="87" applyNumberFormat="0" applyProtection="0">
      <alignment horizontal="left" vertical="center" indent="1"/>
    </xf>
    <xf numFmtId="0" fontId="11" fillId="61" borderId="87" applyNumberFormat="0" applyProtection="0">
      <alignment horizontal="left" vertical="center" indent="1"/>
    </xf>
    <xf numFmtId="0" fontId="11" fillId="48" borderId="87" applyNumberFormat="0" applyProtection="0">
      <alignment horizontal="left" vertical="center" indent="1"/>
    </xf>
    <xf numFmtId="184" fontId="11" fillId="48" borderId="87" applyNumberFormat="0" applyProtection="0">
      <alignment horizontal="left" vertical="center" indent="1"/>
    </xf>
    <xf numFmtId="0" fontId="11" fillId="34" borderId="96" applyNumberFormat="0" applyFont="0" applyAlignment="0" applyProtection="0"/>
    <xf numFmtId="0" fontId="11" fillId="34" borderId="96" applyNumberFormat="0" applyFont="0" applyAlignment="0" applyProtection="0"/>
    <xf numFmtId="0" fontId="11" fillId="48" borderId="87" applyNumberFormat="0" applyProtection="0">
      <alignment horizontal="left" vertical="center" indent="1"/>
    </xf>
    <xf numFmtId="0" fontId="11" fillId="48" borderId="87" applyNumberFormat="0" applyProtection="0">
      <alignment horizontal="left" vertical="center" indent="1"/>
    </xf>
    <xf numFmtId="4" fontId="206" fillId="31" borderId="87" applyNumberFormat="0" applyProtection="0">
      <alignment vertical="center"/>
    </xf>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49" fontId="18" fillId="3" borderId="154">
      <alignment vertical="center"/>
    </xf>
    <xf numFmtId="49" fontId="18" fillId="3" borderId="154">
      <alignment vertical="center"/>
    </xf>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1" fillId="34" borderId="116" applyNumberFormat="0" applyFont="0" applyAlignment="0" applyProtection="0"/>
    <xf numFmtId="0" fontId="130" fillId="0" borderId="119" applyNumberFormat="0" applyFill="0" applyAlignment="0" applyProtection="0"/>
    <xf numFmtId="0" fontId="130" fillId="0" borderId="119" applyNumberFormat="0" applyFill="0" applyAlignment="0" applyProtection="0"/>
    <xf numFmtId="0" fontId="130" fillId="0" borderId="119" applyNumberFormat="0" applyFill="0" applyAlignment="0" applyProtection="0"/>
    <xf numFmtId="4" fontId="206" fillId="59" borderId="143" applyNumberFormat="0" applyProtection="0">
      <alignment horizontal="right" vertical="center"/>
    </xf>
    <xf numFmtId="49" fontId="18" fillId="3" borderId="118">
      <alignment vertical="center"/>
    </xf>
    <xf numFmtId="0" fontId="120" fillId="23" borderId="151" applyNumberFormat="0" applyAlignment="0" applyProtection="0"/>
    <xf numFmtId="0" fontId="120" fillId="23" borderId="151" applyNumberFormat="0" applyAlignment="0" applyProtection="0"/>
    <xf numFmtId="0" fontId="11" fillId="34" borderId="152" applyNumberFormat="0" applyFont="0" applyAlignment="0" applyProtection="0"/>
    <xf numFmtId="0" fontId="130" fillId="0" borderId="145" applyNumberFormat="0" applyFill="0" applyAlignment="0" applyProtection="0"/>
    <xf numFmtId="0" fontId="130" fillId="0" borderId="145" applyNumberFormat="0" applyFill="0" applyAlignment="0" applyProtection="0"/>
    <xf numFmtId="4" fontId="58" fillId="31" borderId="135" applyNumberFormat="0" applyProtection="0">
      <alignment horizontal="left" vertical="center" indent="1"/>
    </xf>
    <xf numFmtId="4" fontId="11" fillId="0" borderId="1"/>
    <xf numFmtId="4" fontId="11" fillId="0" borderId="1"/>
    <xf numFmtId="4" fontId="11" fillId="0" borderId="1"/>
    <xf numFmtId="4" fontId="11" fillId="0" borderId="1"/>
    <xf numFmtId="4" fontId="11" fillId="0" borderId="1"/>
    <xf numFmtId="4" fontId="11" fillId="0" borderId="1"/>
    <xf numFmtId="4" fontId="11" fillId="0" borderId="1"/>
    <xf numFmtId="0" fontId="16" fillId="34" borderId="106" applyNumberFormat="0" applyFont="0" applyAlignment="0" applyProtection="0"/>
    <xf numFmtId="0" fontId="130" fillId="0" borderId="99" applyNumberFormat="0" applyFill="0" applyAlignment="0" applyProtection="0"/>
    <xf numFmtId="0" fontId="130" fillId="0" borderId="99" applyNumberFormat="0" applyFill="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6" fillId="0" borderId="0"/>
    <xf numFmtId="0" fontId="120" fillId="23" borderId="95" applyNumberFormat="0" applyAlignment="0" applyProtection="0"/>
    <xf numFmtId="0" fontId="120" fillId="23" borderId="95" applyNumberFormat="0" applyAlignment="0" applyProtection="0"/>
    <xf numFmtId="0" fontId="120" fillId="23" borderId="95" applyNumberFormat="0" applyAlignment="0" applyProtection="0"/>
    <xf numFmtId="0" fontId="120" fillId="23" borderId="95" applyNumberFormat="0" applyAlignment="0" applyProtection="0"/>
    <xf numFmtId="0" fontId="77" fillId="10" borderId="95" applyNumberFormat="0" applyAlignment="0" applyProtection="0"/>
    <xf numFmtId="0" fontId="77" fillId="10" borderId="95" applyNumberFormat="0" applyAlignment="0" applyProtection="0"/>
    <xf numFmtId="0" fontId="77" fillId="10" borderId="95" applyNumberFormat="0" applyAlignment="0" applyProtection="0"/>
    <xf numFmtId="0" fontId="119" fillId="23" borderId="97" applyNumberFormat="0" applyAlignment="0" applyProtection="0"/>
    <xf numFmtId="0" fontId="119" fillId="23" borderId="97" applyNumberFormat="0" applyAlignment="0" applyProtection="0"/>
    <xf numFmtId="0" fontId="119" fillId="23" borderId="97" applyNumberFormat="0" applyAlignment="0" applyProtection="0"/>
    <xf numFmtId="0" fontId="119" fillId="23" borderId="97" applyNumberFormat="0" applyAlignment="0" applyProtection="0"/>
    <xf numFmtId="0" fontId="16" fillId="34" borderId="124" applyNumberFormat="0" applyFont="0" applyAlignment="0" applyProtection="0"/>
    <xf numFmtId="0" fontId="16"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49" fontId="18" fillId="3" borderId="126">
      <alignment vertical="center"/>
    </xf>
    <xf numFmtId="49" fontId="18" fillId="3" borderId="126">
      <alignment vertical="center"/>
    </xf>
    <xf numFmtId="0" fontId="130" fillId="0" borderId="127" applyNumberFormat="0" applyFill="0" applyAlignment="0" applyProtection="0"/>
    <xf numFmtId="0" fontId="130" fillId="0" borderId="127" applyNumberFormat="0" applyFill="0" applyAlignment="0" applyProtection="0"/>
    <xf numFmtId="0" fontId="130" fillId="0" borderId="127" applyNumberFormat="0" applyFill="0" applyAlignment="0" applyProtection="0"/>
    <xf numFmtId="0" fontId="16" fillId="34" borderId="134" applyNumberFormat="0" applyFont="0" applyAlignment="0" applyProtection="0"/>
    <xf numFmtId="0" fontId="130" fillId="0" borderId="137" applyNumberFormat="0" applyFill="0" applyAlignment="0" applyProtection="0"/>
    <xf numFmtId="0" fontId="16" fillId="34" borderId="142" applyNumberFormat="0" applyFont="0" applyAlignment="0" applyProtection="0"/>
    <xf numFmtId="0" fontId="11" fillId="34" borderId="142" applyNumberFormat="0" applyFont="0" applyAlignment="0" applyProtection="0"/>
    <xf numFmtId="0" fontId="16" fillId="34" borderId="142" applyNumberFormat="0" applyFont="0" applyAlignment="0" applyProtection="0"/>
    <xf numFmtId="0" fontId="120" fillId="23" borderId="133" applyNumberFormat="0" applyAlignment="0" applyProtection="0"/>
    <xf numFmtId="49" fontId="18" fillId="3" borderId="136">
      <alignment vertical="center"/>
    </xf>
    <xf numFmtId="0" fontId="11" fillId="48" borderId="125" applyNumberFormat="0" applyProtection="0">
      <alignment horizontal="left" vertical="center" indent="1"/>
    </xf>
    <xf numFmtId="184" fontId="11" fillId="48" borderId="125" applyNumberFormat="0" applyProtection="0">
      <alignment horizontal="left" vertical="center" indent="1"/>
    </xf>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49" fontId="211" fillId="45" borderId="126">
      <alignment vertical="center"/>
    </xf>
    <xf numFmtId="0" fontId="16" fillId="34" borderId="142" applyNumberFormat="0" applyFont="0" applyAlignment="0" applyProtection="0"/>
    <xf numFmtId="0" fontId="16" fillId="34" borderId="142" applyNumberFormat="0" applyFont="0" applyAlignment="0" applyProtection="0"/>
    <xf numFmtId="49" fontId="17"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0" fontId="6" fillId="0" borderId="0"/>
    <xf numFmtId="0" fontId="119" fillId="23" borderId="135" applyNumberFormat="0" applyAlignment="0" applyProtection="0"/>
    <xf numFmtId="0" fontId="119" fillId="23" borderId="135" applyNumberForma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30" fillId="0" borderId="137" applyNumberFormat="0" applyFill="0" applyAlignment="0" applyProtection="0"/>
    <xf numFmtId="0" fontId="130" fillId="0" borderId="137" applyNumberFormat="0" applyFill="0" applyAlignment="0" applyProtection="0"/>
    <xf numFmtId="0" fontId="11" fillId="48" borderId="107" applyNumberFormat="0" applyProtection="0">
      <alignment horizontal="left" vertical="center" indent="1"/>
    </xf>
    <xf numFmtId="0" fontId="11" fillId="48" borderId="107" applyNumberFormat="0" applyProtection="0">
      <alignment horizontal="left" vertical="center" indent="1"/>
    </xf>
    <xf numFmtId="0" fontId="16" fillId="34" borderId="134" applyNumberFormat="0" applyFont="0" applyAlignment="0" applyProtection="0"/>
    <xf numFmtId="49" fontId="211" fillId="3" borderId="108">
      <alignment vertical="center"/>
    </xf>
    <xf numFmtId="49" fontId="211" fillId="45" borderId="108">
      <alignment vertical="center"/>
    </xf>
    <xf numFmtId="0" fontId="77" fillId="10" borderId="115" applyNumberFormat="0" applyAlignment="0" applyProtection="0"/>
    <xf numFmtId="0" fontId="77" fillId="10" borderId="115" applyNumberFormat="0" applyAlignment="0" applyProtection="0"/>
    <xf numFmtId="0" fontId="77" fillId="10" borderId="115" applyNumberFormat="0" applyAlignment="0" applyProtection="0"/>
    <xf numFmtId="0" fontId="120" fillId="23" borderId="115" applyNumberFormat="0" applyAlignment="0" applyProtection="0"/>
    <xf numFmtId="255" fontId="11" fillId="31" borderId="83" applyNumberFormat="0" applyFont="0" applyAlignment="0">
      <protection locked="0"/>
    </xf>
    <xf numFmtId="187" fontId="11" fillId="31" borderId="83" applyNumberFormat="0" applyFont="0" applyAlignment="0">
      <protection locked="0"/>
    </xf>
    <xf numFmtId="187" fontId="11" fillId="31" borderId="83" applyNumberFormat="0" applyFont="0" applyAlignment="0">
      <protection locked="0"/>
    </xf>
    <xf numFmtId="187" fontId="11" fillId="31" borderId="83" applyNumberFormat="0" applyFont="0" applyAlignment="0">
      <protection locked="0"/>
    </xf>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1" fillId="34" borderId="124"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49" fontId="18" fillId="3" borderId="126">
      <alignment vertical="center"/>
    </xf>
    <xf numFmtId="49" fontId="18" fillId="3" borderId="126">
      <alignment vertical="center"/>
    </xf>
    <xf numFmtId="49" fontId="17" fillId="3" borderId="126">
      <alignment vertical="center"/>
    </xf>
    <xf numFmtId="49" fontId="18" fillId="3" borderId="126">
      <alignment vertical="center"/>
    </xf>
    <xf numFmtId="0" fontId="16" fillId="34" borderId="124" applyNumberFormat="0" applyFont="0" applyAlignment="0" applyProtection="0"/>
    <xf numFmtId="0" fontId="16" fillId="34" borderId="124" applyNumberFormat="0" applyFont="0" applyAlignment="0" applyProtection="0"/>
    <xf numFmtId="187" fontId="11" fillId="31" borderId="1" applyNumberFormat="0" applyFont="0" applyAlignment="0">
      <protection locked="0"/>
    </xf>
    <xf numFmtId="255" fontId="11" fillId="31" borderId="1" applyNumberFormat="0" applyFont="0" applyAlignment="0">
      <protection locked="0"/>
    </xf>
    <xf numFmtId="0" fontId="11" fillId="61" borderId="66" applyNumberFormat="0" applyProtection="0">
      <alignment horizontal="left" vertical="center" indent="1"/>
    </xf>
    <xf numFmtId="0" fontId="70" fillId="0" borderId="113">
      <alignment horizontal="left" vertical="center"/>
    </xf>
    <xf numFmtId="0" fontId="49" fillId="23" borderId="115" applyNumberFormat="0" applyAlignment="0" applyProtection="0"/>
    <xf numFmtId="0" fontId="48" fillId="23" borderId="115" applyNumberFormat="0" applyAlignment="0" applyProtection="0"/>
    <xf numFmtId="0" fontId="11" fillId="48" borderId="66" applyNumberFormat="0" applyProtection="0">
      <alignment horizontal="left" vertical="center" indent="1"/>
    </xf>
    <xf numFmtId="165" fontId="42" fillId="0" borderId="114" applyAlignment="0" applyProtection="0"/>
    <xf numFmtId="0" fontId="11" fillId="48" borderId="66" applyNumberFormat="0" applyProtection="0">
      <alignment horizontal="left" vertical="center" indent="1"/>
    </xf>
    <xf numFmtId="40" fontId="11" fillId="44" borderId="83"/>
    <xf numFmtId="0" fontId="11" fillId="48" borderId="153" applyNumberFormat="0" applyProtection="0">
      <alignment horizontal="left" vertical="center" indent="1"/>
    </xf>
    <xf numFmtId="184" fontId="11" fillId="28" borderId="97" applyNumberFormat="0" applyProtection="0">
      <alignment horizontal="left" vertical="center" indent="1"/>
    </xf>
    <xf numFmtId="206" fontId="11" fillId="65" borderId="97" applyNumberFormat="0" applyProtection="0">
      <alignment horizontal="left" vertical="center" indent="1"/>
    </xf>
    <xf numFmtId="0" fontId="130" fillId="0" borderId="89" applyNumberFormat="0" applyFill="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49" fontId="18" fillId="3" borderId="78">
      <alignment vertical="center"/>
    </xf>
    <xf numFmtId="206" fontId="11" fillId="62" borderId="87" applyNumberFormat="0" applyProtection="0">
      <alignment horizontal="left" vertical="center" indent="1"/>
    </xf>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11" fillId="61" borderId="87" applyNumberFormat="0" applyProtection="0">
      <alignment horizontal="left" vertical="center" indent="1"/>
    </xf>
    <xf numFmtId="0" fontId="11" fillId="63" borderId="97" applyNumberFormat="0" applyProtection="0">
      <alignment horizontal="left" vertical="center" indent="1"/>
    </xf>
    <xf numFmtId="0" fontId="11" fillId="63" borderId="97" applyNumberFormat="0" applyProtection="0">
      <alignment horizontal="left" vertical="center" indent="1"/>
    </xf>
    <xf numFmtId="0" fontId="11" fillId="63" borderId="97" applyNumberFormat="0" applyProtection="0">
      <alignment horizontal="left" vertical="center" indent="1"/>
    </xf>
    <xf numFmtId="206" fontId="11" fillId="64" borderId="97" applyNumberFormat="0" applyProtection="0">
      <alignment horizontal="left" vertical="center" indent="1"/>
    </xf>
    <xf numFmtId="184" fontId="11" fillId="64" borderId="97" applyNumberFormat="0" applyProtection="0">
      <alignment horizontal="left" vertical="center" indent="1"/>
    </xf>
    <xf numFmtId="0" fontId="11" fillId="63" borderId="97" applyNumberFormat="0" applyProtection="0">
      <alignment horizontal="left" vertical="center" indent="1"/>
    </xf>
    <xf numFmtId="0" fontId="11" fillId="61" borderId="97" applyNumberFormat="0" applyProtection="0">
      <alignment horizontal="left" vertical="center" indent="1"/>
    </xf>
    <xf numFmtId="4" fontId="26" fillId="61" borderId="97" applyNumberFormat="0" applyProtection="0">
      <alignment horizontal="left" vertical="center" indent="1"/>
    </xf>
    <xf numFmtId="4" fontId="26" fillId="61" borderId="97" applyNumberFormat="0" applyProtection="0">
      <alignment horizontal="left" vertical="center" indent="1"/>
    </xf>
    <xf numFmtId="49" fontId="18" fillId="3" borderId="136">
      <alignment vertical="center"/>
    </xf>
    <xf numFmtId="0" fontId="11" fillId="48" borderId="97" applyNumberFormat="0" applyProtection="0">
      <alignment horizontal="left" vertical="center" indent="1"/>
    </xf>
    <xf numFmtId="0" fontId="49" fillId="23" borderId="115" applyNumberFormat="0" applyAlignment="0" applyProtection="0"/>
    <xf numFmtId="186" fontId="55" fillId="0" borderId="114" applyFill="0" applyProtection="0"/>
    <xf numFmtId="0" fontId="102" fillId="23" borderId="117" applyNumberFormat="0" applyAlignment="0" applyProtection="0"/>
    <xf numFmtId="0" fontId="102" fillId="23" borderId="153" applyNumberFormat="0" applyAlignment="0" applyProtection="0"/>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0" fontId="16" fillId="34" borderId="134" applyNumberFormat="0" applyFont="0" applyAlignment="0" applyProtection="0"/>
    <xf numFmtId="0" fontId="119" fillId="23" borderId="125" applyNumberFormat="0" applyAlignment="0" applyProtection="0"/>
    <xf numFmtId="0" fontId="119" fillId="23" borderId="125" applyNumberFormat="0" applyAlignment="0" applyProtection="0"/>
    <xf numFmtId="0" fontId="11" fillId="34" borderId="134" applyNumberFormat="0" applyFont="0" applyAlignment="0" applyProtection="0"/>
    <xf numFmtId="0" fontId="77" fillId="10" borderId="133" applyNumberFormat="0" applyAlignment="0" applyProtection="0"/>
    <xf numFmtId="0" fontId="119" fillId="23" borderId="135" applyNumberFormat="0" applyAlignment="0" applyProtection="0"/>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0" fontId="16" fillId="34" borderId="116" applyNumberFormat="0" applyFont="0" applyAlignment="0" applyProtection="0"/>
    <xf numFmtId="0" fontId="11"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49" fontId="201" fillId="3" borderId="108">
      <alignment vertical="center"/>
    </xf>
    <xf numFmtId="49" fontId="201" fillId="3" borderId="108">
      <alignment vertical="center"/>
    </xf>
    <xf numFmtId="49" fontId="211" fillId="45" borderId="108">
      <alignment vertical="center"/>
    </xf>
    <xf numFmtId="0" fontId="11" fillId="63" borderId="107" applyNumberFormat="0" applyProtection="0">
      <alignment horizontal="left" vertical="center" indent="1"/>
    </xf>
    <xf numFmtId="184" fontId="11" fillId="63" borderId="107" applyNumberFormat="0" applyProtection="0">
      <alignment horizontal="left" vertical="center" indent="1"/>
    </xf>
    <xf numFmtId="0" fontId="11" fillId="63" borderId="107" applyNumberFormat="0" applyProtection="0">
      <alignment horizontal="left" vertical="center" indent="1"/>
    </xf>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49" fontId="211" fillId="45" borderId="144">
      <alignment vertical="center"/>
    </xf>
    <xf numFmtId="49" fontId="201" fillId="3" borderId="144">
      <alignment vertical="center"/>
    </xf>
    <xf numFmtId="49" fontId="211" fillId="3" borderId="144">
      <alignment vertical="center"/>
    </xf>
    <xf numFmtId="49" fontId="211" fillId="3" borderId="144">
      <alignment horizontal="center"/>
    </xf>
    <xf numFmtId="0" fontId="11" fillId="48" borderId="143" applyNumberFormat="0" applyProtection="0">
      <alignment horizontal="left" vertical="center" indent="1"/>
    </xf>
    <xf numFmtId="4" fontId="69" fillId="17" borderId="148" applyNumberFormat="0" applyProtection="0">
      <alignment horizontal="left" vertical="center" indent="1"/>
    </xf>
    <xf numFmtId="206" fontId="11" fillId="66" borderId="143" applyNumberFormat="0" applyProtection="0">
      <alignment horizontal="left" vertical="center" indent="1"/>
    </xf>
    <xf numFmtId="206" fontId="11" fillId="66" borderId="143" applyNumberFormat="0" applyProtection="0">
      <alignment horizontal="left" vertical="center" indent="1"/>
    </xf>
    <xf numFmtId="0" fontId="11" fillId="48" borderId="143" applyNumberFormat="0" applyProtection="0">
      <alignment horizontal="left" vertical="center" indent="1"/>
    </xf>
    <xf numFmtId="4" fontId="206" fillId="59" borderId="153" applyNumberFormat="0" applyProtection="0">
      <alignment horizontal="right" vertical="center"/>
    </xf>
    <xf numFmtId="184" fontId="11" fillId="48" borderId="153" applyNumberFormat="0" applyProtection="0">
      <alignment horizontal="left" vertical="center" indent="1"/>
    </xf>
    <xf numFmtId="0" fontId="11" fillId="48" borderId="153" applyNumberFormat="0" applyProtection="0">
      <alignment horizontal="left" vertical="center" indent="1"/>
    </xf>
    <xf numFmtId="49" fontId="211" fillId="45" borderId="154">
      <alignment vertical="center"/>
    </xf>
    <xf numFmtId="184" fontId="11" fillId="28" borderId="135" applyNumberFormat="0" applyProtection="0">
      <alignment horizontal="left" vertical="center" indent="1"/>
    </xf>
    <xf numFmtId="206" fontId="11" fillId="66" borderId="135" applyNumberFormat="0" applyProtection="0">
      <alignment horizontal="left" vertical="center" indent="1"/>
    </xf>
    <xf numFmtId="49" fontId="11" fillId="45" borderId="136">
      <alignment horizontal="center"/>
    </xf>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1"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1" fillId="34" borderId="142" applyNumberFormat="0" applyFont="0" applyAlignment="0" applyProtection="0"/>
    <xf numFmtId="0" fontId="11" fillId="48" borderId="117" applyNumberFormat="0" applyProtection="0">
      <alignment horizontal="left" vertical="center" indent="1"/>
    </xf>
    <xf numFmtId="184" fontId="11" fillId="48" borderId="117" applyNumberFormat="0" applyProtection="0">
      <alignment horizontal="left" vertical="center" indent="1"/>
    </xf>
    <xf numFmtId="4" fontId="58" fillId="49" borderId="117" applyNumberFormat="0" applyProtection="0">
      <alignment horizontal="right" vertical="center"/>
    </xf>
    <xf numFmtId="184" fontId="11" fillId="48" borderId="117" applyNumberFormat="0" applyProtection="0">
      <alignment horizontal="left" vertical="center" indent="1"/>
    </xf>
    <xf numFmtId="206" fontId="11" fillId="64" borderId="117" applyNumberFormat="0" applyProtection="0">
      <alignment horizontal="left" vertical="center" indent="1"/>
    </xf>
    <xf numFmtId="0" fontId="11" fillId="63" borderId="117" applyNumberFormat="0" applyProtection="0">
      <alignment horizontal="left" vertical="center" indent="1"/>
    </xf>
    <xf numFmtId="184" fontId="11" fillId="65" borderId="117" applyNumberFormat="0" applyProtection="0">
      <alignment horizontal="left" vertical="center" indent="1"/>
    </xf>
    <xf numFmtId="184" fontId="11" fillId="28" borderId="117" applyNumberFormat="0" applyProtection="0">
      <alignment horizontal="left" vertical="center" indent="1"/>
    </xf>
    <xf numFmtId="206" fontId="11" fillId="65" borderId="117" applyNumberFormat="0" applyProtection="0">
      <alignment horizontal="left" vertical="center" indent="1"/>
    </xf>
    <xf numFmtId="184" fontId="11" fillId="28" borderId="117" applyNumberFormat="0" applyProtection="0">
      <alignment horizontal="left" vertical="center" indent="1"/>
    </xf>
    <xf numFmtId="206" fontId="11" fillId="65" borderId="117" applyNumberFormat="0" applyProtection="0">
      <alignment horizontal="left" vertical="center" indent="1"/>
    </xf>
    <xf numFmtId="0" fontId="11" fillId="28" borderId="117" applyNumberFormat="0" applyProtection="0">
      <alignment horizontal="left" vertical="center" indent="1"/>
    </xf>
    <xf numFmtId="206" fontId="11" fillId="65" borderId="117" applyNumberFormat="0" applyProtection="0">
      <alignment horizontal="left" vertical="center" indent="1"/>
    </xf>
    <xf numFmtId="0" fontId="11" fillId="28" borderId="117" applyNumberFormat="0" applyProtection="0">
      <alignment horizontal="left" vertical="center" indent="1"/>
    </xf>
    <xf numFmtId="184" fontId="11" fillId="28" borderId="117" applyNumberFormat="0" applyProtection="0">
      <alignment horizontal="left" vertical="center" indent="1"/>
    </xf>
    <xf numFmtId="184" fontId="11" fillId="28" borderId="117" applyNumberFormat="0" applyProtection="0">
      <alignment horizontal="left" vertical="center" indent="1"/>
    </xf>
    <xf numFmtId="184" fontId="11" fillId="28" borderId="117" applyNumberFormat="0" applyProtection="0">
      <alignment horizontal="left" vertical="center" indent="1"/>
    </xf>
    <xf numFmtId="0" fontId="11" fillId="28" borderId="117" applyNumberFormat="0" applyProtection="0">
      <alignment horizontal="left" vertical="center" indent="1"/>
    </xf>
    <xf numFmtId="0" fontId="11" fillId="48" borderId="117" applyNumberFormat="0" applyProtection="0">
      <alignment horizontal="left" vertical="center" indent="1"/>
    </xf>
    <xf numFmtId="184" fontId="11" fillId="66" borderId="117" applyNumberFormat="0" applyProtection="0">
      <alignment horizontal="left" vertical="center" indent="1"/>
    </xf>
    <xf numFmtId="206" fontId="11" fillId="66" borderId="117" applyNumberFormat="0" applyProtection="0">
      <alignment horizontal="left" vertical="center" indent="1"/>
    </xf>
    <xf numFmtId="184" fontId="11" fillId="48" borderId="117" applyNumberFormat="0" applyProtection="0">
      <alignment horizontal="left" vertical="center" indent="1"/>
    </xf>
    <xf numFmtId="4" fontId="206" fillId="29" borderId="117" applyNumberFormat="0" applyProtection="0">
      <alignment vertical="center"/>
    </xf>
    <xf numFmtId="4" fontId="69" fillId="0" borderId="122" applyNumberFormat="0" applyProtection="0">
      <alignment horizontal="right" vertical="center"/>
    </xf>
    <xf numFmtId="4" fontId="208" fillId="5" borderId="122" applyNumberFormat="0" applyProtection="0">
      <alignment horizontal="right" vertical="center"/>
    </xf>
    <xf numFmtId="4" fontId="208" fillId="5" borderId="122" applyNumberFormat="0" applyProtection="0">
      <alignment horizontal="right" vertical="center"/>
    </xf>
    <xf numFmtId="4" fontId="206" fillId="59" borderId="117" applyNumberFormat="0" applyProtection="0">
      <alignment horizontal="right" vertical="center"/>
    </xf>
    <xf numFmtId="184" fontId="11" fillId="48" borderId="117" applyNumberFormat="0" applyProtection="0">
      <alignment horizontal="left" vertical="center" indent="1"/>
    </xf>
    <xf numFmtId="4" fontId="69" fillId="17" borderId="122" applyNumberFormat="0" applyProtection="0">
      <alignment horizontal="left" vertical="center" indent="1"/>
    </xf>
    <xf numFmtId="184" fontId="11" fillId="48" borderId="117" applyNumberFormat="0" applyProtection="0">
      <alignment horizontal="left" vertical="center" indent="1"/>
    </xf>
    <xf numFmtId="0" fontId="11" fillId="48" borderId="117" applyNumberFormat="0" applyProtection="0">
      <alignment horizontal="left" vertical="center" indent="1"/>
    </xf>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49" fillId="23" borderId="133" applyNumberFormat="0" applyAlignment="0" applyProtection="0"/>
    <xf numFmtId="186" fontId="55" fillId="0" borderId="132" applyFill="0" applyProtection="0"/>
    <xf numFmtId="184" fontId="11" fillId="28" borderId="153" applyNumberFormat="0" applyProtection="0">
      <alignment horizontal="left" vertical="center" indent="1"/>
    </xf>
    <xf numFmtId="49" fontId="18" fillId="3" borderId="136">
      <alignment vertical="center"/>
    </xf>
    <xf numFmtId="49" fontId="18" fillId="3" borderId="136">
      <alignment vertical="center"/>
    </xf>
    <xf numFmtId="0" fontId="120" fillId="23" borderId="133" applyNumberFormat="0" applyAlignment="0" applyProtection="0"/>
    <xf numFmtId="0" fontId="120" fillId="23" borderId="133" applyNumberFormat="0" applyAlignment="0" applyProtection="0"/>
    <xf numFmtId="0" fontId="16" fillId="34" borderId="142" applyNumberFormat="0" applyFont="0" applyAlignment="0" applyProtection="0"/>
    <xf numFmtId="0" fontId="16" fillId="34" borderId="142" applyNumberFormat="0" applyFont="0" applyAlignment="0" applyProtection="0"/>
    <xf numFmtId="0" fontId="11"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49" fontId="18" fillId="3" borderId="126">
      <alignment vertical="center"/>
    </xf>
    <xf numFmtId="49" fontId="18" fillId="3" borderId="126">
      <alignment vertical="center"/>
    </xf>
    <xf numFmtId="49" fontId="18" fillId="3" borderId="126">
      <alignment vertical="center"/>
    </xf>
    <xf numFmtId="49" fontId="211" fillId="3" borderId="144">
      <alignment vertical="center"/>
    </xf>
    <xf numFmtId="0" fontId="11" fillId="34" borderId="106" applyNumberFormat="0" applyFont="0" applyAlignment="0" applyProtection="0"/>
    <xf numFmtId="0" fontId="16" fillId="34" borderId="124" applyNumberFormat="0" applyFont="0" applyAlignment="0" applyProtection="0"/>
    <xf numFmtId="0" fontId="48" fillId="23" borderId="151" applyNumberFormat="0" applyAlignment="0" applyProtection="0"/>
    <xf numFmtId="4" fontId="110" fillId="24" borderId="131">
      <alignment horizontal="left" vertical="center" wrapText="1"/>
    </xf>
    <xf numFmtId="0" fontId="77" fillId="10" borderId="133" applyNumberFormat="0" applyAlignment="0" applyProtection="0"/>
    <xf numFmtId="49" fontId="17" fillId="3" borderId="118">
      <alignment vertical="center"/>
    </xf>
    <xf numFmtId="0" fontId="120" fillId="23" borderId="105" applyNumberFormat="0" applyAlignment="0" applyProtection="0"/>
    <xf numFmtId="0" fontId="120" fillId="23" borderId="133" applyNumberFormat="0" applyAlignment="0" applyProtection="0"/>
    <xf numFmtId="0" fontId="119" fillId="23" borderId="97" applyNumberFormat="0" applyAlignment="0" applyProtection="0"/>
    <xf numFmtId="0" fontId="119" fillId="23" borderId="97" applyNumberFormat="0" applyAlignment="0" applyProtection="0"/>
    <xf numFmtId="0" fontId="119" fillId="23" borderId="97" applyNumberFormat="0" applyAlignment="0" applyProtection="0"/>
    <xf numFmtId="0" fontId="119" fillId="23" borderId="97" applyNumberFormat="0" applyAlignment="0" applyProtection="0"/>
    <xf numFmtId="0" fontId="120" fillId="23" borderId="95" applyNumberFormat="0" applyAlignment="0" applyProtection="0"/>
    <xf numFmtId="0" fontId="120" fillId="23" borderId="95" applyNumberForma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30" fillId="0" borderId="99" applyNumberFormat="0" applyFill="0" applyAlignment="0" applyProtection="0"/>
    <xf numFmtId="0" fontId="130" fillId="0" borderId="99" applyNumberFormat="0" applyFill="0" applyAlignment="0" applyProtection="0"/>
    <xf numFmtId="4" fontId="11" fillId="0" borderId="1"/>
    <xf numFmtId="4" fontId="11" fillId="0" borderId="1"/>
    <xf numFmtId="4" fontId="11" fillId="0" borderId="1"/>
    <xf numFmtId="4" fontId="11" fillId="0" borderId="1"/>
    <xf numFmtId="4" fontId="11" fillId="0" borderId="1"/>
    <xf numFmtId="4" fontId="11" fillId="0" borderId="1"/>
    <xf numFmtId="4" fontId="11" fillId="0" borderId="1"/>
    <xf numFmtId="0" fontId="16" fillId="34" borderId="96" applyNumberFormat="0" applyFont="0" applyAlignment="0" applyProtection="0"/>
    <xf numFmtId="0" fontId="16" fillId="34" borderId="9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03" fillId="23" borderId="87" applyNumberFormat="0" applyAlignment="0" applyProtection="0"/>
    <xf numFmtId="0" fontId="103" fillId="23" borderId="87" applyNumberFormat="0" applyAlignment="0" applyProtection="0"/>
    <xf numFmtId="0" fontId="103" fillId="23" borderId="87" applyNumberFormat="0" applyAlignment="0" applyProtection="0"/>
    <xf numFmtId="0" fontId="103" fillId="23" borderId="87" applyNumberFormat="0" applyAlignment="0" applyProtection="0"/>
    <xf numFmtId="0" fontId="103" fillId="23" borderId="87" applyNumberFormat="0" applyAlignment="0" applyProtection="0"/>
    <xf numFmtId="0" fontId="103" fillId="23" borderId="87" applyNumberFormat="0" applyAlignment="0" applyProtection="0"/>
    <xf numFmtId="0" fontId="103" fillId="23" borderId="87" applyNumberFormat="0" applyAlignment="0" applyProtection="0"/>
    <xf numFmtId="0" fontId="103" fillId="23" borderId="87" applyNumberFormat="0" applyAlignment="0" applyProtection="0"/>
    <xf numFmtId="0" fontId="103" fillId="23" borderId="87" applyNumberFormat="0" applyAlignment="0" applyProtection="0"/>
    <xf numFmtId="0" fontId="103" fillId="23" borderId="87" applyNumberFormat="0" applyAlignment="0" applyProtection="0"/>
    <xf numFmtId="0" fontId="103" fillId="23" borderId="87" applyNumberFormat="0" applyAlignment="0" applyProtection="0"/>
    <xf numFmtId="0" fontId="103" fillId="23" borderId="87" applyNumberFormat="0" applyAlignment="0" applyProtection="0"/>
    <xf numFmtId="0" fontId="103"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6" fillId="34" borderId="96" applyNumberFormat="0" applyFont="0" applyAlignment="0" applyProtection="0"/>
    <xf numFmtId="0" fontId="16"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6" fillId="34" borderId="96" applyNumberFormat="0" applyFont="0" applyAlignment="0" applyProtection="0"/>
    <xf numFmtId="0" fontId="11" fillId="34" borderId="96" applyNumberFormat="0" applyFont="0" applyAlignment="0" applyProtection="0"/>
    <xf numFmtId="0" fontId="16" fillId="34" borderId="124" applyNumberFormat="0" applyFont="0" applyAlignment="0" applyProtection="0"/>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7" fillId="3" borderId="88">
      <alignment vertical="center"/>
    </xf>
    <xf numFmtId="49" fontId="17" fillId="3" borderId="98">
      <alignment vertical="center"/>
    </xf>
    <xf numFmtId="49" fontId="18" fillId="3" borderId="98">
      <alignment vertical="center"/>
    </xf>
    <xf numFmtId="49" fontId="18" fillId="3" borderId="98">
      <alignment vertical="center"/>
    </xf>
    <xf numFmtId="49" fontId="18" fillId="3" borderId="98">
      <alignment vertical="center"/>
    </xf>
    <xf numFmtId="40" fontId="11" fillId="2" borderId="1"/>
    <xf numFmtId="40" fontId="11" fillId="2" borderId="1"/>
    <xf numFmtId="40" fontId="11" fillId="2" borderId="1"/>
    <xf numFmtId="10" fontId="69" fillId="29" borderId="1" applyNumberFormat="0" applyBorder="0" applyAlignment="0" applyProtection="0"/>
    <xf numFmtId="10" fontId="64" fillId="26" borderId="1" applyNumberFormat="0" applyFill="0" applyBorder="0" applyAlignment="0" applyProtection="0">
      <protection locked="0"/>
    </xf>
    <xf numFmtId="0" fontId="16" fillId="34" borderId="124" applyNumberFormat="0" applyFont="0" applyAlignment="0" applyProtection="0"/>
    <xf numFmtId="0" fontId="16" fillId="34" borderId="124" applyNumberFormat="0" applyFont="0" applyAlignment="0" applyProtection="0"/>
    <xf numFmtId="0" fontId="11" fillId="34" borderId="134" applyNumberFormat="0" applyFont="0" applyAlignment="0" applyProtection="0"/>
    <xf numFmtId="0" fontId="48" fillId="23" borderId="95" applyNumberFormat="0" applyAlignment="0" applyProtection="0"/>
    <xf numFmtId="0" fontId="49" fillId="23" borderId="95" applyNumberFormat="0" applyAlignment="0" applyProtection="0"/>
    <xf numFmtId="165" fontId="42" fillId="0" borderId="94" applyAlignment="0" applyProtection="0"/>
    <xf numFmtId="165" fontId="43" fillId="0" borderId="94" applyAlignment="0" applyProtection="0"/>
    <xf numFmtId="165" fontId="43" fillId="0" borderId="94"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1" fillId="34" borderId="116" applyNumberFormat="0" applyFont="0" applyAlignment="0" applyProtection="0"/>
    <xf numFmtId="0" fontId="16" fillId="34" borderId="116" applyNumberFormat="0" applyFont="0" applyAlignment="0" applyProtection="0"/>
    <xf numFmtId="0" fontId="11" fillId="63" borderId="153" applyNumberFormat="0" applyProtection="0">
      <alignment horizontal="left" vertical="center" indent="1"/>
    </xf>
    <xf numFmtId="184" fontId="11" fillId="28" borderId="153" applyNumberFormat="0" applyProtection="0">
      <alignment horizontal="left" vertical="center" indent="1"/>
    </xf>
    <xf numFmtId="49" fontId="18" fillId="3" borderId="144">
      <alignment vertical="center"/>
    </xf>
    <xf numFmtId="0" fontId="11" fillId="34" borderId="116" applyNumberFormat="0" applyFont="0" applyAlignment="0" applyProtection="0"/>
    <xf numFmtId="0" fontId="120" fillId="23" borderId="115" applyNumberFormat="0" applyAlignment="0" applyProtection="0"/>
    <xf numFmtId="0" fontId="119" fillId="23" borderId="117" applyNumberFormat="0" applyAlignment="0" applyProtection="0"/>
    <xf numFmtId="0" fontId="16" fillId="34" borderId="134" applyNumberFormat="0" applyFont="0" applyAlignment="0" applyProtection="0"/>
    <xf numFmtId="0" fontId="16" fillId="34" borderId="134" applyNumberFormat="0" applyFont="0" applyAlignment="0" applyProtection="0"/>
    <xf numFmtId="49" fontId="211" fillId="45" borderId="108">
      <alignment horizontal="center"/>
    </xf>
    <xf numFmtId="184" fontId="11" fillId="48" borderId="107" applyNumberFormat="0" applyProtection="0">
      <alignment horizontal="left" vertical="center" indent="1"/>
    </xf>
    <xf numFmtId="0" fontId="142" fillId="0" borderId="138"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30" fillId="0" borderId="89" applyNumberFormat="0" applyFill="0" applyAlignment="0" applyProtection="0"/>
    <xf numFmtId="0" fontId="11" fillId="34" borderId="86" applyNumberFormat="0" applyFont="0" applyAlignment="0" applyProtection="0"/>
    <xf numFmtId="0" fontId="11" fillId="34" borderId="86" applyNumberFormat="0" applyFont="0" applyAlignment="0" applyProtection="0"/>
    <xf numFmtId="0" fontId="120" fillId="23" borderId="133" applyNumberFormat="0" applyAlignment="0" applyProtection="0"/>
    <xf numFmtId="0" fontId="119" fillId="23" borderId="87" applyNumberFormat="0" applyAlignment="0" applyProtection="0"/>
    <xf numFmtId="170" fontId="6" fillId="0" borderId="0" applyFont="0" applyFill="0" applyBorder="0" applyAlignment="0" applyProtection="0"/>
    <xf numFmtId="0" fontId="6" fillId="0" borderId="0"/>
    <xf numFmtId="165" fontId="42" fillId="0" borderId="94" applyAlignment="0" applyProtection="0"/>
    <xf numFmtId="0" fontId="49" fillId="23" borderId="95" applyNumberFormat="0" applyAlignment="0" applyProtection="0"/>
    <xf numFmtId="10" fontId="69" fillId="29" borderId="1" applyNumberFormat="0" applyBorder="0" applyAlignment="0" applyProtection="0"/>
    <xf numFmtId="0" fontId="11" fillId="34" borderId="142" applyNumberFormat="0" applyFont="0" applyAlignment="0" applyProtection="0"/>
    <xf numFmtId="186" fontId="55" fillId="0" borderId="94" applyFill="0" applyProtection="0"/>
    <xf numFmtId="0" fontId="48" fillId="23" borderId="95" applyNumberFormat="0" applyAlignment="0" applyProtection="0"/>
    <xf numFmtId="0" fontId="48" fillId="23" borderId="95" applyNumberFormat="0" applyAlignment="0" applyProtection="0"/>
    <xf numFmtId="0" fontId="49" fillId="23" borderId="95" applyNumberForma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49" fontId="17" fillId="3" borderId="98">
      <alignment vertical="center"/>
    </xf>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40" fontId="11" fillId="73" borderId="1"/>
    <xf numFmtId="40" fontId="11" fillId="73" borderId="1"/>
    <xf numFmtId="40" fontId="11" fillId="73" borderId="1"/>
    <xf numFmtId="49" fontId="21" fillId="0" borderId="1">
      <alignment horizontal="right"/>
    </xf>
    <xf numFmtId="0" fontId="16" fillId="34" borderId="124" applyNumberFormat="0" applyFont="0" applyAlignment="0" applyProtection="0"/>
    <xf numFmtId="0" fontId="16" fillId="34" borderId="124" applyNumberFormat="0" applyFont="0" applyAlignment="0" applyProtection="0"/>
    <xf numFmtId="49" fontId="211" fillId="45" borderId="98">
      <alignment vertical="center"/>
    </xf>
    <xf numFmtId="0" fontId="16" fillId="34" borderId="124" applyNumberFormat="0" applyFont="0" applyAlignment="0" applyProtection="0"/>
    <xf numFmtId="49" fontId="211" fillId="45" borderId="98">
      <alignment vertical="center"/>
    </xf>
    <xf numFmtId="0" fontId="16" fillId="34" borderId="124" applyNumberFormat="0" applyFont="0" applyAlignment="0" applyProtection="0"/>
    <xf numFmtId="40" fontId="11" fillId="72" borderId="1"/>
    <xf numFmtId="0" fontId="11" fillId="40" borderId="1"/>
    <xf numFmtId="0" fontId="11" fillId="69" borderId="1"/>
    <xf numFmtId="49" fontId="211" fillId="45" borderId="98">
      <alignment horizontal="center"/>
    </xf>
    <xf numFmtId="40" fontId="11" fillId="44" borderId="1"/>
    <xf numFmtId="40" fontId="11" fillId="40" borderId="1"/>
    <xf numFmtId="40" fontId="11" fillId="67" borderId="1"/>
    <xf numFmtId="0" fontId="16" fillId="34" borderId="124" applyNumberFormat="0" applyFont="0" applyAlignment="0" applyProtection="0"/>
    <xf numFmtId="4" fontId="58" fillId="59" borderId="97" applyNumberFormat="0" applyProtection="0">
      <alignment horizontal="right" vertical="center"/>
    </xf>
    <xf numFmtId="206" fontId="11" fillId="66" borderId="97" applyNumberFormat="0" applyProtection="0">
      <alignment horizontal="left" vertical="center" indent="1"/>
    </xf>
    <xf numFmtId="184" fontId="11" fillId="28" borderId="97" applyNumberFormat="0" applyProtection="0">
      <alignment horizontal="left" vertical="center" indent="1"/>
    </xf>
    <xf numFmtId="184" fontId="11" fillId="63" borderId="97" applyNumberFormat="0" applyProtection="0">
      <alignment horizontal="left" vertical="center" indent="1"/>
    </xf>
    <xf numFmtId="0" fontId="11" fillId="61" borderId="97" applyNumberFormat="0" applyProtection="0">
      <alignment horizontal="left" vertical="center" indent="1"/>
    </xf>
    <xf numFmtId="184" fontId="11" fillId="61" borderId="97" applyNumberFormat="0" applyProtection="0">
      <alignment horizontal="left" vertical="center" indent="1"/>
    </xf>
    <xf numFmtId="184" fontId="11" fillId="61" borderId="97" applyNumberFormat="0" applyProtection="0">
      <alignment horizontal="left" vertical="center" indent="1"/>
    </xf>
    <xf numFmtId="184" fontId="11" fillId="61" borderId="97" applyNumberFormat="0" applyProtection="0">
      <alignment horizontal="left" vertical="center" indent="1"/>
    </xf>
    <xf numFmtId="0" fontId="11" fillId="61" borderId="97" applyNumberFormat="0" applyProtection="0">
      <alignment horizontal="left" vertical="center" indent="1"/>
    </xf>
    <xf numFmtId="4" fontId="110" fillId="24" borderId="84">
      <alignment horizontal="left" vertical="center" wrapText="1"/>
    </xf>
    <xf numFmtId="4" fontId="110" fillId="24" borderId="84">
      <alignment horizontal="left" vertical="center" wrapText="1"/>
    </xf>
    <xf numFmtId="4" fontId="110" fillId="24" borderId="84">
      <alignment horizontal="left" vertical="center" wrapText="1"/>
    </xf>
    <xf numFmtId="184" fontId="11" fillId="62" borderId="97" applyNumberFormat="0" applyProtection="0">
      <alignment horizontal="left" vertical="center" indent="1"/>
    </xf>
    <xf numFmtId="0" fontId="11" fillId="61" borderId="97" applyNumberFormat="0" applyProtection="0">
      <alignment horizontal="left" vertical="center" indent="1"/>
    </xf>
    <xf numFmtId="0" fontId="11" fillId="48" borderId="97" applyNumberFormat="0" applyProtection="0">
      <alignment horizontal="left" vertical="center" indent="1"/>
    </xf>
    <xf numFmtId="49" fontId="18" fillId="3" borderId="136">
      <alignment vertical="center"/>
    </xf>
    <xf numFmtId="4" fontId="58" fillId="49" borderId="97" applyNumberFormat="0" applyProtection="0">
      <alignment horizontal="right" vertical="center"/>
    </xf>
    <xf numFmtId="49" fontId="18" fillId="3" borderId="136">
      <alignment vertical="center"/>
    </xf>
    <xf numFmtId="0" fontId="11" fillId="34" borderId="142" applyNumberFormat="0" applyFont="0" applyAlignment="0" applyProtection="0"/>
    <xf numFmtId="0" fontId="16" fillId="34" borderId="142" applyNumberFormat="0" applyFon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77" fillId="10" borderId="105" applyNumberFormat="0" applyAlignment="0" applyProtection="0"/>
    <xf numFmtId="0" fontId="77" fillId="10" borderId="105" applyNumberFormat="0" applyAlignment="0" applyProtection="0"/>
    <xf numFmtId="0" fontId="77" fillId="10" borderId="105" applyNumberFormat="0" applyAlignment="0" applyProtection="0"/>
    <xf numFmtId="0" fontId="77" fillId="10" borderId="105" applyNumberFormat="0" applyAlignment="0" applyProtection="0"/>
    <xf numFmtId="0" fontId="77" fillId="10" borderId="105" applyNumberFormat="0" applyAlignment="0" applyProtection="0"/>
    <xf numFmtId="0" fontId="77" fillId="10" borderId="105" applyNumberFormat="0" applyAlignment="0" applyProtection="0"/>
    <xf numFmtId="0" fontId="77" fillId="10" borderId="105" applyNumberFormat="0" applyAlignment="0" applyProtection="0"/>
    <xf numFmtId="0" fontId="77" fillId="10" borderId="105" applyNumberFormat="0" applyAlignment="0" applyProtection="0"/>
    <xf numFmtId="0" fontId="77" fillId="10" borderId="105" applyNumberFormat="0" applyAlignment="0" applyProtection="0"/>
    <xf numFmtId="0" fontId="77" fillId="10" borderId="105" applyNumberFormat="0" applyAlignment="0" applyProtection="0"/>
    <xf numFmtId="0" fontId="77" fillId="10" borderId="105" applyNumberFormat="0" applyAlignment="0" applyProtection="0"/>
    <xf numFmtId="0" fontId="19" fillId="34" borderId="96" applyNumberFormat="0" applyFont="0" applyAlignment="0" applyProtection="0"/>
    <xf numFmtId="184" fontId="9" fillId="34" borderId="96" applyNumberFormat="0" applyFont="0" applyAlignment="0" applyProtection="0"/>
    <xf numFmtId="0" fontId="6" fillId="0" borderId="0"/>
    <xf numFmtId="0" fontId="16" fillId="34" borderId="116" applyNumberFormat="0" applyFont="0" applyAlignment="0" applyProtection="0"/>
    <xf numFmtId="0" fontId="119" fillId="23" borderId="117" applyNumberFormat="0" applyAlignment="0" applyProtection="0"/>
    <xf numFmtId="0" fontId="130" fillId="0" borderId="119" applyNumberFormat="0" applyFill="0" applyAlignment="0" applyProtection="0"/>
    <xf numFmtId="4" fontId="208" fillId="5" borderId="148" applyNumberFormat="0" applyProtection="0">
      <alignment horizontal="right" vertical="center"/>
    </xf>
    <xf numFmtId="0" fontId="6" fillId="0" borderId="0"/>
    <xf numFmtId="0" fontId="77" fillId="10" borderId="151" applyNumberFormat="0" applyAlignment="0" applyProtection="0"/>
    <xf numFmtId="0" fontId="16" fillId="34" borderId="106" applyNumberFormat="0" applyFont="0" applyAlignment="0" applyProtection="0"/>
    <xf numFmtId="0" fontId="119" fillId="23" borderId="107" applyNumberFormat="0" applyAlignment="0" applyProtection="0"/>
    <xf numFmtId="49" fontId="211" fillId="45" borderId="118">
      <alignment horizontal="center"/>
    </xf>
    <xf numFmtId="49" fontId="18" fillId="3" borderId="144">
      <alignment vertical="center"/>
    </xf>
    <xf numFmtId="165" fontId="43" fillId="0" borderId="114" applyAlignment="0" applyProtection="0"/>
    <xf numFmtId="49" fontId="18" fillId="3" borderId="108">
      <alignment vertical="center"/>
    </xf>
    <xf numFmtId="49" fontId="18" fillId="3" borderId="144">
      <alignment vertical="center"/>
    </xf>
    <xf numFmtId="0" fontId="16" fillId="34" borderId="106" applyNumberFormat="0" applyFont="0" applyAlignment="0" applyProtection="0"/>
    <xf numFmtId="0" fontId="11"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49" fontId="18" fillId="3" borderId="118">
      <alignment vertical="center"/>
    </xf>
    <xf numFmtId="49" fontId="18" fillId="3" borderId="118">
      <alignment vertical="center"/>
    </xf>
    <xf numFmtId="49" fontId="18" fillId="3" borderId="118">
      <alignment vertical="center"/>
    </xf>
    <xf numFmtId="0" fontId="130" fillId="0" borderId="127" applyNumberFormat="0" applyFill="0" applyAlignment="0" applyProtection="0"/>
    <xf numFmtId="4" fontId="110" fillId="24" borderId="113">
      <alignment horizontal="left" vertical="center" wrapText="1"/>
    </xf>
    <xf numFmtId="0" fontId="77" fillId="10" borderId="115" applyNumberFormat="0" applyAlignment="0" applyProtection="0"/>
    <xf numFmtId="0" fontId="119" fillId="23" borderId="107" applyNumberFormat="0" applyAlignment="0" applyProtection="0"/>
    <xf numFmtId="0" fontId="16" fillId="34" borderId="134" applyNumberFormat="0" applyFont="0" applyAlignment="0" applyProtection="0"/>
    <xf numFmtId="0" fontId="130" fillId="0" borderId="155" applyNumberFormat="0" applyFill="0" applyAlignment="0" applyProtection="0"/>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0" fontId="77" fillId="10" borderId="95" applyNumberFormat="0" applyAlignment="0" applyProtection="0"/>
    <xf numFmtId="187" fontId="11" fillId="31" borderId="1" applyNumberFormat="0" applyFont="0" applyAlignment="0">
      <protection locked="0"/>
    </xf>
    <xf numFmtId="187" fontId="11" fillId="31" borderId="1" applyNumberFormat="0" applyFont="0" applyAlignment="0">
      <protection locked="0"/>
    </xf>
    <xf numFmtId="0" fontId="11" fillId="34" borderId="116" applyNumberFormat="0" applyFont="0" applyAlignment="0" applyProtection="0"/>
    <xf numFmtId="0" fontId="11" fillId="34" borderId="116" applyNumberFormat="0" applyFont="0" applyAlignment="0" applyProtection="0"/>
    <xf numFmtId="0" fontId="16" fillId="34" borderId="142" applyNumberFormat="0" applyFont="0" applyAlignment="0" applyProtection="0"/>
    <xf numFmtId="0" fontId="103" fillId="23" borderId="117" applyNumberFormat="0" applyAlignment="0" applyProtection="0"/>
    <xf numFmtId="0" fontId="103" fillId="23" borderId="117" applyNumberFormat="0" applyAlignment="0" applyProtection="0"/>
    <xf numFmtId="0" fontId="103" fillId="23" borderId="117" applyNumberFormat="0" applyAlignment="0" applyProtection="0"/>
    <xf numFmtId="0" fontId="103" fillId="23" borderId="117" applyNumberFormat="0" applyAlignment="0" applyProtection="0"/>
    <xf numFmtId="0" fontId="103" fillId="23" borderId="117" applyNumberFormat="0" applyAlignment="0" applyProtection="0"/>
    <xf numFmtId="0" fontId="102" fillId="23" borderId="117" applyNumberFormat="0" applyAlignment="0" applyProtection="0"/>
    <xf numFmtId="184" fontId="176" fillId="0" borderId="93"/>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0" fontId="119" fillId="23" borderId="143" applyNumberFormat="0" applyAlignment="0" applyProtection="0"/>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7" fillId="3" borderId="144">
      <alignment vertical="center"/>
    </xf>
    <xf numFmtId="49" fontId="17" fillId="3" borderId="144">
      <alignment vertical="center"/>
    </xf>
    <xf numFmtId="184" fontId="142" fillId="0" borderId="100" applyNumberFormat="0" applyFont="0" applyAlignment="0" applyProtection="0"/>
    <xf numFmtId="0" fontId="142" fillId="0" borderId="100" applyNumberFormat="0" applyFont="0" applyAlignment="0" applyProtection="0"/>
    <xf numFmtId="0" fontId="142" fillId="0" borderId="100" applyNumberFormat="0" applyFont="0" applyAlignment="0" applyProtection="0"/>
    <xf numFmtId="49" fontId="17"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206" fontId="11" fillId="64" borderId="107" applyNumberFormat="0" applyProtection="0">
      <alignment horizontal="left" vertical="center" indent="1"/>
    </xf>
    <xf numFmtId="10" fontId="64" fillId="26" borderId="83" applyNumberFormat="0" applyFill="0" applyBorder="0" applyAlignment="0" applyProtection="0">
      <protection locked="0"/>
    </xf>
    <xf numFmtId="0" fontId="142" fillId="0" borderId="111" applyNumberFormat="0" applyFont="0" applyAlignment="0" applyProtection="0"/>
    <xf numFmtId="40" fontId="11" fillId="2" borderId="160"/>
    <xf numFmtId="0" fontId="130" fillId="0" borderId="155" applyNumberFormat="0" applyFill="0" applyAlignment="0" applyProtection="0"/>
    <xf numFmtId="0" fontId="130" fillId="0" borderId="155" applyNumberFormat="0" applyFill="0" applyAlignment="0" applyProtection="0"/>
    <xf numFmtId="0" fontId="120" fillId="23" borderId="151" applyNumberFormat="0" applyAlignment="0" applyProtection="0"/>
    <xf numFmtId="0" fontId="119" fillId="23" borderId="153" applyNumberFormat="0" applyAlignment="0" applyProtection="0"/>
    <xf numFmtId="0" fontId="11" fillId="48" borderId="143" applyNumberFormat="0" applyProtection="0">
      <alignment horizontal="left" vertical="center" indent="1"/>
    </xf>
    <xf numFmtId="0" fontId="11" fillId="48" borderId="143" applyNumberFormat="0" applyProtection="0">
      <alignment horizontal="left" vertical="center" indent="1"/>
    </xf>
    <xf numFmtId="184" fontId="11" fillId="28" borderId="143" applyNumberFormat="0" applyProtection="0">
      <alignment horizontal="left" vertical="center" indent="1"/>
    </xf>
    <xf numFmtId="0" fontId="142" fillId="0" borderId="147" applyNumberFormat="0" applyFont="0" applyAlignment="0" applyProtection="0"/>
    <xf numFmtId="4" fontId="26" fillId="59" borderId="153" applyNumberFormat="0" applyProtection="0">
      <alignment horizontal="left" vertical="center" indent="1"/>
    </xf>
    <xf numFmtId="0" fontId="11" fillId="28" borderId="153" applyNumberFormat="0" applyProtection="0">
      <alignment horizontal="left" vertical="center" indent="1"/>
    </xf>
    <xf numFmtId="184" fontId="11" fillId="48" borderId="153" applyNumberFormat="0" applyProtection="0">
      <alignment horizontal="left" vertical="center" indent="1"/>
    </xf>
    <xf numFmtId="0" fontId="19" fillId="34" borderId="134" applyNumberFormat="0" applyFont="0" applyAlignment="0" applyProtection="0"/>
    <xf numFmtId="4" fontId="58" fillId="31" borderId="135" applyNumberFormat="0" applyProtection="0">
      <alignment vertical="center"/>
    </xf>
    <xf numFmtId="184" fontId="11" fillId="48" borderId="135" applyNumberFormat="0" applyProtection="0">
      <alignment horizontal="left" vertical="center" indent="1"/>
    </xf>
    <xf numFmtId="184" fontId="11" fillId="48" borderId="135" applyNumberFormat="0" applyProtection="0">
      <alignment horizontal="left" vertical="center" indent="1"/>
    </xf>
    <xf numFmtId="4" fontId="26" fillId="59" borderId="135" applyNumberFormat="0" applyProtection="0">
      <alignment horizontal="left" vertical="center" indent="1"/>
    </xf>
    <xf numFmtId="4" fontId="26" fillId="59" borderId="135" applyNumberFormat="0" applyProtection="0">
      <alignment horizontal="left" vertical="center" indent="1"/>
    </xf>
    <xf numFmtId="0" fontId="11" fillId="61" borderId="135" applyNumberFormat="0" applyProtection="0">
      <alignment horizontal="left" vertical="center" indent="1"/>
    </xf>
    <xf numFmtId="184" fontId="11" fillId="62" borderId="135" applyNumberFormat="0" applyProtection="0">
      <alignment horizontal="left" vertical="center" indent="1"/>
    </xf>
    <xf numFmtId="184" fontId="11" fillId="61" borderId="135" applyNumberFormat="0" applyProtection="0">
      <alignment horizontal="left" vertical="center" indent="1"/>
    </xf>
    <xf numFmtId="206" fontId="11" fillId="62" borderId="135" applyNumberFormat="0" applyProtection="0">
      <alignment horizontal="left" vertical="center" indent="1"/>
    </xf>
    <xf numFmtId="0" fontId="176" fillId="28" borderId="113" applyAlignment="0" applyProtection="0"/>
    <xf numFmtId="184" fontId="176" fillId="28" borderId="113" applyAlignment="0" applyProtection="0"/>
    <xf numFmtId="184" fontId="11" fillId="61" borderId="135" applyNumberFormat="0" applyProtection="0">
      <alignment horizontal="left" vertical="center" indent="1"/>
    </xf>
    <xf numFmtId="0" fontId="11" fillId="61" borderId="135" applyNumberFormat="0" applyProtection="0">
      <alignment horizontal="left" vertical="center" indent="1"/>
    </xf>
    <xf numFmtId="0" fontId="11" fillId="63" borderId="135" applyNumberFormat="0" applyProtection="0">
      <alignment horizontal="left" vertical="center" indent="1"/>
    </xf>
    <xf numFmtId="184" fontId="11" fillId="63" borderId="135" applyNumberFormat="0" applyProtection="0">
      <alignment horizontal="left" vertical="center" indent="1"/>
    </xf>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6" fillId="34" borderId="142" applyNumberFormat="0" applyFont="0" applyAlignment="0" applyProtection="0"/>
    <xf numFmtId="0" fontId="49" fillId="23" borderId="151" applyNumberFormat="0" applyAlignment="0" applyProtection="0"/>
    <xf numFmtId="0" fontId="11" fillId="34" borderId="152" applyNumberFormat="0" applyFont="0" applyAlignment="0" applyProtection="0"/>
    <xf numFmtId="0" fontId="102" fillId="23" borderId="153" applyNumberFormat="0" applyAlignment="0" applyProtection="0"/>
    <xf numFmtId="49" fontId="17" fillId="3" borderId="154">
      <alignment vertical="center"/>
    </xf>
    <xf numFmtId="49" fontId="17" fillId="3" borderId="154">
      <alignment vertical="center"/>
    </xf>
    <xf numFmtId="184" fontId="11" fillId="48" borderId="117" applyNumberFormat="0" applyProtection="0">
      <alignment horizontal="left" vertical="center" indent="1"/>
    </xf>
    <xf numFmtId="0" fontId="11" fillId="48" borderId="117" applyNumberFormat="0" applyProtection="0">
      <alignment horizontal="left" vertical="center" indent="1"/>
    </xf>
    <xf numFmtId="0" fontId="11" fillId="48" borderId="117" applyNumberFormat="0" applyProtection="0">
      <alignment horizontal="left" vertical="center" indent="1"/>
    </xf>
    <xf numFmtId="0" fontId="11" fillId="48" borderId="117" applyNumberFormat="0" applyProtection="0">
      <alignment horizontal="left" vertical="center" indent="1"/>
    </xf>
    <xf numFmtId="184" fontId="11" fillId="48" borderId="117" applyNumberFormat="0" applyProtection="0">
      <alignment horizontal="left" vertical="center" indent="1"/>
    </xf>
    <xf numFmtId="0" fontId="16" fillId="34" borderId="142" applyNumberFormat="0" applyFont="0" applyAlignment="0" applyProtection="0"/>
    <xf numFmtId="49" fontId="211" fillId="45" borderId="108">
      <alignment horizontal="center"/>
    </xf>
    <xf numFmtId="206" fontId="11" fillId="65" borderId="107" applyNumberFormat="0" applyProtection="0">
      <alignment horizontal="left" vertical="center" indent="1"/>
    </xf>
    <xf numFmtId="184" fontId="11" fillId="48" borderId="107" applyNumberFormat="0" applyProtection="0">
      <alignment horizontal="left" vertical="center" indent="1"/>
    </xf>
    <xf numFmtId="206" fontId="11" fillId="62" borderId="125" applyNumberFormat="0" applyProtection="0">
      <alignment horizontal="left" vertical="center" indent="1"/>
    </xf>
    <xf numFmtId="0" fontId="142" fillId="0" borderId="147"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1" fillId="34" borderId="96" applyNumberFormat="0" applyFont="0" applyAlignment="0" applyProtection="0"/>
    <xf numFmtId="0" fontId="16" fillId="34" borderId="96" applyNumberFormat="0" applyFont="0" applyAlignment="0" applyProtection="0"/>
    <xf numFmtId="184" fontId="11" fillId="48" borderId="87" applyNumberFormat="0" applyProtection="0">
      <alignment horizontal="left" vertical="center" indent="1"/>
    </xf>
    <xf numFmtId="184" fontId="11" fillId="48" borderId="87" applyNumberFormat="0" applyProtection="0">
      <alignment horizontal="left" vertical="center" indent="1"/>
    </xf>
    <xf numFmtId="184" fontId="11" fillId="48" borderId="87" applyNumberFormat="0" applyProtection="0">
      <alignment horizontal="left" vertical="center" indent="1"/>
    </xf>
    <xf numFmtId="0" fontId="11" fillId="48" borderId="87" applyNumberFormat="0" applyProtection="0">
      <alignment horizontal="left" vertical="center" indent="1"/>
    </xf>
    <xf numFmtId="184" fontId="11" fillId="48" borderId="87" applyNumberFormat="0" applyProtection="0">
      <alignment horizontal="left" vertical="center" indent="1"/>
    </xf>
    <xf numFmtId="184" fontId="11" fillId="48" borderId="87" applyNumberFormat="0" applyProtection="0">
      <alignment horizontal="left" vertical="center" indent="1"/>
    </xf>
    <xf numFmtId="0" fontId="16" fillId="34" borderId="96" applyNumberFormat="0" applyFont="0" applyAlignment="0" applyProtection="0"/>
    <xf numFmtId="0" fontId="16" fillId="34" borderId="96" applyNumberFormat="0" applyFont="0" applyAlignment="0" applyProtection="0"/>
    <xf numFmtId="4" fontId="210" fillId="59" borderId="87" applyNumberFormat="0" applyProtection="0">
      <alignment horizontal="right" vertical="center"/>
    </xf>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49" fontId="11" fillId="3" borderId="88">
      <alignment horizontal="center"/>
    </xf>
    <xf numFmtId="0" fontId="11"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49" fontId="18" fillId="3" borderId="136">
      <alignment vertical="center"/>
    </xf>
    <xf numFmtId="49" fontId="18" fillId="3" borderId="136">
      <alignment vertical="center"/>
    </xf>
    <xf numFmtId="49" fontId="18" fillId="3" borderId="136">
      <alignment vertical="center"/>
    </xf>
    <xf numFmtId="0" fontId="11" fillId="34" borderId="142" applyNumberFormat="0" applyFont="0" applyAlignment="0" applyProtection="0"/>
    <xf numFmtId="0" fontId="120" fillId="23" borderId="133" applyNumberFormat="0" applyAlignment="0" applyProtection="0"/>
    <xf numFmtId="0" fontId="77" fillId="10" borderId="105" applyNumberFormat="0" applyAlignment="0" applyProtection="0"/>
    <xf numFmtId="0" fontId="77" fillId="10" borderId="105" applyNumberFormat="0" applyAlignment="0" applyProtection="0"/>
    <xf numFmtId="0" fontId="120" fillId="23" borderId="105" applyNumberFormat="0" applyAlignment="0" applyProtection="0"/>
    <xf numFmtId="0" fontId="11" fillId="34" borderId="106" applyNumberFormat="0" applyFont="0" applyAlignment="0" applyProtection="0"/>
    <xf numFmtId="0" fontId="130" fillId="0" borderId="99" applyNumberFormat="0" applyFill="0" applyAlignment="0" applyProtection="0"/>
    <xf numFmtId="0" fontId="130" fillId="0" borderId="99" applyNumberFormat="0" applyFill="0" applyAlignment="0" applyProtection="0"/>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40" fontId="11" fillId="2" borderId="1"/>
    <xf numFmtId="40" fontId="11" fillId="2" borderId="1"/>
    <xf numFmtId="40" fontId="11" fillId="2" borderId="1"/>
    <xf numFmtId="0" fontId="11" fillId="34" borderId="124" applyNumberFormat="0" applyFont="0" applyAlignment="0" applyProtection="0"/>
    <xf numFmtId="40" fontId="11" fillId="2" borderId="1"/>
    <xf numFmtId="40" fontId="11" fillId="2" borderId="1"/>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3" fillId="23" borderId="97" applyNumberFormat="0" applyAlignment="0" applyProtection="0"/>
    <xf numFmtId="0" fontId="103" fillId="23" borderId="97" applyNumberFormat="0" applyAlignment="0" applyProtection="0"/>
    <xf numFmtId="0" fontId="103" fillId="23" borderId="97" applyNumberFormat="0" applyAlignment="0" applyProtection="0"/>
    <xf numFmtId="0" fontId="49" fillId="23" borderId="115" applyNumberFormat="0" applyAlignment="0" applyProtection="0"/>
    <xf numFmtId="0" fontId="70" fillId="0" borderId="113">
      <alignment horizontal="left" vertical="center"/>
    </xf>
    <xf numFmtId="165" fontId="43" fillId="0" borderId="94" applyAlignment="0" applyProtection="0"/>
    <xf numFmtId="49" fontId="18" fillId="3" borderId="126">
      <alignment vertical="center"/>
    </xf>
    <xf numFmtId="0" fontId="176" fillId="28" borderId="149" applyAlignment="0" applyProtection="0"/>
    <xf numFmtId="0" fontId="142" fillId="0" borderId="120" applyNumberFormat="0" applyFont="0" applyAlignment="0" applyProtection="0"/>
    <xf numFmtId="184" fontId="11" fillId="28" borderId="135" applyNumberFormat="0" applyProtection="0">
      <alignment horizontal="left" vertical="center" indent="1"/>
    </xf>
    <xf numFmtId="49" fontId="11" fillId="45" borderId="136">
      <alignment horizontal="center"/>
    </xf>
    <xf numFmtId="0" fontId="142" fillId="0" borderId="101" applyNumberFormat="0" applyFont="0" applyAlignment="0" applyProtection="0"/>
    <xf numFmtId="49" fontId="17" fillId="3" borderId="144">
      <alignment vertical="center"/>
    </xf>
    <xf numFmtId="184" fontId="142" fillId="0" borderId="101" applyNumberFormat="0" applyFon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49" fontId="17" fillId="3" borderId="144">
      <alignment vertical="center"/>
    </xf>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76" fillId="0" borderId="149"/>
    <xf numFmtId="206" fontId="11" fillId="66" borderId="107" applyNumberFormat="0" applyProtection="0">
      <alignment horizontal="left" vertical="center" indent="1"/>
    </xf>
    <xf numFmtId="0" fontId="16" fillId="34" borderId="134" applyNumberFormat="0" applyFont="0" applyAlignment="0" applyProtection="0"/>
    <xf numFmtId="0" fontId="11" fillId="34" borderId="134" applyNumberFormat="0" applyFont="0" applyAlignment="0" applyProtection="0"/>
    <xf numFmtId="0" fontId="16" fillId="34" borderId="134" applyNumberFormat="0" applyFont="0" applyAlignment="0" applyProtection="0"/>
    <xf numFmtId="49" fontId="211" fillId="3" borderId="108">
      <alignment vertical="center"/>
    </xf>
    <xf numFmtId="0" fontId="120" fillId="23" borderId="115" applyNumberFormat="0" applyAlignment="0" applyProtection="0"/>
    <xf numFmtId="0" fontId="11" fillId="34" borderId="116" applyNumberFormat="0" applyFont="0" applyAlignment="0" applyProtection="0"/>
    <xf numFmtId="0" fontId="130" fillId="0" borderId="119" applyNumberFormat="0" applyFill="0" applyAlignment="0" applyProtection="0"/>
    <xf numFmtId="49" fontId="211" fillId="3" borderId="136">
      <alignment vertical="center"/>
    </xf>
    <xf numFmtId="49" fontId="211" fillId="45" borderId="136">
      <alignment vertical="center"/>
    </xf>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1" fillId="34" borderId="116" applyNumberFormat="0" applyFont="0" applyAlignment="0" applyProtection="0"/>
    <xf numFmtId="0" fontId="16" fillId="34" borderId="116" applyNumberFormat="0" applyFont="0" applyAlignment="0" applyProtection="0"/>
    <xf numFmtId="165" fontId="43" fillId="0" borderId="94" applyAlignment="0" applyProtection="0"/>
    <xf numFmtId="165" fontId="42" fillId="0" borderId="94" applyAlignment="0" applyProtection="0"/>
    <xf numFmtId="165" fontId="42" fillId="0" borderId="94" applyAlignment="0" applyProtection="0"/>
    <xf numFmtId="165" fontId="42" fillId="0" borderId="94" applyAlignment="0" applyProtection="0"/>
    <xf numFmtId="0" fontId="119" fillId="23" borderId="125" applyNumberFormat="0" applyAlignment="0" applyProtection="0"/>
    <xf numFmtId="0" fontId="49" fillId="23" borderId="95" applyNumberFormat="0" applyAlignment="0" applyProtection="0"/>
    <xf numFmtId="0" fontId="49" fillId="23" borderId="95" applyNumberFormat="0" applyAlignment="0" applyProtection="0"/>
    <xf numFmtId="0" fontId="49" fillId="23" borderId="95" applyNumberFormat="0" applyAlignment="0" applyProtection="0"/>
    <xf numFmtId="0" fontId="49"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11" fillId="34" borderId="134" applyNumberFormat="0" applyFont="0" applyAlignment="0" applyProtection="0"/>
    <xf numFmtId="0" fontId="16" fillId="34" borderId="124" applyNumberFormat="0" applyFont="0" applyAlignment="0" applyProtection="0"/>
    <xf numFmtId="0" fontId="130" fillId="0" borderId="127" applyNumberFormat="0" applyFill="0" applyAlignment="0" applyProtection="0"/>
    <xf numFmtId="49" fontId="18" fillId="3" borderId="118">
      <alignment vertical="center"/>
    </xf>
    <xf numFmtId="186" fontId="55" fillId="0" borderId="94" applyFill="0" applyProtection="0"/>
    <xf numFmtId="186" fontId="55" fillId="0" borderId="94" applyFill="0" applyProtection="0"/>
    <xf numFmtId="186" fontId="55" fillId="0" borderId="94" applyFill="0" applyProtection="0"/>
    <xf numFmtId="10" fontId="64" fillId="26" borderId="1" applyNumberFormat="0" applyFill="0" applyBorder="0" applyAlignment="0" applyProtection="0">
      <protection locked="0"/>
    </xf>
    <xf numFmtId="10" fontId="64" fillId="26" borderId="1" applyNumberFormat="0" applyFill="0" applyBorder="0" applyAlignment="0" applyProtection="0">
      <protection locked="0"/>
    </xf>
    <xf numFmtId="10" fontId="64" fillId="26" borderId="1" applyNumberFormat="0" applyFill="0" applyBorder="0" applyAlignment="0" applyProtection="0">
      <protection locked="0"/>
    </xf>
    <xf numFmtId="10" fontId="69" fillId="29" borderId="1" applyNumberFormat="0" applyBorder="0" applyAlignment="0" applyProtection="0"/>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7" fillId="3" borderId="98">
      <alignment vertical="center"/>
    </xf>
    <xf numFmtId="49" fontId="17" fillId="3" borderId="98">
      <alignment vertical="center"/>
    </xf>
    <xf numFmtId="49" fontId="17"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0" fontId="16" fillId="34" borderId="142" applyNumberFormat="0" applyFont="0" applyAlignment="0" applyProtection="0"/>
    <xf numFmtId="4" fontId="110" fillId="24" borderId="93">
      <alignment horizontal="left" vertical="center" wrapText="1"/>
    </xf>
    <xf numFmtId="0" fontId="77" fillId="10" borderId="95" applyNumberFormat="0" applyAlignment="0" applyProtection="0"/>
    <xf numFmtId="0" fontId="77" fillId="10" borderId="95" applyNumberFormat="0" applyAlignment="0" applyProtection="0"/>
    <xf numFmtId="0" fontId="119" fillId="23" borderId="97" applyNumberFormat="0" applyAlignment="0" applyProtection="0"/>
    <xf numFmtId="0" fontId="119" fillId="23" borderId="97" applyNumberFormat="0" applyAlignment="0" applyProtection="0"/>
    <xf numFmtId="0" fontId="119" fillId="23" borderId="97" applyNumberFormat="0" applyAlignment="0" applyProtection="0"/>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30" fillId="0" borderId="99" applyNumberFormat="0" applyFill="0" applyAlignment="0" applyProtection="0"/>
    <xf numFmtId="0" fontId="130" fillId="0" borderId="99" applyNumberFormat="0" applyFill="0" applyAlignment="0" applyProtection="0"/>
    <xf numFmtId="0" fontId="130" fillId="0" borderId="99" applyNumberFormat="0" applyFill="0" applyAlignment="0" applyProtection="0"/>
    <xf numFmtId="0" fontId="130" fillId="0" borderId="99" applyNumberFormat="0" applyFill="0" applyAlignment="0" applyProtection="0"/>
    <xf numFmtId="0" fontId="130" fillId="0" borderId="99" applyNumberFormat="0" applyFill="0" applyAlignment="0" applyProtection="0"/>
    <xf numFmtId="0" fontId="130" fillId="0" borderId="99" applyNumberFormat="0" applyFill="0" applyAlignment="0" applyProtection="0"/>
    <xf numFmtId="0" fontId="130" fillId="0" borderId="99" applyNumberFormat="0" applyFill="0" applyAlignment="0" applyProtection="0"/>
    <xf numFmtId="0" fontId="130" fillId="0" borderId="99" applyNumberFormat="0" applyFill="0" applyAlignment="0" applyProtection="0"/>
    <xf numFmtId="49" fontId="211" fillId="45" borderId="126">
      <alignment vertical="center"/>
    </xf>
    <xf numFmtId="49" fontId="201" fillId="3" borderId="126">
      <alignment vertical="center"/>
    </xf>
    <xf numFmtId="0" fontId="16" fillId="34" borderId="134" applyNumberFormat="0" applyFont="0" applyAlignment="0" applyProtection="0"/>
    <xf numFmtId="0" fontId="120" fillId="23" borderId="105" applyNumberFormat="0" applyAlignment="0" applyProtection="0"/>
    <xf numFmtId="0" fontId="77" fillId="10" borderId="105" applyNumberFormat="0" applyAlignment="0" applyProtection="0"/>
    <xf numFmtId="0" fontId="77" fillId="10" borderId="105" applyNumberFormat="0" applyAlignment="0" applyProtection="0"/>
    <xf numFmtId="0" fontId="119" fillId="23" borderId="135" applyNumberFormat="0" applyAlignment="0" applyProtection="0"/>
    <xf numFmtId="49" fontId="17"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7"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165" fontId="43" fillId="0" borderId="132" applyAlignment="0" applyProtection="0"/>
    <xf numFmtId="165" fontId="43" fillId="0" borderId="132" applyAlignment="0" applyProtection="0"/>
    <xf numFmtId="0" fontId="70" fillId="0" borderId="149">
      <alignment horizontal="left" vertical="center"/>
    </xf>
    <xf numFmtId="4" fontId="58" fillId="53" borderId="143" applyNumberFormat="0" applyProtection="0">
      <alignment horizontal="right" vertical="center"/>
    </xf>
    <xf numFmtId="184" fontId="11" fillId="28" borderId="143" applyNumberFormat="0" applyProtection="0">
      <alignment horizontal="left" vertical="center" indent="1"/>
    </xf>
    <xf numFmtId="0" fontId="16" fillId="34" borderId="152" applyNumberFormat="0" applyFont="0" applyAlignment="0" applyProtection="0"/>
    <xf numFmtId="0" fontId="11" fillId="34" borderId="152" applyNumberFormat="0" applyFont="0" applyAlignment="0" applyProtection="0"/>
    <xf numFmtId="0" fontId="120" fillId="23" borderId="151" applyNumberFormat="0" applyAlignment="0" applyProtection="0"/>
    <xf numFmtId="4" fontId="110" fillId="24" borderId="149">
      <alignment horizontal="left" vertical="center" wrapText="1"/>
    </xf>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184" fontId="11" fillId="61" borderId="135" applyNumberFormat="0" applyProtection="0">
      <alignment horizontal="left" vertical="center" indent="1"/>
    </xf>
    <xf numFmtId="184" fontId="11" fillId="61" borderId="153" applyNumberFormat="0" applyProtection="0">
      <alignment horizontal="left" vertical="center" indent="1"/>
    </xf>
    <xf numFmtId="186" fontId="55" fillId="0" borderId="104" applyFill="0" applyProtection="0"/>
    <xf numFmtId="186" fontId="55" fillId="0" borderId="104" applyFill="0" applyProtection="0"/>
    <xf numFmtId="0" fontId="49" fillId="23" borderId="105" applyNumberFormat="0" applyAlignment="0" applyProtection="0"/>
    <xf numFmtId="0" fontId="49" fillId="23" borderId="105" applyNumberForma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20" fillId="23" borderId="95" applyNumberFormat="0" applyAlignment="0" applyProtection="0"/>
    <xf numFmtId="49" fontId="18" fillId="3" borderId="136">
      <alignment vertical="center"/>
    </xf>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30" fillId="0" borderId="145" applyNumberFormat="0" applyFill="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77" fillId="10" borderId="115" applyNumberFormat="0" applyAlignment="0" applyProtection="0"/>
    <xf numFmtId="49" fontId="11" fillId="3" borderId="136">
      <alignment horizontal="center"/>
    </xf>
    <xf numFmtId="49" fontId="11" fillId="45" borderId="136">
      <alignment horizontal="center"/>
    </xf>
    <xf numFmtId="4" fontId="210" fillId="59" borderId="135" applyNumberFormat="0" applyProtection="0">
      <alignment horizontal="right" vertical="center"/>
    </xf>
    <xf numFmtId="184" fontId="11" fillId="48" borderId="135" applyNumberFormat="0" applyProtection="0">
      <alignment horizontal="left" vertical="center" indent="1"/>
    </xf>
    <xf numFmtId="184" fontId="11" fillId="63" borderId="135" applyNumberFormat="0" applyProtection="0">
      <alignment horizontal="left" vertical="center" indent="1"/>
    </xf>
    <xf numFmtId="184" fontId="11" fillId="64" borderId="135" applyNumberFormat="0" applyProtection="0">
      <alignment horizontal="left" vertical="center" indent="1"/>
    </xf>
    <xf numFmtId="0" fontId="176" fillId="28" borderId="113" applyAlignment="0" applyProtection="0"/>
    <xf numFmtId="0" fontId="11" fillId="61" borderId="135" applyNumberFormat="0" applyProtection="0">
      <alignment horizontal="left" vertical="center" indent="1"/>
    </xf>
    <xf numFmtId="4" fontId="26" fillId="61" borderId="135" applyNumberFormat="0" applyProtection="0">
      <alignment horizontal="left" vertical="center" indent="1"/>
    </xf>
    <xf numFmtId="4" fontId="26" fillId="61" borderId="135" applyNumberFormat="0" applyProtection="0">
      <alignment horizontal="left" vertical="center" indent="1"/>
    </xf>
    <xf numFmtId="4" fontId="58" fillId="31" borderId="135" applyNumberFormat="0" applyProtection="0">
      <alignment horizontal="left" vertical="center" indent="1"/>
    </xf>
    <xf numFmtId="4" fontId="206" fillId="31" borderId="135" applyNumberFormat="0" applyProtection="0">
      <alignment vertical="center"/>
    </xf>
    <xf numFmtId="0" fontId="77" fillId="10" borderId="133" applyNumberFormat="0" applyAlignment="0" applyProtection="0"/>
    <xf numFmtId="49" fontId="211" fillId="3" borderId="154">
      <alignment horizontal="center"/>
    </xf>
    <xf numFmtId="49" fontId="211" fillId="45" borderId="154">
      <alignment horizontal="center"/>
    </xf>
    <xf numFmtId="49" fontId="211" fillId="45" borderId="154">
      <alignment horizontal="center"/>
    </xf>
    <xf numFmtId="4" fontId="210" fillId="59" borderId="153" applyNumberFormat="0" applyProtection="0">
      <alignment horizontal="right" vertical="center"/>
    </xf>
    <xf numFmtId="0" fontId="11" fillId="48" borderId="153" applyNumberFormat="0" applyProtection="0">
      <alignment horizontal="left" vertical="center" indent="1"/>
    </xf>
    <xf numFmtId="4" fontId="206" fillId="59" borderId="153" applyNumberFormat="0" applyProtection="0">
      <alignment horizontal="right" vertical="center"/>
    </xf>
    <xf numFmtId="184" fontId="11" fillId="48" borderId="153" applyNumberFormat="0" applyProtection="0">
      <alignment horizontal="left" vertical="center" indent="1"/>
    </xf>
    <xf numFmtId="184" fontId="11" fillId="28" borderId="153" applyNumberFormat="0" applyProtection="0">
      <alignment horizontal="left" vertical="center" indent="1"/>
    </xf>
    <xf numFmtId="184" fontId="11" fillId="65" borderId="153" applyNumberFormat="0" applyProtection="0">
      <alignment horizontal="left" vertical="center" indent="1"/>
    </xf>
    <xf numFmtId="0" fontId="11" fillId="61" borderId="153" applyNumberFormat="0" applyProtection="0">
      <alignment horizontal="left" vertical="center" indent="1"/>
    </xf>
    <xf numFmtId="4" fontId="26" fillId="59" borderId="153" applyNumberFormat="0" applyProtection="0">
      <alignment horizontal="left" vertical="center" indent="1"/>
    </xf>
    <xf numFmtId="4" fontId="58" fillId="55" borderId="153" applyNumberFormat="0" applyProtection="0">
      <alignment horizontal="right" vertical="center"/>
    </xf>
    <xf numFmtId="4" fontId="58" fillId="31" borderId="153" applyNumberFormat="0" applyProtection="0">
      <alignment horizontal="left" vertical="center" indent="1"/>
    </xf>
    <xf numFmtId="4" fontId="26" fillId="59" borderId="143" applyNumberFormat="0" applyProtection="0">
      <alignment horizontal="left" vertical="center" indent="1"/>
    </xf>
    <xf numFmtId="184" fontId="11" fillId="61" borderId="143" applyNumberFormat="0" applyProtection="0">
      <alignment horizontal="left" vertical="center" indent="1"/>
    </xf>
    <xf numFmtId="206" fontId="11" fillId="62" borderId="143" applyNumberFormat="0" applyProtection="0">
      <alignment horizontal="left" vertical="center" indent="1"/>
    </xf>
    <xf numFmtId="184" fontId="11" fillId="28" borderId="143" applyNumberFormat="0" applyProtection="0">
      <alignment horizontal="left" vertical="center" indent="1"/>
    </xf>
    <xf numFmtId="184" fontId="11" fillId="48" borderId="143" applyNumberFormat="0" applyProtection="0">
      <alignment horizontal="left" vertical="center" indent="1"/>
    </xf>
    <xf numFmtId="49" fontId="201" fillId="3" borderId="144">
      <alignment vertical="center"/>
    </xf>
    <xf numFmtId="0" fontId="16" fillId="34" borderId="152" applyNumberFormat="0" applyFont="0" applyAlignment="0" applyProtection="0"/>
    <xf numFmtId="0" fontId="16" fillId="34" borderId="152"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6" fillId="34" borderId="134" applyNumberFormat="0" applyFont="0" applyAlignment="0" applyProtection="0"/>
    <xf numFmtId="4" fontId="58" fillId="31" borderId="107" applyNumberFormat="0" applyProtection="0">
      <alignment vertical="center"/>
    </xf>
    <xf numFmtId="4" fontId="206" fillId="31" borderId="107" applyNumberFormat="0" applyProtection="0">
      <alignment vertical="center"/>
    </xf>
    <xf numFmtId="4" fontId="58" fillId="31" borderId="107" applyNumberFormat="0" applyProtection="0">
      <alignment horizontal="left" vertical="center" indent="1"/>
    </xf>
    <xf numFmtId="4" fontId="58" fillId="31" borderId="107" applyNumberFormat="0" applyProtection="0">
      <alignment horizontal="left" vertical="center" indent="1"/>
    </xf>
    <xf numFmtId="4" fontId="59" fillId="58" borderId="107" applyNumberFormat="0" applyProtection="0">
      <alignment horizontal="left" vertical="center" indent="1"/>
    </xf>
    <xf numFmtId="184" fontId="11" fillId="48" borderId="107" applyNumberFormat="0" applyProtection="0">
      <alignment horizontal="left" vertical="center" indent="1"/>
    </xf>
    <xf numFmtId="4" fontId="58" fillId="29" borderId="107" applyNumberFormat="0" applyProtection="0">
      <alignment vertical="center"/>
    </xf>
    <xf numFmtId="4" fontId="206" fillId="29" borderId="107" applyNumberFormat="0" applyProtection="0">
      <alignment vertical="center"/>
    </xf>
    <xf numFmtId="4" fontId="208" fillId="5" borderId="112" applyNumberFormat="0" applyProtection="0">
      <alignment horizontal="right" vertical="center"/>
    </xf>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1"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1"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1"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49" fontId="18" fillId="3" borderId="126">
      <alignment vertical="center"/>
    </xf>
    <xf numFmtId="49" fontId="18" fillId="3" borderId="126">
      <alignment vertical="center"/>
    </xf>
    <xf numFmtId="49" fontId="18" fillId="3" borderId="126">
      <alignment vertical="center"/>
    </xf>
    <xf numFmtId="0" fontId="130" fillId="0" borderId="127" applyNumberFormat="0" applyFill="0" applyAlignment="0" applyProtection="0"/>
    <xf numFmtId="0" fontId="11" fillId="34" borderId="13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19" fillId="23" borderId="153" applyNumberFormat="0" applyAlignment="0" applyProtection="0"/>
    <xf numFmtId="49" fontId="18" fillId="3" borderId="154">
      <alignment vertical="center"/>
    </xf>
    <xf numFmtId="49" fontId="18" fillId="3" borderId="154">
      <alignment vertical="center"/>
    </xf>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96" applyNumberFormat="0" applyFont="0" applyAlignment="0" applyProtection="0"/>
    <xf numFmtId="49" fontId="211" fillId="3" borderId="108">
      <alignment horizontal="center"/>
    </xf>
    <xf numFmtId="0" fontId="11" fillId="34" borderId="134" applyNumberFormat="0" applyFont="0" applyAlignment="0" applyProtection="0"/>
    <xf numFmtId="49" fontId="17" fillId="3" borderId="126">
      <alignment vertical="center"/>
    </xf>
    <xf numFmtId="0" fontId="120" fillId="23" borderId="133" applyNumberFormat="0" applyAlignment="0" applyProtection="0"/>
    <xf numFmtId="0" fontId="6" fillId="0" borderId="0"/>
    <xf numFmtId="0" fontId="120" fillId="23" borderId="133" applyNumberFormat="0" applyAlignment="0" applyProtection="0"/>
    <xf numFmtId="0" fontId="119" fillId="23" borderId="153" applyNumberFormat="0" applyAlignment="0" applyProtection="0"/>
    <xf numFmtId="170" fontId="6" fillId="0" borderId="0" applyFont="0" applyFill="0" applyBorder="0" applyAlignment="0" applyProtection="0"/>
    <xf numFmtId="0" fontId="120" fillId="23" borderId="133" applyNumberFormat="0" applyAlignment="0" applyProtection="0"/>
    <xf numFmtId="0" fontId="16" fillId="34" borderId="124" applyNumberFormat="0" applyFont="0" applyAlignment="0" applyProtection="0"/>
    <xf numFmtId="0" fontId="11" fillId="34" borderId="134" applyNumberFormat="0" applyFont="0" applyAlignment="0" applyProtection="0"/>
    <xf numFmtId="0" fontId="16" fillId="34" borderId="116" applyNumberFormat="0" applyFont="0" applyAlignment="0" applyProtection="0"/>
    <xf numFmtId="186" fontId="55" fillId="0" borderId="94" applyFill="0" applyProtection="0"/>
    <xf numFmtId="186" fontId="55" fillId="0" borderId="94" applyFill="0" applyProtection="0"/>
    <xf numFmtId="186" fontId="55" fillId="0" borderId="94" applyFill="0" applyProtection="0"/>
    <xf numFmtId="186" fontId="55" fillId="0" borderId="94" applyFill="0" applyProtection="0"/>
    <xf numFmtId="186" fontId="55" fillId="0" borderId="94" applyFill="0" applyProtection="0"/>
    <xf numFmtId="186" fontId="55" fillId="0" borderId="94" applyFill="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165" fontId="43" fillId="0" borderId="150" applyAlignment="0" applyProtection="0"/>
    <xf numFmtId="49" fontId="211" fillId="45" borderId="136">
      <alignment horizontal="center"/>
    </xf>
    <xf numFmtId="0" fontId="11" fillId="48" borderId="135" applyNumberFormat="0" applyProtection="0">
      <alignment horizontal="left" vertical="center" indent="1"/>
    </xf>
    <xf numFmtId="0" fontId="11" fillId="48" borderId="135" applyNumberFormat="0" applyProtection="0">
      <alignment horizontal="left" vertical="center" indent="1"/>
    </xf>
    <xf numFmtId="4" fontId="69" fillId="17" borderId="140" applyNumberFormat="0" applyProtection="0">
      <alignment horizontal="left" vertical="center" indent="1"/>
    </xf>
    <xf numFmtId="184" fontId="11" fillId="48" borderId="135" applyNumberFormat="0" applyProtection="0">
      <alignment horizontal="left" vertical="center" indent="1"/>
    </xf>
    <xf numFmtId="0" fontId="11" fillId="48" borderId="135" applyNumberFormat="0" applyProtection="0">
      <alignment horizontal="left" vertical="center" indent="1"/>
    </xf>
    <xf numFmtId="4" fontId="206" fillId="29" borderId="135" applyNumberFormat="0" applyProtection="0">
      <alignment vertical="center"/>
    </xf>
    <xf numFmtId="4" fontId="58" fillId="29" borderId="135" applyNumberFormat="0" applyProtection="0">
      <alignment vertical="center"/>
    </xf>
    <xf numFmtId="184" fontId="11" fillId="48" borderId="135" applyNumberFormat="0" applyProtection="0">
      <alignment horizontal="left" vertical="center" indent="1"/>
    </xf>
    <xf numFmtId="206" fontId="11" fillId="66" borderId="135" applyNumberFormat="0" applyProtection="0">
      <alignment horizontal="left" vertical="center" indent="1"/>
    </xf>
    <xf numFmtId="0" fontId="11" fillId="63" borderId="135" applyNumberFormat="0" applyProtection="0">
      <alignment horizontal="left" vertical="center" indent="1"/>
    </xf>
    <xf numFmtId="184" fontId="11" fillId="63" borderId="135" applyNumberFormat="0" applyProtection="0">
      <alignment horizontal="left" vertical="center" indent="1"/>
    </xf>
    <xf numFmtId="0" fontId="11" fillId="63" borderId="135" applyNumberFormat="0" applyProtection="0">
      <alignment horizontal="left" vertical="center" indent="1"/>
    </xf>
    <xf numFmtId="49" fontId="171" fillId="44" borderId="118">
      <alignment horizontal="center"/>
    </xf>
    <xf numFmtId="0" fontId="142" fillId="0" borderId="128" applyNumberFormat="0" applyFont="0" applyAlignment="0" applyProtection="0"/>
    <xf numFmtId="0" fontId="142" fillId="0" borderId="128" applyNumberFormat="0" applyFont="0" applyAlignment="0" applyProtection="0"/>
    <xf numFmtId="184" fontId="142" fillId="0" borderId="128" applyNumberFormat="0" applyFont="0" applyAlignment="0" applyProtection="0"/>
    <xf numFmtId="0" fontId="142" fillId="0" borderId="129" applyNumberFormat="0" applyFont="0" applyAlignment="0" applyProtection="0"/>
    <xf numFmtId="0" fontId="142" fillId="0" borderId="129" applyNumberFormat="0" applyFont="0" applyAlignment="0" applyProtection="0"/>
    <xf numFmtId="4" fontId="26" fillId="59" borderId="143" applyNumberFormat="0" applyProtection="0">
      <alignment horizontal="left" vertical="center" indent="1"/>
    </xf>
    <xf numFmtId="0" fontId="11" fillId="61" borderId="143" applyNumberFormat="0" applyProtection="0">
      <alignment horizontal="left" vertical="center" indent="1"/>
    </xf>
    <xf numFmtId="184" fontId="11" fillId="65" borderId="143" applyNumberFormat="0" applyProtection="0">
      <alignment horizontal="left" vertical="center" indent="1"/>
    </xf>
    <xf numFmtId="184" fontId="11" fillId="48" borderId="143" applyNumberFormat="0" applyProtection="0">
      <alignment horizontal="left" vertical="center" indent="1"/>
    </xf>
    <xf numFmtId="49" fontId="11" fillId="45" borderId="144">
      <alignment horizontal="center"/>
    </xf>
    <xf numFmtId="49" fontId="11" fillId="3" borderId="144">
      <alignment horizontal="center"/>
    </xf>
    <xf numFmtId="49" fontId="11" fillId="45" borderId="144">
      <alignment horizontal="center"/>
    </xf>
    <xf numFmtId="49" fontId="211" fillId="45" borderId="144">
      <alignment vertical="center"/>
    </xf>
    <xf numFmtId="49" fontId="211" fillId="45" borderId="144">
      <alignment vertical="center"/>
    </xf>
    <xf numFmtId="0" fontId="119" fillId="23" borderId="153" applyNumberFormat="0" applyAlignment="0" applyProtection="0"/>
    <xf numFmtId="0" fontId="119" fillId="23" borderId="153" applyNumberFormat="0" applyAlignment="0" applyProtection="0"/>
    <xf numFmtId="0" fontId="119" fillId="23" borderId="153" applyNumberFormat="0" applyAlignment="0" applyProtection="0"/>
    <xf numFmtId="0" fontId="6" fillId="0" borderId="0"/>
    <xf numFmtId="0" fontId="16" fillId="34" borderId="152" applyNumberFormat="0" applyFont="0" applyAlignment="0" applyProtection="0"/>
    <xf numFmtId="0" fontId="16" fillId="34" borderId="152" applyNumberFormat="0" applyFont="0" applyAlignment="0" applyProtection="0"/>
    <xf numFmtId="4" fontId="58" fillId="49" borderId="125" applyNumberFormat="0" applyProtection="0">
      <alignment horizontal="right" vertical="center"/>
    </xf>
    <xf numFmtId="4" fontId="58" fillId="50" borderId="125" applyNumberFormat="0" applyProtection="0">
      <alignment horizontal="right" vertical="center"/>
    </xf>
    <xf numFmtId="4" fontId="58" fillId="51" borderId="125" applyNumberFormat="0" applyProtection="0">
      <alignment horizontal="right" vertical="center"/>
    </xf>
    <xf numFmtId="4" fontId="58" fillId="55" borderId="125" applyNumberFormat="0" applyProtection="0">
      <alignment horizontal="right" vertical="center"/>
    </xf>
    <xf numFmtId="4" fontId="58" fillId="56" borderId="125" applyNumberFormat="0" applyProtection="0">
      <alignment horizontal="right" vertical="center"/>
    </xf>
    <xf numFmtId="4" fontId="58" fillId="57" borderId="125" applyNumberFormat="0" applyProtection="0">
      <alignment horizontal="right" vertical="center"/>
    </xf>
    <xf numFmtId="4" fontId="59" fillId="58" borderId="125" applyNumberFormat="0" applyProtection="0">
      <alignment horizontal="left" vertical="center" indent="1"/>
    </xf>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1" fillId="48" borderId="125" applyNumberFormat="0" applyProtection="0">
      <alignment horizontal="left" vertical="center" indent="1"/>
    </xf>
    <xf numFmtId="184" fontId="11" fillId="48" borderId="125" applyNumberFormat="0" applyProtection="0">
      <alignment horizontal="left" vertical="center" indent="1"/>
    </xf>
    <xf numFmtId="184" fontId="11" fillId="48" borderId="125" applyNumberFormat="0" applyProtection="0">
      <alignment horizontal="left" vertical="center" indent="1"/>
    </xf>
    <xf numFmtId="0" fontId="11" fillId="48" borderId="125" applyNumberFormat="0" applyProtection="0">
      <alignment horizontal="left" vertical="center" indent="1"/>
    </xf>
    <xf numFmtId="4" fontId="26" fillId="59" borderId="125" applyNumberFormat="0" applyProtection="0">
      <alignment horizontal="left" vertical="center" indent="1"/>
    </xf>
    <xf numFmtId="4" fontId="26" fillId="59" borderId="125" applyNumberFormat="0" applyProtection="0">
      <alignment horizontal="left" vertical="center" indent="1"/>
    </xf>
    <xf numFmtId="0" fontId="11" fillId="61" borderId="125" applyNumberFormat="0" applyProtection="0">
      <alignment horizontal="left" vertical="center" indent="1"/>
    </xf>
    <xf numFmtId="206" fontId="11" fillId="62" borderId="125" applyNumberFormat="0" applyProtection="0">
      <alignment horizontal="left" vertical="center" indent="1"/>
    </xf>
    <xf numFmtId="184" fontId="11" fillId="63" borderId="125" applyNumberFormat="0" applyProtection="0">
      <alignment horizontal="left" vertical="center" indent="1"/>
    </xf>
    <xf numFmtId="206" fontId="11" fillId="64" borderId="125" applyNumberFormat="0" applyProtection="0">
      <alignment horizontal="left" vertical="center" indent="1"/>
    </xf>
    <xf numFmtId="0" fontId="11" fillId="28" borderId="125" applyNumberFormat="0" applyProtection="0">
      <alignment horizontal="left" vertical="center" indent="1"/>
    </xf>
    <xf numFmtId="184" fontId="11" fillId="65" borderId="125" applyNumberFormat="0" applyProtection="0">
      <alignment horizontal="left" vertical="center" indent="1"/>
    </xf>
    <xf numFmtId="206" fontId="11" fillId="65" borderId="125" applyNumberFormat="0" applyProtection="0">
      <alignment horizontal="left" vertical="center" indent="1"/>
    </xf>
    <xf numFmtId="184" fontId="11" fillId="28" borderId="125" applyNumberFormat="0" applyProtection="0">
      <alignment horizontal="left" vertical="center" indent="1"/>
    </xf>
    <xf numFmtId="206" fontId="11" fillId="65" borderId="125" applyNumberFormat="0" applyProtection="0">
      <alignment horizontal="left" vertical="center" indent="1"/>
    </xf>
    <xf numFmtId="0" fontId="11" fillId="28" borderId="125" applyNumberFormat="0" applyProtection="0">
      <alignment horizontal="left" vertical="center" indent="1"/>
    </xf>
    <xf numFmtId="184" fontId="11" fillId="48" borderId="125" applyNumberFormat="0" applyProtection="0">
      <alignment horizontal="left" vertical="center" indent="1"/>
    </xf>
    <xf numFmtId="206" fontId="11" fillId="66" borderId="125" applyNumberFormat="0" applyProtection="0">
      <alignment horizontal="left" vertical="center" indent="1"/>
    </xf>
    <xf numFmtId="184" fontId="11" fillId="48" borderId="125" applyNumberFormat="0" applyProtection="0">
      <alignment horizontal="left" vertical="center" indent="1"/>
    </xf>
    <xf numFmtId="4" fontId="210" fillId="59" borderId="125" applyNumberFormat="0" applyProtection="0">
      <alignment horizontal="right" vertical="center"/>
    </xf>
    <xf numFmtId="0" fontId="16" fillId="34" borderId="152" applyNumberFormat="0" applyFont="0" applyAlignment="0" applyProtection="0"/>
    <xf numFmtId="0" fontId="16"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49" fontId="211" fillId="45" borderId="126">
      <alignment horizontal="center"/>
    </xf>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49" fontId="211" fillId="3" borderId="126">
      <alignment vertical="center"/>
    </xf>
    <xf numFmtId="49" fontId="211" fillId="3" borderId="126">
      <alignment vertical="center"/>
    </xf>
    <xf numFmtId="49" fontId="211" fillId="45" borderId="126">
      <alignment vertical="center"/>
    </xf>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02" fillId="23" borderId="107" applyNumberFormat="0" applyAlignment="0" applyProtection="0"/>
    <xf numFmtId="0" fontId="103" fillId="23" borderId="107" applyNumberFormat="0" applyAlignment="0" applyProtection="0"/>
    <xf numFmtId="0" fontId="103" fillId="23" borderId="107" applyNumberFormat="0" applyAlignment="0" applyProtection="0"/>
    <xf numFmtId="0" fontId="103" fillId="23" borderId="107" applyNumberFormat="0" applyAlignment="0" applyProtection="0"/>
    <xf numFmtId="0" fontId="103" fillId="23" borderId="107" applyNumberFormat="0" applyAlignment="0" applyProtection="0"/>
    <xf numFmtId="0" fontId="103" fillId="23" borderId="107" applyNumberFormat="0" applyAlignment="0" applyProtection="0"/>
    <xf numFmtId="0" fontId="103" fillId="23" borderId="107" applyNumberFormat="0" applyAlignment="0" applyProtection="0"/>
    <xf numFmtId="0" fontId="103" fillId="23" borderId="107" applyNumberFormat="0" applyAlignment="0" applyProtection="0"/>
    <xf numFmtId="0" fontId="103" fillId="23" borderId="107" applyNumberFormat="0" applyAlignment="0" applyProtection="0"/>
    <xf numFmtId="0" fontId="103" fillId="23" borderId="107" applyNumberFormat="0" applyAlignment="0" applyProtection="0"/>
    <xf numFmtId="0" fontId="103" fillId="23" borderId="107" applyNumberFormat="0" applyAlignment="0" applyProtection="0"/>
    <xf numFmtId="0" fontId="103" fillId="23" borderId="107" applyNumberFormat="0" applyAlignment="0" applyProtection="0"/>
    <xf numFmtId="0" fontId="103" fillId="23" borderId="107" applyNumberFormat="0" applyAlignment="0" applyProtection="0"/>
    <xf numFmtId="0" fontId="103" fillId="23" borderId="107" applyNumberFormat="0" applyAlignment="0" applyProtection="0"/>
    <xf numFmtId="0" fontId="102" fillId="23" borderId="107" applyNumberFormat="0" applyAlignment="0" applyProtection="0"/>
    <xf numFmtId="0" fontId="16" fillId="34" borderId="134" applyNumberFormat="0" applyFont="0" applyAlignment="0" applyProtection="0"/>
    <xf numFmtId="0" fontId="16" fillId="34" borderId="134" applyNumberFormat="0" applyFont="0" applyAlignment="0" applyProtection="0"/>
    <xf numFmtId="49" fontId="18" fillId="3" borderId="144">
      <alignment vertical="center"/>
    </xf>
    <xf numFmtId="49" fontId="18" fillId="3" borderId="144">
      <alignment vertical="center"/>
    </xf>
    <xf numFmtId="0" fontId="16" fillId="34" borderId="152" applyNumberFormat="0" applyFont="0" applyAlignment="0" applyProtection="0"/>
    <xf numFmtId="49" fontId="18" fillId="3" borderId="108">
      <alignment vertical="center"/>
    </xf>
    <xf numFmtId="49" fontId="18" fillId="3" borderId="108">
      <alignment vertical="center"/>
    </xf>
    <xf numFmtId="49" fontId="18" fillId="3" borderId="108">
      <alignment vertical="center"/>
    </xf>
    <xf numFmtId="0" fontId="120" fillId="23" borderId="115" applyNumberFormat="0" applyAlignment="0" applyProtection="0"/>
    <xf numFmtId="0" fontId="16" fillId="34" borderId="116" applyNumberFormat="0" applyFont="0" applyAlignment="0" applyProtection="0"/>
    <xf numFmtId="0" fontId="119" fillId="23" borderId="107" applyNumberForma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30" fillId="0" borderId="119" applyNumberFormat="0" applyFill="0" applyAlignment="0" applyProtection="0"/>
    <xf numFmtId="0" fontId="16" fillId="34" borderId="124" applyNumberFormat="0" applyFont="0" applyAlignment="0" applyProtection="0"/>
    <xf numFmtId="0" fontId="11"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19" fillId="23" borderId="117" applyNumberFormat="0" applyAlignment="0" applyProtection="0"/>
    <xf numFmtId="0" fontId="119" fillId="23" borderId="117" applyNumberFormat="0" applyAlignment="0" applyProtection="0"/>
    <xf numFmtId="0" fontId="119" fillId="23" borderId="117" applyNumberFormat="0" applyAlignment="0" applyProtection="0"/>
    <xf numFmtId="0" fontId="119" fillId="23" borderId="117" applyNumberFormat="0" applyAlignment="0" applyProtection="0"/>
    <xf numFmtId="0" fontId="77" fillId="10" borderId="115" applyNumberFormat="0" applyAlignment="0" applyProtection="0"/>
    <xf numFmtId="0" fontId="77" fillId="10" borderId="115" applyNumberFormat="0" applyAlignment="0" applyProtection="0"/>
    <xf numFmtId="0" fontId="77" fillId="10" borderId="115" applyNumberFormat="0" applyAlignment="0" applyProtection="0"/>
    <xf numFmtId="165" fontId="43" fillId="0" borderId="132" applyAlignment="0" applyProtection="0"/>
    <xf numFmtId="4" fontId="208" fillId="5" borderId="148" applyNumberFormat="0" applyProtection="0">
      <alignment horizontal="right" vertical="center"/>
    </xf>
    <xf numFmtId="0" fontId="16" fillId="34" borderId="152" applyNumberFormat="0" applyFont="0" applyAlignment="0" applyProtection="0"/>
    <xf numFmtId="49" fontId="17"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7" fillId="3" borderId="118">
      <alignment vertical="center"/>
    </xf>
    <xf numFmtId="49" fontId="17"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0" fontId="120" fillId="23" borderId="133" applyNumberFormat="0" applyAlignment="0" applyProtection="0"/>
    <xf numFmtId="0" fontId="120" fillId="23" borderId="133" applyNumberFormat="0" applyAlignment="0" applyProtection="0"/>
    <xf numFmtId="0" fontId="11" fillId="34" borderId="116" applyNumberFormat="0" applyFont="0" applyAlignment="0" applyProtection="0"/>
    <xf numFmtId="0" fontId="130" fillId="0" borderId="145" applyNumberFormat="0" applyFill="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184" fontId="11" fillId="28" borderId="125" applyNumberFormat="0" applyProtection="0">
      <alignment horizontal="left" vertical="center" indent="1"/>
    </xf>
    <xf numFmtId="4" fontId="58" fillId="29" borderId="125" applyNumberFormat="0" applyProtection="0">
      <alignment vertical="center"/>
    </xf>
    <xf numFmtId="4" fontId="58" fillId="29" borderId="125" applyNumberFormat="0" applyProtection="0">
      <alignment horizontal="left" vertical="center" indent="1"/>
    </xf>
    <xf numFmtId="4" fontId="58" fillId="59" borderId="125" applyNumberFormat="0" applyProtection="0">
      <alignment horizontal="right" vertical="center"/>
    </xf>
    <xf numFmtId="4" fontId="69" fillId="0" borderId="130" applyNumberFormat="0" applyProtection="0">
      <alignment horizontal="right" vertical="center"/>
    </xf>
    <xf numFmtId="4" fontId="58" fillId="59" borderId="125" applyNumberFormat="0" applyProtection="0">
      <alignment horizontal="right" vertical="center"/>
    </xf>
    <xf numFmtId="4" fontId="208" fillId="5" borderId="130" applyNumberFormat="0" applyProtection="0">
      <alignment horizontal="right" vertical="center"/>
    </xf>
    <xf numFmtId="4" fontId="206" fillId="59" borderId="125" applyNumberFormat="0" applyProtection="0">
      <alignment horizontal="right" vertical="center"/>
    </xf>
    <xf numFmtId="4" fontId="206" fillId="59" borderId="125" applyNumberFormat="0" applyProtection="0">
      <alignment horizontal="right" vertical="center"/>
    </xf>
    <xf numFmtId="0" fontId="16" fillId="34" borderId="152" applyNumberFormat="0" applyFont="0" applyAlignment="0" applyProtection="0"/>
    <xf numFmtId="0" fontId="16" fillId="34" borderId="152" applyNumberFormat="0" applyFont="0" applyAlignment="0" applyProtection="0"/>
    <xf numFmtId="49" fontId="211" fillId="45" borderId="126">
      <alignment horizontal="center"/>
    </xf>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1"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1"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19" fillId="23" borderId="153" applyNumberFormat="0" applyAlignment="0" applyProtection="0"/>
    <xf numFmtId="0" fontId="77" fillId="10" borderId="151" applyNumberFormat="0" applyAlignment="0" applyProtection="0"/>
    <xf numFmtId="0" fontId="130" fillId="0" borderId="109" applyNumberFormat="0" applyFill="0" applyAlignment="0" applyProtection="0"/>
    <xf numFmtId="0" fontId="130" fillId="0" borderId="109" applyNumberFormat="0" applyFill="0" applyAlignment="0" applyProtection="0"/>
    <xf numFmtId="0" fontId="11" fillId="34" borderId="106" applyNumberFormat="0" applyFon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6" fillId="0" borderId="0"/>
    <xf numFmtId="49" fontId="18" fillId="3" borderId="144">
      <alignment vertical="center"/>
    </xf>
    <xf numFmtId="49" fontId="17" fillId="3" borderId="144">
      <alignment vertical="center"/>
    </xf>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4" fontId="110" fillId="24" borderId="113">
      <alignment horizontal="left" vertical="center" wrapText="1"/>
    </xf>
    <xf numFmtId="184" fontId="11" fillId="28" borderId="135" applyNumberFormat="0" applyProtection="0">
      <alignment horizontal="left" vertical="center" indent="1"/>
    </xf>
    <xf numFmtId="0" fontId="16" fillId="34" borderId="124" applyNumberFormat="0" applyFont="0" applyAlignment="0" applyProtection="0"/>
    <xf numFmtId="0" fontId="16" fillId="34" borderId="124" applyNumberFormat="0" applyFont="0" applyAlignment="0" applyProtection="0"/>
    <xf numFmtId="0" fontId="77" fillId="10" borderId="115" applyNumberFormat="0" applyAlignment="0" applyProtection="0"/>
    <xf numFmtId="0" fontId="77" fillId="10" borderId="115" applyNumberFormat="0" applyAlignment="0" applyProtection="0"/>
    <xf numFmtId="49" fontId="17" fillId="3" borderId="118">
      <alignment vertical="center"/>
    </xf>
    <xf numFmtId="0" fontId="77" fillId="10" borderId="105" applyNumberFormat="0" applyAlignment="0" applyProtection="0"/>
    <xf numFmtId="0" fontId="77" fillId="10" borderId="105" applyNumberFormat="0" applyAlignment="0" applyProtection="0"/>
    <xf numFmtId="0" fontId="77" fillId="10" borderId="105" applyNumberFormat="0" applyAlignment="0" applyProtection="0"/>
    <xf numFmtId="165" fontId="42" fillId="0" borderId="114" applyAlignment="0" applyProtection="0"/>
    <xf numFmtId="49" fontId="18" fillId="3" borderId="126">
      <alignment vertical="center"/>
    </xf>
    <xf numFmtId="0" fontId="11" fillId="34" borderId="134" applyNumberFormat="0" applyFont="0" applyAlignment="0" applyProtection="0"/>
    <xf numFmtId="0" fontId="16" fillId="34" borderId="142" applyNumberFormat="0" applyFont="0" applyAlignment="0" applyProtection="0"/>
    <xf numFmtId="0" fontId="77" fillId="10" borderId="133" applyNumberFormat="0" applyAlignment="0" applyProtection="0"/>
    <xf numFmtId="49" fontId="18" fillId="3" borderId="136">
      <alignment vertical="center"/>
    </xf>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4" fontId="58" fillId="52" borderId="143" applyNumberFormat="0" applyProtection="0">
      <alignment horizontal="right" vertical="center"/>
    </xf>
    <xf numFmtId="0" fontId="11" fillId="61" borderId="143" applyNumberFormat="0" applyProtection="0">
      <alignment horizontal="left" vertical="center" indent="1"/>
    </xf>
    <xf numFmtId="184" fontId="11" fillId="61" borderId="143" applyNumberFormat="0" applyProtection="0">
      <alignment horizontal="left" vertical="center" indent="1"/>
    </xf>
    <xf numFmtId="184" fontId="11" fillId="61" borderId="143" applyNumberFormat="0" applyProtection="0">
      <alignment horizontal="left" vertical="center" indent="1"/>
    </xf>
    <xf numFmtId="0" fontId="11" fillId="61" borderId="143" applyNumberFormat="0" applyProtection="0">
      <alignment horizontal="left" vertical="center" indent="1"/>
    </xf>
    <xf numFmtId="0" fontId="11" fillId="63" borderId="143" applyNumberFormat="0" applyProtection="0">
      <alignment horizontal="left" vertical="center" indent="1"/>
    </xf>
    <xf numFmtId="0" fontId="11" fillId="48" borderId="143" applyNumberFormat="0" applyProtection="0">
      <alignment horizontal="left" vertical="center" indent="1"/>
    </xf>
    <xf numFmtId="0" fontId="11" fillId="48" borderId="143" applyNumberFormat="0" applyProtection="0">
      <alignment horizontal="left" vertical="center" indent="1"/>
    </xf>
    <xf numFmtId="4" fontId="58" fillId="29" borderId="143" applyNumberFormat="0" applyProtection="0">
      <alignment vertical="center"/>
    </xf>
    <xf numFmtId="4" fontId="206" fillId="29" borderId="143" applyNumberFormat="0" applyProtection="0">
      <alignment vertical="center"/>
    </xf>
    <xf numFmtId="4" fontId="58" fillId="59" borderId="143" applyNumberFormat="0" applyProtection="0">
      <alignment horizontal="right" vertical="center"/>
    </xf>
    <xf numFmtId="4" fontId="58" fillId="59" borderId="143" applyNumberFormat="0" applyProtection="0">
      <alignment horizontal="right" vertical="center"/>
    </xf>
    <xf numFmtId="49" fontId="211" fillId="45" borderId="144">
      <alignment horizontal="center"/>
    </xf>
    <xf numFmtId="0" fontId="11" fillId="34" borderId="152" applyNumberFormat="0" applyFont="0" applyAlignment="0" applyProtection="0"/>
    <xf numFmtId="0" fontId="130" fillId="0" borderId="155" applyNumberFormat="0" applyFill="0" applyAlignment="0" applyProtection="0"/>
    <xf numFmtId="0" fontId="130" fillId="0" borderId="155" applyNumberFormat="0" applyFill="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30" fillId="0" borderId="127" applyNumberFormat="0" applyFill="0" applyAlignment="0" applyProtection="0"/>
    <xf numFmtId="0" fontId="130" fillId="0" borderId="127" applyNumberFormat="0" applyFill="0" applyAlignment="0" applyProtection="0"/>
    <xf numFmtId="0" fontId="130" fillId="0" borderId="127" applyNumberFormat="0" applyFill="0" applyAlignment="0" applyProtection="0"/>
    <xf numFmtId="0" fontId="130" fillId="0" borderId="127" applyNumberFormat="0" applyFill="0" applyAlignment="0" applyProtection="0"/>
    <xf numFmtId="0" fontId="130" fillId="0" borderId="127" applyNumberFormat="0" applyFill="0" applyAlignment="0" applyProtection="0"/>
    <xf numFmtId="0" fontId="130" fillId="0" borderId="127" applyNumberFormat="0" applyFill="0" applyAlignment="0" applyProtection="0"/>
    <xf numFmtId="0" fontId="130" fillId="0" borderId="127" applyNumberFormat="0" applyFill="0" applyAlignment="0" applyProtection="0"/>
    <xf numFmtId="0" fontId="130" fillId="0" borderId="127" applyNumberFormat="0" applyFill="0" applyAlignment="0" applyProtection="0"/>
    <xf numFmtId="0" fontId="130" fillId="0" borderId="127" applyNumberFormat="0" applyFill="0" applyAlignment="0" applyProtection="0"/>
    <xf numFmtId="0" fontId="130" fillId="0" borderId="127" applyNumberFormat="0" applyFill="0" applyAlignment="0" applyProtection="0"/>
    <xf numFmtId="0" fontId="11" fillId="48" borderId="117" applyNumberFormat="0" applyProtection="0">
      <alignment horizontal="left" vertical="center" indent="1"/>
    </xf>
    <xf numFmtId="0" fontId="11" fillId="48" borderId="117" applyNumberFormat="0" applyProtection="0">
      <alignment horizontal="left" vertical="center" indent="1"/>
    </xf>
    <xf numFmtId="184" fontId="11" fillId="48" borderId="117" applyNumberFormat="0" applyProtection="0">
      <alignment horizontal="left" vertical="center" indent="1"/>
    </xf>
    <xf numFmtId="4" fontId="58" fillId="31" borderId="117" applyNumberFormat="0" applyProtection="0">
      <alignment horizontal="left" vertical="center" indent="1"/>
    </xf>
    <xf numFmtId="4" fontId="206" fillId="31" borderId="117" applyNumberFormat="0" applyProtection="0">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7" fillId="3" borderId="154">
      <alignment vertical="center"/>
    </xf>
    <xf numFmtId="49" fontId="18" fillId="3" borderId="154">
      <alignment vertical="center"/>
    </xf>
    <xf numFmtId="49" fontId="18" fillId="3" borderId="154">
      <alignment vertical="center"/>
    </xf>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1"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184" fontId="11" fillId="48" borderId="135" applyNumberFormat="0" applyProtection="0">
      <alignment horizontal="left" vertical="center" indent="1"/>
    </xf>
    <xf numFmtId="4" fontId="206" fillId="59" borderId="135" applyNumberFormat="0" applyProtection="0">
      <alignment horizontal="right" vertical="center"/>
    </xf>
    <xf numFmtId="4" fontId="58" fillId="59" borderId="135" applyNumberFormat="0" applyProtection="0">
      <alignment horizontal="right" vertical="center"/>
    </xf>
    <xf numFmtId="4" fontId="58" fillId="59" borderId="135" applyNumberFormat="0" applyProtection="0">
      <alignment horizontal="right" vertical="center"/>
    </xf>
    <xf numFmtId="4" fontId="69" fillId="0" borderId="140" applyNumberFormat="0" applyProtection="0">
      <alignment horizontal="right" vertical="center"/>
    </xf>
    <xf numFmtId="4" fontId="58" fillId="29" borderId="135" applyNumberFormat="0" applyProtection="0">
      <alignment horizontal="left" vertical="center" indent="1"/>
    </xf>
    <xf numFmtId="4" fontId="58" fillId="29" borderId="135" applyNumberFormat="0" applyProtection="0">
      <alignment horizontal="left" vertical="center" indent="1"/>
    </xf>
    <xf numFmtId="0" fontId="11" fillId="28" borderId="135" applyNumberFormat="0" applyProtection="0">
      <alignment horizontal="left" vertical="center" indent="1"/>
    </xf>
    <xf numFmtId="184" fontId="142" fillId="0" borderId="121" applyNumberFormat="0" applyFont="0" applyAlignment="0" applyProtection="0"/>
    <xf numFmtId="206" fontId="11" fillId="64" borderId="135" applyNumberFormat="0" applyProtection="0">
      <alignment horizontal="left" vertical="center" indent="1"/>
    </xf>
    <xf numFmtId="184" fontId="11" fillId="61" borderId="135" applyNumberFormat="0" applyProtection="0">
      <alignment horizontal="left" vertical="center" indent="1"/>
    </xf>
    <xf numFmtId="206" fontId="11" fillId="62" borderId="135" applyNumberFormat="0" applyProtection="0">
      <alignment horizontal="left" vertical="center" indent="1"/>
    </xf>
    <xf numFmtId="184" fontId="11" fillId="61" borderId="135" applyNumberFormat="0" applyProtection="0">
      <alignment horizontal="left" vertical="center" indent="1"/>
    </xf>
    <xf numFmtId="206" fontId="11" fillId="66" borderId="153" applyNumberFormat="0" applyProtection="0">
      <alignment horizontal="left" vertical="center" indent="1"/>
    </xf>
    <xf numFmtId="0" fontId="11" fillId="28" borderId="153" applyNumberFormat="0" applyProtection="0">
      <alignment horizontal="left" vertical="center" indent="1"/>
    </xf>
    <xf numFmtId="184" fontId="142" fillId="0" borderId="138" applyNumberFormat="0" applyFont="0" applyAlignment="0" applyProtection="0"/>
    <xf numFmtId="184" fontId="11" fillId="63" borderId="153" applyNumberFormat="0" applyProtection="0">
      <alignment horizontal="left" vertical="center" indent="1"/>
    </xf>
    <xf numFmtId="0" fontId="11" fillId="63" borderId="153" applyNumberFormat="0" applyProtection="0">
      <alignment horizontal="left" vertical="center" indent="1"/>
    </xf>
    <xf numFmtId="184" fontId="11" fillId="62" borderId="153" applyNumberFormat="0" applyProtection="0">
      <alignment horizontal="left" vertical="center" indent="1"/>
    </xf>
    <xf numFmtId="184" fontId="11" fillId="48" borderId="153" applyNumberFormat="0" applyProtection="0">
      <alignment horizontal="left" vertical="center" indent="1"/>
    </xf>
    <xf numFmtId="4" fontId="58" fillId="51" borderId="153" applyNumberFormat="0" applyProtection="0">
      <alignment horizontal="right" vertical="center"/>
    </xf>
    <xf numFmtId="4" fontId="58" fillId="50" borderId="153" applyNumberFormat="0" applyProtection="0">
      <alignment horizontal="right" vertical="center"/>
    </xf>
    <xf numFmtId="4" fontId="206" fillId="31" borderId="153" applyNumberFormat="0" applyProtection="0">
      <alignment vertical="center"/>
    </xf>
    <xf numFmtId="186" fontId="55" fillId="0" borderId="104" applyFill="0" applyProtection="0"/>
    <xf numFmtId="186" fontId="55" fillId="0" borderId="104" applyFill="0" applyProtection="0"/>
    <xf numFmtId="186" fontId="55" fillId="0" borderId="104" applyFill="0" applyProtection="0"/>
    <xf numFmtId="186" fontId="55" fillId="0" borderId="104" applyFill="0" applyProtection="0"/>
    <xf numFmtId="186" fontId="55" fillId="0" borderId="104" applyFill="0" applyProtection="0"/>
    <xf numFmtId="186" fontId="55" fillId="0" borderId="104" applyFill="0" applyProtection="0"/>
    <xf numFmtId="186" fontId="55" fillId="0" borderId="104" applyFill="0" applyProtection="0"/>
    <xf numFmtId="186" fontId="55" fillId="0" borderId="104" applyFill="0" applyProtection="0"/>
    <xf numFmtId="186" fontId="55" fillId="0" borderId="104" applyFill="0" applyProtection="0"/>
    <xf numFmtId="186" fontId="55" fillId="0" borderId="104" applyFill="0" applyProtection="0"/>
    <xf numFmtId="186" fontId="55" fillId="0" borderId="104" applyFill="0" applyProtection="0"/>
    <xf numFmtId="4" fontId="58" fillId="31" borderId="153" applyNumberFormat="0" applyProtection="0">
      <alignment vertical="center"/>
    </xf>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9" fillId="23" borderId="105" applyNumberFormat="0" applyAlignment="0" applyProtection="0"/>
    <xf numFmtId="0" fontId="49" fillId="23" borderId="105" applyNumberFormat="0" applyAlignment="0" applyProtection="0"/>
    <xf numFmtId="0" fontId="49" fillId="23" borderId="105" applyNumberFormat="0" applyAlignment="0" applyProtection="0"/>
    <xf numFmtId="0" fontId="49" fillId="23" borderId="105" applyNumberFormat="0" applyAlignment="0" applyProtection="0"/>
    <xf numFmtId="0" fontId="49" fillId="23" borderId="105" applyNumberFormat="0" applyAlignment="0" applyProtection="0"/>
    <xf numFmtId="0" fontId="49" fillId="23" borderId="105" applyNumberFormat="0" applyAlignment="0" applyProtection="0"/>
    <xf numFmtId="0" fontId="49" fillId="23" borderId="105" applyNumberFormat="0" applyAlignment="0" applyProtection="0"/>
    <xf numFmtId="0" fontId="49" fillId="23" borderId="105" applyNumberFormat="0" applyAlignment="0" applyProtection="0"/>
    <xf numFmtId="0" fontId="49" fillId="23" borderId="105" applyNumberFormat="0" applyAlignment="0" applyProtection="0"/>
    <xf numFmtId="0" fontId="49" fillId="23" borderId="105" applyNumberFormat="0" applyAlignment="0" applyProtection="0"/>
    <xf numFmtId="0" fontId="49" fillId="23" borderId="105" applyNumberFormat="0" applyAlignment="0" applyProtection="0"/>
    <xf numFmtId="0" fontId="49" fillId="23" borderId="105" applyNumberFormat="0" applyAlignment="0" applyProtection="0"/>
    <xf numFmtId="0" fontId="48" fillId="23" borderId="105" applyNumberFormat="0"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3" fillId="0" borderId="104" applyAlignment="0" applyProtection="0"/>
    <xf numFmtId="165" fontId="43" fillId="0" borderId="104" applyAlignment="0" applyProtection="0"/>
    <xf numFmtId="165" fontId="43" fillId="0" borderId="104" applyAlignment="0" applyProtection="0"/>
    <xf numFmtId="165" fontId="43" fillId="0" borderId="104" applyAlignment="0" applyProtection="0"/>
    <xf numFmtId="165" fontId="43" fillId="0" borderId="104" applyAlignment="0" applyProtection="0"/>
    <xf numFmtId="165" fontId="43" fillId="0" borderId="104" applyAlignment="0" applyProtection="0"/>
    <xf numFmtId="165" fontId="43" fillId="0" borderId="104" applyAlignment="0" applyProtection="0"/>
    <xf numFmtId="165" fontId="43" fillId="0" borderId="104" applyAlignment="0" applyProtection="0"/>
    <xf numFmtId="165" fontId="43" fillId="0" borderId="104" applyAlignment="0" applyProtection="0"/>
    <xf numFmtId="165" fontId="43" fillId="0" borderId="104" applyAlignment="0" applyProtection="0"/>
    <xf numFmtId="165" fontId="43" fillId="0" borderId="104" applyAlignment="0" applyProtection="0"/>
    <xf numFmtId="165" fontId="43" fillId="0" borderId="104" applyAlignment="0" applyProtection="0"/>
    <xf numFmtId="165" fontId="43" fillId="0" borderId="104" applyAlignment="0" applyProtection="0"/>
    <xf numFmtId="165" fontId="43" fillId="0" borderId="104" applyAlignment="0" applyProtection="0"/>
    <xf numFmtId="165" fontId="42" fillId="0" borderId="104" applyAlignment="0" applyProtection="0"/>
    <xf numFmtId="4" fontId="26" fillId="61" borderId="143" applyNumberFormat="0" applyProtection="0">
      <alignment horizontal="left" vertical="center" indent="1"/>
    </xf>
    <xf numFmtId="184" fontId="11" fillId="62" borderId="143" applyNumberFormat="0" applyProtection="0">
      <alignment horizontal="left" vertical="center" indent="1"/>
    </xf>
    <xf numFmtId="184" fontId="11" fillId="63" borderId="143" applyNumberFormat="0" applyProtection="0">
      <alignment horizontal="left" vertical="center" indent="1"/>
    </xf>
    <xf numFmtId="0" fontId="11" fillId="63" borderId="143" applyNumberFormat="0" applyProtection="0">
      <alignment horizontal="left" vertical="center" indent="1"/>
    </xf>
    <xf numFmtId="206" fontId="11" fillId="64" borderId="143" applyNumberFormat="0" applyProtection="0">
      <alignment horizontal="left" vertical="center" indent="1"/>
    </xf>
    <xf numFmtId="0" fontId="11" fillId="63" borderId="143" applyNumberFormat="0" applyProtection="0">
      <alignment horizontal="left" vertical="center" indent="1"/>
    </xf>
    <xf numFmtId="184" fontId="11" fillId="63" borderId="143" applyNumberFormat="0" applyProtection="0">
      <alignment horizontal="left" vertical="center" indent="1"/>
    </xf>
    <xf numFmtId="184" fontId="11" fillId="63" borderId="143" applyNumberFormat="0" applyProtection="0">
      <alignment horizontal="left" vertical="center" indent="1"/>
    </xf>
    <xf numFmtId="184" fontId="11" fillId="63" borderId="143" applyNumberFormat="0" applyProtection="0">
      <alignment horizontal="left" vertical="center" indent="1"/>
    </xf>
    <xf numFmtId="0" fontId="11" fillId="63" borderId="143" applyNumberFormat="0" applyProtection="0">
      <alignment horizontal="left" vertical="center" indent="1"/>
    </xf>
    <xf numFmtId="0" fontId="11" fillId="28" borderId="143" applyNumberFormat="0" applyProtection="0">
      <alignment horizontal="left" vertical="center" indent="1"/>
    </xf>
    <xf numFmtId="184" fontId="11" fillId="28" borderId="143" applyNumberFormat="0" applyProtection="0">
      <alignment horizontal="left" vertical="center" indent="1"/>
    </xf>
    <xf numFmtId="206" fontId="11" fillId="65" borderId="143" applyNumberFormat="0" applyProtection="0">
      <alignment horizontal="left" vertical="center" indent="1"/>
    </xf>
    <xf numFmtId="184" fontId="11" fillId="28" borderId="143" applyNumberFormat="0" applyProtection="0">
      <alignment horizontal="left" vertical="center" indent="1"/>
    </xf>
    <xf numFmtId="206" fontId="11" fillId="65" borderId="143" applyNumberFormat="0" applyProtection="0">
      <alignment horizontal="left" vertical="center" indent="1"/>
    </xf>
    <xf numFmtId="0" fontId="11" fillId="28" borderId="143" applyNumberFormat="0" applyProtection="0">
      <alignment horizontal="left" vertical="center" indent="1"/>
    </xf>
    <xf numFmtId="0" fontId="119" fillId="23" borderId="153" applyNumberFormat="0" applyAlignment="0" applyProtection="0"/>
    <xf numFmtId="0" fontId="119" fillId="23" borderId="153" applyNumberFormat="0" applyAlignment="0" applyProtection="0"/>
    <xf numFmtId="0" fontId="119" fillId="23" borderId="153" applyNumberFormat="0" applyAlignment="0" applyProtection="0"/>
    <xf numFmtId="0" fontId="119" fillId="23" borderId="153" applyNumberFormat="0" applyAlignment="0" applyProtection="0"/>
    <xf numFmtId="0" fontId="119" fillId="23" borderId="153" applyNumberFormat="0" applyAlignment="0" applyProtection="0"/>
    <xf numFmtId="0" fontId="119" fillId="23" borderId="153" applyNumberFormat="0" applyAlignment="0" applyProtection="0"/>
    <xf numFmtId="0" fontId="77" fillId="10" borderId="151" applyNumberFormat="0" applyAlignment="0" applyProtection="0"/>
    <xf numFmtId="0" fontId="77" fillId="10" borderId="151" applyNumberFormat="0" applyAlignment="0" applyProtection="0"/>
    <xf numFmtId="0" fontId="77" fillId="10" borderId="151" applyNumberFormat="0" applyAlignment="0" applyProtection="0"/>
    <xf numFmtId="0" fontId="77" fillId="10" borderId="151" applyNumberFormat="0" applyAlignment="0" applyProtection="0"/>
    <xf numFmtId="0" fontId="120" fillId="23" borderId="151" applyNumberFormat="0" applyAlignment="0" applyProtection="0"/>
    <xf numFmtId="0" fontId="120" fillId="23" borderId="151" applyNumberFormat="0" applyAlignment="0" applyProtection="0"/>
    <xf numFmtId="0" fontId="120" fillId="23" borderId="151" applyNumberForma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30" fillId="0" borderId="155" applyNumberFormat="0" applyFill="0" applyAlignment="0" applyProtection="0"/>
    <xf numFmtId="0" fontId="130" fillId="0" borderId="155" applyNumberFormat="0" applyFill="0" applyAlignment="0" applyProtection="0"/>
    <xf numFmtId="0" fontId="130" fillId="0" borderId="155" applyNumberFormat="0" applyFill="0" applyAlignment="0" applyProtection="0"/>
    <xf numFmtId="184" fontId="142" fillId="0" borderId="110" applyNumberFormat="0" applyFont="0" applyAlignment="0" applyProtection="0"/>
    <xf numFmtId="184" fontId="142" fillId="0" borderId="111" applyNumberFormat="0" applyFont="0" applyAlignment="0" applyProtection="0"/>
    <xf numFmtId="184" fontId="11" fillId="61" borderId="125" applyNumberFormat="0" applyProtection="0">
      <alignment horizontal="left" vertical="center" indent="1"/>
    </xf>
    <xf numFmtId="184" fontId="11" fillId="61" borderId="125" applyNumberFormat="0" applyProtection="0">
      <alignment horizontal="left" vertical="center" indent="1"/>
    </xf>
    <xf numFmtId="206" fontId="11" fillId="64" borderId="125" applyNumberFormat="0" applyProtection="0">
      <alignment horizontal="left" vertical="center" indent="1"/>
    </xf>
    <xf numFmtId="184" fontId="11" fillId="48" borderId="107" applyNumberFormat="0" applyProtection="0">
      <alignment horizontal="left" vertical="center" indent="1"/>
    </xf>
    <xf numFmtId="0" fontId="11" fillId="48" borderId="107" applyNumberFormat="0" applyProtection="0">
      <alignment horizontal="left" vertical="center" indent="1"/>
    </xf>
    <xf numFmtId="0" fontId="16" fillId="34" borderId="134" applyNumberFormat="0" applyFont="0" applyAlignment="0" applyProtection="0"/>
    <xf numFmtId="0" fontId="11" fillId="48" borderId="107" applyNumberFormat="0" applyProtection="0">
      <alignment horizontal="left" vertical="center" indent="1"/>
    </xf>
    <xf numFmtId="184" fontId="11" fillId="48" borderId="107" applyNumberFormat="0" applyProtection="0">
      <alignment horizontal="left" vertical="center" indent="1"/>
    </xf>
    <xf numFmtId="184" fontId="11" fillId="48" borderId="107" applyNumberFormat="0" applyProtection="0">
      <alignment horizontal="left" vertical="center" indent="1"/>
    </xf>
    <xf numFmtId="0" fontId="11" fillId="48" borderId="107" applyNumberFormat="0" applyProtection="0">
      <alignment horizontal="left" vertical="center" indent="1"/>
    </xf>
    <xf numFmtId="4" fontId="26" fillId="59" borderId="107" applyNumberFormat="0" applyProtection="0">
      <alignment horizontal="left" vertical="center" indent="1"/>
    </xf>
    <xf numFmtId="4" fontId="26" fillId="59" borderId="107" applyNumberFormat="0" applyProtection="0">
      <alignment horizontal="left" vertical="center" indent="1"/>
    </xf>
    <xf numFmtId="4" fontId="26" fillId="61" borderId="107" applyNumberFormat="0" applyProtection="0">
      <alignment horizontal="left" vertical="center" indent="1"/>
    </xf>
    <xf numFmtId="4" fontId="26" fillId="61" borderId="107" applyNumberFormat="0" applyProtection="0">
      <alignment horizontal="left" vertical="center" indent="1"/>
    </xf>
    <xf numFmtId="0" fontId="11" fillId="61" borderId="107" applyNumberFormat="0" applyProtection="0">
      <alignment horizontal="left" vertical="center" indent="1"/>
    </xf>
    <xf numFmtId="184" fontId="11" fillId="62" borderId="107" applyNumberFormat="0" applyProtection="0">
      <alignment horizontal="left" vertical="center" indent="1"/>
    </xf>
    <xf numFmtId="184" fontId="11" fillId="61" borderId="107" applyNumberFormat="0" applyProtection="0">
      <alignment horizontal="left" vertical="center" indent="1"/>
    </xf>
    <xf numFmtId="184" fontId="11" fillId="63" borderId="107" applyNumberFormat="0" applyProtection="0">
      <alignment horizontal="left" vertical="center" indent="1"/>
    </xf>
    <xf numFmtId="206" fontId="11" fillId="64" borderId="107" applyNumberFormat="0" applyProtection="0">
      <alignment horizontal="left" vertical="center" indent="1"/>
    </xf>
    <xf numFmtId="0" fontId="11" fillId="28" borderId="107" applyNumberFormat="0" applyProtection="0">
      <alignment horizontal="left" vertical="center" indent="1"/>
    </xf>
    <xf numFmtId="184" fontId="11" fillId="28" borderId="107" applyNumberFormat="0" applyProtection="0">
      <alignment horizontal="left" vertical="center" indent="1"/>
    </xf>
    <xf numFmtId="0" fontId="11" fillId="28" borderId="107" applyNumberFormat="0" applyProtection="0">
      <alignment horizontal="left" vertical="center" indent="1"/>
    </xf>
    <xf numFmtId="4" fontId="58" fillId="29" borderId="107" applyNumberFormat="0" applyProtection="0">
      <alignment horizontal="left" vertical="center" indent="1"/>
    </xf>
    <xf numFmtId="4" fontId="58" fillId="29" borderId="107" applyNumberFormat="0" applyProtection="0">
      <alignment horizontal="left" vertical="center" indent="1"/>
    </xf>
    <xf numFmtId="4" fontId="58" fillId="59" borderId="107" applyNumberFormat="0" applyProtection="0">
      <alignment horizontal="right" vertical="center"/>
    </xf>
    <xf numFmtId="4" fontId="58" fillId="59" borderId="107" applyNumberFormat="0" applyProtection="0">
      <alignment horizontal="right" vertical="center"/>
    </xf>
    <xf numFmtId="4" fontId="69" fillId="17" borderId="112" applyNumberFormat="0" applyProtection="0">
      <alignment horizontal="left" vertical="center" indent="1"/>
    </xf>
    <xf numFmtId="0" fontId="11" fillId="48" borderId="107" applyNumberFormat="0" applyProtection="0">
      <alignment horizontal="left" vertical="center" indent="1"/>
    </xf>
    <xf numFmtId="0" fontId="11" fillId="48" borderId="107" applyNumberFormat="0" applyProtection="0">
      <alignment horizontal="left" vertical="center" indent="1"/>
    </xf>
    <xf numFmtId="184" fontId="11" fillId="48" borderId="107" applyNumberFormat="0" applyProtection="0">
      <alignment horizontal="left" vertical="center" indent="1"/>
    </xf>
    <xf numFmtId="184" fontId="11" fillId="48" borderId="107" applyNumberFormat="0" applyProtection="0">
      <alignment horizontal="left" vertical="center" indent="1"/>
    </xf>
    <xf numFmtId="0" fontId="11" fillId="48" borderId="107" applyNumberFormat="0" applyProtection="0">
      <alignment horizontal="left" vertical="center" indent="1"/>
    </xf>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1" fillId="34" borderId="134" applyNumberFormat="0" applyFont="0" applyAlignment="0" applyProtection="0"/>
    <xf numFmtId="49" fontId="211" fillId="45" borderId="108">
      <alignment horizontal="center"/>
    </xf>
    <xf numFmtId="0" fontId="130" fillId="0" borderId="119" applyNumberFormat="0" applyFill="0" applyAlignment="0" applyProtection="0"/>
    <xf numFmtId="0" fontId="16" fillId="34" borderId="142" applyNumberFormat="0" applyFont="0" applyAlignment="0" applyProtection="0"/>
    <xf numFmtId="0" fontId="16" fillId="34" borderId="142" applyNumberFormat="0" applyFont="0" applyAlignment="0" applyProtection="0"/>
    <xf numFmtId="0" fontId="130" fillId="0" borderId="145" applyNumberFormat="0" applyFill="0" applyAlignment="0" applyProtection="0"/>
    <xf numFmtId="0" fontId="130" fillId="0" borderId="145" applyNumberFormat="0" applyFill="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30" fillId="0" borderId="119" applyNumberFormat="0" applyFill="0" applyAlignment="0" applyProtection="0"/>
    <xf numFmtId="0" fontId="130" fillId="0" borderId="119" applyNumberFormat="0" applyFill="0" applyAlignment="0" applyProtection="0"/>
    <xf numFmtId="0" fontId="130" fillId="0" borderId="119" applyNumberFormat="0" applyFill="0" applyAlignment="0" applyProtection="0"/>
    <xf numFmtId="0" fontId="130" fillId="0" borderId="119" applyNumberFormat="0" applyFill="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20" fillId="23" borderId="115" applyNumberFormat="0" applyAlignment="0" applyProtection="0"/>
    <xf numFmtId="0" fontId="77" fillId="10" borderId="115" applyNumberFormat="0" applyAlignment="0" applyProtection="0"/>
    <xf numFmtId="4" fontId="58" fillId="29" borderId="143" applyNumberFormat="0" applyProtection="0">
      <alignment horizontal="left" vertical="center" indent="1"/>
    </xf>
    <xf numFmtId="4" fontId="58" fillId="59" borderId="143" applyNumberFormat="0" applyProtection="0">
      <alignment horizontal="right" vertical="center"/>
    </xf>
    <xf numFmtId="4" fontId="69" fillId="0" borderId="148" applyNumberFormat="0" applyProtection="0">
      <alignment horizontal="righ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0" fontId="11" fillId="34" borderId="152" applyNumberFormat="0" applyFont="0" applyAlignment="0" applyProtection="0"/>
    <xf numFmtId="165" fontId="43" fillId="0" borderId="150" applyAlignment="0" applyProtection="0"/>
    <xf numFmtId="49" fontId="211" fillId="45" borderId="136">
      <alignment vertical="center"/>
    </xf>
    <xf numFmtId="4" fontId="58" fillId="54" borderId="135" applyNumberFormat="0" applyProtection="0">
      <alignment horizontal="right" vertical="center"/>
    </xf>
    <xf numFmtId="186" fontId="55" fillId="0" borderId="114" applyFill="0" applyProtection="0"/>
    <xf numFmtId="186" fontId="55" fillId="0" borderId="114" applyFill="0" applyProtection="0"/>
    <xf numFmtId="0" fontId="48" fillId="23" borderId="115" applyNumberFormat="0" applyAlignment="0" applyProtection="0"/>
    <xf numFmtId="0" fontId="48" fillId="23" borderId="115" applyNumberFormat="0" applyAlignment="0" applyProtection="0"/>
    <xf numFmtId="0" fontId="48" fillId="23" borderId="115" applyNumberFormat="0" applyAlignment="0" applyProtection="0"/>
    <xf numFmtId="165" fontId="42" fillId="0" borderId="114" applyAlignment="0" applyProtection="0"/>
    <xf numFmtId="165" fontId="42" fillId="0" borderId="114" applyAlignment="0" applyProtection="0"/>
    <xf numFmtId="165" fontId="42" fillId="0" borderId="114" applyAlignment="0" applyProtection="0"/>
    <xf numFmtId="165" fontId="42" fillId="0" borderId="114" applyAlignment="0" applyProtection="0"/>
    <xf numFmtId="0" fontId="16" fillId="34" borderId="124" applyNumberFormat="0" applyFont="0" applyAlignment="0" applyProtection="0"/>
    <xf numFmtId="0" fontId="77" fillId="10" borderId="105" applyNumberFormat="0" applyAlignment="0" applyProtection="0"/>
    <xf numFmtId="0" fontId="77" fillId="10" borderId="105" applyNumberFormat="0" applyAlignment="0" applyProtection="0"/>
    <xf numFmtId="0" fontId="77" fillId="10" borderId="105" applyNumberFormat="0" applyAlignment="0" applyProtection="0"/>
    <xf numFmtId="0" fontId="77" fillId="10" borderId="105" applyNumberFormat="0" applyAlignment="0" applyProtection="0"/>
    <xf numFmtId="0" fontId="77" fillId="10" borderId="105" applyNumberFormat="0" applyAlignment="0" applyProtection="0"/>
    <xf numFmtId="0" fontId="77" fillId="10" borderId="105" applyNumberFormat="0" applyAlignment="0" applyProtection="0"/>
    <xf numFmtId="49" fontId="17" fillId="3" borderId="126">
      <alignment vertical="center"/>
    </xf>
    <xf numFmtId="0" fontId="119" fillId="23" borderId="153" applyNumberFormat="0" applyAlignment="0" applyProtection="0"/>
    <xf numFmtId="0" fontId="16" fillId="34" borderId="116" applyNumberFormat="0" applyFont="0" applyAlignment="0" applyProtection="0"/>
    <xf numFmtId="0" fontId="16" fillId="34" borderId="116" applyNumberFormat="0" applyFont="0" applyAlignment="0" applyProtection="0"/>
    <xf numFmtId="49" fontId="18" fillId="3" borderId="118">
      <alignment vertical="center"/>
    </xf>
    <xf numFmtId="49" fontId="18" fillId="3" borderId="118">
      <alignment vertical="center"/>
    </xf>
    <xf numFmtId="49" fontId="18" fillId="3" borderId="118">
      <alignment vertical="center"/>
    </xf>
    <xf numFmtId="49" fontId="17" fillId="3" borderId="118">
      <alignment vertical="center"/>
    </xf>
    <xf numFmtId="0" fontId="16" fillId="34" borderId="124" applyNumberFormat="0" applyFont="0" applyAlignment="0" applyProtection="0"/>
    <xf numFmtId="0" fontId="11" fillId="63" borderId="125" applyNumberFormat="0" applyProtection="0">
      <alignment horizontal="left" vertical="center" indent="1"/>
    </xf>
    <xf numFmtId="0" fontId="16" fillId="34" borderId="116" applyNumberFormat="0" applyFont="0" applyAlignment="0" applyProtection="0"/>
    <xf numFmtId="0" fontId="119" fillId="23" borderId="117" applyNumberFormat="0" applyAlignment="0" applyProtection="0"/>
    <xf numFmtId="0" fontId="11" fillId="0" borderId="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6" fillId="0" borderId="0"/>
    <xf numFmtId="0" fontId="11" fillId="61" borderId="153" applyNumberFormat="0" applyProtection="0">
      <alignment horizontal="left" vertical="center" indent="1"/>
    </xf>
    <xf numFmtId="0" fontId="16" fillId="34" borderId="124" applyNumberFormat="0" applyFont="0" applyAlignment="0" applyProtection="0"/>
    <xf numFmtId="0" fontId="16" fillId="34" borderId="134"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4" fontId="58" fillId="59" borderId="125" applyNumberFormat="0" applyProtection="0">
      <alignment horizontal="right" vertical="center"/>
    </xf>
    <xf numFmtId="0" fontId="11" fillId="48" borderId="125" applyNumberFormat="0" applyProtection="0">
      <alignment horizontal="left" vertical="center" indent="1"/>
    </xf>
    <xf numFmtId="0" fontId="11" fillId="48" borderId="125" applyNumberFormat="0" applyProtection="0">
      <alignment horizontal="left" vertical="center" indent="1"/>
    </xf>
    <xf numFmtId="206" fontId="11" fillId="64" borderId="125" applyNumberFormat="0" applyProtection="0">
      <alignment horizontal="left" vertical="center" indent="1"/>
    </xf>
    <xf numFmtId="184" fontId="11" fillId="64" borderId="125" applyNumberFormat="0" applyProtection="0">
      <alignment horizontal="left" vertical="center" indent="1"/>
    </xf>
    <xf numFmtId="4" fontId="58" fillId="52" borderId="125" applyNumberFormat="0" applyProtection="0">
      <alignment horizontal="right" vertical="center"/>
    </xf>
    <xf numFmtId="0" fontId="77" fillId="10" borderId="151" applyNumberFormat="0" applyAlignment="0" applyProtection="0"/>
    <xf numFmtId="184" fontId="11" fillId="48" borderId="143" applyNumberFormat="0" applyProtection="0">
      <alignment horizontal="left" vertical="center" indent="1"/>
    </xf>
    <xf numFmtId="0" fontId="11" fillId="48" borderId="143" applyNumberFormat="0" applyProtection="0">
      <alignment horizontal="left" vertical="center" indent="1"/>
    </xf>
    <xf numFmtId="49" fontId="171" fillId="44" borderId="126">
      <alignment horizontal="center"/>
    </xf>
    <xf numFmtId="184" fontId="11" fillId="48" borderId="153" applyNumberFormat="0" applyProtection="0">
      <alignment horizontal="left" vertical="center" indent="1"/>
    </xf>
    <xf numFmtId="0" fontId="11" fillId="48" borderId="153" applyNumberFormat="0" applyProtection="0">
      <alignment horizontal="left" vertical="center" indent="1"/>
    </xf>
    <xf numFmtId="4" fontId="26" fillId="61" borderId="153" applyNumberFormat="0" applyProtection="0">
      <alignment horizontal="left" vertical="center" indent="1"/>
    </xf>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165" fontId="42" fillId="0" borderId="114" applyAlignment="0" applyProtection="0"/>
    <xf numFmtId="0" fontId="48" fillId="23" borderId="115" applyNumberFormat="0" applyAlignment="0" applyProtection="0"/>
    <xf numFmtId="0" fontId="48" fillId="23" borderId="115" applyNumberFormat="0" applyAlignment="0" applyProtection="0"/>
    <xf numFmtId="184" fontId="11" fillId="48" borderId="135" applyNumberFormat="0" applyProtection="0">
      <alignment horizontal="left" vertical="center" indent="1"/>
    </xf>
    <xf numFmtId="0" fontId="70" fillId="0" borderId="113">
      <alignment horizontal="left" vertical="center"/>
    </xf>
    <xf numFmtId="4" fontId="58" fillId="59" borderId="135" applyNumberFormat="0" applyProtection="0">
      <alignment horizontal="right" vertical="center"/>
    </xf>
    <xf numFmtId="0" fontId="11" fillId="34" borderId="116" applyNumberFormat="0" applyFon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49" fontId="18" fillId="3" borderId="144">
      <alignment vertical="center"/>
    </xf>
    <xf numFmtId="49" fontId="17" fillId="3" borderId="144">
      <alignment vertical="center"/>
    </xf>
    <xf numFmtId="49" fontId="17" fillId="3" borderId="144">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7"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0" fontId="130" fillId="0" borderId="127" applyNumberFormat="0" applyFill="0" applyAlignment="0" applyProtection="0"/>
    <xf numFmtId="4" fontId="206" fillId="59" borderId="143" applyNumberFormat="0" applyProtection="0">
      <alignment horizontal="right" vertical="center"/>
    </xf>
    <xf numFmtId="0" fontId="77" fillId="10" borderId="115" applyNumberFormat="0" applyAlignment="0" applyProtection="0"/>
    <xf numFmtId="0" fontId="77" fillId="10" borderId="115" applyNumberFormat="0" applyAlignment="0" applyProtection="0"/>
    <xf numFmtId="0" fontId="77" fillId="10" borderId="115" applyNumberFormat="0" applyAlignment="0" applyProtection="0"/>
    <xf numFmtId="0" fontId="77" fillId="10" borderId="115" applyNumberFormat="0" applyAlignment="0" applyProtection="0"/>
    <xf numFmtId="0" fontId="77" fillId="10" borderId="115" applyNumberFormat="0" applyAlignment="0" applyProtection="0"/>
    <xf numFmtId="0" fontId="119" fillId="23" borderId="117" applyNumberFormat="0" applyAlignment="0" applyProtection="0"/>
    <xf numFmtId="0" fontId="119" fillId="23" borderId="117" applyNumberFormat="0" applyAlignment="0" applyProtection="0"/>
    <xf numFmtId="0" fontId="119" fillId="23" borderId="117" applyNumberFormat="0" applyAlignment="0" applyProtection="0"/>
    <xf numFmtId="0" fontId="119" fillId="23" borderId="117" applyNumberFormat="0" applyAlignment="0" applyProtection="0"/>
    <xf numFmtId="0" fontId="119" fillId="23" borderId="117" applyNumberFormat="0" applyAlignment="0" applyProtection="0"/>
    <xf numFmtId="0" fontId="120" fillId="23" borderId="115" applyNumberFormat="0" applyAlignment="0" applyProtection="0"/>
    <xf numFmtId="0" fontId="120" fillId="23" borderId="115" applyNumberFormat="0" applyAlignment="0" applyProtection="0"/>
    <xf numFmtId="0" fontId="120" fillId="23" borderId="115" applyNumberFormat="0" applyAlignment="0" applyProtection="0"/>
    <xf numFmtId="0" fontId="120" fillId="23" borderId="115" applyNumberFormat="0" applyAlignment="0" applyProtection="0"/>
    <xf numFmtId="0" fontId="120" fillId="23" borderId="115" applyNumberFormat="0" applyAlignment="0" applyProtection="0"/>
    <xf numFmtId="0" fontId="16" fillId="34" borderId="124" applyNumberFormat="0" applyFont="0" applyAlignment="0" applyProtection="0"/>
    <xf numFmtId="0" fontId="11" fillId="34" borderId="124"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1"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6"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206" fontId="11" fillId="64" borderId="153" applyNumberFormat="0" applyProtection="0">
      <alignment horizontal="left" vertical="center" indent="1"/>
    </xf>
    <xf numFmtId="4" fontId="208" fillId="5" borderId="158" applyNumberFormat="0" applyProtection="0">
      <alignment horizontal="right" vertical="center"/>
    </xf>
    <xf numFmtId="0" fontId="16" fillId="34" borderId="142" applyNumberFormat="0" applyFont="0" applyAlignment="0" applyProtection="0"/>
    <xf numFmtId="49" fontId="18" fillId="3" borderId="154">
      <alignment vertical="center"/>
    </xf>
    <xf numFmtId="0" fontId="119" fillId="23" borderId="153" applyNumberFormat="0" applyAlignment="0" applyProtection="0"/>
    <xf numFmtId="0" fontId="119" fillId="23" borderId="153" applyNumberFormat="0" applyAlignment="0" applyProtection="0"/>
    <xf numFmtId="0" fontId="11" fillId="34" borderId="152" applyNumberFormat="0" applyFont="0" applyAlignment="0" applyProtection="0"/>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0" fontId="130" fillId="0" borderId="119" applyNumberFormat="0" applyFill="0" applyAlignment="0" applyProtection="0"/>
    <xf numFmtId="0" fontId="130" fillId="0" borderId="119" applyNumberFormat="0" applyFill="0" applyAlignment="0" applyProtection="0"/>
    <xf numFmtId="0" fontId="130" fillId="0" borderId="119" applyNumberFormat="0" applyFill="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49" fontId="17" fillId="3" borderId="108">
      <alignment vertical="center"/>
    </xf>
    <xf numFmtId="49" fontId="17"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7"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0" fontId="119" fillId="23" borderId="117" applyNumberFormat="0" applyAlignment="0" applyProtection="0"/>
    <xf numFmtId="0" fontId="119" fillId="23" borderId="117" applyNumberFormat="0" applyAlignment="0" applyProtection="0"/>
    <xf numFmtId="0" fontId="119" fillId="23" borderId="117" applyNumberFormat="0" applyAlignment="0" applyProtection="0"/>
    <xf numFmtId="0" fontId="119" fillId="23" borderId="117" applyNumberFormat="0" applyAlignment="0" applyProtection="0"/>
    <xf numFmtId="0" fontId="119" fillId="23" borderId="117" applyNumberFormat="0" applyAlignment="0" applyProtection="0"/>
    <xf numFmtId="0" fontId="119" fillId="23" borderId="117" applyNumberFormat="0" applyAlignment="0" applyProtection="0"/>
    <xf numFmtId="0" fontId="119" fillId="23" borderId="117" applyNumberFormat="0" applyAlignment="0" applyProtection="0"/>
    <xf numFmtId="0" fontId="119" fillId="23" borderId="117" applyNumberFormat="0" applyAlignment="0" applyProtection="0"/>
    <xf numFmtId="0" fontId="119" fillId="23" borderId="117" applyNumberFormat="0" applyAlignment="0" applyProtection="0"/>
    <xf numFmtId="0" fontId="6" fillId="0" borderId="0"/>
    <xf numFmtId="0" fontId="16" fillId="34" borderId="134" applyNumberFormat="0" applyFont="0" applyAlignment="0" applyProtection="0"/>
    <xf numFmtId="0" fontId="16" fillId="34" borderId="152" applyNumberFormat="0" applyFont="0" applyAlignment="0" applyProtection="0"/>
    <xf numFmtId="0" fontId="16" fillId="34" borderId="124" applyNumberFormat="0" applyFont="0" applyAlignment="0" applyProtection="0"/>
    <xf numFmtId="0" fontId="130" fillId="0" borderId="137" applyNumberFormat="0" applyFill="0" applyAlignment="0" applyProtection="0"/>
    <xf numFmtId="0" fontId="11" fillId="34" borderId="152" applyNumberFormat="0" applyFont="0" applyAlignment="0" applyProtection="0"/>
    <xf numFmtId="0" fontId="130" fillId="0" borderId="127" applyNumberFormat="0" applyFill="0" applyAlignment="0" applyProtection="0"/>
    <xf numFmtId="0" fontId="16" fillId="34" borderId="134" applyNumberFormat="0" applyFont="0" applyAlignment="0" applyProtection="0"/>
    <xf numFmtId="0" fontId="119" fillId="23" borderId="125" applyNumberFormat="0" applyAlignment="0" applyProtection="0"/>
    <xf numFmtId="0" fontId="119" fillId="23" borderId="125" applyNumberFormat="0" applyAlignment="0" applyProtection="0"/>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7" fillId="3" borderId="126">
      <alignment vertical="center"/>
    </xf>
    <xf numFmtId="0" fontId="16" fillId="34" borderId="124" applyNumberFormat="0" applyFont="0" applyAlignment="0" applyProtection="0"/>
    <xf numFmtId="0" fontId="16" fillId="34" borderId="124" applyNumberFormat="0" applyFont="0" applyAlignment="0" applyProtection="0"/>
    <xf numFmtId="0" fontId="16" fillId="34" borderId="152" applyNumberFormat="0" applyFont="0" applyAlignment="0" applyProtection="0"/>
    <xf numFmtId="0" fontId="119" fillId="23" borderId="143" applyNumberFormat="0" applyAlignment="0" applyProtection="0"/>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0" fontId="11" fillId="34" borderId="142" applyNumberFormat="0" applyFont="0" applyAlignment="0" applyProtection="0"/>
    <xf numFmtId="0" fontId="11" fillId="34" borderId="142"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3" fillId="23" borderId="107" applyNumberFormat="0" applyAlignment="0" applyProtection="0"/>
    <xf numFmtId="0" fontId="19" fillId="34" borderId="124" applyNumberFormat="0" applyFont="0" applyAlignment="0" applyProtection="0"/>
    <xf numFmtId="0" fontId="142" fillId="0" borderId="146" applyNumberFormat="0" applyFont="0" applyAlignment="0" applyProtection="0"/>
    <xf numFmtId="0" fontId="142" fillId="0" borderId="146" applyNumberFormat="0" applyFont="0" applyAlignment="0" applyProtection="0"/>
    <xf numFmtId="0" fontId="176" fillId="28" borderId="149" applyAlignment="0" applyProtection="0"/>
    <xf numFmtId="184" fontId="176" fillId="28" borderId="149" applyAlignment="0" applyProtection="0"/>
    <xf numFmtId="0" fontId="142" fillId="0" borderId="156" applyNumberFormat="0" applyFont="0" applyAlignment="0" applyProtection="0"/>
    <xf numFmtId="0" fontId="142" fillId="0" borderId="156" applyNumberFormat="0" applyFont="0" applyAlignment="0" applyProtection="0"/>
    <xf numFmtId="184" fontId="142" fillId="0" borderId="156" applyNumberFormat="0" applyFont="0" applyAlignment="0" applyProtection="0"/>
    <xf numFmtId="0" fontId="142" fillId="0" borderId="157" applyNumberFormat="0" applyFont="0" applyAlignment="0" applyProtection="0"/>
    <xf numFmtId="0" fontId="11" fillId="48" borderId="135" applyNumberFormat="0" applyProtection="0">
      <alignment horizontal="left" vertical="center" indent="1"/>
    </xf>
    <xf numFmtId="184" fontId="11" fillId="48" borderId="135" applyNumberFormat="0" applyProtection="0">
      <alignment horizontal="left" vertical="center" indent="1"/>
    </xf>
    <xf numFmtId="184" fontId="11" fillId="48" borderId="135" applyNumberFormat="0" applyProtection="0">
      <alignment horizontal="left" vertical="center" indent="1"/>
    </xf>
    <xf numFmtId="4" fontId="69" fillId="17" borderId="140" applyNumberFormat="0" applyProtection="0">
      <alignment horizontal="left" vertical="center" indent="1"/>
    </xf>
    <xf numFmtId="0" fontId="11" fillId="48" borderId="135" applyNumberFormat="0" applyProtection="0">
      <alignment horizontal="left" vertical="center" indent="1"/>
    </xf>
    <xf numFmtId="0" fontId="11" fillId="48" borderId="135" applyNumberFormat="0" applyProtection="0">
      <alignment horizontal="left" vertical="center" indent="1"/>
    </xf>
    <xf numFmtId="4" fontId="58" fillId="49" borderId="135" applyNumberFormat="0" applyProtection="0">
      <alignment horizontal="right" vertical="center"/>
    </xf>
    <xf numFmtId="4" fontId="58" fillId="50" borderId="135" applyNumberFormat="0" applyProtection="0">
      <alignment horizontal="right" vertical="center"/>
    </xf>
    <xf numFmtId="4" fontId="58" fillId="51" borderId="135" applyNumberFormat="0" applyProtection="0">
      <alignment horizontal="right" vertical="center"/>
    </xf>
    <xf numFmtId="4" fontId="58" fillId="55" borderId="135" applyNumberFormat="0" applyProtection="0">
      <alignment horizontal="right" vertical="center"/>
    </xf>
    <xf numFmtId="4" fontId="58" fillId="56" borderId="135" applyNumberFormat="0" applyProtection="0">
      <alignment horizontal="right" vertical="center"/>
    </xf>
    <xf numFmtId="4" fontId="59" fillId="58" borderId="135" applyNumberFormat="0" applyProtection="0">
      <alignment horizontal="left" vertical="center" indent="1"/>
    </xf>
    <xf numFmtId="4" fontId="58" fillId="59" borderId="141" applyNumberFormat="0" applyProtection="0">
      <alignment horizontal="left" vertical="center" indent="1"/>
    </xf>
    <xf numFmtId="0" fontId="11" fillId="48" borderId="135" applyNumberFormat="0" applyProtection="0">
      <alignment horizontal="left" vertical="center" indent="1"/>
    </xf>
    <xf numFmtId="0" fontId="11" fillId="61" borderId="135" applyNumberFormat="0" applyProtection="0">
      <alignment horizontal="left" vertical="center" indent="1"/>
    </xf>
    <xf numFmtId="206" fontId="11" fillId="62" borderId="135" applyNumberFormat="0" applyProtection="0">
      <alignment horizontal="left" vertical="center" indent="1"/>
    </xf>
    <xf numFmtId="0" fontId="142" fillId="0" borderId="120" applyNumberFormat="0" applyFont="0" applyAlignment="0" applyProtection="0"/>
    <xf numFmtId="184" fontId="142" fillId="0" borderId="120" applyNumberFormat="0" applyFont="0" applyAlignment="0" applyProtection="0"/>
    <xf numFmtId="184" fontId="11" fillId="48" borderId="135" applyNumberFormat="0" applyProtection="0">
      <alignment horizontal="left" vertical="center" indent="1"/>
    </xf>
    <xf numFmtId="49" fontId="211" fillId="45" borderId="136">
      <alignment horizontal="center"/>
    </xf>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184" fontId="9" fillId="34" borderId="116" applyNumberFormat="0" applyFont="0" applyAlignment="0" applyProtection="0"/>
    <xf numFmtId="49" fontId="18" fillId="3" borderId="154">
      <alignment vertical="center"/>
    </xf>
    <xf numFmtId="49" fontId="18" fillId="3" borderId="154">
      <alignment vertical="center"/>
    </xf>
    <xf numFmtId="4" fontId="206" fillId="59" borderId="117" applyNumberFormat="0" applyProtection="0">
      <alignment horizontal="right" vertical="center"/>
    </xf>
    <xf numFmtId="0" fontId="130" fillId="0" borderId="145" applyNumberFormat="0" applyFill="0" applyAlignment="0" applyProtection="0"/>
    <xf numFmtId="0" fontId="130" fillId="0" borderId="145" applyNumberFormat="0" applyFill="0" applyAlignment="0" applyProtection="0"/>
    <xf numFmtId="0" fontId="130" fillId="0" borderId="145" applyNumberFormat="0" applyFill="0" applyAlignment="0" applyProtection="0"/>
    <xf numFmtId="0" fontId="130" fillId="0" borderId="145" applyNumberFormat="0" applyFill="0" applyAlignment="0" applyProtection="0"/>
    <xf numFmtId="0" fontId="130" fillId="0" borderId="145" applyNumberFormat="0" applyFill="0" applyAlignment="0" applyProtection="0"/>
    <xf numFmtId="0" fontId="130" fillId="0" borderId="145" applyNumberFormat="0" applyFill="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49" fontId="17" fillId="3" borderId="136">
      <alignment vertical="center"/>
    </xf>
    <xf numFmtId="0" fontId="16" fillId="34" borderId="142" applyNumberFormat="0" applyFont="0" applyAlignment="0" applyProtection="0"/>
    <xf numFmtId="0" fontId="130" fillId="0" borderId="137" applyNumberFormat="0" applyFill="0" applyAlignment="0" applyProtection="0"/>
    <xf numFmtId="0" fontId="130" fillId="0" borderId="137" applyNumberFormat="0" applyFill="0" applyAlignment="0" applyProtection="0"/>
    <xf numFmtId="0" fontId="120" fillId="23" borderId="133" applyNumberFormat="0" applyAlignment="0" applyProtection="0"/>
    <xf numFmtId="0" fontId="120" fillId="23" borderId="133" applyNumberFormat="0" applyAlignment="0" applyProtection="0"/>
    <xf numFmtId="0" fontId="77" fillId="10" borderId="133" applyNumberFormat="0" applyAlignment="0" applyProtection="0"/>
    <xf numFmtId="0" fontId="77" fillId="10" borderId="133" applyNumberFormat="0" applyAlignment="0" applyProtection="0"/>
    <xf numFmtId="0" fontId="119" fillId="23" borderId="135" applyNumberFormat="0" applyAlignment="0" applyProtection="0"/>
    <xf numFmtId="49" fontId="17" fillId="3" borderId="126">
      <alignment vertical="center"/>
    </xf>
    <xf numFmtId="49" fontId="17"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0" fontId="16" fillId="34" borderId="134" applyNumberFormat="0" applyFont="0" applyAlignment="0" applyProtection="0"/>
    <xf numFmtId="0" fontId="16" fillId="34" borderId="134" applyNumberFormat="0" applyFont="0" applyAlignment="0" applyProtection="0"/>
    <xf numFmtId="49" fontId="17" fillId="3" borderId="118">
      <alignment vertical="center"/>
    </xf>
    <xf numFmtId="0" fontId="16" fillId="34" borderId="134"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34" applyNumberFormat="0" applyFont="0" applyAlignment="0" applyProtection="0"/>
    <xf numFmtId="184" fontId="142" fillId="0" borderId="147" applyNumberFormat="0" applyFont="0" applyAlignment="0" applyProtection="0"/>
    <xf numFmtId="4" fontId="58" fillId="31" borderId="143" applyNumberFormat="0" applyProtection="0">
      <alignment vertical="center"/>
    </xf>
    <xf numFmtId="4" fontId="206" fillId="31" borderId="143" applyNumberFormat="0" applyProtection="0">
      <alignment vertical="center"/>
    </xf>
    <xf numFmtId="4" fontId="58" fillId="31" borderId="143" applyNumberFormat="0" applyProtection="0">
      <alignment horizontal="left" vertical="center" indent="1"/>
    </xf>
    <xf numFmtId="4" fontId="58" fillId="31" borderId="143" applyNumberFormat="0" applyProtection="0">
      <alignment horizontal="left" vertical="center" indent="1"/>
    </xf>
    <xf numFmtId="184" fontId="11" fillId="48" borderId="143" applyNumberFormat="0" applyProtection="0">
      <alignment horizontal="left" vertical="center" indent="1"/>
    </xf>
    <xf numFmtId="0" fontId="11" fillId="48" borderId="143" applyNumberFormat="0" applyProtection="0">
      <alignment horizontal="left" vertical="center" indent="1"/>
    </xf>
    <xf numFmtId="0" fontId="11" fillId="48" borderId="143" applyNumberFormat="0" applyProtection="0">
      <alignment horizontal="left" vertical="center" indent="1"/>
    </xf>
    <xf numFmtId="0" fontId="11" fillId="48" borderId="143" applyNumberFormat="0" applyProtection="0">
      <alignment horizontal="left" vertical="center" indent="1"/>
    </xf>
    <xf numFmtId="4" fontId="58" fillId="49" borderId="143" applyNumberFormat="0" applyProtection="0">
      <alignment horizontal="right" vertical="center"/>
    </xf>
    <xf numFmtId="4" fontId="58" fillId="50" borderId="143" applyNumberFormat="0" applyProtection="0">
      <alignment horizontal="right" vertical="center"/>
    </xf>
    <xf numFmtId="4" fontId="58" fillId="55" borderId="143" applyNumberFormat="0" applyProtection="0">
      <alignment horizontal="right" vertical="center"/>
    </xf>
    <xf numFmtId="4" fontId="58" fillId="56" borderId="143" applyNumberFormat="0" applyProtection="0">
      <alignment horizontal="right" vertical="center"/>
    </xf>
    <xf numFmtId="4" fontId="58" fillId="57" borderId="143" applyNumberFormat="0" applyProtection="0">
      <alignment horizontal="right" vertical="center"/>
    </xf>
    <xf numFmtId="4" fontId="59" fillId="58" borderId="143" applyNumberFormat="0" applyProtection="0">
      <alignment horizontal="left" vertical="center" indent="1"/>
    </xf>
    <xf numFmtId="49" fontId="211" fillId="45" borderId="144">
      <alignment horizontal="center"/>
    </xf>
    <xf numFmtId="49" fontId="11" fillId="45" borderId="144">
      <alignment horizontal="center"/>
    </xf>
    <xf numFmtId="0" fontId="77" fillId="10" borderId="151" applyNumberFormat="0" applyAlignment="0" applyProtection="0"/>
    <xf numFmtId="4" fontId="58" fillId="53" borderId="125" applyNumberFormat="0" applyProtection="0">
      <alignment horizontal="right" vertical="center"/>
    </xf>
    <xf numFmtId="0" fontId="11" fillId="61" borderId="125" applyNumberFormat="0" applyProtection="0">
      <alignment horizontal="left" vertical="center" indent="1"/>
    </xf>
    <xf numFmtId="184" fontId="11" fillId="61" borderId="125" applyNumberFormat="0" applyProtection="0">
      <alignment horizontal="left" vertical="center" indent="1"/>
    </xf>
    <xf numFmtId="184" fontId="11" fillId="61" borderId="125" applyNumberFormat="0" applyProtection="0">
      <alignment horizontal="left" vertical="center" indent="1"/>
    </xf>
    <xf numFmtId="0" fontId="11" fillId="61" borderId="125" applyNumberFormat="0" applyProtection="0">
      <alignment horizontal="left" vertical="center" indent="1"/>
    </xf>
    <xf numFmtId="4" fontId="206" fillId="29" borderId="125" applyNumberFormat="0" applyProtection="0">
      <alignment vertical="center"/>
    </xf>
    <xf numFmtId="4" fontId="58" fillId="29" borderId="125" applyNumberFormat="0" applyProtection="0">
      <alignment horizontal="left" vertical="center" indent="1"/>
    </xf>
    <xf numFmtId="4" fontId="208" fillId="5" borderId="130" applyNumberFormat="0" applyProtection="0">
      <alignment horizontal="right" vertical="center"/>
    </xf>
    <xf numFmtId="0" fontId="11" fillId="34" borderId="152" applyNumberFormat="0" applyFont="0" applyAlignment="0" applyProtection="0"/>
    <xf numFmtId="0" fontId="11" fillId="34" borderId="134" applyNumberFormat="0" applyFont="0" applyAlignment="0" applyProtection="0"/>
    <xf numFmtId="0" fontId="130" fillId="0" borderId="137" applyNumberFormat="0" applyFill="0" applyAlignment="0" applyProtection="0"/>
    <xf numFmtId="0" fontId="130" fillId="0" borderId="137" applyNumberFormat="0" applyFill="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49" fontId="18" fillId="3" borderId="144">
      <alignment vertical="center"/>
    </xf>
    <xf numFmtId="49" fontId="18" fillId="3" borderId="144">
      <alignment vertical="center"/>
    </xf>
    <xf numFmtId="49" fontId="18" fillId="3" borderId="144">
      <alignment vertical="center"/>
    </xf>
    <xf numFmtId="0" fontId="120" fillId="23" borderId="151" applyNumberFormat="0" applyAlignment="0" applyProtection="0"/>
    <xf numFmtId="0" fontId="11" fillId="34" borderId="152" applyNumberFormat="0" applyFont="0" applyAlignment="0" applyProtection="0"/>
    <xf numFmtId="0" fontId="11" fillId="34" borderId="152" applyNumberFormat="0" applyFon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165" fontId="42" fillId="0" borderId="114" applyAlignment="0" applyProtection="0"/>
    <xf numFmtId="165" fontId="42" fillId="0" borderId="114" applyAlignment="0" applyProtection="0"/>
    <xf numFmtId="49" fontId="18" fillId="3" borderId="118">
      <alignment vertical="center"/>
    </xf>
    <xf numFmtId="165" fontId="42" fillId="0" borderId="114" applyAlignment="0" applyProtection="0"/>
    <xf numFmtId="0" fontId="120" fillId="23" borderId="115" applyNumberFormat="0" applyAlignment="0" applyProtection="0"/>
    <xf numFmtId="0" fontId="120" fillId="23" borderId="115" applyNumberFormat="0" applyAlignment="0" applyProtection="0"/>
    <xf numFmtId="0" fontId="120" fillId="23" borderId="115" applyNumberFormat="0" applyAlignment="0" applyProtection="0"/>
    <xf numFmtId="0" fontId="120" fillId="23" borderId="115" applyNumberFormat="0" applyAlignment="0" applyProtection="0"/>
    <xf numFmtId="0" fontId="120" fillId="23" borderId="115" applyNumberFormat="0" applyAlignment="0" applyProtection="0"/>
    <xf numFmtId="0" fontId="120" fillId="23" borderId="115" applyNumberFormat="0" applyAlignment="0" applyProtection="0"/>
    <xf numFmtId="165" fontId="42" fillId="0" borderId="114" applyAlignment="0" applyProtection="0"/>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7"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3" fillId="23" borderId="125" applyNumberFormat="0" applyAlignment="0" applyProtection="0"/>
    <xf numFmtId="0" fontId="103" fillId="23" borderId="125" applyNumberFormat="0" applyAlignment="0" applyProtection="0"/>
    <xf numFmtId="0" fontId="103" fillId="23" borderId="125" applyNumberFormat="0" applyAlignment="0" applyProtection="0"/>
    <xf numFmtId="0" fontId="103" fillId="23" borderId="125" applyNumberFormat="0" applyAlignment="0" applyProtection="0"/>
    <xf numFmtId="0" fontId="103" fillId="23" borderId="125" applyNumberFormat="0" applyAlignment="0" applyProtection="0"/>
    <xf numFmtId="0" fontId="103" fillId="23" borderId="125" applyNumberFormat="0" applyAlignment="0" applyProtection="0"/>
    <xf numFmtId="0" fontId="103" fillId="23" borderId="125" applyNumberFormat="0" applyAlignment="0" applyProtection="0"/>
    <xf numFmtId="0" fontId="103" fillId="23" borderId="125" applyNumberFormat="0" applyAlignment="0" applyProtection="0"/>
    <xf numFmtId="0" fontId="103" fillId="23" borderId="125" applyNumberFormat="0" applyAlignment="0" applyProtection="0"/>
    <xf numFmtId="0" fontId="103" fillId="23" borderId="125" applyNumberFormat="0" applyAlignment="0" applyProtection="0"/>
    <xf numFmtId="0" fontId="103" fillId="23" borderId="125" applyNumberFormat="0" applyAlignment="0" applyProtection="0"/>
    <xf numFmtId="0" fontId="103" fillId="23" borderId="125" applyNumberFormat="0" applyAlignment="0" applyProtection="0"/>
    <xf numFmtId="0" fontId="103" fillId="23" borderId="125" applyNumberFormat="0" applyAlignment="0" applyProtection="0"/>
    <xf numFmtId="0" fontId="103" fillId="23" borderId="125" applyNumberFormat="0" applyAlignment="0" applyProtection="0"/>
    <xf numFmtId="0" fontId="102" fillId="23" borderId="125" applyNumberForma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20" fillId="23" borderId="151" applyNumberFormat="0" applyAlignment="0" applyProtection="0"/>
    <xf numFmtId="0" fontId="77" fillId="10" borderId="151" applyNumberFormat="0" applyAlignment="0" applyProtection="0"/>
    <xf numFmtId="49" fontId="211" fillId="45" borderId="144">
      <alignment horizontal="center"/>
    </xf>
    <xf numFmtId="0" fontId="11" fillId="48" borderId="143" applyNumberFormat="0" applyProtection="0">
      <alignment horizontal="left" vertical="center" indent="1"/>
    </xf>
    <xf numFmtId="184" fontId="11" fillId="48" borderId="143" applyNumberFormat="0" applyProtection="0">
      <alignment horizontal="left" vertical="center" indent="1"/>
    </xf>
    <xf numFmtId="184" fontId="11" fillId="48" borderId="143" applyNumberFormat="0" applyProtection="0">
      <alignment horizontal="left" vertical="center" indent="1"/>
    </xf>
    <xf numFmtId="184" fontId="11" fillId="48" borderId="143" applyNumberFormat="0" applyProtection="0">
      <alignment horizontal="left" vertical="center" indent="1"/>
    </xf>
    <xf numFmtId="184" fontId="11" fillId="48" borderId="143" applyNumberFormat="0" applyProtection="0">
      <alignment horizontal="left" vertical="center" indent="1"/>
    </xf>
    <xf numFmtId="206" fontId="11" fillId="66" borderId="143" applyNumberFormat="0" applyProtection="0">
      <alignment horizontal="left" vertical="center" indent="1"/>
    </xf>
    <xf numFmtId="184" fontId="11" fillId="48" borderId="143" applyNumberFormat="0" applyProtection="0">
      <alignment horizontal="left" vertical="center" indent="1"/>
    </xf>
    <xf numFmtId="206" fontId="11" fillId="64" borderId="143" applyNumberFormat="0" applyProtection="0">
      <alignment horizontal="left" vertical="center" indent="1"/>
    </xf>
    <xf numFmtId="184" fontId="11" fillId="63" borderId="143" applyNumberFormat="0" applyProtection="0">
      <alignment horizontal="left" vertical="center" indent="1"/>
    </xf>
    <xf numFmtId="206" fontId="11" fillId="62" borderId="143" applyNumberFormat="0" applyProtection="0">
      <alignment horizontal="left" vertical="center" indent="1"/>
    </xf>
    <xf numFmtId="206" fontId="11" fillId="62" borderId="143" applyNumberFormat="0" applyProtection="0">
      <alignment horizontal="left" vertical="center" indent="1"/>
    </xf>
    <xf numFmtId="184" fontId="11" fillId="61" borderId="143" applyNumberFormat="0" applyProtection="0">
      <alignment horizontal="left" vertical="center" indent="1"/>
    </xf>
    <xf numFmtId="0" fontId="11" fillId="61" borderId="143" applyNumberFormat="0" applyProtection="0">
      <alignment horizontal="left" vertical="center" indent="1"/>
    </xf>
    <xf numFmtId="0" fontId="11" fillId="48" borderId="143" applyNumberFormat="0" applyProtection="0">
      <alignment horizontal="left" vertical="center" indent="1"/>
    </xf>
    <xf numFmtId="184" fontId="11" fillId="48" borderId="143" applyNumberFormat="0" applyProtection="0">
      <alignment horizontal="left" vertical="center" indent="1"/>
    </xf>
    <xf numFmtId="184" fontId="11" fillId="48" borderId="143" applyNumberFormat="0" applyProtection="0">
      <alignment horizontal="left" vertical="center" indent="1"/>
    </xf>
    <xf numFmtId="184" fontId="11" fillId="48" borderId="143" applyNumberFormat="0" applyProtection="0">
      <alignment horizontal="left" vertical="center" indent="1"/>
    </xf>
    <xf numFmtId="0" fontId="11" fillId="48" borderId="143" applyNumberFormat="0" applyProtection="0">
      <alignment horizontal="left" vertical="center" indent="1"/>
    </xf>
    <xf numFmtId="4" fontId="58" fillId="54" borderId="143" applyNumberFormat="0" applyProtection="0">
      <alignment horizontal="right" vertical="center"/>
    </xf>
    <xf numFmtId="4" fontId="58" fillId="51" borderId="143" applyNumberFormat="0" applyProtection="0">
      <alignment horizontal="right" vertical="center"/>
    </xf>
    <xf numFmtId="4" fontId="69" fillId="17" borderId="148" applyNumberFormat="0" applyProtection="0">
      <alignment horizontal="left" vertical="center" indent="1"/>
    </xf>
    <xf numFmtId="184" fontId="11" fillId="48" borderId="143" applyNumberFormat="0" applyProtection="0">
      <alignment horizontal="left" vertical="center" indent="1"/>
    </xf>
    <xf numFmtId="184" fontId="11" fillId="48" borderId="143" applyNumberFormat="0" applyProtection="0">
      <alignment horizontal="left" vertical="center" indent="1"/>
    </xf>
    <xf numFmtId="0" fontId="11" fillId="48" borderId="143" applyNumberFormat="0" applyProtection="0">
      <alignment horizontal="left" vertical="center" indent="1"/>
    </xf>
    <xf numFmtId="184" fontId="142" fillId="0" borderId="146" applyNumberFormat="0" applyFont="0" applyAlignment="0" applyProtection="0"/>
    <xf numFmtId="4" fontId="26" fillId="61" borderId="153" applyNumberFormat="0" applyProtection="0">
      <alignment horizontal="left" vertical="center" indent="1"/>
    </xf>
    <xf numFmtId="184" fontId="11" fillId="61" borderId="153" applyNumberFormat="0" applyProtection="0">
      <alignment horizontal="left" vertical="center" indent="1"/>
    </xf>
    <xf numFmtId="184" fontId="11" fillId="61" borderId="153" applyNumberFormat="0" applyProtection="0">
      <alignment horizontal="left" vertical="center" indent="1"/>
    </xf>
    <xf numFmtId="184" fontId="11" fillId="61" borderId="153" applyNumberFormat="0" applyProtection="0">
      <alignment horizontal="left" vertical="center" indent="1"/>
    </xf>
    <xf numFmtId="184" fontId="11" fillId="63" borderId="153" applyNumberFormat="0" applyProtection="0">
      <alignment horizontal="left" vertical="center" indent="1"/>
    </xf>
    <xf numFmtId="206" fontId="11" fillId="64" borderId="153" applyNumberFormat="0" applyProtection="0">
      <alignment horizontal="left" vertical="center" indent="1"/>
    </xf>
    <xf numFmtId="0" fontId="176" fillId="0" borderId="131"/>
    <xf numFmtId="49" fontId="11" fillId="45" borderId="154">
      <alignment horizontal="center"/>
    </xf>
    <xf numFmtId="184" fontId="9" fillId="34" borderId="134" applyNumberFormat="0" applyFont="0" applyAlignment="0" applyProtection="0"/>
    <xf numFmtId="0" fontId="11" fillId="34" borderId="142" applyNumberFormat="0" applyFont="0" applyAlignment="0" applyProtection="0"/>
    <xf numFmtId="0" fontId="16" fillId="34" borderId="142" applyNumberFormat="0" applyFont="0" applyAlignment="0" applyProtection="0"/>
    <xf numFmtId="0" fontId="77" fillId="10" borderId="151" applyNumberFormat="0" applyAlignment="0" applyProtection="0"/>
    <xf numFmtId="0" fontId="130" fillId="0" borderId="155" applyNumberFormat="0" applyFill="0" applyAlignment="0" applyProtection="0"/>
    <xf numFmtId="0" fontId="130" fillId="0" borderId="155" applyNumberFormat="0" applyFill="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26">
      <alignment vertical="center"/>
    </xf>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30" fillId="0" borderId="145" applyNumberFormat="0" applyFill="0" applyAlignment="0" applyProtection="0"/>
    <xf numFmtId="0" fontId="11" fillId="34" borderId="15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30" fillId="0" borderId="137" applyNumberFormat="0" applyFill="0" applyAlignment="0" applyProtection="0"/>
    <xf numFmtId="0" fontId="130" fillId="0" borderId="137" applyNumberFormat="0" applyFill="0" applyAlignment="0" applyProtection="0"/>
    <xf numFmtId="0" fontId="130" fillId="0" borderId="137" applyNumberFormat="0" applyFill="0" applyAlignment="0" applyProtection="0"/>
    <xf numFmtId="0" fontId="130" fillId="0" borderId="137" applyNumberFormat="0" applyFill="0" applyAlignment="0" applyProtection="0"/>
    <xf numFmtId="0" fontId="130" fillId="0" borderId="137" applyNumberFormat="0" applyFill="0" applyAlignment="0" applyProtection="0"/>
    <xf numFmtId="0" fontId="130" fillId="0" borderId="137" applyNumberFormat="0" applyFill="0" applyAlignment="0" applyProtection="0"/>
    <xf numFmtId="0" fontId="130" fillId="0" borderId="137" applyNumberFormat="0" applyFill="0" applyAlignment="0" applyProtection="0"/>
    <xf numFmtId="0" fontId="130" fillId="0" borderId="137" applyNumberFormat="0" applyFill="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20" fillId="23" borderId="133" applyNumberFormat="0" applyAlignment="0" applyProtection="0"/>
    <xf numFmtId="0" fontId="120" fillId="23" borderId="133" applyNumberFormat="0" applyAlignment="0" applyProtection="0"/>
    <xf numFmtId="0" fontId="120" fillId="23" borderId="133" applyNumberFormat="0" applyAlignment="0" applyProtection="0"/>
    <xf numFmtId="0" fontId="120" fillId="23" borderId="133" applyNumberFormat="0" applyAlignment="0" applyProtection="0"/>
    <xf numFmtId="0" fontId="120" fillId="23" borderId="133" applyNumberFormat="0" applyAlignment="0" applyProtection="0"/>
    <xf numFmtId="0" fontId="120" fillId="23" borderId="133" applyNumberFormat="0" applyAlignment="0" applyProtection="0"/>
    <xf numFmtId="0" fontId="120" fillId="23" borderId="133" applyNumberFormat="0" applyAlignment="0" applyProtection="0"/>
    <xf numFmtId="0" fontId="119" fillId="23" borderId="135" applyNumberFormat="0" applyAlignment="0" applyProtection="0"/>
    <xf numFmtId="0" fontId="119" fillId="23" borderId="135" applyNumberFormat="0" applyAlignment="0" applyProtection="0"/>
    <xf numFmtId="0" fontId="119" fillId="23" borderId="135" applyNumberFormat="0" applyAlignment="0" applyProtection="0"/>
    <xf numFmtId="0" fontId="119" fillId="23" borderId="135" applyNumberFormat="0" applyAlignment="0" applyProtection="0"/>
    <xf numFmtId="0" fontId="119" fillId="23" borderId="135" applyNumberFormat="0" applyAlignment="0" applyProtection="0"/>
    <xf numFmtId="0" fontId="119" fillId="23" borderId="135" applyNumberFormat="0" applyAlignment="0" applyProtection="0"/>
    <xf numFmtId="0" fontId="119" fillId="23" borderId="135" applyNumberFormat="0" applyAlignment="0" applyProtection="0"/>
    <xf numFmtId="0" fontId="119" fillId="23" borderId="135" applyNumberFormat="0" applyAlignment="0" applyProtection="0"/>
    <xf numFmtId="0" fontId="119" fillId="23" borderId="135" applyNumberFormat="0" applyAlignment="0" applyProtection="0"/>
    <xf numFmtId="0" fontId="119" fillId="23" borderId="135" applyNumberFormat="0" applyAlignment="0" applyProtection="0"/>
    <xf numFmtId="0" fontId="77" fillId="10" borderId="133" applyNumberFormat="0" applyAlignment="0" applyProtection="0"/>
    <xf numFmtId="0" fontId="77" fillId="10" borderId="133" applyNumberFormat="0" applyAlignment="0" applyProtection="0"/>
    <xf numFmtId="0" fontId="77" fillId="10" borderId="133" applyNumberFormat="0" applyAlignment="0" applyProtection="0"/>
    <xf numFmtId="0" fontId="77" fillId="10" borderId="133" applyNumberFormat="0" applyAlignment="0" applyProtection="0"/>
    <xf numFmtId="0" fontId="77" fillId="10" borderId="133" applyNumberFormat="0" applyAlignment="0" applyProtection="0"/>
    <xf numFmtId="0" fontId="77" fillId="10" borderId="133" applyNumberFormat="0" applyAlignment="0" applyProtection="0"/>
    <xf numFmtId="0" fontId="77" fillId="10" borderId="133" applyNumberFormat="0" applyAlignment="0" applyProtection="0"/>
    <xf numFmtId="0" fontId="77" fillId="10" borderId="133" applyNumberFormat="0" applyAlignment="0" applyProtection="0"/>
    <xf numFmtId="0" fontId="77" fillId="10" borderId="133" applyNumberFormat="0" applyAlignment="0" applyProtection="0"/>
    <xf numFmtId="0" fontId="16" fillId="34" borderId="142" applyNumberFormat="0" applyFont="0" applyAlignment="0" applyProtection="0"/>
    <xf numFmtId="165" fontId="43" fillId="0" borderId="150" applyAlignment="0" applyProtection="0"/>
    <xf numFmtId="4" fontId="110" fillId="24" borderId="131">
      <alignment horizontal="left" vertical="center" wrapText="1"/>
    </xf>
    <xf numFmtId="0" fontId="130" fillId="0" borderId="145" applyNumberFormat="0" applyFill="0" applyAlignment="0" applyProtection="0"/>
    <xf numFmtId="49" fontId="17" fillId="3" borderId="136">
      <alignment vertical="center"/>
    </xf>
    <xf numFmtId="49" fontId="17"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6" fillId="0" borderId="0"/>
    <xf numFmtId="0" fontId="77" fillId="10" borderId="151" applyNumberFormat="0" applyAlignment="0" applyProtection="0"/>
    <xf numFmtId="0" fontId="120" fillId="23" borderId="151" applyNumberFormat="0" applyAlignment="0" applyProtection="0"/>
    <xf numFmtId="0" fontId="130" fillId="0" borderId="155" applyNumberFormat="0" applyFill="0" applyAlignment="0" applyProtection="0"/>
    <xf numFmtId="0" fontId="120" fillId="23" borderId="151" applyNumberFormat="0" applyAlignment="0" applyProtection="0"/>
    <xf numFmtId="0" fontId="120" fillId="23" borderId="151" applyNumberFormat="0" applyAlignment="0" applyProtection="0"/>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0" fontId="16" fillId="34" borderId="152" applyNumberFormat="0" applyFon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3" fillId="23" borderId="135" applyNumberFormat="0" applyAlignment="0" applyProtection="0"/>
    <xf numFmtId="0" fontId="103" fillId="23" borderId="135" applyNumberFormat="0" applyAlignment="0" applyProtection="0"/>
    <xf numFmtId="0" fontId="103" fillId="23" borderId="135" applyNumberFormat="0" applyAlignment="0" applyProtection="0"/>
    <xf numFmtId="0" fontId="103" fillId="23" borderId="135" applyNumberFormat="0" applyAlignment="0" applyProtection="0"/>
    <xf numFmtId="0" fontId="103" fillId="23" borderId="135" applyNumberFormat="0" applyAlignment="0" applyProtection="0"/>
    <xf numFmtId="0" fontId="103" fillId="23" borderId="135" applyNumberFormat="0" applyAlignment="0" applyProtection="0"/>
    <xf numFmtId="0" fontId="103" fillId="23" borderId="135" applyNumberFormat="0" applyAlignment="0" applyProtection="0"/>
    <xf numFmtId="0" fontId="103" fillId="23" borderId="135" applyNumberFormat="0" applyAlignment="0" applyProtection="0"/>
    <xf numFmtId="0" fontId="103" fillId="23" borderId="135" applyNumberFormat="0" applyAlignment="0" applyProtection="0"/>
    <xf numFmtId="0" fontId="103" fillId="23" borderId="135" applyNumberFormat="0" applyAlignment="0" applyProtection="0"/>
    <xf numFmtId="0" fontId="103" fillId="23" borderId="135" applyNumberFormat="0" applyAlignment="0" applyProtection="0"/>
    <xf numFmtId="0" fontId="103" fillId="23" borderId="135" applyNumberFormat="0" applyAlignment="0" applyProtection="0"/>
    <xf numFmtId="0" fontId="103" fillId="23" borderId="135" applyNumberFormat="0" applyAlignment="0" applyProtection="0"/>
    <xf numFmtId="0" fontId="103" fillId="23" borderId="135" applyNumberFormat="0" applyAlignment="0" applyProtection="0"/>
    <xf numFmtId="0" fontId="102" fillId="23" borderId="135" applyNumberForma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49" fontId="201" fillId="3" borderId="154">
      <alignment vertical="center"/>
    </xf>
    <xf numFmtId="49" fontId="211" fillId="3" borderId="154">
      <alignment vertical="center"/>
    </xf>
    <xf numFmtId="49" fontId="201" fillId="3" borderId="154">
      <alignment vertical="center"/>
    </xf>
    <xf numFmtId="49" fontId="211" fillId="45" borderId="154">
      <alignment vertical="center"/>
    </xf>
    <xf numFmtId="0" fontId="11" fillId="48" borderId="153" applyNumberFormat="0" applyProtection="0">
      <alignment horizontal="left" vertical="center" indent="1"/>
    </xf>
    <xf numFmtId="4" fontId="58" fillId="59" borderId="153" applyNumberFormat="0" applyProtection="0">
      <alignment horizontal="right" vertical="center"/>
    </xf>
    <xf numFmtId="0" fontId="70" fillId="0" borderId="131">
      <alignment horizontal="left" vertical="center"/>
    </xf>
    <xf numFmtId="0" fontId="70" fillId="0" borderId="131">
      <alignment horizontal="left" vertical="center"/>
    </xf>
    <xf numFmtId="0" fontId="70" fillId="0" borderId="131">
      <alignment horizontal="left" vertical="center"/>
    </xf>
    <xf numFmtId="0" fontId="70" fillId="0" borderId="131">
      <alignment horizontal="left" vertical="center"/>
    </xf>
    <xf numFmtId="0" fontId="70" fillId="0" borderId="131">
      <alignment horizontal="left" vertical="center"/>
    </xf>
    <xf numFmtId="0" fontId="11" fillId="48" borderId="153" applyNumberFormat="0" applyProtection="0">
      <alignment horizontal="left" vertical="center" indent="1"/>
    </xf>
    <xf numFmtId="184" fontId="11" fillId="48" borderId="153" applyNumberFormat="0" applyProtection="0">
      <alignment horizontal="left" vertical="center" indent="1"/>
    </xf>
    <xf numFmtId="0" fontId="11" fillId="48" borderId="153" applyNumberFormat="0" applyProtection="0">
      <alignment horizontal="left" vertical="center" indent="1"/>
    </xf>
    <xf numFmtId="184" fontId="11" fillId="48" borderId="153" applyNumberFormat="0" applyProtection="0">
      <alignment horizontal="left" vertical="center" indent="1"/>
    </xf>
    <xf numFmtId="184" fontId="11" fillId="66" borderId="153" applyNumberFormat="0" applyProtection="0">
      <alignment horizontal="left" vertical="center" indent="1"/>
    </xf>
    <xf numFmtId="0" fontId="11" fillId="48" borderId="153" applyNumberFormat="0" applyProtection="0">
      <alignment horizontal="left" vertical="center" indent="1"/>
    </xf>
    <xf numFmtId="0" fontId="11" fillId="28" borderId="153" applyNumberFormat="0" applyProtection="0">
      <alignment horizontal="left" vertical="center" indent="1"/>
    </xf>
    <xf numFmtId="206" fontId="11" fillId="65" borderId="153" applyNumberFormat="0" applyProtection="0">
      <alignment horizontal="left" vertical="center" indent="1"/>
    </xf>
    <xf numFmtId="0" fontId="11" fillId="28" borderId="153" applyNumberFormat="0" applyProtection="0">
      <alignment horizontal="left" vertical="center" indent="1"/>
    </xf>
    <xf numFmtId="206" fontId="11" fillId="65" borderId="153" applyNumberFormat="0" applyProtection="0">
      <alignment horizontal="left" vertical="center" indent="1"/>
    </xf>
    <xf numFmtId="0" fontId="11" fillId="48" borderId="153" applyNumberFormat="0" applyProtection="0">
      <alignment horizontal="left" vertical="center" indent="1"/>
    </xf>
    <xf numFmtId="184" fontId="11" fillId="48" borderId="153" applyNumberFormat="0" applyProtection="0">
      <alignment horizontal="left" vertical="center" indent="1"/>
    </xf>
    <xf numFmtId="4" fontId="58" fillId="57" borderId="153" applyNumberFormat="0" applyProtection="0">
      <alignment horizontal="right" vertical="center"/>
    </xf>
    <xf numFmtId="4" fontId="58" fillId="54" borderId="153" applyNumberFormat="0" applyProtection="0">
      <alignment horizontal="right" vertical="center"/>
    </xf>
    <xf numFmtId="4" fontId="58" fillId="53" borderId="153" applyNumberFormat="0" applyProtection="0">
      <alignment horizontal="right" vertical="center"/>
    </xf>
    <xf numFmtId="4" fontId="58" fillId="52" borderId="153" applyNumberFormat="0" applyProtection="0">
      <alignment horizontal="right" vertical="center"/>
    </xf>
    <xf numFmtId="0" fontId="11" fillId="48" borderId="153" applyNumberFormat="0" applyProtection="0">
      <alignment horizontal="left" vertical="center" indent="1"/>
    </xf>
    <xf numFmtId="4" fontId="58" fillId="31" borderId="153" applyNumberFormat="0" applyProtection="0">
      <alignment horizontal="left" vertical="center" indent="1"/>
    </xf>
    <xf numFmtId="186" fontId="55" fillId="0" borderId="132" applyFill="0" applyProtection="0"/>
    <xf numFmtId="186" fontId="55" fillId="0" borderId="132" applyFill="0" applyProtection="0"/>
    <xf numFmtId="186" fontId="55" fillId="0" borderId="132" applyFill="0" applyProtection="0"/>
    <xf numFmtId="186" fontId="55" fillId="0" borderId="132" applyFill="0" applyProtection="0"/>
    <xf numFmtId="186" fontId="55" fillId="0" borderId="132" applyFill="0" applyProtection="0"/>
    <xf numFmtId="186" fontId="55" fillId="0" borderId="132" applyFill="0" applyProtection="0"/>
    <xf numFmtId="186" fontId="55" fillId="0" borderId="132" applyFill="0" applyProtection="0"/>
    <xf numFmtId="186" fontId="55" fillId="0" borderId="132" applyFill="0" applyProtection="0"/>
    <xf numFmtId="186" fontId="55" fillId="0" borderId="132" applyFill="0" applyProtection="0"/>
    <xf numFmtId="186" fontId="55" fillId="0" borderId="132" applyFill="0" applyProtection="0"/>
    <xf numFmtId="186" fontId="55" fillId="0" borderId="132" applyFill="0" applyProtection="0"/>
    <xf numFmtId="186" fontId="55" fillId="0" borderId="132" applyFill="0" applyProtection="0"/>
    <xf numFmtId="186" fontId="55" fillId="0" borderId="132" applyFill="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9" fillId="23" borderId="133" applyNumberFormat="0" applyAlignment="0" applyProtection="0"/>
    <xf numFmtId="0" fontId="49" fillId="23" borderId="133" applyNumberFormat="0" applyAlignment="0" applyProtection="0"/>
    <xf numFmtId="0" fontId="49" fillId="23" borderId="133" applyNumberFormat="0" applyAlignment="0" applyProtection="0"/>
    <xf numFmtId="0" fontId="49" fillId="23" borderId="133" applyNumberFormat="0" applyAlignment="0" applyProtection="0"/>
    <xf numFmtId="0" fontId="49" fillId="23" borderId="133" applyNumberFormat="0" applyAlignment="0" applyProtection="0"/>
    <xf numFmtId="0" fontId="49" fillId="23" borderId="133" applyNumberFormat="0" applyAlignment="0" applyProtection="0"/>
    <xf numFmtId="0" fontId="49" fillId="23" borderId="133" applyNumberFormat="0" applyAlignment="0" applyProtection="0"/>
    <xf numFmtId="0" fontId="49" fillId="23" borderId="133" applyNumberFormat="0" applyAlignment="0" applyProtection="0"/>
    <xf numFmtId="0" fontId="49" fillId="23" borderId="133" applyNumberFormat="0" applyAlignment="0" applyProtection="0"/>
    <xf numFmtId="0" fontId="49" fillId="23" borderId="133" applyNumberFormat="0" applyAlignment="0" applyProtection="0"/>
    <xf numFmtId="0" fontId="49" fillId="23" borderId="133" applyNumberFormat="0" applyAlignment="0" applyProtection="0"/>
    <xf numFmtId="0" fontId="49" fillId="23" borderId="133" applyNumberFormat="0" applyAlignment="0" applyProtection="0"/>
    <xf numFmtId="0" fontId="49" fillId="23" borderId="133" applyNumberFormat="0" applyAlignment="0" applyProtection="0"/>
    <xf numFmtId="0" fontId="48" fillId="23" borderId="133" applyNumberFormat="0"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3" fillId="0" borderId="132" applyAlignment="0" applyProtection="0"/>
    <xf numFmtId="165" fontId="43" fillId="0" borderId="132" applyAlignment="0" applyProtection="0"/>
    <xf numFmtId="165" fontId="43" fillId="0" borderId="132" applyAlignment="0" applyProtection="0"/>
    <xf numFmtId="165" fontId="43" fillId="0" borderId="132" applyAlignment="0" applyProtection="0"/>
    <xf numFmtId="165" fontId="43" fillId="0" borderId="132" applyAlignment="0" applyProtection="0"/>
    <xf numFmtId="165" fontId="43" fillId="0" borderId="132" applyAlignment="0" applyProtection="0"/>
    <xf numFmtId="165" fontId="43" fillId="0" borderId="132" applyAlignment="0" applyProtection="0"/>
    <xf numFmtId="165" fontId="43" fillId="0" borderId="132" applyAlignment="0" applyProtection="0"/>
    <xf numFmtId="165" fontId="43" fillId="0" borderId="132" applyAlignment="0" applyProtection="0"/>
    <xf numFmtId="165" fontId="43" fillId="0" borderId="132" applyAlignment="0" applyProtection="0"/>
    <xf numFmtId="165" fontId="43" fillId="0" borderId="132" applyAlignment="0" applyProtection="0"/>
    <xf numFmtId="165" fontId="42" fillId="0" borderId="132" applyAlignment="0" applyProtection="0"/>
    <xf numFmtId="0" fontId="142" fillId="0" borderId="157" applyNumberFormat="0" applyFont="0" applyAlignment="0" applyProtection="0"/>
    <xf numFmtId="49" fontId="171" fillId="44" borderId="154">
      <alignment horizontal="center"/>
    </xf>
    <xf numFmtId="49" fontId="171" fillId="44" borderId="144">
      <alignment horizontal="center"/>
    </xf>
    <xf numFmtId="4" fontId="58" fillId="29" borderId="143" applyNumberFormat="0" applyProtection="0">
      <alignment horizontal="left" vertical="center" indent="1"/>
    </xf>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1"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48" fillId="23" borderId="133" applyNumberFormat="0" applyAlignment="0" applyProtection="0"/>
    <xf numFmtId="0" fontId="48" fillId="23" borderId="133" applyNumberFormat="0" applyAlignment="0" applyProtection="0"/>
    <xf numFmtId="4" fontId="110" fillId="24" borderId="131">
      <alignment horizontal="left" vertical="center" wrapText="1"/>
    </xf>
    <xf numFmtId="0" fontId="48" fillId="23" borderId="133" applyNumberFormat="0" applyAlignment="0" applyProtection="0"/>
    <xf numFmtId="0" fontId="16" fillId="34" borderId="142" applyNumberFormat="0" applyFont="0" applyAlignment="0" applyProtection="0"/>
    <xf numFmtId="0" fontId="16" fillId="34" borderId="142" applyNumberFormat="0" applyFont="0" applyAlignment="0" applyProtection="0"/>
    <xf numFmtId="0" fontId="11" fillId="34" borderId="142" applyNumberFormat="0" applyFont="0" applyAlignment="0" applyProtection="0"/>
    <xf numFmtId="0" fontId="16"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48" fillId="23" borderId="13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3" fillId="23" borderId="143" applyNumberFormat="0" applyAlignment="0" applyProtection="0"/>
    <xf numFmtId="0" fontId="103" fillId="23" borderId="143" applyNumberFormat="0" applyAlignment="0" applyProtection="0"/>
    <xf numFmtId="0" fontId="103" fillId="23" borderId="143" applyNumberFormat="0" applyAlignment="0" applyProtection="0"/>
    <xf numFmtId="0" fontId="103" fillId="23" borderId="143" applyNumberFormat="0" applyAlignment="0" applyProtection="0"/>
    <xf numFmtId="0" fontId="103" fillId="23" borderId="143" applyNumberFormat="0" applyAlignment="0" applyProtection="0"/>
    <xf numFmtId="0" fontId="103" fillId="23" borderId="143" applyNumberFormat="0" applyAlignment="0" applyProtection="0"/>
    <xf numFmtId="0" fontId="103" fillId="23" borderId="143" applyNumberFormat="0" applyAlignment="0" applyProtection="0"/>
    <xf numFmtId="0" fontId="103" fillId="23" borderId="143" applyNumberFormat="0" applyAlignment="0" applyProtection="0"/>
    <xf numFmtId="0" fontId="103" fillId="23" borderId="143" applyNumberFormat="0" applyAlignment="0" applyProtection="0"/>
    <xf numFmtId="0" fontId="103" fillId="23" borderId="143" applyNumberFormat="0" applyAlignment="0" applyProtection="0"/>
    <xf numFmtId="0" fontId="103" fillId="23" borderId="143" applyNumberFormat="0" applyAlignment="0" applyProtection="0"/>
    <xf numFmtId="0" fontId="103" fillId="23" borderId="143" applyNumberFormat="0" applyAlignment="0" applyProtection="0"/>
    <xf numFmtId="0" fontId="103" fillId="23" borderId="143" applyNumberFormat="0" applyAlignment="0" applyProtection="0"/>
    <xf numFmtId="0" fontId="103" fillId="23" borderId="143" applyNumberFormat="0" applyAlignment="0" applyProtection="0"/>
    <xf numFmtId="0" fontId="102" fillId="23" borderId="143" applyNumberForma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76" fillId="0" borderId="149"/>
    <xf numFmtId="184" fontId="9" fillId="34" borderId="152" applyNumberFormat="0" applyFont="0" applyAlignment="0" applyProtection="0"/>
    <xf numFmtId="49" fontId="18" fillId="3" borderId="144">
      <alignment vertical="center"/>
    </xf>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30" fillId="0" borderId="155" applyNumberFormat="0" applyFill="0" applyAlignment="0" applyProtection="0"/>
    <xf numFmtId="0" fontId="130" fillId="0" borderId="155" applyNumberFormat="0" applyFill="0" applyAlignment="0" applyProtection="0"/>
    <xf numFmtId="0" fontId="130" fillId="0" borderId="155" applyNumberFormat="0" applyFill="0" applyAlignment="0" applyProtection="0"/>
    <xf numFmtId="0" fontId="130" fillId="0" borderId="155" applyNumberFormat="0" applyFill="0" applyAlignment="0" applyProtection="0"/>
    <xf numFmtId="0" fontId="130" fillId="0" borderId="155" applyNumberFormat="0" applyFill="0" applyAlignment="0" applyProtection="0"/>
    <xf numFmtId="0" fontId="130" fillId="0" borderId="155" applyNumberFormat="0" applyFill="0" applyAlignment="0" applyProtection="0"/>
    <xf numFmtId="0" fontId="130" fillId="0" borderId="155" applyNumberFormat="0" applyFill="0" applyAlignment="0" applyProtection="0"/>
    <xf numFmtId="0" fontId="130" fillId="0" borderId="155" applyNumberFormat="0" applyFill="0" applyAlignment="0" applyProtection="0"/>
    <xf numFmtId="0" fontId="120" fillId="23" borderId="151" applyNumberFormat="0" applyAlignment="0" applyProtection="0"/>
    <xf numFmtId="0" fontId="120" fillId="23" borderId="151" applyNumberFormat="0" applyAlignment="0" applyProtection="0"/>
    <xf numFmtId="0" fontId="120" fillId="23" borderId="151" applyNumberFormat="0" applyAlignment="0" applyProtection="0"/>
    <xf numFmtId="0" fontId="120" fillId="23" borderId="151" applyNumberFormat="0" applyAlignment="0" applyProtection="0"/>
    <xf numFmtId="0" fontId="120" fillId="23" borderId="151" applyNumberFormat="0" applyAlignment="0" applyProtection="0"/>
    <xf numFmtId="0" fontId="120" fillId="23" borderId="151" applyNumberFormat="0" applyAlignment="0" applyProtection="0"/>
    <xf numFmtId="0" fontId="120" fillId="23" borderId="151" applyNumberFormat="0" applyAlignment="0" applyProtection="0"/>
    <xf numFmtId="0" fontId="119" fillId="23" borderId="153" applyNumberFormat="0" applyAlignment="0" applyProtection="0"/>
    <xf numFmtId="0" fontId="119" fillId="23" borderId="153" applyNumberFormat="0" applyAlignment="0" applyProtection="0"/>
    <xf numFmtId="0" fontId="119" fillId="23" borderId="153" applyNumberFormat="0" applyAlignment="0" applyProtection="0"/>
    <xf numFmtId="0" fontId="119" fillId="23" borderId="153" applyNumberFormat="0" applyAlignment="0" applyProtection="0"/>
    <xf numFmtId="0" fontId="119" fillId="23" borderId="153" applyNumberFormat="0" applyAlignment="0" applyProtection="0"/>
    <xf numFmtId="0" fontId="119" fillId="23" borderId="153" applyNumberFormat="0" applyAlignment="0" applyProtection="0"/>
    <xf numFmtId="0" fontId="119" fillId="23" borderId="153" applyNumberFormat="0" applyAlignment="0" applyProtection="0"/>
    <xf numFmtId="0" fontId="119" fillId="23" borderId="153" applyNumberFormat="0" applyAlignment="0" applyProtection="0"/>
    <xf numFmtId="0" fontId="119" fillId="23" borderId="153" applyNumberFormat="0" applyAlignment="0" applyProtection="0"/>
    <xf numFmtId="0" fontId="119" fillId="23" borderId="153" applyNumberFormat="0" applyAlignment="0" applyProtection="0"/>
    <xf numFmtId="0" fontId="77" fillId="10" borderId="151" applyNumberFormat="0" applyAlignment="0" applyProtection="0"/>
    <xf numFmtId="0" fontId="77" fillId="10" borderId="151" applyNumberFormat="0" applyAlignment="0" applyProtection="0"/>
    <xf numFmtId="0" fontId="77" fillId="10" borderId="151" applyNumberFormat="0" applyAlignment="0" applyProtection="0"/>
    <xf numFmtId="0" fontId="77" fillId="10" borderId="151" applyNumberFormat="0" applyAlignment="0" applyProtection="0"/>
    <xf numFmtId="0" fontId="77" fillId="10" borderId="151" applyNumberFormat="0" applyAlignment="0" applyProtection="0"/>
    <xf numFmtId="0" fontId="77" fillId="10" borderId="151" applyNumberFormat="0" applyAlignment="0" applyProtection="0"/>
    <xf numFmtId="0" fontId="77" fillId="10" borderId="151" applyNumberFormat="0" applyAlignment="0" applyProtection="0"/>
    <xf numFmtId="0" fontId="77" fillId="10" borderId="151" applyNumberFormat="0" applyAlignment="0" applyProtection="0"/>
    <xf numFmtId="0" fontId="77" fillId="10" borderId="151" applyNumberFormat="0" applyAlignment="0" applyProtection="0"/>
    <xf numFmtId="4" fontId="110" fillId="24" borderId="149">
      <alignment horizontal="left" vertical="center" wrapText="1"/>
    </xf>
    <xf numFmtId="49" fontId="17" fillId="3" borderId="154">
      <alignment vertical="center"/>
    </xf>
    <xf numFmtId="49" fontId="17"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3" fillId="23" borderId="153" applyNumberFormat="0" applyAlignment="0" applyProtection="0"/>
    <xf numFmtId="0" fontId="103" fillId="23" borderId="153" applyNumberFormat="0" applyAlignment="0" applyProtection="0"/>
    <xf numFmtId="0" fontId="103" fillId="23" borderId="153" applyNumberFormat="0" applyAlignment="0" applyProtection="0"/>
    <xf numFmtId="0" fontId="103" fillId="23" borderId="153" applyNumberFormat="0" applyAlignment="0" applyProtection="0"/>
    <xf numFmtId="0" fontId="103" fillId="23" borderId="153" applyNumberFormat="0" applyAlignment="0" applyProtection="0"/>
    <xf numFmtId="0" fontId="103" fillId="23" borderId="153" applyNumberFormat="0" applyAlignment="0" applyProtection="0"/>
    <xf numFmtId="0" fontId="103" fillId="23" borderId="153" applyNumberFormat="0" applyAlignment="0" applyProtection="0"/>
    <xf numFmtId="0" fontId="103" fillId="23" borderId="153" applyNumberFormat="0" applyAlignment="0" applyProtection="0"/>
    <xf numFmtId="0" fontId="103" fillId="23" borderId="153" applyNumberFormat="0" applyAlignment="0" applyProtection="0"/>
    <xf numFmtId="0" fontId="103" fillId="23" borderId="153" applyNumberFormat="0" applyAlignment="0" applyProtection="0"/>
    <xf numFmtId="0" fontId="103" fillId="23" borderId="153" applyNumberFormat="0" applyAlignment="0" applyProtection="0"/>
    <xf numFmtId="0" fontId="103" fillId="23" borderId="153" applyNumberFormat="0" applyAlignment="0" applyProtection="0"/>
    <xf numFmtId="0" fontId="103" fillId="23" borderId="153" applyNumberFormat="0" applyAlignment="0" applyProtection="0"/>
    <xf numFmtId="0" fontId="103" fillId="23" borderId="153" applyNumberFormat="0" applyAlignment="0" applyProtection="0"/>
    <xf numFmtId="0" fontId="102" fillId="23" borderId="153" applyNumberForma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70" fillId="0" borderId="149">
      <alignment horizontal="left" vertical="center"/>
    </xf>
    <xf numFmtId="0" fontId="70" fillId="0" borderId="149">
      <alignment horizontal="left" vertical="center"/>
    </xf>
    <xf numFmtId="0" fontId="70" fillId="0" borderId="149">
      <alignment horizontal="left" vertical="center"/>
    </xf>
    <xf numFmtId="0" fontId="70" fillId="0" borderId="149">
      <alignment horizontal="left" vertical="center"/>
    </xf>
    <xf numFmtId="0" fontId="70" fillId="0" borderId="149">
      <alignment horizontal="left" vertical="center"/>
    </xf>
    <xf numFmtId="186" fontId="55" fillId="0" borderId="150" applyFill="0" applyProtection="0"/>
    <xf numFmtId="186" fontId="55" fillId="0" borderId="150" applyFill="0" applyProtection="0"/>
    <xf numFmtId="186" fontId="55" fillId="0" borderId="150" applyFill="0" applyProtection="0"/>
    <xf numFmtId="186" fontId="55" fillId="0" borderId="150" applyFill="0" applyProtection="0"/>
    <xf numFmtId="186" fontId="55" fillId="0" borderId="150" applyFill="0" applyProtection="0"/>
    <xf numFmtId="186" fontId="55" fillId="0" borderId="150" applyFill="0" applyProtection="0"/>
    <xf numFmtId="186" fontId="55" fillId="0" borderId="150" applyFill="0" applyProtection="0"/>
    <xf numFmtId="186" fontId="55" fillId="0" borderId="150" applyFill="0" applyProtection="0"/>
    <xf numFmtId="186" fontId="55" fillId="0" borderId="150" applyFill="0" applyProtection="0"/>
    <xf numFmtId="186" fontId="55" fillId="0" borderId="150" applyFill="0" applyProtection="0"/>
    <xf numFmtId="186" fontId="55" fillId="0" borderId="150" applyFill="0" applyProtection="0"/>
    <xf numFmtId="186" fontId="55" fillId="0" borderId="150" applyFill="0" applyProtection="0"/>
    <xf numFmtId="186" fontId="55" fillId="0" borderId="150" applyFill="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9" fillId="23" borderId="151" applyNumberFormat="0" applyAlignment="0" applyProtection="0"/>
    <xf numFmtId="0" fontId="49" fillId="23" borderId="151" applyNumberFormat="0" applyAlignment="0" applyProtection="0"/>
    <xf numFmtId="0" fontId="49" fillId="23" borderId="151" applyNumberFormat="0" applyAlignment="0" applyProtection="0"/>
    <xf numFmtId="0" fontId="49" fillId="23" borderId="151" applyNumberFormat="0" applyAlignment="0" applyProtection="0"/>
    <xf numFmtId="0" fontId="49" fillId="23" borderId="151" applyNumberFormat="0" applyAlignment="0" applyProtection="0"/>
    <xf numFmtId="0" fontId="49" fillId="23" borderId="151" applyNumberFormat="0" applyAlignment="0" applyProtection="0"/>
    <xf numFmtId="0" fontId="49" fillId="23" borderId="151" applyNumberFormat="0" applyAlignment="0" applyProtection="0"/>
    <xf numFmtId="0" fontId="49" fillId="23" borderId="151" applyNumberFormat="0" applyAlignment="0" applyProtection="0"/>
    <xf numFmtId="0" fontId="49" fillId="23" borderId="151" applyNumberFormat="0" applyAlignment="0" applyProtection="0"/>
    <xf numFmtId="0" fontId="49" fillId="23" borderId="151" applyNumberFormat="0" applyAlignment="0" applyProtection="0"/>
    <xf numFmtId="0" fontId="49" fillId="23" borderId="151" applyNumberFormat="0" applyAlignment="0" applyProtection="0"/>
    <xf numFmtId="0" fontId="49" fillId="23" borderId="151" applyNumberFormat="0" applyAlignment="0" applyProtection="0"/>
    <xf numFmtId="0" fontId="49" fillId="23" borderId="151" applyNumberFormat="0" applyAlignment="0" applyProtection="0"/>
    <xf numFmtId="0" fontId="48" fillId="23" borderId="151" applyNumberFormat="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3" fillId="0" borderId="150" applyAlignment="0" applyProtection="0"/>
    <xf numFmtId="165" fontId="43" fillId="0" borderId="150" applyAlignment="0" applyProtection="0"/>
    <xf numFmtId="165" fontId="43" fillId="0" borderId="150" applyAlignment="0" applyProtection="0"/>
    <xf numFmtId="165" fontId="43" fillId="0" borderId="150" applyAlignment="0" applyProtection="0"/>
    <xf numFmtId="165" fontId="43" fillId="0" borderId="150" applyAlignment="0" applyProtection="0"/>
    <xf numFmtId="165" fontId="43" fillId="0" borderId="150" applyAlignment="0" applyProtection="0"/>
    <xf numFmtId="165" fontId="43" fillId="0" borderId="150" applyAlignment="0" applyProtection="0"/>
    <xf numFmtId="165" fontId="43" fillId="0" borderId="150" applyAlignment="0" applyProtection="0"/>
    <xf numFmtId="165" fontId="43" fillId="0" borderId="150" applyAlignment="0" applyProtection="0"/>
    <xf numFmtId="165" fontId="43" fillId="0" borderId="150" applyAlignment="0" applyProtection="0"/>
    <xf numFmtId="165" fontId="43" fillId="0" borderId="150" applyAlignment="0" applyProtection="0"/>
    <xf numFmtId="165" fontId="42" fillId="0" borderId="150" applyAlignment="0" applyProtection="0"/>
    <xf numFmtId="0" fontId="48" fillId="23" borderId="151" applyNumberFormat="0" applyAlignment="0" applyProtection="0"/>
    <xf numFmtId="0" fontId="48" fillId="23" borderId="151" applyNumberFormat="0" applyAlignment="0" applyProtection="0"/>
    <xf numFmtId="4" fontId="110" fillId="24" borderId="149">
      <alignment horizontal="left" vertical="center" wrapText="1"/>
    </xf>
    <xf numFmtId="0" fontId="48" fillId="23" borderId="151" applyNumberFormat="0" applyAlignment="0" applyProtection="0"/>
    <xf numFmtId="0" fontId="48" fillId="23" borderId="151" applyNumberFormat="0" applyAlignment="0" applyProtection="0"/>
    <xf numFmtId="0" fontId="6" fillId="0" borderId="0"/>
    <xf numFmtId="40" fontId="11" fillId="2" borderId="160"/>
    <xf numFmtId="0" fontId="8" fillId="0" borderId="0"/>
    <xf numFmtId="0" fontId="5" fillId="0" borderId="0"/>
    <xf numFmtId="0" fontId="8" fillId="0" borderId="0"/>
    <xf numFmtId="0" fontId="8" fillId="0" borderId="0"/>
    <xf numFmtId="0" fontId="8" fillId="0" borderId="0"/>
    <xf numFmtId="0" fontId="4" fillId="0" borderId="0"/>
    <xf numFmtId="43" fontId="11" fillId="0" borderId="0" applyFont="0" applyFill="0" applyBorder="0" applyAlignment="0" applyProtection="0"/>
    <xf numFmtId="0" fontId="4" fillId="0" borderId="0"/>
    <xf numFmtId="43" fontId="11" fillId="0" borderId="0" applyFont="0" applyFill="0" applyBorder="0" applyAlignment="0" applyProtection="0"/>
    <xf numFmtId="0" fontId="13" fillId="0" borderId="0"/>
    <xf numFmtId="0" fontId="9" fillId="0" borderId="0"/>
    <xf numFmtId="0" fontId="8" fillId="0" borderId="0"/>
    <xf numFmtId="0" fontId="8" fillId="0" borderId="0"/>
    <xf numFmtId="0" fontId="26" fillId="0" borderId="0"/>
    <xf numFmtId="0" fontId="11" fillId="5" borderId="0"/>
    <xf numFmtId="0" fontId="218" fillId="0" borderId="0"/>
    <xf numFmtId="164" fontId="8" fillId="0" borderId="0" applyFont="0" applyFill="0" applyBorder="0" applyAlignment="0" applyProtection="0"/>
    <xf numFmtId="0" fontId="11" fillId="0" borderId="0"/>
    <xf numFmtId="0" fontId="11" fillId="0" borderId="0"/>
    <xf numFmtId="0" fontId="11" fillId="0" borderId="0"/>
    <xf numFmtId="0" fontId="224" fillId="0" borderId="0"/>
    <xf numFmtId="0" fontId="224" fillId="0" borderId="0"/>
    <xf numFmtId="0" fontId="224" fillId="0" borderId="0"/>
    <xf numFmtId="0" fontId="3" fillId="0" borderId="0"/>
    <xf numFmtId="0" fontId="2" fillId="0" borderId="0"/>
    <xf numFmtId="0" fontId="1" fillId="0" borderId="0"/>
  </cellStyleXfs>
  <cellXfs count="148">
    <xf numFmtId="0" fontId="0" fillId="0" borderId="0" xfId="0"/>
    <xf numFmtId="0" fontId="12" fillId="76" borderId="0" xfId="1" applyFont="1" applyFill="1" applyBorder="1" applyAlignment="1">
      <alignment horizontal="center" vertical="center"/>
    </xf>
    <xf numFmtId="0" fontId="12" fillId="76" borderId="0" xfId="1" applyFont="1" applyFill="1" applyBorder="1" applyAlignment="1">
      <alignment horizontal="left" vertical="center"/>
    </xf>
    <xf numFmtId="0" fontId="10" fillId="76" borderId="0" xfId="1" applyFont="1" applyFill="1" applyBorder="1" applyAlignment="1">
      <alignment horizontal="center" vertical="center"/>
    </xf>
    <xf numFmtId="0" fontId="10" fillId="76" borderId="0" xfId="1" applyFont="1" applyFill="1" applyBorder="1" applyAlignment="1">
      <alignment horizontal="center" vertical="center" wrapText="1"/>
    </xf>
    <xf numFmtId="0" fontId="10" fillId="76" borderId="0" xfId="1" applyFont="1" applyFill="1" applyBorder="1" applyAlignment="1">
      <alignment horizontal="left" vertical="center"/>
    </xf>
    <xf numFmtId="0" fontId="10" fillId="76" borderId="0" xfId="0" applyFont="1" applyFill="1" applyBorder="1" applyAlignment="1">
      <alignment horizontal="center" vertical="center"/>
    </xf>
    <xf numFmtId="0" fontId="12" fillId="76" borderId="0" xfId="1" applyFont="1" applyFill="1" applyBorder="1" applyAlignment="1">
      <alignment horizontal="center" vertical="center" wrapText="1"/>
    </xf>
    <xf numFmtId="0" fontId="10" fillId="76" borderId="0" xfId="61" applyFont="1" applyFill="1" applyBorder="1" applyAlignment="1">
      <alignment horizontal="center" vertical="center" wrapText="1"/>
    </xf>
    <xf numFmtId="0" fontId="10" fillId="76" borderId="0" xfId="1" applyFont="1" applyFill="1" applyBorder="1" applyAlignment="1">
      <alignment horizontal="left" vertical="center" wrapText="1"/>
    </xf>
    <xf numFmtId="0" fontId="219" fillId="76" borderId="0" xfId="1" applyFont="1" applyFill="1" applyBorder="1" applyAlignment="1">
      <alignment horizontal="left" vertical="center"/>
    </xf>
    <xf numFmtId="4" fontId="10" fillId="76" borderId="0" xfId="1" applyNumberFormat="1" applyFont="1" applyFill="1" applyBorder="1" applyAlignment="1">
      <alignment horizontal="center" vertical="center" wrapText="1"/>
    </xf>
    <xf numFmtId="0" fontId="220" fillId="76" borderId="0" xfId="1" applyFont="1" applyFill="1" applyBorder="1" applyAlignment="1">
      <alignment horizontal="center" vertical="center" wrapText="1"/>
    </xf>
    <xf numFmtId="0" fontId="220" fillId="76" borderId="0" xfId="1" applyFont="1" applyFill="1" applyBorder="1" applyAlignment="1">
      <alignment horizontal="center" vertical="center"/>
    </xf>
    <xf numFmtId="49" fontId="10" fillId="76" borderId="0" xfId="1" applyNumberFormat="1" applyFont="1" applyFill="1" applyBorder="1" applyAlignment="1">
      <alignment horizontal="left" vertical="center"/>
    </xf>
    <xf numFmtId="49" fontId="10" fillId="76" borderId="0" xfId="1" applyNumberFormat="1" applyFont="1" applyFill="1" applyBorder="1" applyAlignment="1">
      <alignment horizontal="center" vertical="center" wrapText="1"/>
    </xf>
    <xf numFmtId="49" fontId="10" fillId="76" borderId="0" xfId="1" applyNumberFormat="1" applyFont="1" applyFill="1" applyBorder="1" applyAlignment="1">
      <alignment horizontal="center" vertical="center"/>
    </xf>
    <xf numFmtId="0" fontId="10" fillId="0" borderId="0" xfId="1" applyFont="1" applyFill="1" applyAlignment="1">
      <alignment vertical="center"/>
    </xf>
    <xf numFmtId="0" fontId="10" fillId="0" borderId="0" xfId="1" applyFont="1" applyFill="1" applyBorder="1" applyAlignment="1">
      <alignment vertical="center"/>
    </xf>
    <xf numFmtId="1" fontId="10" fillId="0" borderId="0" xfId="1" applyNumberFormat="1" applyFont="1" applyFill="1" applyBorder="1" applyAlignment="1">
      <alignment vertical="center"/>
    </xf>
    <xf numFmtId="4" fontId="10" fillId="0" borderId="0" xfId="1" applyNumberFormat="1" applyFont="1" applyFill="1" applyBorder="1" applyAlignment="1">
      <alignment vertical="center"/>
    </xf>
    <xf numFmtId="0" fontId="10" fillId="0" borderId="0" xfId="1" applyNumberFormat="1" applyFont="1" applyFill="1" applyBorder="1" applyAlignment="1">
      <alignment vertical="center"/>
    </xf>
    <xf numFmtId="0" fontId="12" fillId="0" borderId="0" xfId="1" applyFont="1" applyFill="1" applyAlignment="1">
      <alignment vertical="center"/>
    </xf>
    <xf numFmtId="0" fontId="12" fillId="0" borderId="0" xfId="1" applyFont="1" applyFill="1" applyBorder="1" applyAlignment="1">
      <alignment vertical="center"/>
    </xf>
    <xf numFmtId="1" fontId="12" fillId="0" borderId="0" xfId="1" applyNumberFormat="1" applyFont="1" applyFill="1" applyBorder="1" applyAlignment="1">
      <alignment vertical="center"/>
    </xf>
    <xf numFmtId="4" fontId="12" fillId="0" borderId="0" xfId="1" applyNumberFormat="1" applyFont="1" applyFill="1" applyBorder="1" applyAlignment="1">
      <alignment vertical="center"/>
    </xf>
    <xf numFmtId="0" fontId="12" fillId="0" borderId="0" xfId="1" applyNumberFormat="1" applyFont="1" applyFill="1" applyBorder="1" applyAlignment="1">
      <alignment vertical="center"/>
    </xf>
    <xf numFmtId="4" fontId="10" fillId="0" borderId="0" xfId="1" applyNumberFormat="1" applyFont="1" applyFill="1" applyAlignment="1">
      <alignment vertical="center"/>
    </xf>
    <xf numFmtId="0" fontId="10" fillId="0" borderId="0" xfId="1" applyNumberFormat="1" applyFont="1" applyFill="1" applyAlignment="1">
      <alignment vertical="center"/>
    </xf>
    <xf numFmtId="0" fontId="10" fillId="0" borderId="0" xfId="0" applyFont="1" applyFill="1" applyAlignment="1">
      <alignment vertical="center"/>
    </xf>
    <xf numFmtId="4" fontId="10" fillId="0" borderId="0" xfId="3" applyNumberFormat="1" applyFont="1" applyFill="1" applyAlignment="1">
      <alignment vertical="center"/>
    </xf>
    <xf numFmtId="0" fontId="12" fillId="0" borderId="160" xfId="18" applyNumberFormat="1" applyFont="1" applyFill="1" applyBorder="1" applyAlignment="1">
      <alignment vertical="center"/>
    </xf>
    <xf numFmtId="4" fontId="12" fillId="0" borderId="160" xfId="18" applyNumberFormat="1" applyFont="1" applyFill="1" applyBorder="1" applyAlignment="1">
      <alignment vertical="center"/>
    </xf>
    <xf numFmtId="0" fontId="10" fillId="0" borderId="0" xfId="18" applyFont="1" applyFill="1" applyAlignment="1">
      <alignment vertical="center"/>
    </xf>
    <xf numFmtId="0" fontId="12" fillId="0" borderId="160" xfId="18" applyFont="1" applyFill="1" applyBorder="1" applyAlignment="1">
      <alignment vertical="center"/>
    </xf>
    <xf numFmtId="0" fontId="10" fillId="0" borderId="0" xfId="18" applyNumberFormat="1" applyFont="1" applyFill="1" applyBorder="1" applyAlignment="1">
      <alignment vertical="center"/>
    </xf>
    <xf numFmtId="4" fontId="10" fillId="0" borderId="0" xfId="18" applyNumberFormat="1" applyFont="1" applyFill="1" applyBorder="1" applyAlignment="1">
      <alignment vertical="center"/>
    </xf>
    <xf numFmtId="0" fontId="12" fillId="0" borderId="160" xfId="18" applyNumberFormat="1" applyFont="1" applyFill="1" applyBorder="1" applyAlignment="1">
      <alignment horizontal="center" vertical="center"/>
    </xf>
    <xf numFmtId="0" fontId="10" fillId="0" borderId="0" xfId="18" applyFont="1" applyFill="1" applyAlignment="1">
      <alignment horizontal="center" vertical="center"/>
    </xf>
    <xf numFmtId="289" fontId="12" fillId="0" borderId="0" xfId="3" applyNumberFormat="1" applyFont="1" applyFill="1" applyAlignment="1">
      <alignment vertical="center"/>
    </xf>
    <xf numFmtId="289" fontId="10" fillId="0" borderId="0" xfId="1" applyNumberFormat="1" applyFont="1" applyFill="1" applyBorder="1" applyAlignment="1">
      <alignment vertical="center"/>
    </xf>
    <xf numFmtId="289" fontId="12" fillId="0" borderId="0" xfId="1" applyNumberFormat="1" applyFont="1" applyFill="1" applyBorder="1" applyAlignment="1">
      <alignment vertical="center"/>
    </xf>
    <xf numFmtId="289" fontId="10" fillId="0" borderId="0" xfId="1" applyNumberFormat="1" applyFont="1" applyFill="1" applyAlignment="1">
      <alignment vertical="center"/>
    </xf>
    <xf numFmtId="289" fontId="12" fillId="0" borderId="160" xfId="18" applyNumberFormat="1" applyFont="1" applyFill="1" applyBorder="1" applyAlignment="1">
      <alignment vertical="center"/>
    </xf>
    <xf numFmtId="289" fontId="10" fillId="0" borderId="0" xfId="18" applyNumberFormat="1" applyFont="1" applyFill="1" applyBorder="1" applyAlignment="1">
      <alignment vertical="center"/>
    </xf>
    <xf numFmtId="2" fontId="12" fillId="0" borderId="160" xfId="18" applyNumberFormat="1" applyFont="1" applyFill="1" applyBorder="1" applyAlignment="1">
      <alignment vertical="center"/>
    </xf>
    <xf numFmtId="2" fontId="10" fillId="0" borderId="0" xfId="1" applyNumberFormat="1" applyFont="1" applyFill="1" applyAlignment="1">
      <alignment vertical="center"/>
    </xf>
    <xf numFmtId="2" fontId="12" fillId="0" borderId="0" xfId="1" applyNumberFormat="1" applyFont="1" applyFill="1" applyAlignment="1">
      <alignment vertical="center"/>
    </xf>
    <xf numFmtId="2" fontId="12" fillId="0" borderId="0" xfId="1" applyNumberFormat="1" applyFont="1" applyFill="1" applyBorder="1" applyAlignment="1">
      <alignment vertical="center"/>
    </xf>
    <xf numFmtId="2" fontId="10" fillId="0" borderId="0" xfId="1" applyNumberFormat="1" applyFont="1" applyFill="1" applyBorder="1" applyAlignment="1">
      <alignment vertical="center"/>
    </xf>
    <xf numFmtId="0" fontId="10" fillId="0" borderId="160" xfId="18" applyFont="1" applyFill="1" applyBorder="1" applyAlignment="1">
      <alignment vertical="center"/>
    </xf>
    <xf numFmtId="0" fontId="10" fillId="0" borderId="160" xfId="1" applyFont="1" applyFill="1" applyBorder="1" applyAlignment="1">
      <alignment vertical="center"/>
    </xf>
    <xf numFmtId="0" fontId="10" fillId="0" borderId="160" xfId="1" applyNumberFormat="1" applyFont="1" applyFill="1" applyBorder="1" applyAlignment="1">
      <alignment vertical="center"/>
    </xf>
    <xf numFmtId="2" fontId="10" fillId="0" borderId="160" xfId="1" applyNumberFormat="1" applyFont="1" applyFill="1" applyBorder="1" applyAlignment="1">
      <alignment vertical="center"/>
    </xf>
    <xf numFmtId="0" fontId="10" fillId="0" borderId="160" xfId="2" applyNumberFormat="1" applyFont="1" applyFill="1" applyBorder="1" applyAlignment="1">
      <alignment vertical="center"/>
    </xf>
    <xf numFmtId="49" fontId="221" fillId="0" borderId="160" xfId="16107" applyNumberFormat="1" applyFont="1" applyFill="1" applyBorder="1" applyAlignment="1">
      <alignment vertical="center"/>
    </xf>
    <xf numFmtId="0" fontId="10" fillId="0" borderId="160" xfId="16108" applyFont="1" applyFill="1" applyBorder="1" applyAlignment="1">
      <alignment vertical="center"/>
    </xf>
    <xf numFmtId="0" fontId="10" fillId="0" borderId="160" xfId="2" applyFont="1" applyFill="1" applyBorder="1" applyAlignment="1">
      <alignment vertical="center"/>
    </xf>
    <xf numFmtId="0" fontId="10" fillId="0" borderId="160" xfId="4" applyFont="1" applyFill="1" applyBorder="1" applyAlignment="1">
      <alignment vertical="center"/>
    </xf>
    <xf numFmtId="1" fontId="10" fillId="0" borderId="160" xfId="2" applyNumberFormat="1" applyFont="1" applyFill="1" applyBorder="1" applyAlignment="1">
      <alignment vertical="center"/>
    </xf>
    <xf numFmtId="0" fontId="10" fillId="0" borderId="160" xfId="3" applyFont="1" applyFill="1" applyBorder="1" applyAlignment="1">
      <alignment vertical="center"/>
    </xf>
    <xf numFmtId="49" fontId="10" fillId="0" borderId="160" xfId="2" applyNumberFormat="1" applyFont="1" applyFill="1" applyBorder="1" applyAlignment="1">
      <alignment vertical="center"/>
    </xf>
    <xf numFmtId="289" fontId="10" fillId="0" borderId="160" xfId="1" applyNumberFormat="1" applyFont="1" applyFill="1" applyBorder="1" applyAlignment="1">
      <alignment vertical="center"/>
    </xf>
    <xf numFmtId="289" fontId="10" fillId="0" borderId="160" xfId="2" applyNumberFormat="1" applyFont="1" applyFill="1" applyBorder="1" applyAlignment="1">
      <alignment vertical="center"/>
    </xf>
    <xf numFmtId="0" fontId="10" fillId="0" borderId="162" xfId="1" applyFont="1" applyFill="1" applyBorder="1" applyAlignment="1">
      <alignment vertical="center"/>
    </xf>
    <xf numFmtId="292" fontId="10" fillId="0" borderId="160" xfId="1" applyNumberFormat="1" applyFont="1" applyFill="1" applyBorder="1" applyAlignment="1">
      <alignment horizontal="center" vertical="center"/>
    </xf>
    <xf numFmtId="0" fontId="10" fillId="0" borderId="160" xfId="18" applyNumberFormat="1" applyFont="1" applyFill="1" applyBorder="1" applyAlignment="1">
      <alignment vertical="center"/>
    </xf>
    <xf numFmtId="0" fontId="12" fillId="0" borderId="0" xfId="18" applyFont="1" applyFill="1" applyAlignment="1">
      <alignment vertical="center"/>
    </xf>
    <xf numFmtId="4" fontId="10" fillId="0" borderId="160" xfId="1" applyNumberFormat="1" applyFont="1" applyFill="1" applyBorder="1" applyAlignment="1">
      <alignment vertical="center"/>
    </xf>
    <xf numFmtId="0" fontId="10" fillId="0" borderId="160" xfId="0" applyFont="1" applyFill="1" applyBorder="1" applyAlignment="1">
      <alignment vertical="center"/>
    </xf>
    <xf numFmtId="3" fontId="10" fillId="0" borderId="160" xfId="1" applyNumberFormat="1" applyFont="1" applyFill="1" applyBorder="1" applyAlignment="1">
      <alignment vertical="center"/>
    </xf>
    <xf numFmtId="2" fontId="10" fillId="0" borderId="160" xfId="1" applyNumberFormat="1" applyFont="1" applyFill="1" applyBorder="1" applyAlignment="1">
      <alignment horizontal="center" vertical="center"/>
    </xf>
    <xf numFmtId="0" fontId="10" fillId="0" borderId="160" xfId="2" applyNumberFormat="1" applyFont="1" applyFill="1" applyBorder="1" applyAlignment="1" applyProtection="1">
      <alignment vertical="center"/>
      <protection hidden="1"/>
    </xf>
    <xf numFmtId="0" fontId="10" fillId="0" borderId="160" xfId="8" applyNumberFormat="1" applyFont="1" applyFill="1" applyBorder="1" applyAlignment="1" applyProtection="1">
      <alignment vertical="center"/>
      <protection hidden="1"/>
    </xf>
    <xf numFmtId="0" fontId="10" fillId="0" borderId="160" xfId="4" applyFont="1" applyFill="1" applyBorder="1" applyAlignment="1" applyProtection="1">
      <alignment vertical="center"/>
      <protection hidden="1"/>
    </xf>
    <xf numFmtId="289" fontId="10" fillId="0" borderId="160" xfId="8" applyNumberFormat="1" applyFont="1" applyFill="1" applyBorder="1" applyAlignment="1" applyProtection="1">
      <alignment vertical="center"/>
      <protection hidden="1"/>
    </xf>
    <xf numFmtId="4" fontId="10" fillId="0" borderId="160" xfId="2" applyNumberFormat="1" applyFont="1" applyFill="1" applyBorder="1" applyAlignment="1">
      <alignment vertical="center"/>
    </xf>
    <xf numFmtId="0" fontId="10" fillId="0" borderId="160" xfId="0" applyNumberFormat="1" applyFont="1" applyFill="1" applyBorder="1" applyAlignment="1">
      <alignment vertical="center"/>
    </xf>
    <xf numFmtId="0" fontId="12" fillId="0" borderId="160" xfId="0" applyNumberFormat="1" applyFont="1" applyFill="1" applyBorder="1" applyAlignment="1">
      <alignment vertical="center"/>
    </xf>
    <xf numFmtId="289" fontId="10" fillId="0" borderId="160" xfId="0" applyNumberFormat="1" applyFont="1" applyFill="1" applyBorder="1" applyAlignment="1">
      <alignment vertical="center"/>
    </xf>
    <xf numFmtId="2" fontId="10" fillId="0" borderId="160" xfId="0" applyNumberFormat="1" applyFont="1" applyFill="1" applyBorder="1" applyAlignment="1">
      <alignment horizontal="center" vertical="center"/>
    </xf>
    <xf numFmtId="0" fontId="10" fillId="0" borderId="0" xfId="0" applyNumberFormat="1" applyFont="1" applyFill="1" applyBorder="1" applyAlignment="1">
      <alignment vertical="center"/>
    </xf>
    <xf numFmtId="289" fontId="222" fillId="0" borderId="160" xfId="16110" applyNumberFormat="1" applyFont="1" applyFill="1" applyBorder="1" applyAlignment="1">
      <alignment vertical="center"/>
    </xf>
    <xf numFmtId="49" fontId="10" fillId="0" borderId="160" xfId="3" applyNumberFormat="1" applyFont="1" applyFill="1" applyBorder="1" applyAlignment="1">
      <alignment vertical="center"/>
    </xf>
    <xf numFmtId="289" fontId="10" fillId="0" borderId="160" xfId="16110" applyNumberFormat="1" applyFont="1" applyFill="1" applyBorder="1" applyAlignment="1">
      <alignment vertical="center"/>
    </xf>
    <xf numFmtId="14" fontId="10" fillId="0" borderId="0" xfId="1" applyNumberFormat="1" applyFont="1" applyFill="1" applyAlignment="1">
      <alignment vertical="center"/>
    </xf>
    <xf numFmtId="0" fontId="10" fillId="0" borderId="160" xfId="2" applyFont="1" applyFill="1" applyBorder="1" applyAlignment="1" applyProtection="1">
      <alignment vertical="center"/>
      <protection hidden="1"/>
    </xf>
    <xf numFmtId="0" fontId="10" fillId="0" borderId="160" xfId="7" applyFont="1" applyFill="1" applyBorder="1" applyAlignment="1">
      <alignment vertical="center"/>
    </xf>
    <xf numFmtId="0" fontId="10" fillId="0" borderId="160" xfId="16104" applyNumberFormat="1" applyFont="1" applyFill="1" applyBorder="1" applyAlignment="1">
      <alignment vertical="center"/>
    </xf>
    <xf numFmtId="0" fontId="10" fillId="0" borderId="0" xfId="3" applyFont="1" applyFill="1" applyAlignment="1">
      <alignment vertical="center"/>
    </xf>
    <xf numFmtId="0" fontId="222" fillId="0" borderId="160" xfId="1" applyFont="1" applyFill="1" applyBorder="1" applyAlignment="1">
      <alignment vertical="center"/>
    </xf>
    <xf numFmtId="3" fontId="10" fillId="0" borderId="160" xfId="0" applyNumberFormat="1" applyFont="1" applyFill="1" applyBorder="1" applyAlignment="1">
      <alignment vertical="center"/>
    </xf>
    <xf numFmtId="2" fontId="10" fillId="0" borderId="160" xfId="0" applyNumberFormat="1" applyFont="1" applyFill="1" applyBorder="1" applyAlignment="1">
      <alignment vertical="center"/>
    </xf>
    <xf numFmtId="0" fontId="222" fillId="0" borderId="160" xfId="0" applyFont="1" applyFill="1" applyBorder="1" applyAlignment="1">
      <alignment vertical="center"/>
    </xf>
    <xf numFmtId="0" fontId="222" fillId="0" borderId="160" xfId="1" applyNumberFormat="1" applyFont="1" applyFill="1" applyBorder="1" applyAlignment="1">
      <alignment vertical="center"/>
    </xf>
    <xf numFmtId="177" fontId="222" fillId="0" borderId="160" xfId="1" applyNumberFormat="1" applyFont="1" applyFill="1" applyBorder="1" applyAlignment="1">
      <alignment vertical="center"/>
    </xf>
    <xf numFmtId="2" fontId="222" fillId="0" borderId="160" xfId="1" applyNumberFormat="1" applyFont="1" applyFill="1" applyBorder="1" applyAlignment="1">
      <alignment vertical="center"/>
    </xf>
    <xf numFmtId="3" fontId="10" fillId="0" borderId="160" xfId="16104" applyNumberFormat="1" applyFont="1" applyFill="1" applyBorder="1" applyAlignment="1">
      <alignment vertical="center"/>
    </xf>
    <xf numFmtId="0" fontId="10" fillId="0" borderId="160" xfId="16" applyFont="1" applyFill="1" applyBorder="1" applyAlignment="1">
      <alignment vertical="center"/>
    </xf>
    <xf numFmtId="1" fontId="10" fillId="0" borderId="160" xfId="2" applyNumberFormat="1" applyFont="1" applyFill="1" applyBorder="1" applyAlignment="1" applyProtection="1">
      <alignment vertical="center"/>
      <protection hidden="1"/>
    </xf>
    <xf numFmtId="0" fontId="10" fillId="0" borderId="160" xfId="67" applyNumberFormat="1" applyFont="1" applyFill="1" applyBorder="1" applyAlignment="1">
      <alignment vertical="center"/>
    </xf>
    <xf numFmtId="1" fontId="10" fillId="0" borderId="160" xfId="1" applyNumberFormat="1" applyFont="1" applyFill="1" applyBorder="1" applyAlignment="1">
      <alignment vertical="center"/>
    </xf>
    <xf numFmtId="0" fontId="221" fillId="0" borderId="160" xfId="0" applyFont="1" applyFill="1" applyBorder="1" applyAlignment="1">
      <alignment vertical="center"/>
    </xf>
    <xf numFmtId="4" fontId="10" fillId="0" borderId="160" xfId="8" applyNumberFormat="1" applyFont="1" applyFill="1" applyBorder="1" applyAlignment="1" applyProtection="1">
      <alignment vertical="center"/>
      <protection hidden="1"/>
    </xf>
    <xf numFmtId="289" fontId="10" fillId="0" borderId="160" xfId="3" applyNumberFormat="1" applyFont="1" applyFill="1" applyBorder="1" applyAlignment="1">
      <alignment vertical="center"/>
    </xf>
    <xf numFmtId="289" fontId="225" fillId="0" borderId="160" xfId="0" applyNumberFormat="1" applyFont="1" applyFill="1" applyBorder="1" applyAlignment="1">
      <alignment vertical="center"/>
    </xf>
    <xf numFmtId="2" fontId="10" fillId="0" borderId="160" xfId="18" applyNumberFormat="1" applyFont="1" applyFill="1" applyBorder="1" applyAlignment="1">
      <alignment horizontal="center" vertical="center"/>
    </xf>
    <xf numFmtId="289" fontId="10" fillId="0" borderId="160" xfId="16104" applyNumberFormat="1" applyFont="1" applyFill="1" applyBorder="1" applyAlignment="1">
      <alignment vertical="center"/>
    </xf>
    <xf numFmtId="171" fontId="10" fillId="0" borderId="160" xfId="62" applyFont="1" applyFill="1" applyBorder="1" applyAlignment="1">
      <alignment vertical="center"/>
    </xf>
    <xf numFmtId="2" fontId="10" fillId="0" borderId="160" xfId="18" applyNumberFormat="1" applyFont="1" applyFill="1" applyBorder="1" applyAlignment="1">
      <alignment vertical="center"/>
    </xf>
    <xf numFmtId="4" fontId="10" fillId="0" borderId="160" xfId="10" applyNumberFormat="1" applyFont="1" applyFill="1" applyBorder="1" applyAlignment="1">
      <alignment vertical="center"/>
    </xf>
    <xf numFmtId="0" fontId="10" fillId="0" borderId="160" xfId="16103" applyFont="1" applyFill="1" applyBorder="1" applyAlignment="1">
      <alignment vertical="center"/>
    </xf>
    <xf numFmtId="2" fontId="10" fillId="0" borderId="160" xfId="43" applyNumberFormat="1" applyFont="1" applyFill="1" applyBorder="1" applyAlignment="1">
      <alignment horizontal="center" vertical="center"/>
    </xf>
    <xf numFmtId="0" fontId="221" fillId="0" borderId="160" xfId="1" applyFont="1" applyFill="1" applyBorder="1" applyAlignment="1">
      <alignment vertical="center"/>
    </xf>
    <xf numFmtId="0" fontId="221" fillId="0" borderId="161" xfId="1" applyFont="1" applyFill="1" applyBorder="1" applyAlignment="1">
      <alignment vertical="center"/>
    </xf>
    <xf numFmtId="1" fontId="10" fillId="0" borderId="161" xfId="1" applyNumberFormat="1" applyFont="1" applyFill="1" applyBorder="1" applyAlignment="1">
      <alignment vertical="center"/>
    </xf>
    <xf numFmtId="0" fontId="221" fillId="0" borderId="161" xfId="0" applyFont="1" applyFill="1" applyBorder="1" applyAlignment="1">
      <alignment vertical="center"/>
    </xf>
    <xf numFmtId="4" fontId="10" fillId="0" borderId="161" xfId="1" applyNumberFormat="1" applyFont="1" applyFill="1" applyBorder="1" applyAlignment="1">
      <alignment vertical="center"/>
    </xf>
    <xf numFmtId="0" fontId="10" fillId="0" borderId="161" xfId="1" applyFont="1" applyFill="1" applyBorder="1" applyAlignment="1">
      <alignment vertical="center"/>
    </xf>
    <xf numFmtId="2" fontId="10" fillId="0" borderId="27" xfId="0" applyNumberFormat="1" applyFont="1" applyFill="1" applyBorder="1" applyAlignment="1">
      <alignment horizontal="center" vertical="center"/>
    </xf>
    <xf numFmtId="2" fontId="10" fillId="0" borderId="160" xfId="43" applyNumberFormat="1" applyFont="1" applyFill="1" applyBorder="1" applyAlignment="1">
      <alignment vertical="center"/>
    </xf>
    <xf numFmtId="0" fontId="10" fillId="0" borderId="160" xfId="16109" applyFont="1" applyFill="1" applyBorder="1" applyAlignment="1">
      <alignment vertical="center"/>
    </xf>
    <xf numFmtId="0" fontId="10" fillId="0" borderId="160" xfId="5" applyFont="1" applyFill="1" applyBorder="1" applyAlignment="1">
      <alignment vertical="center"/>
    </xf>
    <xf numFmtId="0" fontId="10" fillId="0" borderId="160" xfId="20" applyFont="1" applyFill="1" applyBorder="1" applyAlignment="1">
      <alignment vertical="center"/>
    </xf>
    <xf numFmtId="3" fontId="10" fillId="0" borderId="160" xfId="7" applyNumberFormat="1" applyFont="1" applyFill="1" applyBorder="1" applyAlignment="1">
      <alignment vertical="center"/>
    </xf>
    <xf numFmtId="0" fontId="223" fillId="0" borderId="160" xfId="0" applyFont="1" applyFill="1" applyBorder="1" applyAlignment="1">
      <alignment vertical="center"/>
    </xf>
    <xf numFmtId="0" fontId="223" fillId="0" borderId="161" xfId="0" applyFont="1" applyFill="1" applyBorder="1" applyAlignment="1">
      <alignment vertical="center"/>
    </xf>
    <xf numFmtId="0" fontId="222" fillId="0" borderId="160" xfId="1273" applyFont="1" applyFill="1" applyBorder="1" applyAlignment="1">
      <alignment vertical="center"/>
    </xf>
    <xf numFmtId="2" fontId="12" fillId="0" borderId="160" xfId="0" applyNumberFormat="1" applyFont="1" applyFill="1" applyBorder="1" applyAlignment="1">
      <alignment vertical="center"/>
    </xf>
    <xf numFmtId="0" fontId="12" fillId="0" borderId="160" xfId="0" applyFont="1" applyFill="1" applyBorder="1" applyAlignment="1">
      <alignment vertical="center"/>
    </xf>
    <xf numFmtId="2" fontId="10" fillId="0" borderId="0" xfId="18" applyNumberFormat="1" applyFont="1" applyFill="1" applyBorder="1" applyAlignment="1">
      <alignment vertical="center"/>
    </xf>
    <xf numFmtId="49" fontId="10" fillId="0" borderId="160" xfId="16107" applyNumberFormat="1" applyFont="1" applyFill="1" applyBorder="1" applyAlignment="1">
      <alignment vertical="center"/>
    </xf>
    <xf numFmtId="0" fontId="10" fillId="0" borderId="160" xfId="67" applyFont="1" applyFill="1" applyBorder="1" applyAlignment="1">
      <alignment vertical="center"/>
    </xf>
    <xf numFmtId="1" fontId="10" fillId="0" borderId="160" xfId="1" applyNumberFormat="1" applyFont="1" applyFill="1" applyBorder="1" applyAlignment="1">
      <alignment horizontal="center" vertical="center"/>
    </xf>
    <xf numFmtId="3" fontId="10" fillId="0" borderId="160" xfId="1" applyNumberFormat="1" applyFont="1" applyFill="1" applyBorder="1" applyAlignment="1">
      <alignment horizontal="center" vertical="center"/>
    </xf>
    <xf numFmtId="0" fontId="12" fillId="0" borderId="160" xfId="1" applyFont="1" applyFill="1" applyBorder="1" applyAlignment="1">
      <alignment vertical="center"/>
    </xf>
    <xf numFmtId="289" fontId="12" fillId="0" borderId="160" xfId="1" applyNumberFormat="1" applyFont="1" applyFill="1" applyBorder="1" applyAlignment="1">
      <alignment vertical="center"/>
    </xf>
    <xf numFmtId="0" fontId="12" fillId="0" borderId="162" xfId="1" applyFont="1" applyFill="1" applyBorder="1" applyAlignment="1">
      <alignment vertical="center"/>
    </xf>
    <xf numFmtId="4" fontId="10" fillId="0" borderId="160" xfId="1" applyNumberFormat="1" applyFont="1" applyFill="1" applyBorder="1" applyAlignment="1">
      <alignment horizontal="center" vertical="center"/>
    </xf>
    <xf numFmtId="0" fontId="10" fillId="0" borderId="160" xfId="0" applyFont="1" applyFill="1" applyBorder="1" applyAlignment="1">
      <alignment horizontal="center" vertical="center"/>
    </xf>
    <xf numFmtId="0" fontId="10" fillId="0" borderId="160" xfId="3" applyFont="1" applyFill="1" applyBorder="1" applyAlignment="1">
      <alignment horizontal="center" vertical="center"/>
    </xf>
    <xf numFmtId="0" fontId="10" fillId="0" borderId="160" xfId="3" applyFont="1" applyFill="1" applyBorder="1" applyAlignment="1">
      <alignment vertical="center" wrapText="1"/>
    </xf>
    <xf numFmtId="0" fontId="10" fillId="0" borderId="160" xfId="4" applyFont="1" applyFill="1" applyBorder="1" applyAlignment="1">
      <alignment vertical="center" wrapText="1"/>
    </xf>
    <xf numFmtId="0" fontId="10" fillId="0" borderId="161" xfId="0" applyFont="1" applyFill="1" applyBorder="1" applyAlignment="1">
      <alignment vertical="center"/>
    </xf>
    <xf numFmtId="1" fontId="222" fillId="0" borderId="160" xfId="1" applyNumberFormat="1" applyFont="1" applyFill="1" applyBorder="1" applyAlignment="1">
      <alignment vertical="center"/>
    </xf>
    <xf numFmtId="0" fontId="10" fillId="0" borderId="160" xfId="2" applyNumberFormat="1" applyFont="1" applyFill="1" applyBorder="1" applyAlignment="1" applyProtection="1">
      <alignment vertical="center" wrapText="1"/>
      <protection hidden="1"/>
    </xf>
    <xf numFmtId="1" fontId="10" fillId="0" borderId="160" xfId="8" applyNumberFormat="1" applyFont="1" applyFill="1" applyBorder="1" applyAlignment="1" applyProtection="1">
      <alignment horizontal="center" vertical="center"/>
      <protection hidden="1"/>
    </xf>
    <xf numFmtId="0" fontId="142" fillId="0" borderId="0" xfId="0" applyNumberFormat="1" applyFont="1" applyFill="1" applyBorder="1"/>
  </cellXfs>
  <cellStyles count="16120">
    <cellStyle name="_x0013_" xfId="1864"/>
    <cellStyle name=" 1" xfId="19"/>
    <cellStyle name=" 1 2" xfId="1865"/>
    <cellStyle name=" 1 2 2" xfId="1866"/>
    <cellStyle name=" 1 3" xfId="1867"/>
    <cellStyle name=" 1 4" xfId="1868"/>
    <cellStyle name=" 1_ДДС_Прямой" xfId="1869"/>
    <cellStyle name="_x0013_ 2" xfId="1870"/>
    <cellStyle name="_x0013_ 3" xfId="1871"/>
    <cellStyle name="_x0013_ 4" xfId="1872"/>
    <cellStyle name=" б" xfId="87"/>
    <cellStyle name=" б 10 2" xfId="88"/>
    <cellStyle name=" б 13" xfId="89"/>
    <cellStyle name=" б 15" xfId="90"/>
    <cellStyle name=" б 2" xfId="91"/>
    <cellStyle name=" б 2 2" xfId="92"/>
    <cellStyle name=" б 2 2 2" xfId="93"/>
    <cellStyle name=" б 2 2 2 2" xfId="94"/>
    <cellStyle name=" б 2 2 3" xfId="95"/>
    <cellStyle name=" б 2 3" xfId="96"/>
    <cellStyle name=" б 2 4" xfId="1873"/>
    <cellStyle name=" б 2 5" xfId="1874"/>
    <cellStyle name=" б 2_Note 6-7" xfId="1875"/>
    <cellStyle name=" б 3" xfId="97"/>
    <cellStyle name=" б 3 2" xfId="98"/>
    <cellStyle name=" б 3 2 2" xfId="99"/>
    <cellStyle name=" б 3 3 2" xfId="100"/>
    <cellStyle name=" б 3_бюджет2013(труба+ФА+НКТ)" xfId="101"/>
    <cellStyle name=" б 4" xfId="102"/>
    <cellStyle name=" б 4 2" xfId="103"/>
    <cellStyle name=" б 5" xfId="104"/>
    <cellStyle name=" б 8" xfId="105"/>
    <cellStyle name=" б 9" xfId="106"/>
    <cellStyle name=" б_0-4" xfId="107"/>
    <cellStyle name="_x000a_bidires=100_x000d_" xfId="1876"/>
    <cellStyle name="_x000a_bidires=100_x000d_ 2" xfId="1877"/>
    <cellStyle name="_x000a_bidires=100_x000d__ДДС_Прямой" xfId="1878"/>
    <cellStyle name="_x000d__x000a_JournalTemplate=C:\COMFO\CTALK\JOURSTD.TPL_x000d__x000a_LbStateAddress=3 3 0 251 1 89 2 311_x000d__x000a_LbStateJou" xfId="1879"/>
    <cellStyle name="_x000d__x000a_JournalTemplate=C:\COMFO\CTALK\JOURSTD.TPL_x000d__x000a_LbStateAddress=3 3 0 251 1 89 2 311_x000d__x000a_LbStateJou 2" xfId="1880"/>
    <cellStyle name="_x000d__x000a_JournalTemplate=C:\COMFO\CTALK\JOURSTD.TPL_x000d__x000a_LbStateAddress=3 3 0 251 1 89 2 311_x000d__x000a_LbStateJou 2 2" xfId="1881"/>
    <cellStyle name="_x000d__x000a_JournalTemplate=C:\COMFO\CTALK\JOURSTD.TPL_x000d__x000a_LbStateAddress=3 3 0 251 1 89 2 311_x000d__x000a_LbStateJou 2 3" xfId="1882"/>
    <cellStyle name="_x000d__x000a_JournalTemplate=C:\COMFO\CTALK\JOURSTD.TPL_x000d__x000a_LbStateAddress=3 3 0 251 1 89 2 311_x000d__x000a_LbStateJou 2 3 2" xfId="1883"/>
    <cellStyle name="_x000d__x000a_JournalTemplate=C:\COMFO\CTALK\JOURSTD.TPL_x000d__x000a_LbStateAddress=3 3 0 251 1 89 2 311_x000d__x000a_LbStateJou 2 3_ДДС_Прямой" xfId="1884"/>
    <cellStyle name="_x000d__x000a_JournalTemplate=C:\COMFO\CTALK\JOURSTD.TPL_x000d__x000a_LbStateAddress=3 3 0 251 1 89 2 311_x000d__x000a_LbStateJou 2 4" xfId="1885"/>
    <cellStyle name="_x000d__x000a_JournalTemplate=C:\COMFO\CTALK\JOURSTD.TPL_x000d__x000a_LbStateAddress=3 3 0 251 1 89 2 311_x000d__x000a_LbStateJou 2_PL" xfId="1886"/>
    <cellStyle name="_x000d__x000a_JournalTemplate=C:\COMFO\CTALK\JOURSTD.TPL_x000d__x000a_LbStateAddress=3 3 0 251 1 89 2 311_x000d__x000a_LbStateJou 3" xfId="1887"/>
    <cellStyle name="_x000d__x000a_JournalTemplate=C:\COMFO\CTALK\JOURSTD.TPL_x000d__x000a_LbStateAddress=3 3 0 251 1 89 2 311_x000d__x000a_LbStateJou 3 2" xfId="1888"/>
    <cellStyle name="_x000d__x000a_JournalTemplate=C:\COMFO\CTALK\JOURSTD.TPL_x000d__x000a_LbStateAddress=3 3 0 251 1 89 2 311_x000d__x000a_LbStateJou 3 3" xfId="1889"/>
    <cellStyle name="_x000d__x000a_JournalTemplate=C:\COMFO\CTALK\JOURSTD.TPL_x000d__x000a_LbStateAddress=3 3 0 251 1 89 2 311_x000d__x000a_LbStateJou 4" xfId="1890"/>
    <cellStyle name="_x000d__x000a_JournalTemplate=C:\COMFO\CTALK\JOURSTD.TPL_x000d__x000a_LbStateAddress=3 3 0 251 1 89 2 311_x000d__x000a_LbStateJou 4 2" xfId="1891"/>
    <cellStyle name="_x000d__x000a_JournalTemplate=C:\COMFO\CTALK\JOURSTD.TPL_x000d__x000a_LbStateAddress=3 3 0 251 1 89 2 311_x000d__x000a_LbStateJou 5" xfId="1892"/>
    <cellStyle name="_x000d__x000a_JournalTemplate=C:\COMFO\CTALK\JOURSTD.TPL_x000d__x000a_LbStateAddress=3 3 0 251 1 89 2 311_x000d__x000a_LbStateJou 6" xfId="1893"/>
    <cellStyle name="_x000d__x000a_JournalTemplate=C:\COMFO\CTALK\JOURSTD.TPL_x000d__x000a_LbStateAddress=3 3 0 251 1 89 2 311_x000d__x000a_LbStateJou 6 2" xfId="1894"/>
    <cellStyle name="_x000d__x000a_JournalTemplate=C:\COMFO\CTALK\JOURSTD.TPL_x000d__x000a_LbStateAddress=3 3 0 251 1 89 2 311_x000d__x000a_LbStateJou 6_ДДС_Прямой" xfId="1895"/>
    <cellStyle name="_x000d__x000a_JournalTemplate=C:\COMFO\CTALK\JOURSTD.TPL_x000d__x000a_LbStateAddress=3 3 0 251 1 89 2 311_x000d__x000a_LbStateJou 7" xfId="1896"/>
    <cellStyle name="_x000d__x000a_JournalTemplate=C:\COMFO\CTALK\JOURSTD.TPL_x000d__x000a_LbStateAddress=3 3 0 251 1 89 2 311_x000d__x000a_LbStateJou_~6262219" xfId="1897"/>
    <cellStyle name="$ тыс" xfId="1898"/>
    <cellStyle name="$ тыс 2" xfId="1899"/>
    <cellStyle name="$ тыс. (0)" xfId="1900"/>
    <cellStyle name="$ тыс. (0) 2" xfId="1901"/>
    <cellStyle name="$* #,##0.0;[Red]" xfId="1902"/>
    <cellStyle name="$* #,##0.00;[Red]" xfId="1903"/>
    <cellStyle name="$* #,##0;[Red]" xfId="1904"/>
    <cellStyle name="?????? [0]_? ??????" xfId="1905"/>
    <cellStyle name="???????" xfId="1906"/>
    <cellStyle name="????????" xfId="1907"/>
    <cellStyle name="???????? [0]" xfId="1908"/>
    <cellStyle name="??????????" xfId="1909"/>
    <cellStyle name="?????????? [0]" xfId="1910"/>
    <cellStyle name="???????????" xfId="1911"/>
    <cellStyle name="????????????? ???????????" xfId="1912"/>
    <cellStyle name="???????????_События, КазСод, ДОТОС - Ноябрь 2010" xfId="1913"/>
    <cellStyle name="???????_??.??????" xfId="1914"/>
    <cellStyle name="??????_? ??????" xfId="1915"/>
    <cellStyle name="?ђ??‹?‚?љ1" xfId="1916"/>
    <cellStyle name="?ђ??‹?‚?љ1 2" xfId="1917"/>
    <cellStyle name="?ђ??‹?‚?љ1_ТЭП 8 мес 2011 (от 13.09.2011)" xfId="1918"/>
    <cellStyle name="?ђ??‹?‚?љ2" xfId="1919"/>
    <cellStyle name="?ђ??‹?‚?љ2 2" xfId="1920"/>
    <cellStyle name="?ђ??‹?‚?љ2_ТЭП 8 мес 2011 (от 13.09.2011)" xfId="1921"/>
    <cellStyle name="]_x000d__x000a_Zoomed=1_x000d__x000a_Row=0_x000d__x000a_Column=0_x000d__x000a_Height=0_x000d__x000a_Width=0_x000d__x000a_FontName=FoxFont_x000d__x000a_FontStyle=0_x000d__x000a_FontSize=9_x000d__x000a_PrtFontName=FoxPrin" xfId="1922"/>
    <cellStyle name="_~0617745" xfId="1923"/>
    <cellStyle name="_~0617745 2" xfId="1924"/>
    <cellStyle name="_~7943828" xfId="1925"/>
    <cellStyle name="_~7943828_A5.2-IFRS 7" xfId="1926"/>
    <cellStyle name="_~7943828_A5.2-IFRS 7_ДДС_Прямой" xfId="1927"/>
    <cellStyle name="_~7943828_A5.2-IFRS 7_Прибыли и убытки" xfId="1928"/>
    <cellStyle name="_~7943828_A5.2-IFRS 7_События, КазСод, ДОТОС - Ноябрь 2010" xfId="1929"/>
    <cellStyle name="_~7943828_A5.2-IFRS 7_События, КазСод, ДОТОС - Ноябрь 2010_ДДС_Прямой" xfId="1930"/>
    <cellStyle name="_~7943828_A5.2-IFRS 7_События, КазСод, ДОТОС - Ноябрь 2010_Прибыли и убытки" xfId="1931"/>
    <cellStyle name="_~7943828_A5.2-IFRS 7_События, КазСод, ДОТОС - Ноябрь 2010_ТЭП 8 мес 2011 (от 13.09.2011)" xfId="1932"/>
    <cellStyle name="_~7943828_A5.2-IFRS 7_События, КазСод, ДОТОС - Ноябрь 2010_ТЭП 8 мес 2011 (от 13.09.2011)_ДДС_Прямой" xfId="1933"/>
    <cellStyle name="_~7943828_A5.2-IFRS 7_События, КазСод, ДОТОС - Ноябрь 2010_ТЭП 8 мес 2011 (от 13.09.2011)_Прибыли и убытки" xfId="1934"/>
    <cellStyle name="_~7943828_A5.2-IFRS 7_ТЭП 8 мес 2011 (от 13.09.2011)" xfId="1935"/>
    <cellStyle name="_~7943828_A5.2-IFRS 7_ТЭП 8 мес 2011 (от 13.09.2011)_ДДС_Прямой" xfId="1936"/>
    <cellStyle name="_~7943828_A5.2-IFRS 7_ТЭП 8 мес 2011 (от 13.09.2011)_Прибыли и убытки" xfId="1937"/>
    <cellStyle name="_~7943828_Sheet1" xfId="1938"/>
    <cellStyle name="_~7943828_Sheet1_ДДС_Прямой" xfId="1939"/>
    <cellStyle name="_~7943828_Sheet1_Прибыли и убытки" xfId="1940"/>
    <cellStyle name="_~7943828_Sheet1_События, КазСод, ДОТОС - Ноябрь 2010" xfId="1941"/>
    <cellStyle name="_~7943828_Sheet1_События, КазСод, ДОТОС - Ноябрь 2010_ДДС_Прямой" xfId="1942"/>
    <cellStyle name="_~7943828_Sheet1_События, КазСод, ДОТОС - Ноябрь 2010_Прибыли и убытки" xfId="1943"/>
    <cellStyle name="_~7943828_Sheet1_События, КазСод, ДОТОС - Ноябрь 2010_ТЭП 8 мес 2011 (от 13.09.2011)" xfId="1944"/>
    <cellStyle name="_~7943828_Sheet1_События, КазСод, ДОТОС - Ноябрь 2010_ТЭП 8 мес 2011 (от 13.09.2011)_ДДС_Прямой" xfId="1945"/>
    <cellStyle name="_~7943828_Sheet1_События, КазСод, ДОТОС - Ноябрь 2010_ТЭП 8 мес 2011 (от 13.09.2011)_Прибыли и убытки" xfId="1946"/>
    <cellStyle name="_~7943828_Sheet1_ТЭП 8 мес 2011 (от 13.09.2011)" xfId="1947"/>
    <cellStyle name="_~7943828_Sheet1_ТЭП 8 мес 2011 (от 13.09.2011)_ДДС_Прямой" xfId="1948"/>
    <cellStyle name="_~7943828_Sheet1_ТЭП 8 мес 2011 (от 13.09.2011)_Прибыли и убытки" xfId="1949"/>
    <cellStyle name="_~7943828_ДДС_Прямой" xfId="1950"/>
    <cellStyle name="_~7943828_Прибыли и убытки" xfId="1951"/>
    <cellStyle name="_~7943828_События, КазСод, ДОТОС - Ноябрь 2010" xfId="1952"/>
    <cellStyle name="_~7943828_События, КазСод, ДОТОС - Ноябрь 2010_ДДС_Прямой" xfId="1953"/>
    <cellStyle name="_~7943828_События, КазСод, ДОТОС - Ноябрь 2010_Прибыли и убытки" xfId="1954"/>
    <cellStyle name="_~7943828_События, КазСод, ДОТОС - Ноябрь 2010_ТЭП 8 мес 2011 (от 13.09.2011)" xfId="1955"/>
    <cellStyle name="_~7943828_События, КазСод, ДОТОС - Ноябрь 2010_ТЭП 8 мес 2011 (от 13.09.2011)_ДДС_Прямой" xfId="1956"/>
    <cellStyle name="_~7943828_События, КазСод, ДОТОС - Ноябрь 2010_ТЭП 8 мес 2011 (от 13.09.2011)_Прибыли и убытки" xfId="1957"/>
    <cellStyle name="_~7943828_ТЭП 8 мес 2011 (от 13.09.2011)" xfId="1958"/>
    <cellStyle name="_~7943828_ТЭП 8 мес 2011 (от 13.09.2011)_ДДС_Прямой" xfId="1959"/>
    <cellStyle name="_~7943828_ТЭП 8 мес 2011 (от 13.09.2011)_Прибыли и убытки" xfId="1960"/>
    <cellStyle name="_~9158782" xfId="1961"/>
    <cellStyle name="_01-420  PKKR Maintenance Costs Template for Budget 2006 (Rus) " xfId="1962"/>
    <cellStyle name="_01-484 Allocations to CAPEX for April - 2007 " xfId="1963"/>
    <cellStyle name="_01-484 Allocations to CAPEX for December - 2007 " xfId="1964"/>
    <cellStyle name="_01-484 Allocations to CAPEX for February- 2007 " xfId="1965"/>
    <cellStyle name="_01-484 Allocations to CAPEX for January - 2007 " xfId="1966"/>
    <cellStyle name="_01-484 Allocations to CAPEX for March- 2007 " xfId="1967"/>
    <cellStyle name="_03 O.Taxes_final" xfId="108"/>
    <cellStyle name="_03 O.Taxes_final 2" xfId="109"/>
    <cellStyle name="_03 O-Tax final_zapas" xfId="110"/>
    <cellStyle name="_03 O-Tax final_zapas 2" xfId="111"/>
    <cellStyle name="_03 O-Tax final_zapas_A5.2-IFRS 7" xfId="1968"/>
    <cellStyle name="_03 O-Tax final_zapas_Sheet1" xfId="1969"/>
    <cellStyle name="_04 N1. Other Payables" xfId="112"/>
    <cellStyle name="_04 N1. Other Payables 2" xfId="113"/>
    <cellStyle name="_04 N1. Other Payables 2 2" xfId="1970"/>
    <cellStyle name="_04 N1. Other Payables 3" xfId="1971"/>
    <cellStyle name="_04 N1. Other Payables_PL" xfId="1972"/>
    <cellStyle name="_04 N1. Other Payables_Прибыли и убытки" xfId="1973"/>
    <cellStyle name="_05,06,08." xfId="114"/>
    <cellStyle name="_05,06,08. 2" xfId="115"/>
    <cellStyle name="_05,06,08._бюджет2013(труба+ФА+НКТ)" xfId="116"/>
    <cellStyle name="_05,06,08._прил4.6.2 КРС-2013(27скв с МКД)" xfId="117"/>
    <cellStyle name="_05_12m_K.Fixed Assets" xfId="1974"/>
    <cellStyle name="_05_12m_K.Fixed Assets 2" xfId="1975"/>
    <cellStyle name="_05_12m_K.Fixed Assets 2 2" xfId="1976"/>
    <cellStyle name="_05_12m_K.Fixed Assets 3" xfId="1977"/>
    <cellStyle name="_05_12m_K.Fixed Assets_PL" xfId="1978"/>
    <cellStyle name="_05_12m_K.Fixed Assets_Прибыли и убытки" xfId="1979"/>
    <cellStyle name="_060515_ppe movement 2003-2005" xfId="1980"/>
    <cellStyle name="_060522_ppe movement 2003-2005" xfId="1981"/>
    <cellStyle name="_061012_DT note" xfId="1982"/>
    <cellStyle name="_070121_inventory 2006" xfId="1983"/>
    <cellStyle name="_070127_asset retirement obligations 2006" xfId="1984"/>
    <cellStyle name="_080604_SM_Template _v274_draft_EP KMG" xfId="1985"/>
    <cellStyle name="_080704_Trainings reserve_2009-2013" xfId="1986"/>
    <cellStyle name="_081010_расчет амортизации на базе 2007 года" xfId="1987"/>
    <cellStyle name="_09 C. Cash 31.12.05" xfId="1988"/>
    <cellStyle name="_09 C. Cash 31.12.05_OAR" xfId="1989"/>
    <cellStyle name="_09 C. Cash 31.12.05_PL" xfId="1990"/>
    <cellStyle name="_09 C. Cash 31.12.05_TS" xfId="1991"/>
    <cellStyle name="_09 C. Cash 31.12.05_U2.100 Cons" xfId="1992"/>
    <cellStyle name="_09 C. Cash 31.12.05_U2.320 CL" xfId="1993"/>
    <cellStyle name="_09 C. Cash 31.12.05_U2.510 CL " xfId="1994"/>
    <cellStyle name="_09 C. Cash 31.12.05_ДДС_Прямой" xfId="1995"/>
    <cellStyle name="_09 C. Cash 31.12.05_Прибыли и убытки" xfId="1996"/>
    <cellStyle name="_09 F. Inventory 05 - YE" xfId="1997"/>
    <cellStyle name="_09 Fe. Inventory_30.09.06" xfId="118"/>
    <cellStyle name="_09 Fe. Inventory_30.09.06 2" xfId="119"/>
    <cellStyle name="_09 N1-Other payables 31.12.05" xfId="120"/>
    <cellStyle name="_09 N1-Other payables 31.12.05 2" xfId="1998"/>
    <cellStyle name="_09 N1-Other payables 31.12.05 2 2" xfId="1999"/>
    <cellStyle name="_09 N1-Other payables 31.12.05 3" xfId="2000"/>
    <cellStyle name="_09 N1-Other payables 31.12.05_PL" xfId="2001"/>
    <cellStyle name="_09 N1-Other payables 31.12.05_Прибыли и убытки" xfId="2002"/>
    <cellStyle name="_09 N1-u Other payables" xfId="121"/>
    <cellStyle name="_09 N1-u Other payables 2" xfId="122"/>
    <cellStyle name="_09 N1-u Other payables 2 2" xfId="2003"/>
    <cellStyle name="_09 N1-u Other payables 3" xfId="2004"/>
    <cellStyle name="_09 N1-u Other payables_PL" xfId="2005"/>
    <cellStyle name="_09 N1-u Other payables_Прибыли и убытки" xfId="2006"/>
    <cellStyle name="_09 N3 Due to employees 31.12.05" xfId="123"/>
    <cellStyle name="_09 N3 Due to employees 31.12.05_События, КазСод, ДОТОС - Ноябрь 2010" xfId="2007"/>
    <cellStyle name="_09 N3. Due to employees" xfId="124"/>
    <cellStyle name="_09 N3. Due to employees 2" xfId="2008"/>
    <cellStyle name="_09 N3. Due to employees 2 2" xfId="2009"/>
    <cellStyle name="_09 N3. Due to employees 3" xfId="2010"/>
    <cellStyle name="_09 N3. Due to employees_OAR" xfId="2011"/>
    <cellStyle name="_09 N3. Due to employees_PL" xfId="2012"/>
    <cellStyle name="_09 N3. Due to employees_TS" xfId="2013"/>
    <cellStyle name="_09 N3. Due to employees_U2.100 Cons" xfId="2014"/>
    <cellStyle name="_09 N3. Due to employees_U2.320 CL" xfId="2015"/>
    <cellStyle name="_09 N3. Due to employees_U2.510 CL " xfId="2016"/>
    <cellStyle name="_09 N3. Due to employees_Прибыли и убытки" xfId="2017"/>
    <cellStyle name="_09 N3. Due to employees_События, КазСод, ДОТОС - Ноябрь 2010" xfId="2018"/>
    <cellStyle name="_09 N3u. Due to employees" xfId="125"/>
    <cellStyle name="_09 N3u. Due to employees 2" xfId="126"/>
    <cellStyle name="_09 N3u. Due to employees 2 2" xfId="2019"/>
    <cellStyle name="_09 N3u. Due to employees 3" xfId="2020"/>
    <cellStyle name="_09 N3u. Due to employees_PL" xfId="2021"/>
    <cellStyle name="_09 N3u. Due to employees_Прибыли и убытки" xfId="2022"/>
    <cellStyle name="_09 U2.COS EB_30.09.06" xfId="127"/>
    <cellStyle name="_09 U2.COS EB_30.09.06 2" xfId="128"/>
    <cellStyle name="_09 U2.Cost of Sales EB" xfId="129"/>
    <cellStyle name="_09 U2.Cost of Sales EB 2" xfId="130"/>
    <cellStyle name="_09 U2.u Cost of sales 05 YE" xfId="131"/>
    <cellStyle name="_09 U2.u Cost of sales 05 YE 2" xfId="132"/>
    <cellStyle name="_09 U2.u Cost of sales 05 YE 2 2" xfId="2023"/>
    <cellStyle name="_09 U2.u Cost of sales 05 YE 3" xfId="2024"/>
    <cellStyle name="_09 U2.u Cost of sales 05 YE_PL" xfId="2025"/>
    <cellStyle name="_09 U2.u Cost of sales 05 YE_Прибыли и убытки" xfId="2026"/>
    <cellStyle name="_09 U2.u Cost of sales 31.12.05" xfId="133"/>
    <cellStyle name="_09 U2.u Cost of sales 31.12.05 2" xfId="134"/>
    <cellStyle name="_09 U8. Other income-expenses_31.12.05" xfId="2027"/>
    <cellStyle name="_09. F. Inventory_5months2006" xfId="2028"/>
    <cellStyle name="_09. K PP&amp;E 31.12.05" xfId="2029"/>
    <cellStyle name="_09. K. PP&amp;E 30.06.06" xfId="2030"/>
    <cellStyle name="_09. Ku. PP&amp;E 31.12.05" xfId="2031"/>
    <cellStyle name="_09. U2. OPEX Consolidation_5months2006" xfId="2032"/>
    <cellStyle name="_09. U3.Selling Expenses_12m2006" xfId="135"/>
    <cellStyle name="_09. U3.Selling Expenses_12m2006 2" xfId="136"/>
    <cellStyle name="_09. U3.Selling Expenses_12m2006_ДДС_Прямой" xfId="2033"/>
    <cellStyle name="_09. U3.Selling Expenses_12m2006_Прибыли и убытки" xfId="2034"/>
    <cellStyle name="_09. U3.Selling Expenses_12m2006_События, КазСод, ДОТОС - Ноябрь 2010" xfId="2035"/>
    <cellStyle name="_09. U3.Selling Expenses_12m2006_События, КазСод, ДОТОС - Ноябрь 2010_ДДС_Прямой" xfId="2036"/>
    <cellStyle name="_09. U3.Selling Expenses_12m2006_События, КазСод, ДОТОС - Ноябрь 2010_Прибыли и убытки" xfId="2037"/>
    <cellStyle name="_09. U3.Selling Expenses_12m2006_События, КазСод, ДОТОС - Ноябрь 2010_ТЭП 8 мес 2011 (от 13.09.2011)" xfId="2038"/>
    <cellStyle name="_09. U3.Selling Expenses_12m2006_События, КазСод, ДОТОС - Ноябрь 2010_ТЭП 8 мес 2011 (от 13.09.2011)_ДДС_Прямой" xfId="2039"/>
    <cellStyle name="_09. U3.Selling Expenses_12m2006_События, КазСод, ДОТОС - Ноябрь 2010_ТЭП 8 мес 2011 (от 13.09.2011)_Прибыли и убытки" xfId="2040"/>
    <cellStyle name="_09. U3.Selling Expenses_12m2006_ТЭП 8 мес 2011 (от 13.09.2011)" xfId="2041"/>
    <cellStyle name="_09. U3.Selling Expenses_12m2006_ТЭП 8 мес 2011 (от 13.09.2011)_ДДС_Прямой" xfId="2042"/>
    <cellStyle name="_09. U3.Selling Expenses_12m2006_ТЭП 8 мес 2011 (от 13.09.2011)_Прибыли и убытки" xfId="2043"/>
    <cellStyle name="_09.C.Cash_30.11.06" xfId="137"/>
    <cellStyle name="_09.C.Cash_30.11.06 2" xfId="138"/>
    <cellStyle name="_09.C.Cash_30.11.06_ДДС_Прямой" xfId="2044"/>
    <cellStyle name="_09.C.Cash_30.11.06_Прибыли и убытки" xfId="2045"/>
    <cellStyle name="_09.C.Cash_30.11.06_События, КазСод, ДОТОС - Ноябрь 2010" xfId="2046"/>
    <cellStyle name="_09.C.Cash_30.11.06_События, КазСод, ДОТОС - Ноябрь 2010_ДДС_Прямой" xfId="2047"/>
    <cellStyle name="_09.C.Cash_30.11.06_События, КазСод, ДОТОС - Ноябрь 2010_Прибыли и убытки" xfId="2048"/>
    <cellStyle name="_09.C.Cash_30.11.06_События, КазСод, ДОТОС - Ноябрь 2010_ТЭП 8 мес 2011 (от 13.09.2011)" xfId="2049"/>
    <cellStyle name="_09.C.Cash_30.11.06_События, КазСод, ДОТОС - Ноябрь 2010_ТЭП 8 мес 2011 (от 13.09.2011)_ДДС_Прямой" xfId="2050"/>
    <cellStyle name="_09.C.Cash_30.11.06_События, КазСод, ДОТОС - Ноябрь 2010_ТЭП 8 мес 2011 (от 13.09.2011)_Прибыли и убытки" xfId="2051"/>
    <cellStyle name="_09.C.Cash_30.11.06_ТЭП 8 мес 2011 (от 13.09.2011)" xfId="2052"/>
    <cellStyle name="_09.C.Cash_30.11.06_ТЭП 8 мес 2011 (от 13.09.2011)_ДДС_Прямой" xfId="2053"/>
    <cellStyle name="_09.C.Cash_30.11.06_ТЭП 8 мес 2011 (от 13.09.2011)_Прибыли и убытки" xfId="2054"/>
    <cellStyle name="_09.N.AP.AIT_30.09.06" xfId="139"/>
    <cellStyle name="_09.N3 Due to employees 31.12.05" xfId="2055"/>
    <cellStyle name="_09.N3 Due to employees 31.12.05_OAR" xfId="2056"/>
    <cellStyle name="_09.N3 Due to employees 31.12.05_PL" xfId="2057"/>
    <cellStyle name="_09.N3 Due to employees 31.12.05_TS" xfId="2058"/>
    <cellStyle name="_09.N3 Due to employees 31.12.05_U2.100 Cons" xfId="2059"/>
    <cellStyle name="_09.N3 Due to employees 31.12.05_U2.320 CL" xfId="2060"/>
    <cellStyle name="_09.N3 Due to employees 31.12.05_U2.510 CL " xfId="2061"/>
    <cellStyle name="_09.N3e.Unused Vacation " xfId="140"/>
    <cellStyle name="_09.N3e.Unused Vacation  2" xfId="141"/>
    <cellStyle name="_09.N3e.Unused Vacation  2 2" xfId="2062"/>
    <cellStyle name="_09.N3e.Unused Vacation  3" xfId="2063"/>
    <cellStyle name="_09.N3e.Unused Vacation _GAZ" xfId="2064"/>
    <cellStyle name="_09.N3e.Unused Vacation _PL" xfId="2065"/>
    <cellStyle name="_09.N3e.Unused Vacation _PR" xfId="2066"/>
    <cellStyle name="_09.N3e.Unused Vacation _Прибыли и убытки" xfId="2067"/>
    <cellStyle name="_09.U1 Revenue 31.12.05" xfId="2068"/>
    <cellStyle name="_09.U1.Revenue_11M2006" xfId="142"/>
    <cellStyle name="_09.U1.Revenue_12M2006" xfId="143"/>
    <cellStyle name="_090720_Сравнение ОАР" xfId="2069"/>
    <cellStyle name="_10 Revenue" xfId="2070"/>
    <cellStyle name="_100118_Сравнение по ФБ 2010" xfId="2071"/>
    <cellStyle name="_11 S1.300 Emba Significant contracts YE " xfId="144"/>
    <cellStyle name="_11 S1.300 Emba Significant contracts YE  2" xfId="145"/>
    <cellStyle name="_11 S1.300 Emba Significant contracts YE  2 2" xfId="2072"/>
    <cellStyle name="_11 S1.300 Emba Significant contracts YE  3" xfId="2073"/>
    <cellStyle name="_11 S1.300 Emba Significant contracts YE _GAZ" xfId="2074"/>
    <cellStyle name="_11 S1.300 Emba Significant contracts YE _PL" xfId="2075"/>
    <cellStyle name="_11 S1.300 Emba Significant contracts YE _PR" xfId="2076"/>
    <cellStyle name="_11 S1.300 Emba Significant contracts YE _Прибыли и убытки" xfId="2077"/>
    <cellStyle name="_111   СВОД   2008 1,1" xfId="2078"/>
    <cellStyle name="_12m 2006 C100.Cash" xfId="2079"/>
    <cellStyle name="_12m 2006 C100.Cash 2" xfId="2080"/>
    <cellStyle name="_12m 2006 C100.Cash 2 2" xfId="2081"/>
    <cellStyle name="_12m 2006 C100.Cash 3" xfId="2082"/>
    <cellStyle name="_12m 2006 C100.Cash_PL" xfId="2083"/>
    <cellStyle name="_12m 2006 C100.Cash_Прибыли и убытки" xfId="2084"/>
    <cellStyle name="_12m 2006 Forex test" xfId="2085"/>
    <cellStyle name="_13 СлавСПбНП Платежный бюджет_06" xfId="2086"/>
    <cellStyle name="_13 СлавСПбНП Платежный бюджет_06 2" xfId="2087"/>
    <cellStyle name="_13.09.07 Внутригр_расш_ПР 2007 (изм 24.08.07) для КТГ" xfId="2088"/>
    <cellStyle name="_18 07 07 Внутригр_расш_ПР 8-10 (для КТГ)" xfId="2089"/>
    <cellStyle name="_18 08 07 Внутригр_расш_ПР 8-10 (для КТГ)" xfId="2090"/>
    <cellStyle name="_1A15C5E" xfId="2091"/>
    <cellStyle name="_1Q 2006 P&amp;L" xfId="2092"/>
    <cellStyle name="_1БК_2НК_011008" xfId="2093"/>
    <cellStyle name="_1БК_2НК_011008 2" xfId="2094"/>
    <cellStyle name="_1кв_4бк_свод" xfId="2095"/>
    <cellStyle name="_2 по группе КТГ-А,  по Холдингу за 2007 окончат" xfId="2096"/>
    <cellStyle name="_2. Формы ПР" xfId="2097"/>
    <cellStyle name="_2. Формы ПР 2" xfId="2098"/>
    <cellStyle name="_2006 AG final" xfId="146"/>
    <cellStyle name="_2006 March BKMPO for uploading (Feb March results)" xfId="2099"/>
    <cellStyle name="_2006 March BKMPO for uploading (Feb March results) final" xfId="2100"/>
    <cellStyle name="_2006 проект соцсферы ММГ" xfId="2101"/>
    <cellStyle name="_2006 проект соцсферы ММГ 2" xfId="2102"/>
    <cellStyle name="_2006 проект соцсферы ММГ 2 2" xfId="2103"/>
    <cellStyle name="_2006 проект соцсферы ММГ 2 3" xfId="2104"/>
    <cellStyle name="_2006 проект соцсферы ММГ 2_ДДС_Прямой" xfId="2105"/>
    <cellStyle name="_2006 проект соцсферы ММГ 2_ПР_Себестоимость" xfId="2106"/>
    <cellStyle name="_2006 проект соцсферы ММГ 2_ПР_Себестоимость_ДДС_Прямой" xfId="2107"/>
    <cellStyle name="_2006 проект соцсферы ММГ 2_ПР_Себестоимость_Прибыли и убытки" xfId="2108"/>
    <cellStyle name="_2006 проект соцсферы ММГ 2_Прибыли и убытки" xfId="2109"/>
    <cellStyle name="_2006 проект соцсферы ММГ 3" xfId="2110"/>
    <cellStyle name="_2006 проект соцсферы ММГ 3 2" xfId="2111"/>
    <cellStyle name="_2006 проект соцсферы ММГ 3 2_ДДС_Прямой" xfId="2112"/>
    <cellStyle name="_2006 проект соцсферы ММГ 3 2_Прибыли и убытки" xfId="2113"/>
    <cellStyle name="_2006 проект соцсферы ММГ 3_ДДС_Прямой" xfId="2114"/>
    <cellStyle name="_2006 проект соцсферы ММГ 3_Прибыли и убытки" xfId="2115"/>
    <cellStyle name="_2006 проект соцсферы ММГ 4" xfId="2116"/>
    <cellStyle name="_2006 проект соцсферы ММГ 5" xfId="2117"/>
    <cellStyle name="_2006 проект соцсферы ММГ_1.5" xfId="2118"/>
    <cellStyle name="_2006 проект соцсферы ММГ_1.5_ДДС_Прямой" xfId="2119"/>
    <cellStyle name="_2006 проект соцсферы ММГ_1.5_Прибыли и убытки" xfId="2120"/>
    <cellStyle name="_2006 проект соцсферы ММГ_2.1.11. Научно-исследовательские работы-1" xfId="2121"/>
    <cellStyle name="_2006 проект соцсферы ММГ_2.1.12. Внедрение новой техники и технологий" xfId="2122"/>
    <cellStyle name="_2006 проект соцсферы ММГ_2.2.1.Ремонт трубопроводов - 21.08.08" xfId="2123"/>
    <cellStyle name="_2006 проект соцсферы ММГ_2.2.1.Ремонт трубопроводов - 21.08.08_2014 мес." xfId="2124"/>
    <cellStyle name="_2006 проект соцсферы ММГ_2.2.1.Ремонт трубопроводов - 21.08.08_2014 мес._2014 мес." xfId="2125"/>
    <cellStyle name="_2006 проект соцсферы ММГ_2.2.1.Ремонт трубопроводов - 21.08.08_Sheet2" xfId="2126"/>
    <cellStyle name="_2006 проект соцсферы ММГ_2.2.10. Ремонт НКТ" xfId="2127"/>
    <cellStyle name="_2006 проект соцсферы ММГ_2.2.2.Ремонт автодорог" xfId="2128"/>
    <cellStyle name="_2006 проект соцсферы ММГ_2.2.2.Ремонт автодорог_2014 мес." xfId="2129"/>
    <cellStyle name="_2006 проект соцсферы ММГ_2.2.2.Ремонт автодорог_2014 мес._2014 мес." xfId="2130"/>
    <cellStyle name="_2006 проект соцсферы ММГ_2.2.2.Ремонт автодорог_Sheet2" xfId="2131"/>
    <cellStyle name="_2006 проект соцсферы ММГ_2.2.3.Ремонт зданий и сооружений" xfId="2132"/>
    <cellStyle name="_2006 проект соцсферы ММГ_2.2.3.Ремонт зданий и сооружений_2014 мес." xfId="2133"/>
    <cellStyle name="_2006 проект соцсферы ММГ_2.2.3.Ремонт зданий и сооружений_2014 мес._2014 мес." xfId="2134"/>
    <cellStyle name="_2006 проект соцсферы ММГ_2.2.3.Ремонт зданий и сооружений_Sheet2" xfId="2135"/>
    <cellStyle name="_2006 проект соцсферы ММГ_2.2.5.  Ремонт прочего нефтепромыслового оборудования" xfId="2136"/>
    <cellStyle name="_2006 проект соцсферы ММГ_2.2.7.  Ремонт прочих основных средств (свод)" xfId="2137"/>
    <cellStyle name="_2006 проект соцсферы ММГ_2.2.7.  Ремонт прочих основных средств (свод)_2014 мес." xfId="2138"/>
    <cellStyle name="_2006 проект соцсферы ММГ_2.2.7.  Ремонт прочих основных средств (свод)_2014 мес._2014 мес." xfId="2139"/>
    <cellStyle name="_2006 проект соцсферы ММГ_2.2.7.  Ремонт прочих основных средств (свод)_Sheet2" xfId="2140"/>
    <cellStyle name="_2006 проект соцсферы ММГ_2.5.2.7. Техобслуживание средств автоматики" xfId="2141"/>
    <cellStyle name="_2006 проект соцсферы ММГ_2014 мес." xfId="2142"/>
    <cellStyle name="_2006 проект соцсферы ММГ_2014 мес._2014 мес." xfId="2143"/>
    <cellStyle name="_2006 проект соцсферы ММГ_6.3.8.1" xfId="2144"/>
    <cellStyle name="_2006 проект соцсферы ММГ_6.3.8.2" xfId="2145"/>
    <cellStyle name="_2006 проект соцсферы ММГ_6.3.8.3" xfId="2146"/>
    <cellStyle name="_2006 проект соцсферы ММГ_6.3.8.4" xfId="2147"/>
    <cellStyle name="_2006 проект соцсферы ММГ_6.3.8.5" xfId="2148"/>
    <cellStyle name="_2006 проект соцсферы ММГ_PL" xfId="2149"/>
    <cellStyle name="_2006 проект соцсферы ММГ_PL_ОМГ" xfId="2150"/>
    <cellStyle name="_2006 проект соцсферы ММГ_PL_ОМГ_ДДС_Прямой" xfId="2151"/>
    <cellStyle name="_2006 проект соцсферы ММГ_PL_ОМГ_Прибыли и убытки" xfId="2152"/>
    <cellStyle name="_2006 проект соцсферы ММГ_PL_РД" xfId="2153"/>
    <cellStyle name="_2006 проект соцсферы ММГ_PL_РД_ДДС_Прямой" xfId="2154"/>
    <cellStyle name="_2006 проект соцсферы ММГ_PL_РД_Прибыли и убытки" xfId="2155"/>
    <cellStyle name="_2006 проект соцсферы ММГ_Sheet1" xfId="2156"/>
    <cellStyle name="_2006 проект соцсферы ММГ_ДДС_Прямой" xfId="2157"/>
    <cellStyle name="_2006 проект соцсферы ММГ_пар расчета налогов" xfId="2158"/>
    <cellStyle name="_2006 проект соцсферы ММГ_пар расчета налогов_ДДС_Прямой" xfId="2159"/>
    <cellStyle name="_2006 проект соцсферы ММГ_пар расчета налогов_Прибыли и убытки" xfId="2160"/>
    <cellStyle name="_2006 проект соцсферы ММГ_ПР_Себестоимость" xfId="2161"/>
    <cellStyle name="_2006 проект соцсферы ММГ_ПР_Себестоимость_ДДС_Прямой" xfId="2162"/>
    <cellStyle name="_2006 проект соцсферы ММГ_ПР_Себестоимость_Прибыли и убытки" xfId="2163"/>
    <cellStyle name="_2006 проект соцсферы ММГ_Прибыли и убытки" xfId="2164"/>
    <cellStyle name="_2006 проект соцсферы ММГ_Рассылка - Оперативка 9 мес 2010 от 02.11.2010" xfId="2165"/>
    <cellStyle name="_2006 проект соцсферы ММГ_Рассылка - Оперативка 9 мес 2010 от 02.11.2010_ДДС_Прямой" xfId="2166"/>
    <cellStyle name="_2006 проект соцсферы ММГ_Рассылка - Оперативка 9 мес 2010 от 02.11.2010_Прибыли и убытки" xfId="2167"/>
    <cellStyle name="_2006 проект соцсферы ММГ_Рассылка - Оперативка 9 мес 2010 от 02.11.2010_ТЭП 8 мес 2011 (от 13.09.2011)" xfId="2168"/>
    <cellStyle name="_2006 проект соцсферы ММГ_Рассылка - Оперативка 9 мес 2010 от 02.11.2010_ТЭП 8 мес 2011 (от 13.09.2011)_ДДС_Прямой" xfId="2169"/>
    <cellStyle name="_2006 проект соцсферы ММГ_Рассылка - Оперативка 9 мес 2010 от 02.11.2010_ТЭП 8 мес 2011 (от 13.09.2011)_Прибыли и убытки" xfId="2170"/>
    <cellStyle name="_2006 проект соцсферы ММГ_Расходы для презы" xfId="2171"/>
    <cellStyle name="_2006 проект соцсферы ММГ_Расходы для презы_ДДС_Прямой" xfId="2172"/>
    <cellStyle name="_2006 проект соцсферы ММГ_Расходы для презы_Прибыли и убытки" xfId="2173"/>
    <cellStyle name="_2006 проект соцсферы ММГ_Расходы для презы_ТЭП 8 мес 2011 (от 13.09.2011)" xfId="2174"/>
    <cellStyle name="_2006 проект соцсферы ММГ_Расходы для презы_ТЭП 8 мес 2011 (от 13.09.2011)_ДДС_Прямой" xfId="2175"/>
    <cellStyle name="_2006 проект соцсферы ММГ_Расходы для презы_ТЭП 8 мес 2011 (от 13.09.2011)_Прибыли и убытки" xfId="2176"/>
    <cellStyle name="_2006 проект соцсферы ММГ_Свод MMR 03-2010 от 15.04.2010 - 11-00" xfId="2177"/>
    <cellStyle name="_2006 проект соцсферы ММГ_Свод MMR 03-2010 от 15.04.2010 - 11-00_ДДС_Прямой" xfId="2178"/>
    <cellStyle name="_2006 проект соцсферы ММГ_Свод MMR 03-2010 от 15.04.2010 - 11-00_Прибыли и убытки" xfId="2179"/>
    <cellStyle name="_2006 проект соцсферы ММГ_Свод MMR 03-2010 от 15.04.2010 - 11-00_Рассылка - Оперативка 9 мес 2010 от 02.11.2010" xfId="2180"/>
    <cellStyle name="_2006 проект соцсферы ММГ_Свод MMR 03-2010 от 15.04.2010 - 11-00_Рассылка - Оперативка 9 мес 2010 от 02.11.2010_ДДС_Прямой" xfId="2181"/>
    <cellStyle name="_2006 проект соцсферы ММГ_Свод MMR 03-2010 от 15.04.2010 - 11-00_Рассылка - Оперативка 9 мес 2010 от 02.11.2010_Прибыли и убытки" xfId="2182"/>
    <cellStyle name="_2006 проект соцсферы ММГ_Свод MMR 03-2010 от 15.04.2010 - 11-00_Рассылка - Оперативка 9 мес 2010 от 02.11.2010_ТЭП 8 мес 2011 (от 13.09.2011)" xfId="2183"/>
    <cellStyle name="_2006 проект соцсферы ММГ_Свод MMR 03-2010 от 15.04.2010 - 11-00_Рассылка - Оперативка 9 мес 2010 от 02.11.2010_ТЭП 8 мес 2011 (от 13.09.2011)_ДДС_Прямой" xfId="2184"/>
    <cellStyle name="_2006 проект соцсферы ММГ_Свод MMR 03-2010 от 15.04.2010 - 11-00_Рассылка - Оперативка 9 мес 2010 от 02.11.2010_ТЭП 8 мес 2011 (от 13.09.2011)_Прибыли и убытки" xfId="2185"/>
    <cellStyle name="_2006 проект соцсферы ММГ_Свод MMR 03-2010 от 15.04.2010 - 11-00_Расходы для презы" xfId="2186"/>
    <cellStyle name="_2006 проект соцсферы ММГ_Свод MMR 03-2010 от 15.04.2010 - 11-00_Расходы для презы_ДДС_Прямой" xfId="2187"/>
    <cellStyle name="_2006 проект соцсферы ММГ_Свод MMR 03-2010 от 15.04.2010 - 11-00_Расходы для презы_Прибыли и убытки" xfId="2188"/>
    <cellStyle name="_2006 проект соцсферы ММГ_Свод MMR 03-2010 от 15.04.2010 - 11-00_Расходы для презы_ТЭП 8 мес 2011 (от 13.09.2011)" xfId="2189"/>
    <cellStyle name="_2006 проект соцсферы ММГ_Свод MMR 03-2010 от 15.04.2010 - 11-00_Расходы для презы_ТЭП 8 мес 2011 (от 13.09.2011)_ДДС_Прямой" xfId="2190"/>
    <cellStyle name="_2006 проект соцсферы ММГ_Свод MMR 03-2010 от 15.04.2010 - 11-00_Расходы для презы_ТЭП 8 мес 2011 (от 13.09.2011)_Прибыли и убытки" xfId="2191"/>
    <cellStyle name="_2006 проект соцсферы ММГ_Свод MMR 03-2010 от 15.04.2010 - 11-00_ТЭП 8 мес 2011 (от 13.09.2011)" xfId="2192"/>
    <cellStyle name="_2006 проект соцсферы ММГ_Свод MMR 03-2010 от 15.04.2010 - 11-00_ТЭП 8 мес 2011 (от 13.09.2011)_ДДС_Прямой" xfId="2193"/>
    <cellStyle name="_2006 проект соцсферы ММГ_Свод MMR 03-2010 от 15.04.2010 - 11-00_ТЭП 8 мес 2011 (от 13.09.2011)_Прибыли и убытки" xfId="2194"/>
    <cellStyle name="_2006 проект соцсферы ММГ_ТЭП 8 мес 2011 (от 13.09.2011)" xfId="2195"/>
    <cellStyle name="_2006 проект соцсферы ММГ_ТЭП 8 мес 2011 (от 13.09.2011)_ДДС_Прямой" xfId="2196"/>
    <cellStyle name="_2006 проект соцсферы ММГ_ТЭП 8 мес 2011 (от 13.09.2011)_Прибыли и убытки" xfId="2197"/>
    <cellStyle name="_2006 проект соцсферы ММГ_Фин показатели" xfId="2198"/>
    <cellStyle name="_2006 проект соцсферы ММГ_Фин показатели_ДДС_Прямой" xfId="2199"/>
    <cellStyle name="_2006 проект соцсферы ММГ_Фин показатели_Прибыли и убытки" xfId="2200"/>
    <cellStyle name="_2007.07.23 Расшифровки по Произ себ-ти_2008" xfId="147"/>
    <cellStyle name="_2007.07.23 Расшифровки по Произ себ-ти_2008 2" xfId="148"/>
    <cellStyle name="_2007.07.23 Расшифровки по Произ себ-ти_2008_ПП 2012-2 900 млн 10 06 12" xfId="149"/>
    <cellStyle name="_2007.07.23 Расшифровки по Произ себ-ти_2008_ПП 2013 Вар_1 1 (Англ) " xfId="150"/>
    <cellStyle name="_2007.10.05 Окончательный вариант Расчета добычи" xfId="151"/>
    <cellStyle name="_2007.10.05 Окончательный вариант Расчета добычи_ПП 2011-2 950 млн 06.06.12" xfId="152"/>
    <cellStyle name="_23.01.03_КрАЗ_изм НЗП_ноя0211мес.02" xfId="2201"/>
    <cellStyle name="_28.12.08." xfId="153"/>
    <cellStyle name="_28.12.08. 2" xfId="154"/>
    <cellStyle name="_28.12.08._бюджет2013(труба+ФА+НКТ)" xfId="155"/>
    <cellStyle name="_28.12.08._прил4.6.2 КРС-2013(27скв с МКД)" xfId="156"/>
    <cellStyle name="_3.4.5-НК для КПД (10-14)" xfId="2202"/>
    <cellStyle name="_3.4.5-НК для КПД (10-14) 2" xfId="2203"/>
    <cellStyle name="_3НК9-13" xfId="2204"/>
    <cellStyle name="_4 БК" xfId="2205"/>
    <cellStyle name="_4061-KZ" xfId="2206"/>
    <cellStyle name="_4061-KZ 2" xfId="2207"/>
    <cellStyle name="_4061-KZ 2 2" xfId="2208"/>
    <cellStyle name="_4061-KZ 3" xfId="2209"/>
    <cellStyle name="_4061-KZ_PL" xfId="2210"/>
    <cellStyle name="_4061-KZ_Прибыли и убытки" xfId="2211"/>
    <cellStyle name="_4-5.Формы бюджета" xfId="2212"/>
    <cellStyle name="_4-5.Формы бюджета 2" xfId="2213"/>
    <cellStyle name="_5 months 2006 P&amp;L" xfId="157"/>
    <cellStyle name="_5(1).Макат 2007 г с расш.на 18.05.06г." xfId="2214"/>
    <cellStyle name="_5(1).Макат 2007 г с расш.на 18.05.06г. 2" xfId="2215"/>
    <cellStyle name="_5(1).Макат 2007 г с расш.на 18.05.06г. 2 2" xfId="2216"/>
    <cellStyle name="_5(1).Макат 2007 г с расш.на 18.05.06г. 2 3" xfId="2217"/>
    <cellStyle name="_5(1).Макат 2007 г с расш.на 18.05.06г. 2_ДДС_Прямой" xfId="2218"/>
    <cellStyle name="_5(1).Макат 2007 г с расш.на 18.05.06г. 2_ПР_Себестоимость" xfId="2219"/>
    <cellStyle name="_5(1).Макат 2007 г с расш.на 18.05.06г. 2_ПР_Себестоимость_ДДС_Прямой" xfId="2220"/>
    <cellStyle name="_5(1).Макат 2007 г с расш.на 18.05.06г. 2_ПР_Себестоимость_Прибыли и убытки" xfId="2221"/>
    <cellStyle name="_5(1).Макат 2007 г с расш.на 18.05.06г. 2_Прибыли и убытки" xfId="2222"/>
    <cellStyle name="_5(1).Макат 2007 г с расш.на 18.05.06г. 3" xfId="2223"/>
    <cellStyle name="_5(1).Макат 2007 г с расш.на 18.05.06г. 3 2" xfId="2224"/>
    <cellStyle name="_5(1).Макат 2007 г с расш.на 18.05.06г. 3 2_ДДС_Прямой" xfId="2225"/>
    <cellStyle name="_5(1).Макат 2007 г с расш.на 18.05.06г. 3 2_Прибыли и убытки" xfId="2226"/>
    <cellStyle name="_5(1).Макат 2007 г с расш.на 18.05.06г. 3_ДДС_Прямой" xfId="2227"/>
    <cellStyle name="_5(1).Макат 2007 г с расш.на 18.05.06г. 3_Прибыли и убытки" xfId="2228"/>
    <cellStyle name="_5(1).Макат 2007 г с расш.на 18.05.06г. 4" xfId="2229"/>
    <cellStyle name="_5(1).Макат 2007 г с расш.на 18.05.06г. 5" xfId="2230"/>
    <cellStyle name="_5(1).Макат 2007 г с расш.на 18.05.06г._1.5" xfId="2231"/>
    <cellStyle name="_5(1).Макат 2007 г с расш.на 18.05.06г._1.5_ДДС_Прямой" xfId="2232"/>
    <cellStyle name="_5(1).Макат 2007 г с расш.на 18.05.06г._1.5_Прибыли и убытки" xfId="2233"/>
    <cellStyle name="_5(1).Макат 2007 г с расш.на 18.05.06г._2.1.11. Научно-исследовательские работы-1" xfId="2234"/>
    <cellStyle name="_5(1).Макат 2007 г с расш.на 18.05.06г._2.1.12. Внедрение новой техники и технологий" xfId="2235"/>
    <cellStyle name="_5(1).Макат 2007 г с расш.на 18.05.06г._2.5.2.7. Техобслуживание средств автоматики" xfId="2236"/>
    <cellStyle name="_5(1).Макат 2007 г с расш.на 18.05.06г._2014 мес." xfId="2237"/>
    <cellStyle name="_5(1).Макат 2007 г с расш.на 18.05.06г._2014 мес._2014 мес." xfId="2238"/>
    <cellStyle name="_5(1).Макат 2007 г с расш.на 18.05.06г._6.3.8.1" xfId="2239"/>
    <cellStyle name="_5(1).Макат 2007 г с расш.на 18.05.06г._6.3.8.2" xfId="2240"/>
    <cellStyle name="_5(1).Макат 2007 г с расш.на 18.05.06г._6.3.8.3" xfId="2241"/>
    <cellStyle name="_5(1).Макат 2007 г с расш.на 18.05.06г._6.3.8.4" xfId="2242"/>
    <cellStyle name="_5(1).Макат 2007 г с расш.на 18.05.06г._6.3.8.5" xfId="2243"/>
    <cellStyle name="_5(1).Макат 2007 г с расш.на 18.05.06г._PL" xfId="2244"/>
    <cellStyle name="_5(1).Макат 2007 г с расш.на 18.05.06г._PL_ОМГ" xfId="2245"/>
    <cellStyle name="_5(1).Макат 2007 г с расш.на 18.05.06г._PL_ОМГ_ДДС_Прямой" xfId="2246"/>
    <cellStyle name="_5(1).Макат 2007 г с расш.на 18.05.06г._PL_ОМГ_Прибыли и убытки" xfId="2247"/>
    <cellStyle name="_5(1).Макат 2007 г с расш.на 18.05.06г._PL_РД" xfId="2248"/>
    <cellStyle name="_5(1).Макат 2007 г с расш.на 18.05.06г._PL_РД_ДДС_Прямой" xfId="2249"/>
    <cellStyle name="_5(1).Макат 2007 г с расш.на 18.05.06г._PL_РД_Прибыли и убытки" xfId="2250"/>
    <cellStyle name="_5(1).Макат 2007 г с расш.на 18.05.06г._Sheet1" xfId="2251"/>
    <cellStyle name="_5(1).Макат 2007 г с расш.на 18.05.06г._ДДС_Прямой" xfId="2252"/>
    <cellStyle name="_5(1).Макат 2007 г с расш.на 18.05.06г._пар расчета налогов" xfId="2253"/>
    <cellStyle name="_5(1).Макат 2007 г с расш.на 18.05.06г._пар расчета налогов_ДДС_Прямой" xfId="2254"/>
    <cellStyle name="_5(1).Макат 2007 г с расш.на 18.05.06г._пар расчета налогов_Прибыли и убытки" xfId="2255"/>
    <cellStyle name="_5(1).Макат 2007 г с расш.на 18.05.06г._ПР_Себестоимость" xfId="2256"/>
    <cellStyle name="_5(1).Макат 2007 г с расш.на 18.05.06г._ПР_Себестоимость_ДДС_Прямой" xfId="2257"/>
    <cellStyle name="_5(1).Макат 2007 г с расш.на 18.05.06г._ПР_Себестоимость_Прибыли и убытки" xfId="2258"/>
    <cellStyle name="_5(1).Макат 2007 г с расш.на 18.05.06г._Прибыли и убытки" xfId="2259"/>
    <cellStyle name="_5(1).Макат 2007 г с расш.на 18.05.06г._Рассылка - Оперативка 9 мес 2010 от 02.11.2010" xfId="2260"/>
    <cellStyle name="_5(1).Макат 2007 г с расш.на 18.05.06г._Рассылка - Оперативка 9 мес 2010 от 02.11.2010_ДДС_Прямой" xfId="2261"/>
    <cellStyle name="_5(1).Макат 2007 г с расш.на 18.05.06г._Рассылка - Оперативка 9 мес 2010 от 02.11.2010_Прибыли и убытки" xfId="2262"/>
    <cellStyle name="_5(1).Макат 2007 г с расш.на 18.05.06г._Рассылка - Оперативка 9 мес 2010 от 02.11.2010_ТЭП 8 мес 2011 (от 13.09.2011)" xfId="2263"/>
    <cellStyle name="_5(1).Макат 2007 г с расш.на 18.05.06г._Рассылка - Оперативка 9 мес 2010 от 02.11.2010_ТЭП 8 мес 2011 (от 13.09.2011)_ДДС_Прямой" xfId="2264"/>
    <cellStyle name="_5(1).Макат 2007 г с расш.на 18.05.06г._Рассылка - Оперативка 9 мес 2010 от 02.11.2010_ТЭП 8 мес 2011 (от 13.09.2011)_Прибыли и убытки" xfId="2265"/>
    <cellStyle name="_5(1).Макат 2007 г с расш.на 18.05.06г._Расходы для презы" xfId="2266"/>
    <cellStyle name="_5(1).Макат 2007 г с расш.на 18.05.06г._Расходы для презы_ДДС_Прямой" xfId="2267"/>
    <cellStyle name="_5(1).Макат 2007 г с расш.на 18.05.06г._Расходы для презы_Прибыли и убытки" xfId="2268"/>
    <cellStyle name="_5(1).Макат 2007 г с расш.на 18.05.06г._Расходы для презы_ТЭП 8 мес 2011 (от 13.09.2011)" xfId="2269"/>
    <cellStyle name="_5(1).Макат 2007 г с расш.на 18.05.06г._Расходы для презы_ТЭП 8 мес 2011 (от 13.09.2011)_ДДС_Прямой" xfId="2270"/>
    <cellStyle name="_5(1).Макат 2007 г с расш.на 18.05.06г._Расходы для презы_ТЭП 8 мес 2011 (от 13.09.2011)_Прибыли и убытки" xfId="2271"/>
    <cellStyle name="_5(1).Макат 2007 г с расш.на 18.05.06г._Свод MMR 03-2010 от 15.04.2010 - 11-00" xfId="2272"/>
    <cellStyle name="_5(1).Макат 2007 г с расш.на 18.05.06г._Свод MMR 03-2010 от 15.04.2010 - 11-00_ДДС_Прямой" xfId="2273"/>
    <cellStyle name="_5(1).Макат 2007 г с расш.на 18.05.06г._Свод MMR 03-2010 от 15.04.2010 - 11-00_Прибыли и убытки" xfId="2274"/>
    <cellStyle name="_5(1).Макат 2007 г с расш.на 18.05.06г._Свод MMR 03-2010 от 15.04.2010 - 11-00_Рассылка - Оперативка 9 мес 2010 от 02.11.2010" xfId="2275"/>
    <cellStyle name="_5(1).Макат 2007 г с расш.на 18.05.06г._Свод MMR 03-2010 от 15.04.2010 - 11-00_Рассылка - Оперативка 9 мес 2010 от 02.11.2010_ДДС_Прямой" xfId="2276"/>
    <cellStyle name="_5(1).Макат 2007 г с расш.на 18.05.06г._Свод MMR 03-2010 от 15.04.2010 - 11-00_Рассылка - Оперативка 9 мес 2010 от 02.11.2010_Прибыли и убытки" xfId="2277"/>
    <cellStyle name="_5(1).Макат 2007 г с расш.на 18.05.06г._Свод MMR 03-2010 от 15.04.2010 - 11-00_Рассылка - Оперативка 9 мес 2010 от 02.11.2010_ТЭП 8 мес 2011 (от 13.09.2011)" xfId="2278"/>
    <cellStyle name="_5(1).Макат 2007 г с расш.на 18.05.06г._Свод MMR 03-2010 от 15.04.2010 - 11-00_Рассылка - Оперативка 9 мес 2010 от 02.11.2010_ТЭП 8 мес 2011 (от 13.09.2011)_ДДС_Прямой" xfId="2279"/>
    <cellStyle name="_5(1).Макат 2007 г с расш.на 18.05.06г._Свод MMR 03-2010 от 15.04.2010 - 11-00_Рассылка - Оперативка 9 мес 2010 от 02.11.2010_ТЭП 8 мес 2011 (от 13.09.2011)_Прибыли и убытки" xfId="2280"/>
    <cellStyle name="_5(1).Макат 2007 г с расш.на 18.05.06г._Свод MMR 03-2010 от 15.04.2010 - 11-00_Расходы для презы" xfId="2281"/>
    <cellStyle name="_5(1).Макат 2007 г с расш.на 18.05.06г._Свод MMR 03-2010 от 15.04.2010 - 11-00_Расходы для презы_ДДС_Прямой" xfId="2282"/>
    <cellStyle name="_5(1).Макат 2007 г с расш.на 18.05.06г._Свод MMR 03-2010 от 15.04.2010 - 11-00_Расходы для презы_Прибыли и убытки" xfId="2283"/>
    <cellStyle name="_5(1).Макат 2007 г с расш.на 18.05.06г._Свод MMR 03-2010 от 15.04.2010 - 11-00_Расходы для презы_ТЭП 8 мес 2011 (от 13.09.2011)" xfId="2284"/>
    <cellStyle name="_5(1).Макат 2007 г с расш.на 18.05.06г._Свод MMR 03-2010 от 15.04.2010 - 11-00_Расходы для презы_ТЭП 8 мес 2011 (от 13.09.2011)_ДДС_Прямой" xfId="2285"/>
    <cellStyle name="_5(1).Макат 2007 г с расш.на 18.05.06г._Свод MMR 03-2010 от 15.04.2010 - 11-00_Расходы для презы_ТЭП 8 мес 2011 (от 13.09.2011)_Прибыли и убытки" xfId="2286"/>
    <cellStyle name="_5(1).Макат 2007 г с расш.на 18.05.06г._Свод MMR 03-2010 от 15.04.2010 - 11-00_ТЭП 8 мес 2011 (от 13.09.2011)" xfId="2287"/>
    <cellStyle name="_5(1).Макат 2007 г с расш.на 18.05.06г._Свод MMR 03-2010 от 15.04.2010 - 11-00_ТЭП 8 мес 2011 (от 13.09.2011)_ДДС_Прямой" xfId="2288"/>
    <cellStyle name="_5(1).Макат 2007 г с расш.на 18.05.06г._Свод MMR 03-2010 от 15.04.2010 - 11-00_ТЭП 8 мес 2011 (от 13.09.2011)_Прибыли и убытки" xfId="2289"/>
    <cellStyle name="_5(1).Макат 2007 г с расш.на 18.05.06г._ТЭП 8 мес 2011 (от 13.09.2011)" xfId="2290"/>
    <cellStyle name="_5(1).Макат 2007 г с расш.на 18.05.06г._ТЭП 8 мес 2011 (от 13.09.2011)_ДДС_Прямой" xfId="2291"/>
    <cellStyle name="_5(1).Макат 2007 г с расш.на 18.05.06г._ТЭП 8 мес 2011 (от 13.09.2011)_Прибыли и убытки" xfId="2292"/>
    <cellStyle name="_5(1).Макат 2007 г с расш.на 18.05.06г._Фин показатели" xfId="2293"/>
    <cellStyle name="_5(1).Макат 2007 г с расш.на 18.05.06г._Фин показатели_ДДС_Прямой" xfId="2294"/>
    <cellStyle name="_5(1).Макат 2007 г с расш.на 18.05.06г._Фин показатели_Прибыли и убытки" xfId="2295"/>
    <cellStyle name="_671" xfId="2296"/>
    <cellStyle name="_6-НК,6-БК" xfId="2297"/>
    <cellStyle name="_6-НК,6-БК 2" xfId="2298"/>
    <cellStyle name="_A4 TS for Aizhan" xfId="158"/>
    <cellStyle name="_A4. TS 30 June 2006" xfId="2299"/>
    <cellStyle name="_A4.1 Transformation" xfId="2300"/>
    <cellStyle name="_A4.2 SAD Schedule revised" xfId="2301"/>
    <cellStyle name="_A5.2-IFRS 7" xfId="2302"/>
    <cellStyle name="_Accounts receivable" xfId="2303"/>
    <cellStyle name="_Adj 12&amp;13 September Accounts payable net off " xfId="2304"/>
    <cellStyle name="_AG Consolidated 427 froms(11m2006)" xfId="159"/>
    <cellStyle name="_AG Holding 2006 Elimination" xfId="160"/>
    <cellStyle name="_AJE 16 17" xfId="2305"/>
    <cellStyle name="_AR FS" xfId="2306"/>
    <cellStyle name="_Attachment 19.6" xfId="2307"/>
    <cellStyle name="_Attachment 19.6_OAR" xfId="2308"/>
    <cellStyle name="_Attachment 19.6_PL" xfId="2309"/>
    <cellStyle name="_Attachment 19.6_TS" xfId="2310"/>
    <cellStyle name="_Attachment 19.6_U2.100 Cons" xfId="2311"/>
    <cellStyle name="_Attachment 19.6_U2.320 CL" xfId="2312"/>
    <cellStyle name="_Attachment 19.6_U2.510 CL " xfId="2313"/>
    <cellStyle name="_B6.5 Payroll test of controlls_Uzen2" xfId="161"/>
    <cellStyle name="_B6.5 Payroll test of controlls_Uzen2 2" xfId="2314"/>
    <cellStyle name="_B6.5 Payroll test of controlls_Uzen2 2 2" xfId="2315"/>
    <cellStyle name="_B6.5 Payroll test of controlls_Uzen2 3" xfId="2316"/>
    <cellStyle name="_B6.5 Payroll test of controlls_Uzen2_OAR" xfId="2317"/>
    <cellStyle name="_B6.5 Payroll test of controlls_Uzen2_PL" xfId="2318"/>
    <cellStyle name="_B6.5 Payroll test of controlls_Uzen2_TS" xfId="2319"/>
    <cellStyle name="_B6.5 Payroll test of controlls_Uzen2_U2.100 Cons" xfId="2320"/>
    <cellStyle name="_B6.5 Payroll test of controlls_Uzen2_U2.320 CL" xfId="2321"/>
    <cellStyle name="_B6.5 Payroll test of controlls_Uzen2_U2.510 CL " xfId="2322"/>
    <cellStyle name="_B6.5 Payroll test of controlls_Uzen2_Прибыли и убытки" xfId="2323"/>
    <cellStyle name="_B6.5 Payroll test of controlls_Uzen2_События, КазСод, ДОТОС - Ноябрь 2010" xfId="2324"/>
    <cellStyle name="_Balance as of 31.12.06" xfId="162"/>
    <cellStyle name="_BK US GAAP 11m 25-01" xfId="2325"/>
    <cellStyle name="_BK US GAAP 11m 25-01_C03. A4. TS_KTG v 2" xfId="2326"/>
    <cellStyle name="_BK US GAAP 11m 25-01_Sheet1" xfId="2327"/>
    <cellStyle name="_BKMPO YTD April 2006 conversion_for upload" xfId="2328"/>
    <cellStyle name="_BKMPO YTD April 2006 conversion_for upload_C03. A4. TS_KTG v 2" xfId="2329"/>
    <cellStyle name="_BKMPO YTD April 2006 conversion_for upload_Sheet1" xfId="2330"/>
    <cellStyle name="_BKMPO YTD august 2006 conversion" xfId="2331"/>
    <cellStyle name="_BKMPO YTD august 2006 conversion_C03. A4. TS_KTG v 2" xfId="2332"/>
    <cellStyle name="_BKMPO YTD august 2006 conversion_Sheet1" xfId="2333"/>
    <cellStyle name="_BKMPO YTD July 2006 conversion to check" xfId="2334"/>
    <cellStyle name="_BKMPO YTD July 2006 conversion to check_C03. A4. TS_KTG v 2" xfId="2335"/>
    <cellStyle name="_BKMPO YTD July 2006 conversion to check_Sheet1" xfId="2336"/>
    <cellStyle name="_BKMPO YTD March 2006 for presentation" xfId="2337"/>
    <cellStyle name="_BKMPO YTD March 2006 for presentation_C03. A4. TS_KTG v 2" xfId="2338"/>
    <cellStyle name="_BKMPO YTD March 2006 for presentation_Sheet1" xfId="2339"/>
    <cellStyle name="_Book1" xfId="163"/>
    <cellStyle name="_Book1 2" xfId="164"/>
    <cellStyle name="_Book1_A5.2-IFRS 7" xfId="2340"/>
    <cellStyle name="_Book1_Sheet1" xfId="2341"/>
    <cellStyle name="_Book1-TO delete" xfId="2342"/>
    <cellStyle name="_Book1-TO delete_OAR" xfId="2343"/>
    <cellStyle name="_Book1-TO delete_PL" xfId="2344"/>
    <cellStyle name="_Book1-TO delete_TS" xfId="2345"/>
    <cellStyle name="_Book1-TO delete_U2.100 Cons" xfId="2346"/>
    <cellStyle name="_Book1-TO delete_U2.320 CL" xfId="2347"/>
    <cellStyle name="_Book1-TO delete_U2.510 CL " xfId="2348"/>
    <cellStyle name="_Book1-TO delete_ДДС_Прямой" xfId="2349"/>
    <cellStyle name="_Book1-TO delete_Прибыли и убытки" xfId="2350"/>
    <cellStyle name="_Book2" xfId="2351"/>
    <cellStyle name="_Book2_ICA DT_Tax Rate Change Analysis" xfId="2352"/>
    <cellStyle name="_Borrowings" xfId="2353"/>
    <cellStyle name="_Borrowings-1-m (version 1)" xfId="2354"/>
    <cellStyle name="_BU P&amp;L 2007 April SMZ 18.05.2007" xfId="2355"/>
    <cellStyle name="_BU_final fixed assets adjustment summary (depr adj)" xfId="2356"/>
    <cellStyle name="_C. Cash &amp; equivalents 5m 2006" xfId="2357"/>
    <cellStyle name="_C. Cash 2004" xfId="2358"/>
    <cellStyle name="_C. Cash 2004_OAR" xfId="2359"/>
    <cellStyle name="_C. Cash 2004_PL" xfId="2360"/>
    <cellStyle name="_C. Cash 2004_TS" xfId="2361"/>
    <cellStyle name="_C. Cash 2004_U2.100 Cons" xfId="2362"/>
    <cellStyle name="_C. Cash 2004_U2.320 CL" xfId="2363"/>
    <cellStyle name="_C. Cash 2004_U2.510 CL " xfId="2364"/>
    <cellStyle name="_C. Cash 2004_ДДС_Прямой" xfId="2365"/>
    <cellStyle name="_C. Cash 2004_Прибыли и убытки" xfId="2366"/>
    <cellStyle name="_C.100-Lead" xfId="165"/>
    <cellStyle name="_C.100-Lead 2" xfId="166"/>
    <cellStyle name="_C.Cash" xfId="167"/>
    <cellStyle name="_C.Cash 2" xfId="168"/>
    <cellStyle name="_Calculations Prelim 040511 -Apr 2011 " xfId="2367"/>
    <cellStyle name="_CAP - AIT 16.11.06" xfId="169"/>
    <cellStyle name="_CAP - AIT 16.11.06 2" xfId="170"/>
    <cellStyle name="_CAP-AIT(1)" xfId="171"/>
    <cellStyle name="_CAP-AIT(1) 2" xfId="172"/>
    <cellStyle name="_CAP-AlmatyGas" xfId="173"/>
    <cellStyle name="_CAP-AlmatyGas 2" xfId="174"/>
    <cellStyle name="_CAP-AlmatyGas_AGK" xfId="175"/>
    <cellStyle name="_CAP-AlmatyGas_AGK 2" xfId="176"/>
    <cellStyle name="_CAP-AlmatyGas1АГС-С" xfId="177"/>
    <cellStyle name="_CAP-AlmatyGas1АГС-С 2" xfId="178"/>
    <cellStyle name="_CAPEX Oct 2006" xfId="2368"/>
    <cellStyle name="_CAPEX Oct 2006_C03. A4. TS_KTG v 2" xfId="2369"/>
    <cellStyle name="_CAPEX Oct 2006_Sheet1" xfId="2370"/>
    <cellStyle name="_Cash &amp; equivalents 5m 2006" xfId="2371"/>
    <cellStyle name="_cash flows" xfId="179"/>
    <cellStyle name="_cash flows 2" xfId="180"/>
    <cellStyle name="_cash flows_A5.2-IFRS 7" xfId="2372"/>
    <cellStyle name="_cash flows_Sheet1" xfId="2373"/>
    <cellStyle name="_CFS (Движение денег 6мес05)" xfId="2374"/>
    <cellStyle name="_CFS_2005 workings_last" xfId="2375"/>
    <cellStyle name="_CFS_2005 workings_last_OAR" xfId="2376"/>
    <cellStyle name="_CFS_2005 workings_last_PL" xfId="2377"/>
    <cellStyle name="_CFS_2005 workings_last_TS" xfId="2378"/>
    <cellStyle name="_CFS_2005 workings_last_U2.100 Cons" xfId="2379"/>
    <cellStyle name="_CFS_2005 workings_last_U2.320 CL" xfId="2380"/>
    <cellStyle name="_CFS_2005 workings_last_U2.510 CL " xfId="2381"/>
    <cellStyle name="_CFS_2005 workings_last_ДДС_Прямой" xfId="2382"/>
    <cellStyle name="_CFS_2005 workings_last_Прибыли и убытки" xfId="2383"/>
    <cellStyle name="_CIT" xfId="181"/>
    <cellStyle name="_CIT 2" xfId="182"/>
    <cellStyle name="_CIT_A5.2-IFRS 7" xfId="2384"/>
    <cellStyle name="_CIT_Sheet1" xfId="2385"/>
    <cellStyle name="_Consolidator V0.16" xfId="2386"/>
    <cellStyle name="_Consolidator V0.16 2" xfId="2387"/>
    <cellStyle name="_Consolidator V0.16 3" xfId="2388"/>
    <cellStyle name="_Consolidator V0.16_ПР_Себестоимость" xfId="2389"/>
    <cellStyle name="_Conversion file BKMPO YTD March 2006 (29.04.06)" xfId="2390"/>
    <cellStyle name="_Conversion file BKMPO YTD March 2006 (29.04.06)_C03. A4. TS_KTG v 2" xfId="2391"/>
    <cellStyle name="_Conversion file BKMPO YTD March 2006 (29.04.06)_Sheet1" xfId="2392"/>
    <cellStyle name="_Copy of CFS 2005" xfId="2393"/>
    <cellStyle name="_Copy of PL BKMPO June actual without DTA" xfId="2394"/>
    <cellStyle name="_CoSM_v504_Draft" xfId="2395"/>
    <cellStyle name="_CoSM_v504_Draft 2" xfId="2396"/>
    <cellStyle name="_CoSM_v504_Draft 3" xfId="2397"/>
    <cellStyle name="_CoSM_v504_Draft_ПР_Себестоимость" xfId="2398"/>
    <cellStyle name="_CWIP 01.06.2007 by BUs v1" xfId="2399"/>
    <cellStyle name="_CWIP 01.06.2007 by BUs v1_C03. A4. TS_KTG v 2" xfId="2400"/>
    <cellStyle name="_CWIP 01.06.2007 by BUs v1_Sheet1" xfId="2401"/>
    <cellStyle name="_CWIP reporting for interest capitalization 01.11.2007 (working)" xfId="2402"/>
    <cellStyle name="_CWIP reporting for interest capitalization 01.11.2007 (working)_C03. A4. TS_KTG v 2" xfId="2403"/>
    <cellStyle name="_CWIP reporting for interest capitalization 01.11.2007 (working)_Sheet1" xfId="2404"/>
    <cellStyle name="_CWIP reporting for interest capitalization SMZ (1853) 01.10.2007 (13 11 2007) working" xfId="2405"/>
    <cellStyle name="_CWIP reporting for interest capitalization SMZ (1853) 01.10.2007 (13 11 2007) working_C03. A4. TS_KTG v 2" xfId="2406"/>
    <cellStyle name="_CWIP reporting for interest capitalization SMZ (1853) 01.10.2007 (13 11 2007) working_Sheet1" xfId="2407"/>
    <cellStyle name="_DD Site restoration 5MTD2006" xfId="2408"/>
    <cellStyle name="_Doc_page" xfId="183"/>
    <cellStyle name="_E Accounts receivable 1Q 2007" xfId="2409"/>
    <cellStyle name="_E&amp;P CAP 31.12.2005" xfId="2410"/>
    <cellStyle name="_E&amp;P CAP 31.12.2006" xfId="2411"/>
    <cellStyle name="_E&amp;P KMG reporting package 2006_client" xfId="2412"/>
    <cellStyle name="_E.130 ARC" xfId="184"/>
    <cellStyle name="_E.130 ARC 2" xfId="185"/>
    <cellStyle name="_E.650" xfId="2413"/>
    <cellStyle name="_E1.Receivables_KMG Alatau" xfId="186"/>
    <cellStyle name="_E1.Receivables_KMG Alatau 2" xfId="187"/>
    <cellStyle name="_E130.xlsЕржану" xfId="188"/>
    <cellStyle name="_E130.xlsЕржану 2" xfId="189"/>
    <cellStyle name="_Elimination" xfId="2414"/>
    <cellStyle name="_Elvira-Payroll_LATEST" xfId="190"/>
    <cellStyle name="_Elvira-Payroll_LATEST_События, КазСод, ДОТОС - Ноябрь 2010" xfId="2415"/>
    <cellStyle name="_F  Investments 6 m 2005" xfId="2416"/>
    <cellStyle name="_F  Investments 6 m 2006" xfId="2417"/>
    <cellStyle name="_F  Investments 6 m 2006 2" xfId="2418"/>
    <cellStyle name="_F  Investments 6 m 2006 2 2" xfId="2419"/>
    <cellStyle name="_F  Investments 6 m 2006 3" xfId="2420"/>
    <cellStyle name="_F  Investments 6 m 2006_PL" xfId="2421"/>
    <cellStyle name="_F  Investments 6 m 2006_Прибыли и убытки" xfId="2422"/>
    <cellStyle name="_FA" xfId="2423"/>
    <cellStyle name="_FA 2" xfId="2424"/>
    <cellStyle name="_FA and CWIP adjustments YTD April SMZ (23.05.2007 v. 1.1)" xfId="2425"/>
    <cellStyle name="_FFF" xfId="2426"/>
    <cellStyle name="_FFF_New Form10_2" xfId="2427"/>
    <cellStyle name="_FFF_Nsi" xfId="2428"/>
    <cellStyle name="_FFF_Nsi_1" xfId="2429"/>
    <cellStyle name="_FFF_Nsi_139" xfId="2430"/>
    <cellStyle name="_FFF_Nsi_140" xfId="2431"/>
    <cellStyle name="_FFF_Nsi_140(Зах)" xfId="2432"/>
    <cellStyle name="_FFF_Nsi_140_mod" xfId="2433"/>
    <cellStyle name="_FFF_Summary" xfId="2434"/>
    <cellStyle name="_FFF_Tax_form_1кв_3" xfId="2435"/>
    <cellStyle name="_FFF_БКЭ" xfId="2436"/>
    <cellStyle name="_Final_Book_010301" xfId="2437"/>
    <cellStyle name="_Final_Book_010301_New Form10_2" xfId="2438"/>
    <cellStyle name="_Final_Book_010301_Nsi" xfId="2439"/>
    <cellStyle name="_Final_Book_010301_Nsi_1" xfId="2440"/>
    <cellStyle name="_Final_Book_010301_Nsi_139" xfId="2441"/>
    <cellStyle name="_Final_Book_010301_Nsi_140" xfId="2442"/>
    <cellStyle name="_Final_Book_010301_Nsi_140(Зах)" xfId="2443"/>
    <cellStyle name="_Final_Book_010301_Nsi_140_mod" xfId="2444"/>
    <cellStyle name="_Final_Book_010301_Summary" xfId="2445"/>
    <cellStyle name="_Final_Book_010301_Tax_form_1кв_3" xfId="2446"/>
    <cellStyle name="_Final_Book_010301_БКЭ" xfId="2447"/>
    <cellStyle name="_For Elvira" xfId="191"/>
    <cellStyle name="_For Elvira 2" xfId="192"/>
    <cellStyle name="_Forms RAS_v3_29122008_PV" xfId="2448"/>
    <cellStyle name="_Forms RAS_v3_29122008_PV 2" xfId="2449"/>
    <cellStyle name="_Forms RAS_v4_16.01.2009" xfId="2450"/>
    <cellStyle name="_Forms RAS_v4_16.01.2009 2" xfId="2451"/>
    <cellStyle name="_Forms RAS_v7_17.02.2009" xfId="2452"/>
    <cellStyle name="_Forms RAS_v7_17.02.2009 2" xfId="2453"/>
    <cellStyle name="_FS 2005 (Сверка с оборотносальдовой)" xfId="2454"/>
    <cellStyle name="_FS 30 June 2006" xfId="2455"/>
    <cellStyle name="_FS 30 June 2006 (final version)" xfId="2456"/>
    <cellStyle name="_FS 31 December 2006" xfId="2457"/>
    <cellStyle name="_FS 31 December 2006 2" xfId="2458"/>
    <cellStyle name="_FS 31 December 2006 2 2" xfId="2459"/>
    <cellStyle name="_FS 31 December 2006 3" xfId="2460"/>
    <cellStyle name="_FS 31 December 2006_PL" xfId="2461"/>
    <cellStyle name="_FS 31 December 2006_Прибыли и убытки" xfId="2462"/>
    <cellStyle name="_FS Check List_June 2006 07_Nov_06" xfId="2463"/>
    <cellStyle name="_FS forms_RAS_GPN" xfId="2464"/>
    <cellStyle name="_FS forms_RAS_GPN 2" xfId="2465"/>
    <cellStyle name="_FS_FS&amp;Notes RAS_GPN_08.12.08._AE_v2" xfId="2466"/>
    <cellStyle name="_FS_FS&amp;Notes RAS_GPN_08.12.08._AE_v2 2" xfId="2467"/>
    <cellStyle name="_GAAP - Фин расшифровки (5) май  2005 СМЗ" xfId="2468"/>
    <cellStyle name="_GM on Utexam loan" xfId="2469"/>
    <cellStyle name="_GM on Utexam loan 2" xfId="2470"/>
    <cellStyle name="_GM on Utexam loan 2 2" xfId="2471"/>
    <cellStyle name="_GM on Utexam loan 2 2_ДДС_Прямой" xfId="2472"/>
    <cellStyle name="_GM on Utexam loan 2 2_Прибыли и убытки" xfId="2473"/>
    <cellStyle name="_GM on Utexam loan 2_ДДС_Прямой" xfId="2474"/>
    <cellStyle name="_GM on Utexam loan 2_Прибыли и убытки" xfId="2475"/>
    <cellStyle name="_GM on Utexam loan 3" xfId="2476"/>
    <cellStyle name="_GM on Utexam loan_FS 30 Sept 2008" xfId="2477"/>
    <cellStyle name="_GM on Utexam loan_OAR" xfId="2478"/>
    <cellStyle name="_GM on Utexam loan_PL" xfId="2479"/>
    <cellStyle name="_GM on Utexam loan_TS" xfId="2480"/>
    <cellStyle name="_GM on Utexam loan_U2.100 Cons" xfId="2481"/>
    <cellStyle name="_GM on Utexam loan_ДДС_Прямой" xfId="2482"/>
    <cellStyle name="_GM on Utexam loan_Июль_Свод ИП" xfId="2483"/>
    <cellStyle name="_GM on Utexam loan_Июль_Свод ИП_ДДС_Прямой" xfId="2484"/>
    <cellStyle name="_GM on Utexam loan_Июль_Свод ИП_Прибыли и убытки" xfId="2485"/>
    <cellStyle name="_GM on Utexam loan_Июль_Свод ИП_Рассылка - Оперативка 9 мес 2010 от 02.11.2010" xfId="2486"/>
    <cellStyle name="_GM on Utexam loan_Июль_Свод ИП_Рассылка - Оперативка 9 мес 2010 от 02.11.2010_ДДС_Прямой" xfId="2487"/>
    <cellStyle name="_GM on Utexam loan_Июль_Свод ИП_Рассылка - Оперативка 9 мес 2010 от 02.11.2010_Прибыли и убытки" xfId="2488"/>
    <cellStyle name="_GM on Utexam loan_Июль_Свод ИП_Рассылка - Оперативка 9 мес 2010 от 02.11.2010_ТЭП 8 мес 2011 (от 13.09.2011)" xfId="2489"/>
    <cellStyle name="_GM on Utexam loan_Июль_Свод ИП_Рассылка - Оперативка 9 мес 2010 от 02.11.2010_ТЭП 8 мес 2011 (от 13.09.2011)_ДДС_Прямой" xfId="2490"/>
    <cellStyle name="_GM on Utexam loan_Июль_Свод ИП_Рассылка - Оперативка 9 мес 2010 от 02.11.2010_ТЭП 8 мес 2011 (от 13.09.2011)_Прибыли и убытки" xfId="2491"/>
    <cellStyle name="_GM on Utexam loan_Июль_Свод ИП_Рассылка MMR Report (August 2010)" xfId="2492"/>
    <cellStyle name="_GM on Utexam loan_Июль_Свод ИП_Рассылка MMR Report (August 2010)_ДДС_Прямой" xfId="2493"/>
    <cellStyle name="_GM on Utexam loan_Июль_Свод ИП_Рассылка MMR Report (August 2010)_Прибыли и убытки" xfId="2494"/>
    <cellStyle name="_GM on Utexam loan_Июль_Свод ИП_Рассылка MMR Report (August 2010)_События, КазСод, ДОТОС - Ноябрь 2010" xfId="2495"/>
    <cellStyle name="_GM on Utexam loan_Июль_Свод ИП_Рассылка MMR Report (August 2010)_События, КазСод, ДОТОС - Ноябрь 2010_ДДС_Прямой" xfId="2496"/>
    <cellStyle name="_GM on Utexam loan_Июль_Свод ИП_Рассылка MMR Report (August 2010)_События, КазСод, ДОТОС - Ноябрь 2010_Прибыли и убытки" xfId="2497"/>
    <cellStyle name="_GM on Utexam loan_Июль_Свод ИП_Рассылка MMR Report (August 2010)_События, КазСод, ДОТОС - Ноябрь 2010_ТЭП 8 мес 2011 (от 13.09.2011)" xfId="2498"/>
    <cellStyle name="_GM on Utexam loan_Июль_Свод ИП_Рассылка MMR Report (August 2010)_События, КазСод, ДОТОС - Ноябрь 2010_ТЭП 8 мес 2011 (от 13.09.2011)_ДДС_Прямой" xfId="2499"/>
    <cellStyle name="_GM on Utexam loan_Июль_Свод ИП_Рассылка MMR Report (August 2010)_События, КазСод, ДОТОС - Ноябрь 2010_ТЭП 8 мес 2011 (от 13.09.2011)_Прибыли и убытки" xfId="2500"/>
    <cellStyle name="_GM on Utexam loan_Июль_Свод ИП_Рассылка MMR Report (August 2010)_ТЭП 8 мес 2011 (от 13.09.2011)" xfId="2501"/>
    <cellStyle name="_GM on Utexam loan_Июль_Свод ИП_Рассылка MMR Report (August 2010)_ТЭП 8 мес 2011 (от 13.09.2011)_ДДС_Прямой" xfId="2502"/>
    <cellStyle name="_GM on Utexam loan_Июль_Свод ИП_Рассылка MMR Report (August 2010)_ТЭП 8 мес 2011 (от 13.09.2011)_Прибыли и убытки" xfId="2503"/>
    <cellStyle name="_GM on Utexam loan_Июль_Свод ИП_Расходы для презы" xfId="2504"/>
    <cellStyle name="_GM on Utexam loan_Июль_Свод ИП_Расходы для презы_ДДС_Прямой" xfId="2505"/>
    <cellStyle name="_GM on Utexam loan_Июль_Свод ИП_Расходы для презы_Прибыли и убытки" xfId="2506"/>
    <cellStyle name="_GM on Utexam loan_Июль_Свод ИП_Расходы для презы_События, КазСод, ДОТОС - Ноябрь 2010" xfId="2507"/>
    <cellStyle name="_GM on Utexam loan_Июль_Свод ИП_Расходы для презы_События, КазСод, ДОТОС - Ноябрь 2010_ДДС_Прямой" xfId="2508"/>
    <cellStyle name="_GM on Utexam loan_Июль_Свод ИП_Расходы для презы_События, КазСод, ДОТОС - Ноябрь 2010_Прибыли и убытки" xfId="2509"/>
    <cellStyle name="_GM on Utexam loan_Июль_Свод ИП_Расходы для презы_События, КазСод, ДОТОС - Ноябрь 2010_ТЭП 8 мес 2011 (от 13.09.2011)" xfId="2510"/>
    <cellStyle name="_GM on Utexam loan_Июль_Свод ИП_Расходы для презы_События, КазСод, ДОТОС - Ноябрь 2010_ТЭП 8 мес 2011 (от 13.09.2011)_ДДС_Прямой" xfId="2511"/>
    <cellStyle name="_GM on Utexam loan_Июль_Свод ИП_Расходы для презы_События, КазСод, ДОТОС - Ноябрь 2010_ТЭП 8 мес 2011 (от 13.09.2011)_Прибыли и убытки" xfId="2512"/>
    <cellStyle name="_GM on Utexam loan_Июль_Свод ИП_Расходы для презы_ТЭП 8 мес 2011 (от 13.09.2011)" xfId="2513"/>
    <cellStyle name="_GM on Utexam loan_Июль_Свод ИП_Расходы для презы_ТЭП 8 мес 2011 (от 13.09.2011)_ДДС_Прямой" xfId="2514"/>
    <cellStyle name="_GM on Utexam loan_Июль_Свод ИП_Расходы для презы_ТЭП 8 мес 2011 (от 13.09.2011)_Прибыли и убытки" xfId="2515"/>
    <cellStyle name="_GM on Utexam loan_Июль_Свод ИП_Сакен" xfId="2516"/>
    <cellStyle name="_GM on Utexam loan_Июль_Свод ИП_Сакен_ДДС_Прямой" xfId="2517"/>
    <cellStyle name="_GM on Utexam loan_Июль_Свод ИП_Сакен_Прибыли и убытки" xfId="2518"/>
    <cellStyle name="_GM on Utexam loan_Июль_Свод ИП_Сакен_ТЭП 8 мес 2011 (от 13.09.2011)" xfId="2519"/>
    <cellStyle name="_GM on Utexam loan_Июль_Свод ИП_Сакен_ТЭП 8 мес 2011 (от 13.09.2011)_ДДС_Прямой" xfId="2520"/>
    <cellStyle name="_GM on Utexam loan_Июль_Свод ИП_Сакен_ТЭП 8 мес 2011 (от 13.09.2011)_Прибыли и убытки" xfId="2521"/>
    <cellStyle name="_GM on Utexam loan_Июль_Свод ИП_ТЭП 8 мес 2011 (от 13.09.2011)" xfId="2522"/>
    <cellStyle name="_GM on Utexam loan_Июль_Свод ИП_ТЭП 8 мес 2011 (от 13.09.2011)_ДДС_Прямой" xfId="2523"/>
    <cellStyle name="_GM on Utexam loan_Июль_Свод ИП_ТЭП 8 мес 2011 (от 13.09.2011)_Прибыли и убытки" xfId="2524"/>
    <cellStyle name="_GM on Utexam loan_КГП_04_2010 (2)" xfId="2525"/>
    <cellStyle name="_GM on Utexam loan_КГП_04_2010 (2) (2)" xfId="2526"/>
    <cellStyle name="_GM on Utexam loan_КГП_04_2010 (2) (2)_ДДС_Прямой" xfId="2527"/>
    <cellStyle name="_GM on Utexam loan_КГП_04_2010 (2) (2)_Прибыли и убытки" xfId="2528"/>
    <cellStyle name="_GM on Utexam loan_КГП_04_2010 (2) (2)_Рассылка - Оперативка 9 мес 2010 от 02.11.2010" xfId="2529"/>
    <cellStyle name="_GM on Utexam loan_КГП_04_2010 (2) (2)_Рассылка - Оперативка 9 мес 2010 от 02.11.2010_ДДС_Прямой" xfId="2530"/>
    <cellStyle name="_GM on Utexam loan_КГП_04_2010 (2) (2)_Рассылка - Оперативка 9 мес 2010 от 02.11.2010_Прибыли и убытки" xfId="2531"/>
    <cellStyle name="_GM on Utexam loan_КГП_04_2010 (2) (2)_Рассылка - Оперативка 9 мес 2010 от 02.11.2010_ТЭП 8 мес 2011 (от 13.09.2011)" xfId="2532"/>
    <cellStyle name="_GM on Utexam loan_КГП_04_2010 (2) (2)_Рассылка - Оперативка 9 мес 2010 от 02.11.2010_ТЭП 8 мес 2011 (от 13.09.2011)_ДДС_Прямой" xfId="2533"/>
    <cellStyle name="_GM on Utexam loan_КГП_04_2010 (2) (2)_Рассылка - Оперативка 9 мес 2010 от 02.11.2010_ТЭП 8 мес 2011 (от 13.09.2011)_Прибыли и убытки" xfId="2534"/>
    <cellStyle name="_GM on Utexam loan_КГП_04_2010 (2) (2)_Расходы для презы" xfId="2535"/>
    <cellStyle name="_GM on Utexam loan_КГП_04_2010 (2) (2)_Расходы для презы_ДДС_Прямой" xfId="2536"/>
    <cellStyle name="_GM on Utexam loan_КГП_04_2010 (2) (2)_Расходы для презы_Прибыли и убытки" xfId="2537"/>
    <cellStyle name="_GM on Utexam loan_КГП_04_2010 (2) (2)_Расходы для презы_ТЭП 8 мес 2011 (от 13.09.2011)" xfId="2538"/>
    <cellStyle name="_GM on Utexam loan_КГП_04_2010 (2) (2)_Расходы для презы_ТЭП 8 мес 2011 (от 13.09.2011)_ДДС_Прямой" xfId="2539"/>
    <cellStyle name="_GM on Utexam loan_КГП_04_2010 (2) (2)_Расходы для презы_ТЭП 8 мес 2011 (от 13.09.2011)_Прибыли и убытки" xfId="2540"/>
    <cellStyle name="_GM on Utexam loan_КГП_04_2010 (2) (2)_ТЭП 8 мес 2011 (от 13.09.2011)" xfId="2541"/>
    <cellStyle name="_GM on Utexam loan_КГП_04_2010 (2) (2)_ТЭП 8 мес 2011 (от 13.09.2011)_ДДС_Прямой" xfId="2542"/>
    <cellStyle name="_GM on Utexam loan_КГП_04_2010 (2) (2)_ТЭП 8 мес 2011 (от 13.09.2011)_Прибыли и убытки" xfId="2543"/>
    <cellStyle name="_GM on Utexam loan_КГП_04_2010 (2)_ДДС_Прямой" xfId="2544"/>
    <cellStyle name="_GM on Utexam loan_КГП_04_2010 (2)_Прибыли и убытки" xfId="2545"/>
    <cellStyle name="_GM on Utexam loan_КГП_04_2010 (2)_Рассылка - Оперативка 9 мес 2010 от 02.11.2010" xfId="2546"/>
    <cellStyle name="_GM on Utexam loan_КГП_04_2010 (2)_Рассылка - Оперативка 9 мес 2010 от 02.11.2010_ДДС_Прямой" xfId="2547"/>
    <cellStyle name="_GM on Utexam loan_КГП_04_2010 (2)_Рассылка - Оперативка 9 мес 2010 от 02.11.2010_Прибыли и убытки" xfId="2548"/>
    <cellStyle name="_GM on Utexam loan_КГП_04_2010 (2)_Рассылка - Оперативка 9 мес 2010 от 02.11.2010_ТЭП 8 мес 2011 (от 13.09.2011)" xfId="2549"/>
    <cellStyle name="_GM on Utexam loan_КГП_04_2010 (2)_Рассылка - Оперативка 9 мес 2010 от 02.11.2010_ТЭП 8 мес 2011 (от 13.09.2011)_ДДС_Прямой" xfId="2550"/>
    <cellStyle name="_GM on Utexam loan_КГП_04_2010 (2)_Рассылка - Оперативка 9 мес 2010 от 02.11.2010_ТЭП 8 мес 2011 (от 13.09.2011)_Прибыли и убытки" xfId="2551"/>
    <cellStyle name="_GM on Utexam loan_КГП_04_2010 (2)_Расходы для презы" xfId="2552"/>
    <cellStyle name="_GM on Utexam loan_КГП_04_2010 (2)_Расходы для презы_ДДС_Прямой" xfId="2553"/>
    <cellStyle name="_GM on Utexam loan_КГП_04_2010 (2)_Расходы для презы_Прибыли и убытки" xfId="2554"/>
    <cellStyle name="_GM on Utexam loan_КГП_04_2010 (2)_Расходы для презы_ТЭП 8 мес 2011 (от 13.09.2011)" xfId="2555"/>
    <cellStyle name="_GM on Utexam loan_КГП_04_2010 (2)_Расходы для презы_ТЭП 8 мес 2011 (от 13.09.2011)_ДДС_Прямой" xfId="2556"/>
    <cellStyle name="_GM on Utexam loan_КГП_04_2010 (2)_Расходы для презы_ТЭП 8 мес 2011 (от 13.09.2011)_Прибыли и убытки" xfId="2557"/>
    <cellStyle name="_GM on Utexam loan_КГП_04_2010 (2)_ТЭП 8 мес 2011 (от 13.09.2011)" xfId="2558"/>
    <cellStyle name="_GM on Utexam loan_КГП_04_2010 (2)_ТЭП 8 мес 2011 (от 13.09.2011)_ДДС_Прямой" xfId="2559"/>
    <cellStyle name="_GM on Utexam loan_КГП_04_2010 (2)_ТЭП 8 мес 2011 (от 13.09.2011)_Прибыли и убытки" xfId="2560"/>
    <cellStyle name="_GM on Utexam loan_Книга1" xfId="2561"/>
    <cellStyle name="_GM on Utexam loan_Книга1_ДДС_Прямой" xfId="2562"/>
    <cellStyle name="_GM on Utexam loan_Книга1_Прибыли и убытки" xfId="2563"/>
    <cellStyle name="_GM on Utexam loan_Книга1_Рассылка - Оперативка 9 мес 2010 от 02.11.2010" xfId="2564"/>
    <cellStyle name="_GM on Utexam loan_Книга1_Рассылка - Оперативка 9 мес 2010 от 02.11.2010_ДДС_Прямой" xfId="2565"/>
    <cellStyle name="_GM on Utexam loan_Книга1_Рассылка - Оперативка 9 мес 2010 от 02.11.2010_Прибыли и убытки" xfId="2566"/>
    <cellStyle name="_GM on Utexam loan_Книга1_Рассылка - Оперативка 9 мес 2010 от 02.11.2010_ТЭП 8 мес 2011 (от 13.09.2011)" xfId="2567"/>
    <cellStyle name="_GM on Utexam loan_Книга1_Рассылка - Оперативка 9 мес 2010 от 02.11.2010_ТЭП 8 мес 2011 (от 13.09.2011)_ДДС_Прямой" xfId="2568"/>
    <cellStyle name="_GM on Utexam loan_Книга1_Рассылка - Оперативка 9 мес 2010 от 02.11.2010_ТЭП 8 мес 2011 (от 13.09.2011)_Прибыли и убытки" xfId="2569"/>
    <cellStyle name="_GM on Utexam loan_Книга1_Расходы для презы" xfId="2570"/>
    <cellStyle name="_GM on Utexam loan_Книга1_Расходы для презы_ДДС_Прямой" xfId="2571"/>
    <cellStyle name="_GM on Utexam loan_Книга1_Расходы для презы_Прибыли и убытки" xfId="2572"/>
    <cellStyle name="_GM on Utexam loan_Книга1_Расходы для презы_ТЭП 8 мес 2011 (от 13.09.2011)" xfId="2573"/>
    <cellStyle name="_GM on Utexam loan_Книга1_Расходы для презы_ТЭП 8 мес 2011 (от 13.09.2011)_ДДС_Прямой" xfId="2574"/>
    <cellStyle name="_GM on Utexam loan_Книга1_Расходы для презы_ТЭП 8 мес 2011 (от 13.09.2011)_Прибыли и убытки" xfId="2575"/>
    <cellStyle name="_GM on Utexam loan_Книга1_ТЭП 8 мес 2011 (от 13.09.2011)" xfId="2576"/>
    <cellStyle name="_GM on Utexam loan_Книга1_ТЭП 8 мес 2011 (от 13.09.2011)_ДДС_Прямой" xfId="2577"/>
    <cellStyle name="_GM on Utexam loan_Книга1_ТЭП 8 мес 2011 (от 13.09.2011)_Прибыли и убытки" xfId="2578"/>
    <cellStyle name="_GM on Utexam loan_Прибыли и убытки" xfId="2579"/>
    <cellStyle name="_GM on Utexam loan_Рассылка - Оперативка 9 мес 2010 от 02.11.2010" xfId="2580"/>
    <cellStyle name="_GM on Utexam loan_Рассылка - Оперативка 9 мес 2010 от 02.11.2010_ДДС_Прямой" xfId="2581"/>
    <cellStyle name="_GM on Utexam loan_Рассылка - Оперативка 9 мес 2010 от 02.11.2010_Прибыли и убытки" xfId="2582"/>
    <cellStyle name="_GM on Utexam loan_Рассылка - Оперативка 9 мес 2010 от 02.11.2010_ТЭП 8 мес 2011 (от 13.09.2011)" xfId="2583"/>
    <cellStyle name="_GM on Utexam loan_Рассылка - Оперативка 9 мес 2010 от 02.11.2010_ТЭП 8 мес 2011 (от 13.09.2011)_ДДС_Прямой" xfId="2584"/>
    <cellStyle name="_GM on Utexam loan_Рассылка - Оперативка 9 мес 2010 от 02.11.2010_ТЭП 8 мес 2011 (от 13.09.2011)_Прибыли и убытки" xfId="2585"/>
    <cellStyle name="_GM on Utexam loan_Расходы для презы" xfId="2586"/>
    <cellStyle name="_GM on Utexam loan_Расходы для презы_ДДС_Прямой" xfId="2587"/>
    <cellStyle name="_GM on Utexam loan_Расходы для презы_Прибыли и убытки" xfId="2588"/>
    <cellStyle name="_GM on Utexam loan_Расходы для презы_ТЭП 8 мес 2011 (от 13.09.2011)" xfId="2589"/>
    <cellStyle name="_GM on Utexam loan_Расходы для презы_ТЭП 8 мес 2011 (от 13.09.2011)_ДДС_Прямой" xfId="2590"/>
    <cellStyle name="_GM on Utexam loan_Расходы для презы_ТЭП 8 мес 2011 (от 13.09.2011)_Прибыли и убытки" xfId="2591"/>
    <cellStyle name="_GM on Utexam loan_Сентябрь_Свод ИП" xfId="2592"/>
    <cellStyle name="_GM on Utexam loan_Сентябрь_Свод ИП_ДДС_Прямой" xfId="2593"/>
    <cellStyle name="_GM on Utexam loan_Сентябрь_Свод ИП_Прибыли и убытки" xfId="2594"/>
    <cellStyle name="_GM on Utexam loan_Сентябрь_Свод ИП_События, КазСод, ДОТОС - Ноябрь 2010" xfId="2595"/>
    <cellStyle name="_GM on Utexam loan_Сентябрь_Свод ИП_События, КазСод, ДОТОС - Ноябрь 2010_ДДС_Прямой" xfId="2596"/>
    <cellStyle name="_GM on Utexam loan_Сентябрь_Свод ИП_События, КазСод, ДОТОС - Ноябрь 2010_Прибыли и убытки" xfId="2597"/>
    <cellStyle name="_GM on Utexam loan_Сентябрь_Свод ИП_События, КазСод, ДОТОС - Ноябрь 2010_ТЭП 8 мес 2011 (от 13.09.2011)" xfId="2598"/>
    <cellStyle name="_GM on Utexam loan_Сентябрь_Свод ИП_События, КазСод, ДОТОС - Ноябрь 2010_ТЭП 8 мес 2011 (от 13.09.2011)_ДДС_Прямой" xfId="2599"/>
    <cellStyle name="_GM on Utexam loan_Сентябрь_Свод ИП_События, КазСод, ДОТОС - Ноябрь 2010_ТЭП 8 мес 2011 (от 13.09.2011)_Прибыли и убытки" xfId="2600"/>
    <cellStyle name="_GM on Utexam loan_Сентябрь_Свод ИП_ТЭП 8 мес 2011 (от 13.09.2011)" xfId="2601"/>
    <cellStyle name="_GM on Utexam loan_Сентябрь_Свод ИП_ТЭП 8 мес 2011 (от 13.09.2011)_ДДС_Прямой" xfId="2602"/>
    <cellStyle name="_GM on Utexam loan_Сентябрь_Свод ИП_ТЭП 8 мес 2011 (от 13.09.2011)_Прибыли и убытки" xfId="2603"/>
    <cellStyle name="_GM on Utexam loan_ТЭП 8 мес 2011 (от 13.09.2011)" xfId="2604"/>
    <cellStyle name="_GM on Utexam loan_ТЭП 8 мес 2011 (от 13.09.2011)_ДДС_Прямой" xfId="2605"/>
    <cellStyle name="_GM on Utexam loan_ТЭП 8 мес 2011 (от 13.09.2011)_Прибыли и убытки" xfId="2606"/>
    <cellStyle name="_Gulliay Dec4" xfId="193"/>
    <cellStyle name="_Gulliay Dec4 2" xfId="194"/>
    <cellStyle name="_H Investment in associates 2005" xfId="2607"/>
    <cellStyle name="_H1. Investments 6m 2007" xfId="2608"/>
    <cellStyle name="_H1.405 Fin Inv (AFS)" xfId="2609"/>
    <cellStyle name="_ICA DT_Tax Rate Change Analysis" xfId="2610"/>
    <cellStyle name="_Inp_Co_Details" xfId="2611"/>
    <cellStyle name="_Inp_Co_Details 2" xfId="2612"/>
    <cellStyle name="_Inp_Co_Details 3" xfId="2613"/>
    <cellStyle name="_Inp_Co_Details_ПР_Себестоимость" xfId="2614"/>
    <cellStyle name="_Inp_Company details" xfId="2615"/>
    <cellStyle name="_Inp_Company details 2" xfId="2616"/>
    <cellStyle name="_Inp_Company details 3" xfId="2617"/>
    <cellStyle name="_Inp_Company details_ПР_Себестоимость" xfId="2618"/>
    <cellStyle name="_Interest income received (2)" xfId="2619"/>
    <cellStyle name="_Intracompany Settlements" xfId="2620"/>
    <cellStyle name="_Inventory" xfId="2621"/>
    <cellStyle name="_Inventory reserve-PBC" xfId="2622"/>
    <cellStyle name="_K Property, plant and equipment 2005_07.03.06" xfId="2623"/>
    <cellStyle name="_K. PP&amp;E cost model_2002-2004" xfId="2624"/>
    <cellStyle name="_K.2. PPE movemement disclosure 2005" xfId="2625"/>
    <cellStyle name="_KMG_Forms_Sample Intergroup Operations_KMG Level_V01_sdb" xfId="2626"/>
    <cellStyle name="_KMG_Forms_Sample Intergroup Operations_KMG Level_V01_sdb 2" xfId="2627"/>
    <cellStyle name="_KMG_Forms_Sample Intergroup Operations_KMG Level_V01_sdb 3" xfId="2628"/>
    <cellStyle name="_KMG_Forms_Sample Intergroup Operations_KMG Level_V01_sdb_ПР_Себестоимость" xfId="2629"/>
    <cellStyle name="_Knoxwil" xfId="2630"/>
    <cellStyle name="_KTG consolidation H1 2006 (PBC)" xfId="195"/>
    <cellStyle name="_KTG_06_2007" xfId="2631"/>
    <cellStyle name="_KTG_07_2007" xfId="2632"/>
    <cellStyle name="_KTG_09_2007_Consol_Fin" xfId="2633"/>
    <cellStyle name="_L Intangible assets 2005" xfId="2634"/>
    <cellStyle name="_Mapping YTD AUG SMZ (03.09.2007)" xfId="2635"/>
    <cellStyle name="_Materiality matrix" xfId="2636"/>
    <cellStyle name="_Matrix" xfId="2637"/>
    <cellStyle name="_Matrix 2" xfId="2638"/>
    <cellStyle name="_Matrix 3" xfId="2639"/>
    <cellStyle name="_Matrix_ПР_Себестоимость" xfId="2640"/>
    <cellStyle name="_MMI+spares" xfId="196"/>
    <cellStyle name="_MMI+spares 2" xfId="197"/>
    <cellStyle name="_MMI+spares_ПП 2013 Вар_1 1 (Англ) " xfId="198"/>
    <cellStyle name="_MOL_Caspian_2005_1_3_work_2file_08-05" xfId="2641"/>
    <cellStyle name="_MOL_Caspian_2005_1_3_work_file_09-05" xfId="2642"/>
    <cellStyle name="_N.3 Employee Liabilities" xfId="199"/>
    <cellStyle name="_N.3 Employee Liabilities 2" xfId="200"/>
    <cellStyle name="_N1.Payables" xfId="201"/>
    <cellStyle name="_N1.Payables 2" xfId="202"/>
    <cellStyle name="_N2.802 Contracts fulfilment " xfId="2643"/>
    <cellStyle name="_N308-Int payb 684" xfId="2644"/>
    <cellStyle name="_New_Sofi" xfId="2645"/>
    <cellStyle name="_New_Sofi_FFF" xfId="2646"/>
    <cellStyle name="_New_Sofi_New Form10_2" xfId="2647"/>
    <cellStyle name="_New_Sofi_Nsi" xfId="2648"/>
    <cellStyle name="_New_Sofi_Nsi_1" xfId="2649"/>
    <cellStyle name="_New_Sofi_Nsi_139" xfId="2650"/>
    <cellStyle name="_New_Sofi_Nsi_140" xfId="2651"/>
    <cellStyle name="_New_Sofi_Nsi_140(Зах)" xfId="2652"/>
    <cellStyle name="_New_Sofi_Nsi_140_mod" xfId="2653"/>
    <cellStyle name="_New_Sofi_Summary" xfId="2654"/>
    <cellStyle name="_New_Sofi_Tax_form_1кв_3" xfId="2655"/>
    <cellStyle name="_New_Sofi_БКЭ" xfId="2656"/>
    <cellStyle name="_Nsi" xfId="2657"/>
    <cellStyle name="_O. Taxes -02 Yassy" xfId="203"/>
    <cellStyle name="_O. Taxes -02 Yassy 2" xfId="204"/>
    <cellStyle name="_O. Taxes -02 Yassy 2 2" xfId="2658"/>
    <cellStyle name="_O. Taxes -02 Yassy 3" xfId="2659"/>
    <cellStyle name="_O. Taxes -02 Yassy_PL" xfId="2660"/>
    <cellStyle name="_O. Taxes -02 Yassy_Прибыли и убытки" xfId="2661"/>
    <cellStyle name="_O.Taxes" xfId="205"/>
    <cellStyle name="_O.Taxes 2" xfId="206"/>
    <cellStyle name="_O.Taxes 2 2" xfId="2662"/>
    <cellStyle name="_O.Taxes 2004" xfId="207"/>
    <cellStyle name="_O.Taxes 2004 2" xfId="208"/>
    <cellStyle name="_O.Taxes 2005" xfId="209"/>
    <cellStyle name="_O.Taxes 2005 2" xfId="210"/>
    <cellStyle name="_O.Taxes 3" xfId="2663"/>
    <cellStyle name="_O.Taxes ATS 04" xfId="211"/>
    <cellStyle name="_O.Taxes ATS 04 2" xfId="212"/>
    <cellStyle name="_O.Taxes ATS 04_A5.2-IFRS 7" xfId="2664"/>
    <cellStyle name="_O.Taxes ATS 04_Sheet1" xfId="2665"/>
    <cellStyle name="_O.Taxes KTO" xfId="213"/>
    <cellStyle name="_O.Taxes KTO 2" xfId="214"/>
    <cellStyle name="_O.Taxes_A5.2-IFRS 7" xfId="2666"/>
    <cellStyle name="_O.Taxes_PL" xfId="2667"/>
    <cellStyle name="_O.Taxes_Sheet1" xfId="2668"/>
    <cellStyle name="_O.Taxes_Прибыли и убытки" xfId="2669"/>
    <cellStyle name="_O.Taxes-MT_2" xfId="215"/>
    <cellStyle name="_O.Taxes-MT_2 2" xfId="216"/>
    <cellStyle name="_O.Taxes-MT_2 2 2" xfId="2670"/>
    <cellStyle name="_O.Taxes-MT_2 3" xfId="2671"/>
    <cellStyle name="_O.Taxes-MT_2_A5.2-IFRS 7" xfId="2672"/>
    <cellStyle name="_O.Taxes-MT_2_PL" xfId="2673"/>
    <cellStyle name="_O.Taxes-MT_2_Sheet1" xfId="2674"/>
    <cellStyle name="_O.Taxes-MT_2_Прибыли и убытки" xfId="2675"/>
    <cellStyle name="_OAR" xfId="2676"/>
    <cellStyle name="_OBOROT4411" xfId="217"/>
    <cellStyle name="_OBOROT4411 2" xfId="218"/>
    <cellStyle name="_OBOROT4411_A5.2-IFRS 7" xfId="2677"/>
    <cellStyle name="_OBOROT4411_Sheet1" xfId="2678"/>
    <cellStyle name="_Oman_1Q 2007" xfId="2679"/>
    <cellStyle name="_OPEX analysis" xfId="2680"/>
    <cellStyle name="_Oplata 2011 " xfId="2681"/>
    <cellStyle name="_O-Taxes_Final_03" xfId="219"/>
    <cellStyle name="_O-Taxes_Final_03 2" xfId="220"/>
    <cellStyle name="_O-Taxes_Final_03_A5.2-IFRS 7" xfId="2682"/>
    <cellStyle name="_O-Taxes_Final_03_Sheet1" xfId="2683"/>
    <cellStyle name="_O-Taxes_TH KMG_03" xfId="221"/>
    <cellStyle name="_O-Taxes_TH KMG_03 2" xfId="222"/>
    <cellStyle name="_P&amp;L 2009-13" xfId="2684"/>
    <cellStyle name="_P&amp;L Eliminations" xfId="223"/>
    <cellStyle name="_P&amp;L for December" xfId="224"/>
    <cellStyle name="_P&amp;L JUL actual w-o adjust" xfId="2685"/>
    <cellStyle name="_P.ARO 1Q 2007" xfId="2686"/>
    <cellStyle name="_Payroll" xfId="225"/>
    <cellStyle name="_Payroll 2" xfId="226"/>
    <cellStyle name="_Payroll 2 2" xfId="2687"/>
    <cellStyle name="_Payroll 3" xfId="2688"/>
    <cellStyle name="_Payroll_PL" xfId="2689"/>
    <cellStyle name="_Payroll_Прибыли и убытки" xfId="2690"/>
    <cellStyle name="_PL BKMPO April actual without DTA" xfId="2691"/>
    <cellStyle name="_PL BKMPO February actual without DTA" xfId="2692"/>
    <cellStyle name="_PL BKMPO January actual without DTA" xfId="2693"/>
    <cellStyle name="_PL BKMPO March actual without DTA" xfId="2694"/>
    <cellStyle name="_PL BKMPO May actual without DTA 13 06 06" xfId="2695"/>
    <cellStyle name="_PL BKMPO May actual without DTA 13 06 06_corrected" xfId="2696"/>
    <cellStyle name="_Plug" xfId="2697"/>
    <cellStyle name="_Plug_ARO_figures_2004" xfId="2698"/>
    <cellStyle name="_Plug_ARO_figures_2004 2" xfId="2699"/>
    <cellStyle name="_Plug_Depletion calc 6m 2004" xfId="2700"/>
    <cellStyle name="_Plug_Depletion calc 6m 2004 2" xfId="2701"/>
    <cellStyle name="_Plug_PBC 6m 2004 Lenina mine all" xfId="2702"/>
    <cellStyle name="_Plug_PBC 6m 2004 Lenina mine all 2" xfId="2703"/>
    <cellStyle name="_Plug_PBC Lenina mine support for adjs  6m 2004" xfId="2704"/>
    <cellStyle name="_Plug_PBC Lenina mine support for adjs  6m 2004 2" xfId="2705"/>
    <cellStyle name="_Plug_Transformation_Lenina mine_12m2003_NGW adj" xfId="2706"/>
    <cellStyle name="_Plug_Transformation_Lenina mine_12m2003_NGW adj_ДДС_Прямой" xfId="2707"/>
    <cellStyle name="_Plug_Transformation_Lenina mine_12m2003_NGW adj_Прибыли и убытки" xfId="2708"/>
    <cellStyle name="_Plug_Transformation_Sibirginskiy mine_6m2004 NGW" xfId="2709"/>
    <cellStyle name="_Plug_Transformation_Sibirginskiy mine_6m2004 NGW_ДДС_Прямой" xfId="2710"/>
    <cellStyle name="_Plug_Transformation_Sibirginskiy mine_6m2004 NGW_Прибыли и убытки" xfId="2711"/>
    <cellStyle name="_Plug_ГААП 1 полугодие от Том.раз." xfId="2712"/>
    <cellStyle name="_Plug_ГААП 1 полугодие от Том.раз._ДДС_Прямой" xfId="2713"/>
    <cellStyle name="_Plug_ГААП 1 полугодие от Том.раз._Прибыли и убытки" xfId="2714"/>
    <cellStyle name="_Plug_ГААП 6 месяцев 2004г Ленина испр" xfId="2715"/>
    <cellStyle name="_Plug_ГААП 6 месяцев 2004г Ленина испр 2" xfId="2716"/>
    <cellStyle name="_Plug_ДДС_Прямой" xfId="2717"/>
    <cellStyle name="_Plug_Дополнение к  GAAP 1 полуг 2004 г" xfId="2718"/>
    <cellStyle name="_Plug_Дополнение к  GAAP 1 полуг 2004 г 2" xfId="2719"/>
    <cellStyle name="_Plug_Прибыли и убытки" xfId="2720"/>
    <cellStyle name="_Plug_РВС ГААП 6 мес 03 Ленина" xfId="2721"/>
    <cellStyle name="_Plug_РВС ГААП 6 мес 03 Ленина_ДДС_Прямой" xfId="2722"/>
    <cellStyle name="_Plug_РВС ГААП 6 мес 03 Ленина_Прибыли и убытки" xfId="2723"/>
    <cellStyle name="_Plug_РВС_ ш. Ленина_01.03.04 adj" xfId="2724"/>
    <cellStyle name="_Plug_РВС_ ш. Ленина_01.03.04 adj_ДДС_Прямой" xfId="2725"/>
    <cellStyle name="_Plug_РВС_ ш. Ленина_01.03.04 adj_Прибыли и убытки" xfId="2726"/>
    <cellStyle name="_Plug_Р-з Сибиргинский 6 мес 2004 GAAP" xfId="2727"/>
    <cellStyle name="_Plug_Р-з Сибиргинский 6 мес 2004 GAAP_ДДС_Прямой" xfId="2728"/>
    <cellStyle name="_Plug_Р-з Сибиргинский 6 мес 2004 GAAP_Прибыли и убытки" xfId="2729"/>
    <cellStyle name="_Plug_Ф3" xfId="2730"/>
    <cellStyle name="_Plug_Ф3_ДДС_Прямой" xfId="2731"/>
    <cellStyle name="_Plug_Ф3_Прибыли и убытки" xfId="2732"/>
    <cellStyle name="_Plug_Шахта_Сибиргинская" xfId="2733"/>
    <cellStyle name="_Plug_Шахта_Сибиргинская 2" xfId="2734"/>
    <cellStyle name="_PP&amp;E rolforward" xfId="2735"/>
    <cellStyle name="_ppe recon 5mtd20061" xfId="2736"/>
    <cellStyle name="_PRICE_1C" xfId="227"/>
    <cellStyle name="_PRICE_1C 2" xfId="2737"/>
    <cellStyle name="_PRICE_1C 2 2" xfId="2738"/>
    <cellStyle name="_PRICE_1C 3" xfId="2739"/>
    <cellStyle name="_PRICE_1C 4" xfId="2740"/>
    <cellStyle name="_PRICE_1C_ПР_Себестоимость" xfId="2741"/>
    <cellStyle name="_Q. Borrowings 1Q 2007" xfId="2742"/>
    <cellStyle name="_Q.Loans" xfId="2743"/>
    <cellStyle name="_Q100 Lead" xfId="2744"/>
    <cellStyle name="_Q100 Lead 2" xfId="2745"/>
    <cellStyle name="_Q100 Lead 2 2" xfId="2746"/>
    <cellStyle name="_Q100 Lead 3" xfId="2747"/>
    <cellStyle name="_Q100 Lead_PL" xfId="2748"/>
    <cellStyle name="_Q100 Lead_Прибыли и убытки" xfId="2749"/>
    <cellStyle name="_Q34242 SIBNEFT-ONPZ AVT-10 rev5b" xfId="228"/>
    <cellStyle name="_Q34242 SIBNEFT-ONPZ AVT-10 rev5b 2" xfId="229"/>
    <cellStyle name="_Q34242 SIBNEFT-ONPZ AVT-10 rev5b_ПП 2013 Вар_1 1 (Англ) " xfId="230"/>
    <cellStyle name="_Q35082 TATNEFT_PAOM_Rev2_HART" xfId="231"/>
    <cellStyle name="_Q35706 UKL rev0" xfId="232"/>
    <cellStyle name="_Q35706 UKL rev0 2" xfId="233"/>
    <cellStyle name="_Q35706 UKL rev0_ПП 2013 Вар_1 1 (Англ) " xfId="234"/>
    <cellStyle name="_Q36015_Sterlitamak_H-1b_rev0_with HIMA" xfId="235"/>
    <cellStyle name="_Q36015_Sterlitamak_H-1b_rev0_with HIMA 2" xfId="236"/>
    <cellStyle name="_Q36015_Sterlitamak_H-1b_rev0_with HIMA_ПП 2013 Вар_1 1 (Англ) " xfId="237"/>
    <cellStyle name="_Q36240_NevAZOT_dem_voda_rev0" xfId="238"/>
    <cellStyle name="_Q36XXX West-Ozer rev0" xfId="239"/>
    <cellStyle name="_Q36XXX West-Ozer rev0 2" xfId="240"/>
    <cellStyle name="_Q36XXX West-Ozer rev0_ПП 2013 Вар_1 1 (Англ) " xfId="241"/>
    <cellStyle name="_Q42XXX_rev" xfId="242"/>
    <cellStyle name="_Q42XXX_rev 2" xfId="243"/>
    <cellStyle name="_Q42XXX_rev_ПП 2013 Вар_1 1 (Англ) " xfId="244"/>
    <cellStyle name="_Q43339_RMD_AVT-6_MNPZ" xfId="245"/>
    <cellStyle name="_Q43339_RMD_AVT-6_MNPZ 2" xfId="246"/>
    <cellStyle name="_Q43339_RMD_AVT-6_MNPZ_ПП 2013 Вар_1 1 (Англ) " xfId="247"/>
    <cellStyle name="_Q43XXX_3301x02_3051STG_3144_MMI_3095MFA" xfId="248"/>
    <cellStyle name="_Q43XXX_3301x02_3051STG_3144_MMI_3095MFA 2" xfId="249"/>
    <cellStyle name="_Q43XXX_3301x02_3051STG_3144_MMI_3095MFA_ПП 2013 Вар_1 1 (Англ) " xfId="250"/>
    <cellStyle name="_Q43XXX_rev6" xfId="251"/>
    <cellStyle name="_Q43XXX_rev6 2" xfId="252"/>
    <cellStyle name="_Q43XXX_rev6_ПП 2013 Вар_1 1 (Англ) " xfId="253"/>
    <cellStyle name="_Q44XXX_rev1" xfId="254"/>
    <cellStyle name="_Q44XXX_rev1 2" xfId="255"/>
    <cellStyle name="_Q44XXX_rev1_ПП 2013 Вар_1 1 (Англ) " xfId="256"/>
    <cellStyle name="_Q45XXX_MP_848" xfId="257"/>
    <cellStyle name="_Q45XXX_MP_848 2" xfId="258"/>
    <cellStyle name="_Q45XXX_MP_848_ПП 2013 Вар_1 1 (Англ) " xfId="259"/>
    <cellStyle name="_Q46250_PKOP_rev4 NN red_ (2) (2)" xfId="260"/>
    <cellStyle name="_RAS_DKY1-2" xfId="2750"/>
    <cellStyle name="_Refinery_O.Taxes_my version" xfId="261"/>
    <cellStyle name="_Refinery_O.Taxes_my version 2" xfId="262"/>
    <cellStyle name="_Refinery_O.Taxes_my version_A5.2-IFRS 7" xfId="2751"/>
    <cellStyle name="_Refinery_O.Taxes_my version_Sheet1" xfId="2752"/>
    <cellStyle name="_Registers_for taxes" xfId="2753"/>
    <cellStyle name="_Registers_for taxes 2" xfId="2754"/>
    <cellStyle name="_Revised Transformation schedule_2005_04 June" xfId="2755"/>
    <cellStyle name="_SAD" xfId="2756"/>
    <cellStyle name="_Salary" xfId="263"/>
    <cellStyle name="_Salary 2" xfId="264"/>
    <cellStyle name="_Salary 2 2" xfId="2757"/>
    <cellStyle name="_Salary 3" xfId="2758"/>
    <cellStyle name="_Salary payable Test" xfId="265"/>
    <cellStyle name="_Salary payable Test 2" xfId="2759"/>
    <cellStyle name="_Salary payable Test 2 2" xfId="2760"/>
    <cellStyle name="_Salary payable Test 3" xfId="2761"/>
    <cellStyle name="_Salary payable Test_OAR" xfId="2762"/>
    <cellStyle name="_Salary payable Test_PL" xfId="2763"/>
    <cellStyle name="_Salary payable Test_TS" xfId="2764"/>
    <cellStyle name="_Salary payable Test_U2.100 Cons" xfId="2765"/>
    <cellStyle name="_Salary payable Test_U2.320 CL" xfId="2766"/>
    <cellStyle name="_Salary payable Test_U2.510 CL " xfId="2767"/>
    <cellStyle name="_Salary payable Test_Прибыли и убытки" xfId="2768"/>
    <cellStyle name="_Salary payable Test_События, КазСод, ДОТОС - Ноябрь 2010" xfId="2769"/>
    <cellStyle name="_Salary_PL" xfId="2770"/>
    <cellStyle name="_Salary_Прибыли и убытки" xfId="2771"/>
    <cellStyle name="_Sheet1" xfId="266"/>
    <cellStyle name="_Sheet1 2" xfId="2772"/>
    <cellStyle name="_Sheet1 2 2" xfId="2773"/>
    <cellStyle name="_Sheet1 3" xfId="2774"/>
    <cellStyle name="_Sheet1_09.Cash_5months2006" xfId="2775"/>
    <cellStyle name="_Sheet1_1" xfId="2776"/>
    <cellStyle name="_Sheet1_1_пол. КМГ Таблицы к ПЗ" xfId="2777"/>
    <cellStyle name="_Sheet1_A4. TS 30 June 2006" xfId="2778"/>
    <cellStyle name="_Sheet1_A4. TS 30 June 2006_OAR" xfId="2779"/>
    <cellStyle name="_Sheet1_A4. TS 30 June 2006_PL" xfId="2780"/>
    <cellStyle name="_Sheet1_A4. TS 30 June 2006_TS" xfId="2781"/>
    <cellStyle name="_Sheet1_A4. TS 30 June 2006_U2.100 Cons" xfId="2782"/>
    <cellStyle name="_Sheet1_A4. TS 30 June 2006_U2.320 CL" xfId="2783"/>
    <cellStyle name="_Sheet1_A4. TS 30 June 2006_U2.510 CL " xfId="2784"/>
    <cellStyle name="_Sheet1_A4. TS 30 June 2006_ДДС_Прямой" xfId="2785"/>
    <cellStyle name="_Sheet1_A4. TS 30 June 2006_Прибыли и убытки" xfId="2786"/>
    <cellStyle name="_Sheet1_CAP 1" xfId="2787"/>
    <cellStyle name="_Sheet1_CAP 1_OAR" xfId="2788"/>
    <cellStyle name="_Sheet1_CAP 1_PL" xfId="2789"/>
    <cellStyle name="_Sheet1_CAP 1_TS" xfId="2790"/>
    <cellStyle name="_Sheet1_CAP 1_U2.100 Cons" xfId="2791"/>
    <cellStyle name="_Sheet1_CAP 1_U2.320 CL" xfId="2792"/>
    <cellStyle name="_Sheet1_CAP 1_U2.510 CL " xfId="2793"/>
    <cellStyle name="_Sheet1_CAP 1_ДДС_Прямой" xfId="2794"/>
    <cellStyle name="_Sheet1_CAP 1_Прибыли и убытки" xfId="2795"/>
    <cellStyle name="_Sheet1_Elimination entries check" xfId="2796"/>
    <cellStyle name="_Sheet1_Elimination entries check_OAR" xfId="2797"/>
    <cellStyle name="_Sheet1_Elimination entries check_PL" xfId="2798"/>
    <cellStyle name="_Sheet1_Elimination entries check_TS" xfId="2799"/>
    <cellStyle name="_Sheet1_Elimination entries check_U2.100 Cons" xfId="2800"/>
    <cellStyle name="_Sheet1_Elimination entries check_U2.320 CL" xfId="2801"/>
    <cellStyle name="_Sheet1_Elimination entries check_U2.510 CL " xfId="2802"/>
    <cellStyle name="_Sheet1_Elimination entries check_ДДС_Прямой" xfId="2803"/>
    <cellStyle name="_Sheet1_Elimination entries check_Прибыли и убытки" xfId="2804"/>
    <cellStyle name="_Sheet1_fin inc_exp template" xfId="2805"/>
    <cellStyle name="_Sheet1_fin inc_exp template_OAR" xfId="2806"/>
    <cellStyle name="_Sheet1_fin inc_exp template_PL" xfId="2807"/>
    <cellStyle name="_Sheet1_fin inc_exp template_TS" xfId="2808"/>
    <cellStyle name="_Sheet1_fin inc_exp template_U2.100 Cons" xfId="2809"/>
    <cellStyle name="_Sheet1_fin inc_exp template_U2.320 CL" xfId="2810"/>
    <cellStyle name="_Sheet1_fin inc_exp template_U2.510 CL " xfId="2811"/>
    <cellStyle name="_Sheet1_fin inc_exp template_ДДС_Прямой" xfId="2812"/>
    <cellStyle name="_Sheet1_fin inc_exp template_Прибыли и убытки" xfId="2813"/>
    <cellStyle name="_Sheet1_IFRS7_Consolidated 2008" xfId="2814"/>
    <cellStyle name="_Sheet1_IFRS7_Consolidated 2008_События, КазСод, ДОТОС - Ноябрь 2010" xfId="2815"/>
    <cellStyle name="_Sheet1_OPEX analysis" xfId="2816"/>
    <cellStyle name="_Sheet1_PL" xfId="2817"/>
    <cellStyle name="_Sheet1_Sheet1" xfId="2818"/>
    <cellStyle name="_Sheet1_U1.380" xfId="2819"/>
    <cellStyle name="_Sheet1_U1.380_OAR" xfId="2820"/>
    <cellStyle name="_Sheet1_U1.380_PL" xfId="2821"/>
    <cellStyle name="_Sheet1_U1.380_TS" xfId="2822"/>
    <cellStyle name="_Sheet1_U1.380_U2.100 Cons" xfId="2823"/>
    <cellStyle name="_Sheet1_U1.380_U2.320 CL" xfId="2824"/>
    <cellStyle name="_Sheet1_U1.380_U2.510 CL " xfId="2825"/>
    <cellStyle name="_Sheet1_U1.380_ДДС_Прямой" xfId="2826"/>
    <cellStyle name="_Sheet1_U1.380_Прибыли и убытки" xfId="2827"/>
    <cellStyle name="_Sheet1_Запрос (LLP's)" xfId="2828"/>
    <cellStyle name="_Sheet1_Запрос (LLP's)_OAR" xfId="2829"/>
    <cellStyle name="_Sheet1_Запрос (LLP's)_PL" xfId="2830"/>
    <cellStyle name="_Sheet1_Запрос (LLP's)_TS" xfId="2831"/>
    <cellStyle name="_Sheet1_Запрос (LLP's)_U2.100 Cons" xfId="2832"/>
    <cellStyle name="_Sheet1_Запрос (LLP's)_U2.320 CL" xfId="2833"/>
    <cellStyle name="_Sheet1_Запрос (LLP's)_U2.510 CL " xfId="2834"/>
    <cellStyle name="_Sheet1_Запрос (LLP's)_ДДС_Прямой" xfId="2835"/>
    <cellStyle name="_Sheet1_Запрос (LLP's)_Прибыли и убытки" xfId="2836"/>
    <cellStyle name="_Sheet1_Книга1" xfId="2837"/>
    <cellStyle name="_Sheet1_Книга1_PL" xfId="2838"/>
    <cellStyle name="_Sheet1_Книга1_TS" xfId="2839"/>
    <cellStyle name="_Sheet1_Книга1_U2.100 Cons" xfId="2840"/>
    <cellStyle name="_Sheet1_Книга1_U2.320 CL" xfId="2841"/>
    <cellStyle name="_Sheet1_Книга1_U2.510 CL " xfId="2842"/>
    <cellStyle name="_Sheet1_Прибыли и убытки" xfId="2843"/>
    <cellStyle name="_Sheet2" xfId="2844"/>
    <cellStyle name="_Sheet3" xfId="2845"/>
    <cellStyle name="_Sheet5" xfId="2846"/>
    <cellStyle name="_SMZ conversion April 2007 (23.05.2007)" xfId="2847"/>
    <cellStyle name="_SMZ conversion March 2006 20.04.2006" xfId="2848"/>
    <cellStyle name="_SMZ conversion May 2006 (uploaded) 26.06.2006" xfId="2849"/>
    <cellStyle name="_SMZ conversion YTD Feb 2006 21.03.2006 DK (with feed back) adjusted to 2005" xfId="2850"/>
    <cellStyle name="_Social sphere objects Emba" xfId="2851"/>
    <cellStyle name="_Sub_01_JSC KazMunaiGaz E&amp;P_2008" xfId="2852"/>
    <cellStyle name="_Sub_01_JSC KazMunaiGaz E&amp;P_2008 2" xfId="2853"/>
    <cellStyle name="_Sub_01_JSC KazMunaiGaz E&amp;P_2008 3" xfId="2854"/>
    <cellStyle name="_Sub_01_JSC KazMunaiGaz E&amp;P_2008_ПР_Себестоимость" xfId="2855"/>
    <cellStyle name="_support for adj" xfId="2856"/>
    <cellStyle name="_TAX CAP 2006_VAT table" xfId="2857"/>
    <cellStyle name="_TAXES (branches)" xfId="267"/>
    <cellStyle name="_TAXES (branches) 2" xfId="268"/>
    <cellStyle name="_Transfer Berik O. Taxes KRG" xfId="269"/>
    <cellStyle name="_Transfer Berik O. Taxes KRG 2" xfId="270"/>
    <cellStyle name="_TS" xfId="2858"/>
    <cellStyle name="_TS AJE 2004 with supporting cal'ns_FINAL" xfId="2859"/>
    <cellStyle name="_U CWIP 5MTD2006" xfId="2860"/>
    <cellStyle name="_U Fixed Assets 5MTD2006" xfId="2861"/>
    <cellStyle name="_U Property, plant and equipment 5MTD2006" xfId="2862"/>
    <cellStyle name="_U1. Revenues 1Q 2006" xfId="2863"/>
    <cellStyle name="_U2.1 Payroll" xfId="271"/>
    <cellStyle name="_U2.1 Payroll 2" xfId="272"/>
    <cellStyle name="_U2.1 Payroll 2 2" xfId="2864"/>
    <cellStyle name="_U2.1 Payroll 3" xfId="2865"/>
    <cellStyle name="_U2.1 Payroll_PL" xfId="2866"/>
    <cellStyle name="_U2.1 Payroll_Прибыли и убытки" xfId="2867"/>
    <cellStyle name="_U2.100 Cons" xfId="2868"/>
    <cellStyle name="_U2.BT payroll analytics" xfId="273"/>
    <cellStyle name="_U2.BT payroll analytics 2" xfId="2869"/>
    <cellStyle name="_U2.BT payroll analytics 2 2" xfId="2870"/>
    <cellStyle name="_U2.BT payroll analytics 3" xfId="2871"/>
    <cellStyle name="_U2.BT payroll analytics_OAR" xfId="2872"/>
    <cellStyle name="_U2.BT payroll analytics_PL" xfId="2873"/>
    <cellStyle name="_U2.BT payroll analytics_TS" xfId="2874"/>
    <cellStyle name="_U2.BT payroll analytics_U2.100 Cons" xfId="2875"/>
    <cellStyle name="_U2.BT payroll analytics_U2.320 CL" xfId="2876"/>
    <cellStyle name="_U2.BT payroll analytics_U2.510 CL " xfId="2877"/>
    <cellStyle name="_U2.BT payroll analytics_Прибыли и убытки" xfId="2878"/>
    <cellStyle name="_U2.BT payroll analytics_События, КазСод, ДОТОС - Ноябрь 2010" xfId="2879"/>
    <cellStyle name="_U2.Cost of Sales" xfId="274"/>
    <cellStyle name="_U2.Cost of Sales 2" xfId="275"/>
    <cellStyle name="_U2-110-SubLead" xfId="276"/>
    <cellStyle name="_U2-110-SubLead 2" xfId="277"/>
    <cellStyle name="_U2-300" xfId="278"/>
    <cellStyle name="_U2-300 2" xfId="279"/>
    <cellStyle name="_U3.330 Forex" xfId="2880"/>
    <cellStyle name="_U3.Other sales and expenses 12m 2007" xfId="2881"/>
    <cellStyle name="_U6.Other Income &amp; Expenses 12m2006" xfId="280"/>
    <cellStyle name="_U6.Other Income &amp; Expenses 12m2006 2" xfId="281"/>
    <cellStyle name="_Vacation Provision" xfId="282"/>
    <cellStyle name="_Vacation Provision 2" xfId="283"/>
    <cellStyle name="_Vacation Provision 2 2" xfId="2882"/>
    <cellStyle name="_Vacation Provision 3" xfId="2883"/>
    <cellStyle name="_Vacation Provision_PL" xfId="2884"/>
    <cellStyle name="_Vacation Provision_Прибыли и убытки" xfId="2885"/>
    <cellStyle name="_vypl_июнь" xfId="2886"/>
    <cellStyle name="_WHT" xfId="2887"/>
    <cellStyle name="_Worksheet in Фрагмент (7)" xfId="2888"/>
    <cellStyle name="_X Intangible assets 5MTD2005" xfId="2889"/>
    <cellStyle name="_X1.1000 Reconciliation of taxes" xfId="2890"/>
    <cellStyle name="_X1.1000 Reconciliation of taxes (TS 34)" xfId="2891"/>
    <cellStyle name="_xSAPtemp1031" xfId="2892"/>
    <cellStyle name="_YE CIT and DT" xfId="284"/>
    <cellStyle name="_YE O. Taxes KMGD" xfId="285"/>
    <cellStyle name="_YE O. Taxes KMGD 2" xfId="286"/>
    <cellStyle name="_Yearly report from Accounters_28.03.09" xfId="2893"/>
    <cellStyle name="_YTD July_Kalitva my" xfId="2894"/>
    <cellStyle name="_Zapasnoi COS" xfId="287"/>
    <cellStyle name="_Zapasnoi COS 2" xfId="288"/>
    <cellStyle name="_ZCMS_MON_KLL1" xfId="2895"/>
    <cellStyle name="_ZDEBKRE1-2007" xfId="2896"/>
    <cellStyle name="_ZDEBKRE1-2007 2" xfId="2897"/>
    <cellStyle name="_ZDEBKRE1-2007 2 2" xfId="2898"/>
    <cellStyle name="_ZDEBKRE1-2007 3" xfId="2899"/>
    <cellStyle name="_ZDEBKRE1-2007_PL" xfId="2900"/>
    <cellStyle name="_ZDEBKRE1-2007_Прибыли и убытки" xfId="2901"/>
    <cellStyle name="_А Основные средства 6 месяцев 2006 года (1)" xfId="2902"/>
    <cellStyle name="_А Основные средства 6 месяцев 2006 года (1)1" xfId="2903"/>
    <cellStyle name="_АЙМАК БЮДЖЕТ 2009 (уточн Амангельды)" xfId="2904"/>
    <cellStyle name="_баланс" xfId="2905"/>
    <cellStyle name="_Баланс  по МСФОс за 1 полугодие" xfId="2906"/>
    <cellStyle name="_Баланс  по МСФОс за 10 месяцев" xfId="2907"/>
    <cellStyle name="_Баланс  по МСФОс за 11 месяцев 2006 года фактический" xfId="2908"/>
    <cellStyle name="_Баланс  по МСФОс за 7 месяцев" xfId="2909"/>
    <cellStyle name="_Баланс  по МСФОс за 7 месяцев 2006" xfId="2910"/>
    <cellStyle name="_Баланс  по МСФОс за 8  месяцев" xfId="2911"/>
    <cellStyle name="_Баланс  по МСФОс за 9 месяцев" xfId="2912"/>
    <cellStyle name="_Баланс  по МСФОс за 9 месяцев 2006 года" xfId="2913"/>
    <cellStyle name="_Баланс за 2005 год окончательный" xfId="2914"/>
    <cellStyle name="_Бизнес план на 2009-2013гг (геоло)" xfId="289"/>
    <cellStyle name="_Бизнес план на 2009-2013гг (геоло)_ПП 2012-2 900 млн 10 06 12" xfId="290"/>
    <cellStyle name="_Бизнес план на 2009-2013гг (геоло)_ПП 2013 Вар_1 1 (Англ) " xfId="291"/>
    <cellStyle name="_БИЗНЕС-ПЛАН 2004 ГОД 2 вариант" xfId="2915"/>
    <cellStyle name="_БИЗНЕС-ПЛАН 2004 ГОД 2 вариант 2" xfId="2916"/>
    <cellStyle name="_БИЗНЕС-ПЛАН 2004 год 3 вар" xfId="2917"/>
    <cellStyle name="_БИЗНЕС-ПЛАН 2004 год 3 вар 2" xfId="2918"/>
    <cellStyle name="_Биз-план09-14 19 06 09г (2)" xfId="292"/>
    <cellStyle name="_Биз-план09-14 19 06 09г (2)_ПП 2011-2 950 млн 06.06.12" xfId="293"/>
    <cellStyle name="_Биз-план09-14 19.06.09г" xfId="294"/>
    <cellStyle name="_Биз-план09-14 19.06.09г_ПП 2011-2 950 млн 06.06.12" xfId="295"/>
    <cellStyle name="_БКМПО 23-05_1" xfId="2919"/>
    <cellStyle name="_БКМПО 23-05_1_C03. A4. TS_KTG v 2" xfId="2920"/>
    <cellStyle name="_БКМПО 23-05_1_Sheet1" xfId="2921"/>
    <cellStyle name="_БП_КНП- 2004 по формам Сибнефти от 18.09.2003" xfId="2922"/>
    <cellStyle name="_БП_КНП- 2004 по формам Сибнефти от 18.09.2003 2" xfId="2923"/>
    <cellStyle name="_Бюдж.формы ЗАО АГ" xfId="2924"/>
    <cellStyle name="_Бюдж.формы ЗАО АГ 2" xfId="2925"/>
    <cellStyle name="_Бюдж.формы ЗАО АГ 3" xfId="2926"/>
    <cellStyle name="_Бюдж.формы ЗАО АГ_ПР_Себестоимость" xfId="2927"/>
    <cellStyle name="_Бюджет 2,3,4,5,7,8,9, налоги, акцизы на 01_2004 от 17-25_12_03 " xfId="2928"/>
    <cellStyle name="_Бюджет 2,3,4,5,7,8,9, налоги, акцизы на 01_2004 от 17-25_12_03  2" xfId="2929"/>
    <cellStyle name="_Бюджет 2005 к защите" xfId="2930"/>
    <cellStyle name="_Бюджет 2007" xfId="2931"/>
    <cellStyle name="_Бюджет 2009" xfId="2932"/>
    <cellStyle name="_Бюджет АМАНГЕЛЬДЫ ГАЗ на 2006 год (Заке 190705)" xfId="2933"/>
    <cellStyle name="_бюджет АО АПК на 2007 2" xfId="2934"/>
    <cellStyle name="_Бюджет на 2006г 07.07.05(утв.)" xfId="2935"/>
    <cellStyle name="_Бюджет на 2007 pto" xfId="2936"/>
    <cellStyle name="_Бюджет на 2007 г (проект)" xfId="2937"/>
    <cellStyle name="_Бюджетная заявка СИТ  на 2008" xfId="2938"/>
    <cellStyle name="_Бюджетное предложение ПТБ10_64 расход" xfId="296"/>
    <cellStyle name="_Бюджетное предложение ПТБ10_64 расход 2" xfId="297"/>
    <cellStyle name="_Бюджетное предложение ПТБ10_64 расход_ПП 2013 Вар_1 1 (Англ) " xfId="298"/>
    <cellStyle name="_ВГО 2007 год для КТГ" xfId="2939"/>
    <cellStyle name="_ВГО за 10 мес (для КТГ)" xfId="2940"/>
    <cellStyle name="_ВГО ИЦА 11 06 08" xfId="2941"/>
    <cellStyle name="_Ведомость" xfId="2942"/>
    <cellStyle name="_Ведомость (2)" xfId="2943"/>
    <cellStyle name="_ВнутгрРД" xfId="2944"/>
    <cellStyle name="_Внутрегруповой деб. и кред за 2005г." xfId="2945"/>
    <cellStyle name="_Внутрегрупповые" xfId="2946"/>
    <cellStyle name="_Внутрегрупповые_КТГ_11 06 08" xfId="2947"/>
    <cellStyle name="_Внутригр ИЦА БП 2007 (21.08.07)" xfId="2948"/>
    <cellStyle name="_Внутригр_расш_ПР 2007 для отправки КТГ (24.08.07) " xfId="2949"/>
    <cellStyle name="_Внутригр_расш_ПР 8-10" xfId="2950"/>
    <cellStyle name="_Внутригр_расш_ПР 8-10 (18 08 07 для КТГ верно)" xfId="2951"/>
    <cellStyle name="_Внутригрупповые" xfId="2952"/>
    <cellStyle name="_Внутригрупповые (последний)" xfId="2953"/>
    <cellStyle name="_Внутригрупповые объемы к корректировке" xfId="2954"/>
    <cellStyle name="_Выполнение ОТМ Декабрь 2006" xfId="2955"/>
    <cellStyle name="_грф бур-01 08 09" xfId="299"/>
    <cellStyle name="_грф бур-01 08 09_ПП 2012-2 900 млн 10 06 12" xfId="300"/>
    <cellStyle name="_грф бур-01 08 09_ПП 2013 Вар_1 1 (Англ) " xfId="301"/>
    <cellStyle name="_грф бур-2011" xfId="302"/>
    <cellStyle name="_грф бур-2011 (2)" xfId="303"/>
    <cellStyle name="_грф бур-2011 (2)_ПП 2011-2 950 млн 06.06.12" xfId="304"/>
    <cellStyle name="_грф бур-2011 (3)" xfId="305"/>
    <cellStyle name="_грф бур-2011 (3)_ПП 2013 Вар_1 1 (Англ) " xfId="306"/>
    <cellStyle name="_грф бур-2011(3вар)" xfId="307"/>
    <cellStyle name="_грф бур-2011(3вар)_ПП 2011-2 950 млн 06.06.12" xfId="308"/>
    <cellStyle name="_грф бур-2011_ПП 2011-2 950 млн 06.06.12" xfId="309"/>
    <cellStyle name="_грф-09" xfId="310"/>
    <cellStyle name="_грф-09_ПП 2012-2 900 млн 10 06 12" xfId="311"/>
    <cellStyle name="_грф-09_ПП 2013 Вар_1 1 (Англ) " xfId="312"/>
    <cellStyle name="_грфбур(8+9)" xfId="313"/>
    <cellStyle name="_грфбур(8+9)_ПП 2012-2 900 млн 10 06 12" xfId="314"/>
    <cellStyle name="_грфбур(8+9)_ПП 2013 Вар_1 1 (Англ) " xfId="315"/>
    <cellStyle name="_данные" xfId="2956"/>
    <cellStyle name="_Движение ОС Аудит 2008 посл.версия " xfId="2957"/>
    <cellStyle name="_дебит кредт задолженность" xfId="2958"/>
    <cellStyle name="_дебит кредт задолженность 2" xfId="2959"/>
    <cellStyle name="_дебит кредт задолженность 2 2" xfId="2960"/>
    <cellStyle name="_дебит кредт задолженность 3" xfId="2961"/>
    <cellStyle name="_дебит кредт задолженность_PL" xfId="2962"/>
    <cellStyle name="_дебит кредт задолженность_Прибыли и убытки" xfId="2963"/>
    <cellStyle name="_ДИТАТ ОС АРЕНДА СВОД 2005 пром  16 06 05 для ННГ" xfId="2964"/>
    <cellStyle name="_ДИТАТ ОС АРЕНДА СВОД 2005 пром  16 06 05 для ННГ 2" xfId="2965"/>
    <cellStyle name="_ДИТАТ ОС АРЕНДА СВОД 2005 пром. 14.06.05 для ННГ" xfId="2966"/>
    <cellStyle name="_ДИТАТ ОС АРЕНДА СВОД 2005 пром. 14.06.05 для ННГ 2" xfId="2967"/>
    <cellStyle name="_для бюджетников" xfId="2968"/>
    <cellStyle name="_Для ДБиЭА от ДК - копия" xfId="2969"/>
    <cellStyle name="_Для элиминирования" xfId="2970"/>
    <cellStyle name="_Дозакл 5 мес.2000" xfId="2971"/>
    <cellStyle name="_Дочки BS-за 2004г. и 6-м.05г MT" xfId="2972"/>
    <cellStyle name="_Е120-130 свод" xfId="316"/>
    <cellStyle name="_Е120-130 свод 2" xfId="317"/>
    <cellStyle name="_За I полугодие 2008г" xfId="2973"/>
    <cellStyle name="_Запрос (LLP's)" xfId="2974"/>
    <cellStyle name="_Исп КВЛ 1 кварт 07 (02.05.07)" xfId="2975"/>
    <cellStyle name="_ИТАТ-2003-10 (вар.2)" xfId="2976"/>
    <cellStyle name="_ИТАТ-2003-10 (вар.2) 2" xfId="2977"/>
    <cellStyle name="_ИЦА 79 новая модель_c  увеличением затрат" xfId="2978"/>
    <cellStyle name="_ИЦА 79 новая модель_c  увеличением затрат по МСФО" xfId="2979"/>
    <cellStyle name="_кальк" xfId="2980"/>
    <cellStyle name="_КВЛ 2007-2011ДОГМ" xfId="2981"/>
    <cellStyle name="_КВЛ 2007-2011ДОГМ_080603 Скор бюджет 2008 КТГ" xfId="2982"/>
    <cellStyle name="_КВЛ 2007-2011ДОГМ_080603 Скор бюджет 2008 КТГ_ДДС_Прямой" xfId="2983"/>
    <cellStyle name="_КВЛ 2007-2011ДОГМ_080603 Скор бюджет 2008 КТГ_Прибыли и убытки" xfId="2984"/>
    <cellStyle name="_КВЛ 2007-2011ДОГМ_080603 Скор бюджет 2008 КТГ_ТЭП 8 мес 2011 (от 13.09.2011)" xfId="2985"/>
    <cellStyle name="_КВЛ 2007-2011ДОГМ_080603 Скор бюджет 2008 КТГ_ТЭП 8 мес 2011 (от 13.09.2011)_ДДС_Прямой" xfId="2986"/>
    <cellStyle name="_КВЛ 2007-2011ДОГМ_080603 Скор бюджет 2008 КТГ_ТЭП 8 мес 2011 (от 13.09.2011)_Прибыли и убытки" xfId="2987"/>
    <cellStyle name="_КВЛ 2007-2011ДОГМ_090325 Форма Труд-0 КТГА" xfId="2988"/>
    <cellStyle name="_КВЛ 2007-2011ДОГМ_090325 Форма Труд-0 КТГА_ДДС_Прямой" xfId="2989"/>
    <cellStyle name="_КВЛ 2007-2011ДОГМ_090325 Форма Труд-0 КТГА_Прибыли и убытки" xfId="2990"/>
    <cellStyle name="_КВЛ 2007-2011ДОГМ_090325 Форма Труд-0 КТГА_ТЭП 8 мес 2011 (от 13.09.2011)" xfId="2991"/>
    <cellStyle name="_КВЛ 2007-2011ДОГМ_090325 Форма Труд-0 КТГА_ТЭП 8 мес 2011 (от 13.09.2011)_ДДС_Прямой" xfId="2992"/>
    <cellStyle name="_КВЛ 2007-2011ДОГМ_090325 Форма Труд-0 КТГА_ТЭП 8 мес 2011 (от 13.09.2011)_Прибыли и убытки" xfId="2993"/>
    <cellStyle name="_КВЛ 2007-2011ДОГМ_3НК2009 КОНСОЛИДАЦИЯ+" xfId="2994"/>
    <cellStyle name="_КВЛ 2007-2011ДОГМ_3НК2009 КОНСОЛИДАЦИЯ+_ДДС_Прямой" xfId="2995"/>
    <cellStyle name="_КВЛ 2007-2011ДОГМ_3НК2009 КОНСОЛИДАЦИЯ+_Прибыли и убытки" xfId="2996"/>
    <cellStyle name="_КВЛ 2007-2011ДОГМ_3НК2009 КОНСОЛИДАЦИЯ+_ТЭП 8 мес 2011 (от 13.09.2011)" xfId="2997"/>
    <cellStyle name="_КВЛ 2007-2011ДОГМ_3НК2009 КОНСОЛИДАЦИЯ+_ТЭП 8 мес 2011 (от 13.09.2011)_ДДС_Прямой" xfId="2998"/>
    <cellStyle name="_КВЛ 2007-2011ДОГМ_3НК2009 КОНСОЛИДАЦИЯ+_ТЭП 8 мес 2011 (от 13.09.2011)_Прибыли и убытки" xfId="2999"/>
    <cellStyle name="_КВЛ 2007-2011ДОГМ_Анализ отклонений БП 2008+ 230708" xfId="3000"/>
    <cellStyle name="_КВЛ 2007-2011ДОГМ_Анализ отклонений БП 2008+ 230708_ДДС_Прямой" xfId="3001"/>
    <cellStyle name="_КВЛ 2007-2011ДОГМ_Анализ отклонений БП 2008+ 230708_Прибыли и убытки" xfId="3002"/>
    <cellStyle name="_КВЛ 2007-2011ДОГМ_Анализ отклонений БП 2008+ 230708_События, КазСод, ДОТОС - Ноябрь 2010" xfId="3003"/>
    <cellStyle name="_КВЛ 2007-2011ДОГМ_Анализ отклонений БП 2008+ 230708_События, КазСод, ДОТОС - Ноябрь 2010_ДДС_Прямой" xfId="3004"/>
    <cellStyle name="_КВЛ 2007-2011ДОГМ_Анализ отклонений БП 2008+ 230708_События, КазСод, ДОТОС - Ноябрь 2010_Прибыли и убытки" xfId="3005"/>
    <cellStyle name="_КВЛ 2007-2011ДОГМ_Анализ отклонений БП 2008+ 230708_События, КазСод, ДОТОС - Ноябрь 2010_ТЭП 8 мес 2011 (от 13.09.2011)" xfId="3006"/>
    <cellStyle name="_КВЛ 2007-2011ДОГМ_Анализ отклонений БП 2008+ 230708_События, КазСод, ДОТОС - Ноябрь 2010_ТЭП 8 мес 2011 (от 13.09.2011)_ДДС_Прямой" xfId="3007"/>
    <cellStyle name="_КВЛ 2007-2011ДОГМ_Анализ отклонений БП 2008+ 230708_События, КазСод, ДОТОС - Ноябрь 2010_ТЭП 8 мес 2011 (от 13.09.2011)_Прибыли и убытки" xfId="3008"/>
    <cellStyle name="_КВЛ 2007-2011ДОГМ_Анализ отклонений БП 2008+ 230708_ТЭП 8 мес 2011 (от 13.09.2011)" xfId="3009"/>
    <cellStyle name="_КВЛ 2007-2011ДОГМ_Анализ отклонений БП 2008+ 230708_ТЭП 8 мес 2011 (от 13.09.2011)_ДДС_Прямой" xfId="3010"/>
    <cellStyle name="_КВЛ 2007-2011ДОГМ_Анализ отклонений БП 2008+ 230708_ТЭП 8 мес 2011 (от 13.09.2011)_Прибыли и убытки" xfId="3011"/>
    <cellStyle name="_КВЛ 2007-2011ДОГМ_БИЗНЕС-ПЛАН КТГ 2008 корректировка 1" xfId="3012"/>
    <cellStyle name="_КВЛ 2007-2011ДОГМ_БИЗНЕС-ПЛАН КТГ 2008 корректировка 1_ДДС_Прямой" xfId="3013"/>
    <cellStyle name="_КВЛ 2007-2011ДОГМ_БИЗНЕС-ПЛАН КТГ 2008 корректировка 1_Прибыли и убытки" xfId="3014"/>
    <cellStyle name="_КВЛ 2007-2011ДОГМ_БИЗНЕС-ПЛАН КТГ 2008 корректировка 1_События, КазСод, ДОТОС - Ноябрь 2010" xfId="3015"/>
    <cellStyle name="_КВЛ 2007-2011ДОГМ_БИЗНЕС-ПЛАН КТГ 2008 корректировка 1_События, КазСод, ДОТОС - Ноябрь 2010_ДДС_Прямой" xfId="3016"/>
    <cellStyle name="_КВЛ 2007-2011ДОГМ_БИЗНЕС-ПЛАН КТГ 2008 корректировка 1_События, КазСод, ДОТОС - Ноябрь 2010_Прибыли и убытки" xfId="3017"/>
    <cellStyle name="_КВЛ 2007-2011ДОГМ_БИЗНЕС-ПЛАН КТГ 2008 корректировка 1_События, КазСод, ДОТОС - Ноябрь 2010_ТЭП 8 мес 2011 (от 13.09.2011)" xfId="3018"/>
    <cellStyle name="_КВЛ 2007-2011ДОГМ_БИЗНЕС-ПЛАН КТГ 2008 корректировка 1_События, КазСод, ДОТОС - Ноябрь 2010_ТЭП 8 мес 2011 (от 13.09.2011)_ДДС_Прямой" xfId="3019"/>
    <cellStyle name="_КВЛ 2007-2011ДОГМ_БИЗНЕС-ПЛАН КТГ 2008 корректировка 1_События, КазСод, ДОТОС - Ноябрь 2010_ТЭП 8 мес 2011 (от 13.09.2011)_Прибыли и убытки" xfId="3020"/>
    <cellStyle name="_КВЛ 2007-2011ДОГМ_БИЗНЕС-ПЛАН КТГ 2008 корректировка 1_ТЭП 8 мес 2011 (от 13.09.2011)" xfId="3021"/>
    <cellStyle name="_КВЛ 2007-2011ДОГМ_БИЗНЕС-ПЛАН КТГ 2008 корректировка 1_ТЭП 8 мес 2011 (от 13.09.2011)_ДДС_Прямой" xfId="3022"/>
    <cellStyle name="_КВЛ 2007-2011ДОГМ_БИЗНЕС-ПЛАН КТГ 2008 корректировка 1_ТЭП 8 мес 2011 (от 13.09.2011)_Прибыли и убытки" xfId="3023"/>
    <cellStyle name="_КВЛ 2007-2011ДОГМ_БП 2008-2010 04.06.08 (самый последний)" xfId="3024"/>
    <cellStyle name="_КВЛ 2007-2011ДОГМ_БП 2008-2010 04.06.08 (самый последний)_ДДС_Прямой" xfId="3025"/>
    <cellStyle name="_КВЛ 2007-2011ДОГМ_БП 2008-2010 04.06.08 (самый последний)_Прибыли и убытки" xfId="3026"/>
    <cellStyle name="_КВЛ 2007-2011ДОГМ_БП 2008-2010 04.06.08 (самый последний)_События, КазСод, ДОТОС - Ноябрь 2010" xfId="3027"/>
    <cellStyle name="_КВЛ 2007-2011ДОГМ_БП 2008-2010 04.06.08 (самый последний)_События, КазСод, ДОТОС - Ноябрь 2010_ДДС_Прямой" xfId="3028"/>
    <cellStyle name="_КВЛ 2007-2011ДОГМ_БП 2008-2010 04.06.08 (самый последний)_События, КазСод, ДОТОС - Ноябрь 2010_Прибыли и убытки" xfId="3029"/>
    <cellStyle name="_КВЛ 2007-2011ДОГМ_БП 2008-2010 04.06.08 (самый последний)_События, КазСод, ДОТОС - Ноябрь 2010_ТЭП 8 мес 2011 (от 13.09.2011)" xfId="3030"/>
    <cellStyle name="_КВЛ 2007-2011ДОГМ_БП 2008-2010 04.06.08 (самый последний)_События, КазСод, ДОТОС - Ноябрь 2010_ТЭП 8 мес 2011 (от 13.09.2011)_ДДС_Прямой" xfId="3031"/>
    <cellStyle name="_КВЛ 2007-2011ДОГМ_БП 2008-2010 04.06.08 (самый последний)_События, КазСод, ДОТОС - Ноябрь 2010_ТЭП 8 мес 2011 (от 13.09.2011)_Прибыли и убытки" xfId="3032"/>
    <cellStyle name="_КВЛ 2007-2011ДОГМ_БП 2008-2010 04.06.08 (самый последний)_ТЭП 8 мес 2011 (от 13.09.2011)" xfId="3033"/>
    <cellStyle name="_КВЛ 2007-2011ДОГМ_БП 2008-2010 04.06.08 (самый последний)_ТЭП 8 мес 2011 (от 13.09.2011)_ДДС_Прямой" xfId="3034"/>
    <cellStyle name="_КВЛ 2007-2011ДОГМ_БП 2008-2010 04.06.08 (самый последний)_ТЭП 8 мес 2011 (от 13.09.2011)_Прибыли и убытки" xfId="3035"/>
    <cellStyle name="_КВЛ 2007-2011ДОГМ_Бюджет 2009" xfId="3036"/>
    <cellStyle name="_КВЛ 2007-2011ДОГМ_Бюджет 2009 (формы для КТГ)" xfId="3037"/>
    <cellStyle name="_КВЛ 2007-2011ДОГМ_Бюджет 2009 (формы для КТГ)_ДДС_Прямой" xfId="3038"/>
    <cellStyle name="_КВЛ 2007-2011ДОГМ_Бюджет 2009 (формы для КТГ)_Прибыли и убытки" xfId="3039"/>
    <cellStyle name="_КВЛ 2007-2011ДОГМ_Бюджет 2009 (формы для КТГ)_ТЭП 8 мес 2011 (от 13.09.2011)" xfId="3040"/>
    <cellStyle name="_КВЛ 2007-2011ДОГМ_Бюджет 2009 (формы для КТГ)_ТЭП 8 мес 2011 (от 13.09.2011)_ДДС_Прямой" xfId="3041"/>
    <cellStyle name="_КВЛ 2007-2011ДОГМ_Бюджет 2009 (формы для КТГ)_ТЭП 8 мес 2011 (от 13.09.2011)_Прибыли и убытки" xfId="3042"/>
    <cellStyle name="_КВЛ 2007-2011ДОГМ_Бюджет 2009_ДДС_Прямой" xfId="3043"/>
    <cellStyle name="_КВЛ 2007-2011ДОГМ_Бюджет 2009_Прибыли и убытки" xfId="3044"/>
    <cellStyle name="_КВЛ 2007-2011ДОГМ_Бюджет 2009_События, КазСод, ДОТОС - Ноябрь 2010" xfId="3045"/>
    <cellStyle name="_КВЛ 2007-2011ДОГМ_Бюджет 2009_События, КазСод, ДОТОС - Ноябрь 2010_ДДС_Прямой" xfId="3046"/>
    <cellStyle name="_КВЛ 2007-2011ДОГМ_Бюджет 2009_События, КазСод, ДОТОС - Ноябрь 2010_Прибыли и убытки" xfId="3047"/>
    <cellStyle name="_КВЛ 2007-2011ДОГМ_Бюджет 2009_События, КазСод, ДОТОС - Ноябрь 2010_ТЭП 8 мес 2011 (от 13.09.2011)" xfId="3048"/>
    <cellStyle name="_КВЛ 2007-2011ДОГМ_Бюджет 2009_События, КазСод, ДОТОС - Ноябрь 2010_ТЭП 8 мес 2011 (от 13.09.2011)_ДДС_Прямой" xfId="3049"/>
    <cellStyle name="_КВЛ 2007-2011ДОГМ_Бюджет 2009_События, КазСод, ДОТОС - Ноябрь 2010_ТЭП 8 мес 2011 (от 13.09.2011)_Прибыли и убытки" xfId="3050"/>
    <cellStyle name="_КВЛ 2007-2011ДОГМ_Бюджет 2009_ТЭП 8 мес 2011 (от 13.09.2011)" xfId="3051"/>
    <cellStyle name="_КВЛ 2007-2011ДОГМ_Бюджет 2009_ТЭП 8 мес 2011 (от 13.09.2011)_ДДС_Прямой" xfId="3052"/>
    <cellStyle name="_КВЛ 2007-2011ДОГМ_Бюджет 2009_ТЭП 8 мес 2011 (от 13.09.2011)_Прибыли и убытки" xfId="3053"/>
    <cellStyle name="_КВЛ 2007-2011ДОГМ_Бюджет по форме КТГ (последний)" xfId="3054"/>
    <cellStyle name="_КВЛ 2007-2011ДОГМ_Бюджет по форме КТГ (последний)_ДДС_Прямой" xfId="3055"/>
    <cellStyle name="_КВЛ 2007-2011ДОГМ_Бюджет по форме КТГ (последний)_Прибыли и убытки" xfId="3056"/>
    <cellStyle name="_КВЛ 2007-2011ДОГМ_Бюджет по форме КТГ (последний)_События, КазСод, ДОТОС - Ноябрь 2010" xfId="3057"/>
    <cellStyle name="_КВЛ 2007-2011ДОГМ_Бюджет по форме КТГ (последний)_События, КазСод, ДОТОС - Ноябрь 2010_ДДС_Прямой" xfId="3058"/>
    <cellStyle name="_КВЛ 2007-2011ДОГМ_Бюджет по форме КТГ (последний)_События, КазСод, ДОТОС - Ноябрь 2010_Прибыли и убытки" xfId="3059"/>
    <cellStyle name="_КВЛ 2007-2011ДОГМ_Бюджет по форме КТГ (последний)_События, КазСод, ДОТОС - Ноябрь 2010_ТЭП 8 мес 2011 (от 13.09.2011)" xfId="3060"/>
    <cellStyle name="_КВЛ 2007-2011ДОГМ_Бюджет по форме КТГ (последний)_События, КазСод, ДОТОС - Ноябрь 2010_ТЭП 8 мес 2011 (от 13.09.2011)_ДДС_Прямой" xfId="3061"/>
    <cellStyle name="_КВЛ 2007-2011ДОГМ_Бюджет по форме КТГ (последний)_События, КазСод, ДОТОС - Ноябрь 2010_ТЭП 8 мес 2011 (от 13.09.2011)_Прибыли и убытки" xfId="3062"/>
    <cellStyle name="_КВЛ 2007-2011ДОГМ_Бюджет по форме КТГ (последний)_ТЭП 8 мес 2011 (от 13.09.2011)" xfId="3063"/>
    <cellStyle name="_КВЛ 2007-2011ДОГМ_Бюджет по форме КТГ (последний)_ТЭП 8 мес 2011 (от 13.09.2011)_ДДС_Прямой" xfId="3064"/>
    <cellStyle name="_КВЛ 2007-2011ДОГМ_Бюджет по форме КТГ (последний)_ТЭП 8 мес 2011 (от 13.09.2011)_Прибыли и убытки" xfId="3065"/>
    <cellStyle name="_КВЛ 2007-2011ДОГМ_ВГО" xfId="3066"/>
    <cellStyle name="_КВЛ 2007-2011ДОГМ_ВГО_ДДС_Прямой" xfId="3067"/>
    <cellStyle name="_КВЛ 2007-2011ДОГМ_ВГО_Прибыли и убытки" xfId="3068"/>
    <cellStyle name="_КВЛ 2007-2011ДОГМ_ВГО_ТЭП 8 мес 2011 (от 13.09.2011)" xfId="3069"/>
    <cellStyle name="_КВЛ 2007-2011ДОГМ_ВГО_ТЭП 8 мес 2011 (от 13.09.2011)_ДДС_Прямой" xfId="3070"/>
    <cellStyle name="_КВЛ 2007-2011ДОГМ_ВГО_ТЭП 8 мес 2011 (от 13.09.2011)_Прибыли и убытки" xfId="3071"/>
    <cellStyle name="_КВЛ 2007-2011ДОГМ_Годов отчет 2008г." xfId="3072"/>
    <cellStyle name="_КВЛ 2007-2011ДОГМ_Годов отчет 2008г._ДДС_Прямой" xfId="3073"/>
    <cellStyle name="_КВЛ 2007-2011ДОГМ_Годов отчет 2008г._Прибыли и убытки" xfId="3074"/>
    <cellStyle name="_КВЛ 2007-2011ДОГМ_Годов отчет 2008г._ТЭП 8 мес 2011 (от 13.09.2011)" xfId="3075"/>
    <cellStyle name="_КВЛ 2007-2011ДОГМ_Годов отчет 2008г._ТЭП 8 мес 2011 (от 13.09.2011)_ДДС_Прямой" xfId="3076"/>
    <cellStyle name="_КВЛ 2007-2011ДОГМ_Годов отчет 2008г._ТЭП 8 мес 2011 (от 13.09.2011)_Прибыли и убытки" xfId="3077"/>
    <cellStyle name="_КВЛ 2007-2011ДОГМ_ДДС_Прямой" xfId="3078"/>
    <cellStyle name="_КВЛ 2007-2011ДОГМ_Инфор. услуги бюджет2009v3 (1)" xfId="3079"/>
    <cellStyle name="_КВЛ 2007-2011ДОГМ_Инфор. услуги бюджет2009v3 (1)_ДДС_Прямой" xfId="3080"/>
    <cellStyle name="_КВЛ 2007-2011ДОГМ_Инфор. услуги бюджет2009v3 (1)_Прибыли и убытки" xfId="3081"/>
    <cellStyle name="_КВЛ 2007-2011ДОГМ_Инфор. услуги бюджет2009v3 (1)_ТЭП 8 мес 2011 (от 13.09.2011)" xfId="3082"/>
    <cellStyle name="_КВЛ 2007-2011ДОГМ_Инфор. услуги бюджет2009v3 (1)_ТЭП 8 мес 2011 (от 13.09.2011)_ДДС_Прямой" xfId="3083"/>
    <cellStyle name="_КВЛ 2007-2011ДОГМ_Инфор. услуги бюджет2009v3 (1)_ТЭП 8 мес 2011 (от 13.09.2011)_Прибыли и убытки" xfId="3084"/>
    <cellStyle name="_КВЛ 2007-2011ДОГМ_Инфор. услуги бюджет2009v3 (2)" xfId="3085"/>
    <cellStyle name="_КВЛ 2007-2011ДОГМ_Инфор. услуги бюджет2009v3 (2)_ДДС_Прямой" xfId="3086"/>
    <cellStyle name="_КВЛ 2007-2011ДОГМ_Инфор. услуги бюджет2009v3 (2)_Прибыли и убытки" xfId="3087"/>
    <cellStyle name="_КВЛ 2007-2011ДОГМ_Инфор. услуги бюджет2009v3 (2)_ТЭП 8 мес 2011 (от 13.09.2011)" xfId="3088"/>
    <cellStyle name="_КВЛ 2007-2011ДОГМ_Инфор. услуги бюджет2009v3 (2)_ТЭП 8 мес 2011 (от 13.09.2011)_ДДС_Прямой" xfId="3089"/>
    <cellStyle name="_КВЛ 2007-2011ДОГМ_Инфор. услуги бюджет2009v3 (2)_ТЭП 8 мес 2011 (от 13.09.2011)_Прибыли и убытки" xfId="3090"/>
    <cellStyle name="_КВЛ 2007-2011ДОГМ_Консолидация 3НК2008 06.10.07 помесячно" xfId="3091"/>
    <cellStyle name="_КВЛ 2007-2011ДОГМ_Консолидация 3НК2008 06.10.07 помесячно_ДДС_Прямой" xfId="3092"/>
    <cellStyle name="_КВЛ 2007-2011ДОГМ_Консолидация 3НК2008 06.10.07 помесячно_Прибыли и убытки" xfId="3093"/>
    <cellStyle name="_КВЛ 2007-2011ДОГМ_Консолидация 3НК2008 06.10.07 помесячно_События, КазСод, ДОТОС - Ноябрь 2010" xfId="3094"/>
    <cellStyle name="_КВЛ 2007-2011ДОГМ_Консолидация 3НК2008 06.10.07 помесячно_События, КазСод, ДОТОС - Ноябрь 2010_ДДС_Прямой" xfId="3095"/>
    <cellStyle name="_КВЛ 2007-2011ДОГМ_Консолидация 3НК2008 06.10.07 помесячно_События, КазСод, ДОТОС - Ноябрь 2010_Прибыли и убытки" xfId="3096"/>
    <cellStyle name="_КВЛ 2007-2011ДОГМ_Консолидация 3НК2008 06.10.07 помесячно_События, КазСод, ДОТОС - Ноябрь 2010_ТЭП 8 мес 2011 (от 13.09.2011)" xfId="3097"/>
    <cellStyle name="_КВЛ 2007-2011ДОГМ_Консолидация 3НК2008 06.10.07 помесячно_События, КазСод, ДОТОС - Ноябрь 2010_ТЭП 8 мес 2011 (от 13.09.2011)_ДДС_Прямой" xfId="3098"/>
    <cellStyle name="_КВЛ 2007-2011ДОГМ_Консолидация 3НК2008 06.10.07 помесячно_События, КазСод, ДОТОС - Ноябрь 2010_ТЭП 8 мес 2011 (от 13.09.2011)_Прибыли и убытки" xfId="3099"/>
    <cellStyle name="_КВЛ 2007-2011ДОГМ_Консолидация 3НК2008 06.10.07 помесячно_ТЭП 8 мес 2011 (от 13.09.2011)" xfId="3100"/>
    <cellStyle name="_КВЛ 2007-2011ДОГМ_Консолидация 3НК2008 06.10.07 помесячно_ТЭП 8 мес 2011 (от 13.09.2011)_ДДС_Прямой" xfId="3101"/>
    <cellStyle name="_КВЛ 2007-2011ДОГМ_Консолидация 3НК2008 06.10.07 помесячно_ТЭП 8 мес 2011 (от 13.09.2011)_Прибыли и убытки" xfId="3102"/>
    <cellStyle name="_КВЛ 2007-2011ДОГМ_Прибыли и убытки" xfId="3103"/>
    <cellStyle name="_КВЛ 2007-2011ДОГМ_Свод 1 квартал 2008 для КТГ" xfId="3104"/>
    <cellStyle name="_КВЛ 2007-2011ДОГМ_Свод 1 квартал 2008 для КТГ_ДДС_Прямой" xfId="3105"/>
    <cellStyle name="_КВЛ 2007-2011ДОГМ_Свод 1 квартал 2008 для КТГ_Прибыли и убытки" xfId="3106"/>
    <cellStyle name="_КВЛ 2007-2011ДОГМ_Свод 1 квартал 2008 для КТГ_ТЭП 8 мес 2011 (от 13.09.2011)" xfId="3107"/>
    <cellStyle name="_КВЛ 2007-2011ДОГМ_Свод 1 квартал 2008 для КТГ_ТЭП 8 мес 2011 (от 13.09.2011)_ДДС_Прямой" xfId="3108"/>
    <cellStyle name="_КВЛ 2007-2011ДОГМ_Свод 1 квартал 2008 для КТГ_ТЭП 8 мес 2011 (от 13.09.2011)_Прибыли и убытки" xfId="3109"/>
    <cellStyle name="_КВЛ 2007-2011ДОГМ_События, КазСод, ДОТОС - Ноябрь 2010" xfId="3110"/>
    <cellStyle name="_КВЛ 2007-2011ДОГМ_События, КазСод, ДОТОС - Ноябрь 2010_ДДС_Прямой" xfId="3111"/>
    <cellStyle name="_КВЛ 2007-2011ДОГМ_События, КазСод, ДОТОС - Ноябрь 2010_Прибыли и убытки" xfId="3112"/>
    <cellStyle name="_КВЛ 2007-2011ДОГМ_События, КазСод, ДОТОС - Ноябрь 2010_ТЭП 8 мес 2011 (от 13.09.2011)" xfId="3113"/>
    <cellStyle name="_КВЛ 2007-2011ДОГМ_События, КазСод, ДОТОС - Ноябрь 2010_ТЭП 8 мес 2011 (от 13.09.2011)_ДДС_Прямой" xfId="3114"/>
    <cellStyle name="_КВЛ 2007-2011ДОГМ_События, КазСод, ДОТОС - Ноябрь 2010_ТЭП 8 мес 2011 (от 13.09.2011)_Прибыли и убытки" xfId="3115"/>
    <cellStyle name="_КВЛ 2007-2011ДОГМ_ТЭП 8 мес 2011 (от 13.09.2011)" xfId="3116"/>
    <cellStyle name="_КВЛ 2007-2011ДОГМ_ТЭП 8 мес 2011 (от 13.09.2011)_ДДС_Прямой" xfId="3117"/>
    <cellStyle name="_КВЛ 2007-2011ДОГМ_ТЭП 8 мес 2011 (от 13.09.2011)_Прибыли и убытки" xfId="3118"/>
    <cellStyle name="_КВЛ 2007-2011ДОГМ_Услуги связи бюджет 2009 (2) (1)" xfId="3119"/>
    <cellStyle name="_КВЛ 2007-2011ДОГМ_Услуги связи бюджет 2009 (2) (1)_ДДС_Прямой" xfId="3120"/>
    <cellStyle name="_КВЛ 2007-2011ДОГМ_Услуги связи бюджет 2009 (2) (1)_Прибыли и убытки" xfId="3121"/>
    <cellStyle name="_КВЛ 2007-2011ДОГМ_Услуги связи бюджет 2009 (2) (1)_ТЭП 8 мес 2011 (от 13.09.2011)" xfId="3122"/>
    <cellStyle name="_КВЛ 2007-2011ДОГМ_Услуги связи бюджет 2009 (2) (1)_ТЭП 8 мес 2011 (от 13.09.2011)_ДДС_Прямой" xfId="3123"/>
    <cellStyle name="_КВЛ 2007-2011ДОГМ_Услуги связи бюджет 2009 (2) (1)_ТЭП 8 мес 2011 (от 13.09.2011)_Прибыли и убытки" xfId="3124"/>
    <cellStyle name="_КВЛ 2007-2011ДОГМ_Холдинг Бюджет 2009" xfId="3125"/>
    <cellStyle name="_КВЛ 2007-2011ДОГМ_Холдинг Бюджет 2009_ДДС_Прямой" xfId="3126"/>
    <cellStyle name="_КВЛ 2007-2011ДОГМ_Холдинг Бюджет 2009_Прибыли и убытки" xfId="3127"/>
    <cellStyle name="_КВЛ 2007-2011ДОГМ_Холдинг Бюджет 2009_ТЭП 8 мес 2011 (от 13.09.2011)" xfId="3128"/>
    <cellStyle name="_КВЛ 2007-2011ДОГМ_Холдинг Бюджет 2009_ТЭП 8 мес 2011 (от 13.09.2011)_ДДС_Прямой" xfId="3129"/>
    <cellStyle name="_КВЛ 2007-2011ДОГМ_Холдинг Бюджет 2009_ТЭП 8 мес 2011 (от 13.09.2011)_Прибыли и убытки" xfId="3130"/>
    <cellStyle name="_КВЛ 2007-2011ДОГМ_Элиминация 2008 корректировка 1" xfId="3131"/>
    <cellStyle name="_КВЛ 2007-2011ДОГМ_Элиминация 2008 корректировка 1_ДДС_Прямой" xfId="3132"/>
    <cellStyle name="_КВЛ 2007-2011ДОГМ_Элиминация 2008 корректировка 1_Прибыли и убытки" xfId="3133"/>
    <cellStyle name="_КВЛ 2007-2011ДОГМ_Элиминация 2008 корректировка 1_События, КазСод, ДОТОС - Ноябрь 2010" xfId="3134"/>
    <cellStyle name="_КВЛ 2007-2011ДОГМ_Элиминация 2008 корректировка 1_События, КазСод, ДОТОС - Ноябрь 2010_ДДС_Прямой" xfId="3135"/>
    <cellStyle name="_КВЛ 2007-2011ДОГМ_Элиминация 2008 корректировка 1_События, КазСод, ДОТОС - Ноябрь 2010_Прибыли и убытки" xfId="3136"/>
    <cellStyle name="_КВЛ 2007-2011ДОГМ_Элиминация 2008 корректировка 1_События, КазСод, ДОТОС - Ноябрь 2010_ТЭП 8 мес 2011 (от 13.09.2011)" xfId="3137"/>
    <cellStyle name="_КВЛ 2007-2011ДОГМ_Элиминация 2008 корректировка 1_События, КазСод, ДОТОС - Ноябрь 2010_ТЭП 8 мес 2011 (от 13.09.2011)_ДДС_Прямой" xfId="3138"/>
    <cellStyle name="_КВЛ 2007-2011ДОГМ_Элиминация 2008 корректировка 1_События, КазСод, ДОТОС - Ноябрь 2010_ТЭП 8 мес 2011 (от 13.09.2011)_Прибыли и убытки" xfId="3139"/>
    <cellStyle name="_КВЛ 2007-2011ДОГМ_Элиминация 2008 корректировка 1_ТЭП 8 мес 2011 (от 13.09.2011)" xfId="3140"/>
    <cellStyle name="_КВЛ 2007-2011ДОГМ_Элиминация 2008 корректировка 1_ТЭП 8 мес 2011 (от 13.09.2011)_ДДС_Прямой" xfId="3141"/>
    <cellStyle name="_КВЛ 2007-2011ДОГМ_Элиминация 2008 корректировка 1_ТЭП 8 мес 2011 (от 13.09.2011)_Прибыли и убытки" xfId="3142"/>
    <cellStyle name="_КВЛ 2007-2011ДОГМ_Элиминация 2009" xfId="3143"/>
    <cellStyle name="_КВЛ 2007-2011ДОГМ_Элиминация 2009_ДДС_Прямой" xfId="3144"/>
    <cellStyle name="_КВЛ 2007-2011ДОГМ_Элиминация 2009_Прибыли и убытки" xfId="3145"/>
    <cellStyle name="_КВЛ 2007-2011ДОГМ_Элиминация 2009_ТЭП 8 мес 2011 (от 13.09.2011)" xfId="3146"/>
    <cellStyle name="_КВЛ 2007-2011ДОГМ_Элиминация 2009_ТЭП 8 мес 2011 (от 13.09.2011)_ДДС_Прямой" xfId="3147"/>
    <cellStyle name="_КВЛ 2007-2011ДОГМ_Элиминация 2009_ТЭП 8 мес 2011 (от 13.09.2011)_Прибыли и убытки" xfId="3148"/>
    <cellStyle name="_КВЛ ТЗ-07-11" xfId="3149"/>
    <cellStyle name="_КВЛ ТЗ-07-11_080603 Скор бюджет 2008 КТГ" xfId="3150"/>
    <cellStyle name="_КВЛ ТЗ-07-11_080603 Скор бюджет 2008 КТГ_ДДС_Прямой" xfId="3151"/>
    <cellStyle name="_КВЛ ТЗ-07-11_080603 Скор бюджет 2008 КТГ_Прибыли и убытки" xfId="3152"/>
    <cellStyle name="_КВЛ ТЗ-07-11_080603 Скор бюджет 2008 КТГ_ТЭП 8 мес 2011 (от 13.09.2011)" xfId="3153"/>
    <cellStyle name="_КВЛ ТЗ-07-11_080603 Скор бюджет 2008 КТГ_ТЭП 8 мес 2011 (от 13.09.2011)_ДДС_Прямой" xfId="3154"/>
    <cellStyle name="_КВЛ ТЗ-07-11_080603 Скор бюджет 2008 КТГ_ТЭП 8 мес 2011 (от 13.09.2011)_Прибыли и убытки" xfId="3155"/>
    <cellStyle name="_КВЛ ТЗ-07-11_090325 Форма Труд-0 КТГА" xfId="3156"/>
    <cellStyle name="_КВЛ ТЗ-07-11_090325 Форма Труд-0 КТГА_ДДС_Прямой" xfId="3157"/>
    <cellStyle name="_КВЛ ТЗ-07-11_090325 Форма Труд-0 КТГА_Прибыли и убытки" xfId="3158"/>
    <cellStyle name="_КВЛ ТЗ-07-11_090325 Форма Труд-0 КТГА_ТЭП 8 мес 2011 (от 13.09.2011)" xfId="3159"/>
    <cellStyle name="_КВЛ ТЗ-07-11_090325 Форма Труд-0 КТГА_ТЭП 8 мес 2011 (от 13.09.2011)_ДДС_Прямой" xfId="3160"/>
    <cellStyle name="_КВЛ ТЗ-07-11_090325 Форма Труд-0 КТГА_ТЭП 8 мес 2011 (от 13.09.2011)_Прибыли и убытки" xfId="3161"/>
    <cellStyle name="_КВЛ ТЗ-07-11_3НК2009 КОНСОЛИДАЦИЯ+" xfId="3162"/>
    <cellStyle name="_КВЛ ТЗ-07-11_3НК2009 КОНСОЛИДАЦИЯ+_ДДС_Прямой" xfId="3163"/>
    <cellStyle name="_КВЛ ТЗ-07-11_3НК2009 КОНСОЛИДАЦИЯ+_Прибыли и убытки" xfId="3164"/>
    <cellStyle name="_КВЛ ТЗ-07-11_Анализ отклонений БП 2008+ 230708" xfId="3165"/>
    <cellStyle name="_КВЛ ТЗ-07-11_Анализ отклонений БП 2008+ 230708_ДДС_Прямой" xfId="3166"/>
    <cellStyle name="_КВЛ ТЗ-07-11_Анализ отклонений БП 2008+ 230708_Прибыли и убытки" xfId="3167"/>
    <cellStyle name="_КВЛ ТЗ-07-11_Анализ отклонений БП 2008+ 230708_События, КазСод, ДОТОС - Ноябрь 2010" xfId="3168"/>
    <cellStyle name="_КВЛ ТЗ-07-11_Анализ отклонений БП 2008+ 230708_События, КазСод, ДОТОС - Ноябрь 2010_ДДС_Прямой" xfId="3169"/>
    <cellStyle name="_КВЛ ТЗ-07-11_Анализ отклонений БП 2008+ 230708_События, КазСод, ДОТОС - Ноябрь 2010_Прибыли и убытки" xfId="3170"/>
    <cellStyle name="_КВЛ ТЗ-07-11_БИЗНЕС-ПЛАН КТГ 2008 корректировка 1" xfId="3171"/>
    <cellStyle name="_КВЛ ТЗ-07-11_БИЗНЕС-ПЛАН КТГ 2008 корректировка 1_ДДС_Прямой" xfId="3172"/>
    <cellStyle name="_КВЛ ТЗ-07-11_БИЗНЕС-ПЛАН КТГ 2008 корректировка 1_Прибыли и убытки" xfId="3173"/>
    <cellStyle name="_КВЛ ТЗ-07-11_БИЗНЕС-ПЛАН КТГ 2008 корректировка 1_События, КазСод, ДОТОС - Ноябрь 2010" xfId="3174"/>
    <cellStyle name="_КВЛ ТЗ-07-11_БИЗНЕС-ПЛАН КТГ 2008 корректировка 1_События, КазСод, ДОТОС - Ноябрь 2010_ДДС_Прямой" xfId="3175"/>
    <cellStyle name="_КВЛ ТЗ-07-11_БИЗНЕС-ПЛАН КТГ 2008 корректировка 1_События, КазСод, ДОТОС - Ноябрь 2010_Прибыли и убытки" xfId="3176"/>
    <cellStyle name="_КВЛ ТЗ-07-11_БП 2008-2010 04.06.08 (самый последний)" xfId="3177"/>
    <cellStyle name="_КВЛ ТЗ-07-11_БП 2008-2010 04.06.08 (самый последний)_ДДС_Прямой" xfId="3178"/>
    <cellStyle name="_КВЛ ТЗ-07-11_БП 2008-2010 04.06.08 (самый последний)_Прибыли и убытки" xfId="3179"/>
    <cellStyle name="_КВЛ ТЗ-07-11_БП 2008-2010 04.06.08 (самый последний)_События, КазСод, ДОТОС - Ноябрь 2010" xfId="3180"/>
    <cellStyle name="_КВЛ ТЗ-07-11_БП 2008-2010 04.06.08 (самый последний)_События, КазСод, ДОТОС - Ноябрь 2010_ДДС_Прямой" xfId="3181"/>
    <cellStyle name="_КВЛ ТЗ-07-11_БП 2008-2010 04.06.08 (самый последний)_События, КазСод, ДОТОС - Ноябрь 2010_Прибыли и убытки" xfId="3182"/>
    <cellStyle name="_КВЛ ТЗ-07-11_Бюджет 2009" xfId="3183"/>
    <cellStyle name="_КВЛ ТЗ-07-11_Бюджет 2009 (формы для КТГ)" xfId="3184"/>
    <cellStyle name="_КВЛ ТЗ-07-11_Бюджет 2009 (формы для КТГ)_ДДС_Прямой" xfId="3185"/>
    <cellStyle name="_КВЛ ТЗ-07-11_Бюджет 2009 (формы для КТГ)_Прибыли и убытки" xfId="3186"/>
    <cellStyle name="_КВЛ ТЗ-07-11_Бюджет 2009_ДДС_Прямой" xfId="3187"/>
    <cellStyle name="_КВЛ ТЗ-07-11_Бюджет 2009_Прибыли и убытки" xfId="3188"/>
    <cellStyle name="_КВЛ ТЗ-07-11_Бюджет 2009_События, КазСод, ДОТОС - Ноябрь 2010" xfId="3189"/>
    <cellStyle name="_КВЛ ТЗ-07-11_Бюджет 2009_События, КазСод, ДОТОС - Ноябрь 2010_ДДС_Прямой" xfId="3190"/>
    <cellStyle name="_КВЛ ТЗ-07-11_Бюджет 2009_События, КазСод, ДОТОС - Ноябрь 2010_Прибыли и убытки" xfId="3191"/>
    <cellStyle name="_КВЛ ТЗ-07-11_Бюджет по форме КТГ (последний)" xfId="3192"/>
    <cellStyle name="_КВЛ ТЗ-07-11_Бюджет по форме КТГ (последний)_ДДС_Прямой" xfId="3193"/>
    <cellStyle name="_КВЛ ТЗ-07-11_Бюджет по форме КТГ (последний)_Прибыли и убытки" xfId="3194"/>
    <cellStyle name="_КВЛ ТЗ-07-11_Бюджет по форме КТГ (последний)_События, КазСод, ДОТОС - Ноябрь 2010" xfId="3195"/>
    <cellStyle name="_КВЛ ТЗ-07-11_Бюджет по форме КТГ (последний)_События, КазСод, ДОТОС - Ноябрь 2010_ДДС_Прямой" xfId="3196"/>
    <cellStyle name="_КВЛ ТЗ-07-11_Бюджет по форме КТГ (последний)_События, КазСод, ДОТОС - Ноябрь 2010_Прибыли и убытки" xfId="3197"/>
    <cellStyle name="_КВЛ ТЗ-07-11_ВГО" xfId="3198"/>
    <cellStyle name="_КВЛ ТЗ-07-11_ВГО_ДДС_Прямой" xfId="3199"/>
    <cellStyle name="_КВЛ ТЗ-07-11_ВГО_Прибыли и убытки" xfId="3200"/>
    <cellStyle name="_КВЛ ТЗ-07-11_Годов отчет 2008г." xfId="3201"/>
    <cellStyle name="_КВЛ ТЗ-07-11_Годов отчет 2008г._ДДС_Прямой" xfId="3202"/>
    <cellStyle name="_КВЛ ТЗ-07-11_Годов отчет 2008г._Прибыли и убытки" xfId="3203"/>
    <cellStyle name="_КВЛ ТЗ-07-11_ДДС_Прямой" xfId="3204"/>
    <cellStyle name="_КВЛ ТЗ-07-11_Инфор. услуги бюджет2009v3 (1)" xfId="3205"/>
    <cellStyle name="_КВЛ ТЗ-07-11_Инфор. услуги бюджет2009v3 (1)_ДДС_Прямой" xfId="3206"/>
    <cellStyle name="_КВЛ ТЗ-07-11_Инфор. услуги бюджет2009v3 (1)_Прибыли и убытки" xfId="3207"/>
    <cellStyle name="_КВЛ ТЗ-07-11_Инфор. услуги бюджет2009v3 (2)" xfId="3208"/>
    <cellStyle name="_КВЛ ТЗ-07-11_Инфор. услуги бюджет2009v3 (2)_ДДС_Прямой" xfId="3209"/>
    <cellStyle name="_КВЛ ТЗ-07-11_Инфор. услуги бюджет2009v3 (2)_Прибыли и убытки" xfId="3210"/>
    <cellStyle name="_КВЛ ТЗ-07-11_Консолидация 3НК2008 06.10.07 помесячно" xfId="3211"/>
    <cellStyle name="_КВЛ ТЗ-07-11_Консолидация 3НК2008 06.10.07 помесячно_ДДС_Прямой" xfId="3212"/>
    <cellStyle name="_КВЛ ТЗ-07-11_Консолидация 3НК2008 06.10.07 помесячно_Прибыли и убытки" xfId="3213"/>
    <cellStyle name="_КВЛ ТЗ-07-11_Консолидация 3НК2008 06.10.07 помесячно_События, КазСод, ДОТОС - Ноябрь 2010" xfId="3214"/>
    <cellStyle name="_КВЛ ТЗ-07-11_Консолидация 3НК2008 06.10.07 помесячно_События, КазСод, ДОТОС - Ноябрь 2010_ДДС_Прямой" xfId="3215"/>
    <cellStyle name="_КВЛ ТЗ-07-11_Консолидация 3НК2008 06.10.07 помесячно_События, КазСод, ДОТОС - Ноябрь 2010_Прибыли и убытки" xfId="3216"/>
    <cellStyle name="_КВЛ ТЗ-07-11_Прибыли и убытки" xfId="3217"/>
    <cellStyle name="_КВЛ ТЗ-07-11_Свод 1 квартал 2008 для КТГ" xfId="3218"/>
    <cellStyle name="_КВЛ ТЗ-07-11_Свод 1 квартал 2008 для КТГ_ДДС_Прямой" xfId="3219"/>
    <cellStyle name="_КВЛ ТЗ-07-11_Свод 1 квартал 2008 для КТГ_Прибыли и убытки" xfId="3220"/>
    <cellStyle name="_КВЛ ТЗ-07-11_События, КазСод, ДОТОС - Ноябрь 2010" xfId="3221"/>
    <cellStyle name="_КВЛ ТЗ-07-11_События, КазСод, ДОТОС - Ноябрь 2010_ДДС_Прямой" xfId="3222"/>
    <cellStyle name="_КВЛ ТЗ-07-11_События, КазСод, ДОТОС - Ноябрь 2010_Прибыли и убытки" xfId="3223"/>
    <cellStyle name="_КВЛ ТЗ-07-11_ТЭП 8 мес 2011 (от 13.09.2011)" xfId="3224"/>
    <cellStyle name="_КВЛ ТЗ-07-11_ТЭП 8 мес 2011 (от 13.09.2011)_ДДС_Прямой" xfId="3225"/>
    <cellStyle name="_КВЛ ТЗ-07-11_ТЭП 8 мес 2011 (от 13.09.2011)_Прибыли и убытки" xfId="3226"/>
    <cellStyle name="_КВЛ ТЗ-07-11_Услуги связи бюджет 2009 (2) (1)" xfId="3227"/>
    <cellStyle name="_КВЛ ТЗ-07-11_Услуги связи бюджет 2009 (2) (1)_ДДС_Прямой" xfId="3228"/>
    <cellStyle name="_КВЛ ТЗ-07-11_Услуги связи бюджет 2009 (2) (1)_Прибыли и убытки" xfId="3229"/>
    <cellStyle name="_КВЛ ТЗ-07-11_Холдинг Бюджет 2009" xfId="3230"/>
    <cellStyle name="_КВЛ ТЗ-07-11_Холдинг Бюджет 2009_ДДС_Прямой" xfId="3231"/>
    <cellStyle name="_КВЛ ТЗ-07-11_Холдинг Бюджет 2009_Прибыли и убытки" xfId="3232"/>
    <cellStyle name="_КВЛ ТЗ-07-11_Элиминация 2008 корректировка 1" xfId="3233"/>
    <cellStyle name="_КВЛ ТЗ-07-11_Элиминация 2008 корректировка 1_ДДС_Прямой" xfId="3234"/>
    <cellStyle name="_КВЛ ТЗ-07-11_Элиминация 2008 корректировка 1_Прибыли и убытки" xfId="3235"/>
    <cellStyle name="_КВЛ ТЗ-07-11_Элиминация 2008 корректировка 1_События, КазСод, ДОТОС - Ноябрь 2010" xfId="3236"/>
    <cellStyle name="_КВЛ ТЗ-07-11_Элиминация 2008 корректировка 1_События, КазСод, ДОТОС - Ноябрь 2010_ДДС_Прямой" xfId="3237"/>
    <cellStyle name="_КВЛ ТЗ-07-11_Элиминация 2008 корректировка 1_События, КазСод, ДОТОС - Ноябрь 2010_Прибыли и убытки" xfId="3238"/>
    <cellStyle name="_КВЛ ТЗ-07-11_Элиминация 2009" xfId="3239"/>
    <cellStyle name="_КВЛ ТЗ-07-11_Элиминация 2009_ДДС_Прямой" xfId="3240"/>
    <cellStyle name="_КВЛ ТЗ-07-11_Элиминация 2009_Прибыли и убытки" xfId="3241"/>
    <cellStyle name="_Книга1" xfId="3242"/>
    <cellStyle name="_Книга1 2" xfId="3243"/>
    <cellStyle name="_Книга1 3" xfId="3244"/>
    <cellStyle name="_Книга1 3 2" xfId="3245"/>
    <cellStyle name="_Книга1 4" xfId="3246"/>
    <cellStyle name="_Книга1_PL" xfId="3247"/>
    <cellStyle name="_Книга1_Прибыли и убытки" xfId="3248"/>
    <cellStyle name="_Книга2" xfId="3249"/>
    <cellStyle name="_Книга2 2" xfId="3250"/>
    <cellStyle name="_Книга2 3" xfId="3251"/>
    <cellStyle name="_Книга2_ПР_Себестоимость" xfId="3252"/>
    <cellStyle name="_Книга3" xfId="3253"/>
    <cellStyle name="_Книга3_New Form10_2" xfId="3254"/>
    <cellStyle name="_Книга3_Nsi" xfId="3255"/>
    <cellStyle name="_Книга3_Nsi_1" xfId="3256"/>
    <cellStyle name="_Книга3_Nsi_139" xfId="3257"/>
    <cellStyle name="_Книга3_Nsi_140" xfId="3258"/>
    <cellStyle name="_Книга3_Nsi_140(Зах)" xfId="3259"/>
    <cellStyle name="_Книга3_Nsi_140_mod" xfId="3260"/>
    <cellStyle name="_Книга3_Summary" xfId="3261"/>
    <cellStyle name="_Книга3_Tax_form_1кв_3" xfId="3262"/>
    <cellStyle name="_Книга3_БКЭ" xfId="3263"/>
    <cellStyle name="_Книга5" xfId="3264"/>
    <cellStyle name="_Книга5_C03. A4. TS_KTG v 2" xfId="3265"/>
    <cellStyle name="_Книга5_Sheet1" xfId="3266"/>
    <cellStyle name="_Книга7" xfId="3267"/>
    <cellStyle name="_Книга7_New Form10_2" xfId="3268"/>
    <cellStyle name="_Книга7_Nsi" xfId="3269"/>
    <cellStyle name="_Книга7_Nsi_1" xfId="3270"/>
    <cellStyle name="_Книга7_Nsi_139" xfId="3271"/>
    <cellStyle name="_Книга7_Nsi_140" xfId="3272"/>
    <cellStyle name="_Книга7_Nsi_140(Зах)" xfId="3273"/>
    <cellStyle name="_Книга7_Nsi_140_mod" xfId="3274"/>
    <cellStyle name="_Книга7_Summary" xfId="3275"/>
    <cellStyle name="_Книга7_Tax_form_1кв_3" xfId="3276"/>
    <cellStyle name="_Книга7_БКЭ" xfId="3277"/>
    <cellStyle name="_Ком. услуги" xfId="3278"/>
    <cellStyle name="_Ком. услуги 2" xfId="3279"/>
    <cellStyle name="_Ком. услуги 3" xfId="3280"/>
    <cellStyle name="_Ком. услуги 3 2" xfId="3281"/>
    <cellStyle name="_Ком. услуги 4" xfId="3282"/>
    <cellStyle name="_Ком. услуги_PL" xfId="3283"/>
    <cellStyle name="_Ком. услуги_ПР_Себестоимость" xfId="3284"/>
    <cellStyle name="_Ком. услуги_Прибыли и убытки" xfId="3285"/>
    <cellStyle name="_Консол  фин отчет  по МСФО за 1-кв  2006г " xfId="3286"/>
    <cellStyle name="_Консол  фин отчет  по МСФО за 2005г с измен" xfId="3287"/>
    <cellStyle name="_Консол  фин отчет  по МСФО за 4-месяц   2006г (2)" xfId="3288"/>
    <cellStyle name="_Консол  фин отчет  по МСФО за 4-месяц   2006г (2) 2" xfId="3289"/>
    <cellStyle name="_Консол  фин отчет  по МСФО за 4-месяц   2006г (2) 2 2" xfId="3290"/>
    <cellStyle name="_Консол  фин отчет  по МСФО за 4-месяц   2006г (2) 3" xfId="3291"/>
    <cellStyle name="_Консол  фин отчет  по МСФО за 4-месяц   2006г (2)_PL" xfId="3292"/>
    <cellStyle name="_Консол  фин отчет  по МСФО за 4-месяц   2006г (2)_Прибыли и убытки" xfId="3293"/>
    <cellStyle name="_Консол  фин отчет  по МСФО за 5-м  2005г " xfId="3294"/>
    <cellStyle name="_Консолид Фин.Отч.РД КМГдля КМГ за 1 полугодие 2005г оконч." xfId="3295"/>
    <cellStyle name="_Консолид Фин.Отч.РД КМГдля КМГ за 1 полугодие 2005г оконч. 2" xfId="3296"/>
    <cellStyle name="_Консолид Фин.Отч.РД КМГдля КМГ за 1 полугодие 2005г оконч. 2 2" xfId="3297"/>
    <cellStyle name="_Консолид Фин.Отч.РД КМГдля КМГ за 1 полугодие 2005г оконч. 3" xfId="3298"/>
    <cellStyle name="_Консолид Фин.Отч.РД КМГдля КМГ за 1 полугодие 2005г оконч._PL" xfId="3299"/>
    <cellStyle name="_Консолид Фин.Отч.РД КМГдля КМГ за 1 полугодие 2005г оконч._Прибыли и убытки" xfId="3300"/>
    <cellStyle name="_Консолидация 3НК2008 061007" xfId="3301"/>
    <cellStyle name="_Консолидация бюджетов группы 3НКдубль 2" xfId="3302"/>
    <cellStyle name="_КОНСОЛИДИРОВАННЫЙ ОТЧЕТ I-кв.2007г АО КТГ для КМГ на 070507" xfId="3303"/>
    <cellStyle name="_Консолидированный Отчет АО КТГ за 6-месяцев 2007г." xfId="3304"/>
    <cellStyle name="_Копия ISA 06 2007 КМГ" xfId="3305"/>
    <cellStyle name="_Копия Консол  фин отчет  по МСФО за 2005г с измен_Aliya" xfId="3306"/>
    <cellStyle name="_Копия консолидированная финансовая отчетность КТГ за 2006 г " xfId="3307"/>
    <cellStyle name="_Копия Копия бюджет консолид за 2007-2009(1)" xfId="3308"/>
    <cellStyle name="_Копия Расчет добычи на 2010г  30 млн тн (план)" xfId="318"/>
    <cellStyle name="_Копия Расчет добычи на 2010г  30 млн тн (план)_ПП 2011-2 950 млн 06.06.12" xfId="319"/>
    <cellStyle name="_Копия Формы Отчета за 6-месяцев 2007г " xfId="3309"/>
    <cellStyle name="_корректировка июнь 2011" xfId="320"/>
    <cellStyle name="_корректировка июнь 2011 2" xfId="321"/>
    <cellStyle name="_корректировка июнь 2011 3" xfId="322"/>
    <cellStyle name="_корректировка июнь 2011 4" xfId="323"/>
    <cellStyle name="_корректировка июнь 2011_ПП 2013 Вар_1 1 (Англ) " xfId="324"/>
    <cellStyle name="_курс 117_KTG_N79_26.09.06" xfId="3310"/>
    <cellStyle name="_курс 117_KTG_N79_26.09.06_gulnar" xfId="3311"/>
    <cellStyle name="_лимит по рабочим" xfId="3312"/>
    <cellStyle name="_лимит по рабочим 2" xfId="3313"/>
    <cellStyle name="_Лист Microsoft Excel" xfId="3314"/>
    <cellStyle name="_Лист Microsoft Excel 2" xfId="3315"/>
    <cellStyle name="_Лист Microsoft Excel 3" xfId="3316"/>
    <cellStyle name="_Лист Microsoft Excel 3 2" xfId="3317"/>
    <cellStyle name="_Лист Microsoft Excel 4" xfId="3318"/>
    <cellStyle name="_Лист Microsoft Excel_PL" xfId="3319"/>
    <cellStyle name="_Лист Microsoft Excel_ПР_Себестоимость" xfId="3320"/>
    <cellStyle name="_Лист Microsoft Excel_Прибыли и убытки" xfId="3321"/>
    <cellStyle name="_Лист1" xfId="3322"/>
    <cellStyle name="_Лист1_1" xfId="3323"/>
    <cellStyle name="_Лист10" xfId="3324"/>
    <cellStyle name="_Лист10_C03. A4. TS_KTG v 2" xfId="3325"/>
    <cellStyle name="_Лист10_Sheet1" xfId="3326"/>
    <cellStyle name="_Лист11" xfId="3327"/>
    <cellStyle name="_Лист11_C03. A4. TS_KTG v 2" xfId="3328"/>
    <cellStyle name="_Лист11_Sheet1" xfId="3329"/>
    <cellStyle name="_мебель, оборудование инвентарь1207" xfId="3330"/>
    <cellStyle name="_мебель, оборудование инвентарь1207 2" xfId="3331"/>
    <cellStyle name="_мебель, оборудование инвентарь1207 2 2" xfId="3332"/>
    <cellStyle name="_мебель, оборудование инвентарь1207 3" xfId="3333"/>
    <cellStyle name="_мебель, оборудование инвентарь1207 4" xfId="3334"/>
    <cellStyle name="_мебель, оборудование инвентарь1207_ПР_Себестоимость" xfId="3335"/>
    <cellStyle name="_ММГ СС-2007" xfId="3336"/>
    <cellStyle name="_ММГ СС-2007 2" xfId="3337"/>
    <cellStyle name="_ММГ СС-2007 2 2" xfId="3338"/>
    <cellStyle name="_ММГ СС-2007 2 3" xfId="3339"/>
    <cellStyle name="_ММГ СС-2007 2_ДДС_Прямой" xfId="3340"/>
    <cellStyle name="_ММГ СС-2007 2_ПР_Себестоимость" xfId="3341"/>
    <cellStyle name="_ММГ СС-2007 2_ПР_Себестоимость_ДДС_Прямой" xfId="3342"/>
    <cellStyle name="_ММГ СС-2007 2_ПР_Себестоимость_Прибыли и убытки" xfId="3343"/>
    <cellStyle name="_ММГ СС-2007 2_Прибыли и убытки" xfId="3344"/>
    <cellStyle name="_ММГ СС-2007 3" xfId="3345"/>
    <cellStyle name="_ММГ СС-2007 3 2" xfId="3346"/>
    <cellStyle name="_ММГ СС-2007 3 2_ДДС_Прямой" xfId="3347"/>
    <cellStyle name="_ММГ СС-2007 3 2_Прибыли и убытки" xfId="3348"/>
    <cellStyle name="_ММГ СС-2007 3_ДДС_Прямой" xfId="3349"/>
    <cellStyle name="_ММГ СС-2007 3_Прибыли и убытки" xfId="3350"/>
    <cellStyle name="_ММГ СС-2007 4" xfId="3351"/>
    <cellStyle name="_ММГ СС-2007 5" xfId="3352"/>
    <cellStyle name="_ММГ СС-2007_1.5" xfId="3353"/>
    <cellStyle name="_ММГ СС-2007_1.5_ДДС_Прямой" xfId="3354"/>
    <cellStyle name="_ММГ СС-2007_1.5_Прибыли и убытки" xfId="3355"/>
    <cellStyle name="_ММГ СС-2007_2.1.11. Научно-исследовательские работы-1" xfId="3356"/>
    <cellStyle name="_ММГ СС-2007_2.1.12. Внедрение новой техники и технологий" xfId="3357"/>
    <cellStyle name="_ММГ СС-2007_2.5.2.7. Техобслуживание средств автоматики" xfId="3358"/>
    <cellStyle name="_ММГ СС-2007_2014 мес." xfId="3359"/>
    <cellStyle name="_ММГ СС-2007_2014 мес._2014 мес." xfId="3360"/>
    <cellStyle name="_ММГ СС-2007_6.3.8.1" xfId="3361"/>
    <cellStyle name="_ММГ СС-2007_6.3.8.2" xfId="3362"/>
    <cellStyle name="_ММГ СС-2007_6.3.8.3" xfId="3363"/>
    <cellStyle name="_ММГ СС-2007_6.3.8.4" xfId="3364"/>
    <cellStyle name="_ММГ СС-2007_6.3.8.5" xfId="3365"/>
    <cellStyle name="_ММГ СС-2007_PL" xfId="3366"/>
    <cellStyle name="_ММГ СС-2007_PL_ОМГ" xfId="3367"/>
    <cellStyle name="_ММГ СС-2007_PL_ОМГ_ДДС_Прямой" xfId="3368"/>
    <cellStyle name="_ММГ СС-2007_PL_ОМГ_Прибыли и убытки" xfId="3369"/>
    <cellStyle name="_ММГ СС-2007_PL_РД" xfId="3370"/>
    <cellStyle name="_ММГ СС-2007_PL_РД_ДДС_Прямой" xfId="3371"/>
    <cellStyle name="_ММГ СС-2007_PL_РД_Прибыли и убытки" xfId="3372"/>
    <cellStyle name="_ММГ СС-2007_Sheet1" xfId="3373"/>
    <cellStyle name="_ММГ СС-2007_ДДС_Прямой" xfId="3374"/>
    <cellStyle name="_ММГ СС-2007_пар расчета налогов" xfId="3375"/>
    <cellStyle name="_ММГ СС-2007_пар расчета налогов_ДДС_Прямой" xfId="3376"/>
    <cellStyle name="_ММГ СС-2007_пар расчета налогов_Прибыли и убытки" xfId="3377"/>
    <cellStyle name="_ММГ СС-2007_ПР_Себестоимость" xfId="3378"/>
    <cellStyle name="_ММГ СС-2007_ПР_Себестоимость_ДДС_Прямой" xfId="3379"/>
    <cellStyle name="_ММГ СС-2007_ПР_Себестоимость_Прибыли и убытки" xfId="3380"/>
    <cellStyle name="_ММГ СС-2007_Прибыли и убытки" xfId="3381"/>
    <cellStyle name="_ММГ СС-2007_Рассылка - Оперативка 9 мес 2010 от 02.11.2010" xfId="3382"/>
    <cellStyle name="_ММГ СС-2007_Рассылка - Оперативка 9 мес 2010 от 02.11.2010_ДДС_Прямой" xfId="3383"/>
    <cellStyle name="_ММГ СС-2007_Рассылка - Оперативка 9 мес 2010 от 02.11.2010_Прибыли и убытки" xfId="3384"/>
    <cellStyle name="_ММГ СС-2007_Расходы для презы" xfId="3385"/>
    <cellStyle name="_ММГ СС-2007_Расходы для презы_ДДС_Прямой" xfId="3386"/>
    <cellStyle name="_ММГ СС-2007_Расходы для презы_Прибыли и убытки" xfId="3387"/>
    <cellStyle name="_ММГ СС-2007_Свод MMR 03-2010 от 15.04.2010 - 11-00" xfId="3388"/>
    <cellStyle name="_ММГ СС-2007_Свод MMR 03-2010 от 15.04.2010 - 11-00_ДДС_Прямой" xfId="3389"/>
    <cellStyle name="_ММГ СС-2007_Свод MMR 03-2010 от 15.04.2010 - 11-00_Прибыли и убытки" xfId="3390"/>
    <cellStyle name="_ММГ СС-2007_Свод MMR 03-2010 от 15.04.2010 - 11-00_Рассылка - Оперативка 9 мес 2010 от 02.11.2010" xfId="3391"/>
    <cellStyle name="_ММГ СС-2007_Свод MMR 03-2010 от 15.04.2010 - 11-00_Рассылка - Оперативка 9 мес 2010 от 02.11.2010_ДДС_Прямой" xfId="3392"/>
    <cellStyle name="_ММГ СС-2007_Свод MMR 03-2010 от 15.04.2010 - 11-00_Рассылка - Оперативка 9 мес 2010 от 02.11.2010_Прибыли и убытки" xfId="3393"/>
    <cellStyle name="_ММГ СС-2007_Свод MMR 03-2010 от 15.04.2010 - 11-00_Расходы для презы" xfId="3394"/>
    <cellStyle name="_ММГ СС-2007_Свод MMR 03-2010 от 15.04.2010 - 11-00_Расходы для презы_ДДС_Прямой" xfId="3395"/>
    <cellStyle name="_ММГ СС-2007_Свод MMR 03-2010 от 15.04.2010 - 11-00_Расходы для презы_Прибыли и убытки" xfId="3396"/>
    <cellStyle name="_ММГ СС-2007_Фин показатели" xfId="3397"/>
    <cellStyle name="_ММГ СС-2007_Фин показатели_ДДС_Прямой" xfId="3398"/>
    <cellStyle name="_ММГ СС-2007_Фин показатели_Прибыли и убытки" xfId="3399"/>
    <cellStyle name="_МН_Анна" xfId="3400"/>
    <cellStyle name="_МН_Анна_C03. A4. TS_KTG v 2" xfId="3401"/>
    <cellStyle name="_МН_Анна_Sheet1" xfId="3402"/>
    <cellStyle name="_МН_Гуля2" xfId="3403"/>
    <cellStyle name="_МН_Гуля2_C03. A4. TS_KTG v 2" xfId="3404"/>
    <cellStyle name="_МН_Гуля2_Sheet1" xfId="3405"/>
    <cellStyle name="_МНУ " xfId="3406"/>
    <cellStyle name="_Модель по кодам_оконч. 2005" xfId="325"/>
    <cellStyle name="_Модель по кодам_оконч. 2005 2" xfId="326"/>
    <cellStyle name="_НЗП на 2003г." xfId="3407"/>
    <cellStyle name="_НЗП на 2003г._C03. A4. TS_KTG v 2" xfId="3408"/>
    <cellStyle name="_НЗП на 2003г._Sheet1" xfId="3409"/>
    <cellStyle name="_Новая форма суточного рапорта" xfId="327"/>
    <cellStyle name="_Новая форма суточного рапорта_ПП 2013 Вар_1 1 (Англ) " xfId="328"/>
    <cellStyle name="_О запросе информации - упр пр-вом_по исполнению ПП 2011   " xfId="3410"/>
    <cellStyle name="_о.с. и тмз на01.06.06г." xfId="3411"/>
    <cellStyle name="_Оборотка Восток new" xfId="329"/>
    <cellStyle name="_Оборотка Восток new 2" xfId="330"/>
    <cellStyle name="_ОДДС" xfId="3412"/>
    <cellStyle name="_Озен Елес  Информация к аудиту за  2005 г" xfId="3413"/>
    <cellStyle name="_ОЗР1" xfId="3414"/>
    <cellStyle name="_ОЗР1_C03. A4. TS_KTG v 2" xfId="3415"/>
    <cellStyle name="_ОЗР1_Sheet1" xfId="3416"/>
    <cellStyle name="_отдельная отчетность РД КМГ за 2005гс изм.." xfId="3417"/>
    <cellStyle name="_Отсроченный налог по КПН 2007г.Окончат." xfId="3418"/>
    <cellStyle name="_Отсроченный налог по КПН 2007г.Окончат._C03. A4. TS_KTG v 2" xfId="3419"/>
    <cellStyle name="_Отсроченный налог по КПН 2007г.Окончат._Sheet1" xfId="3420"/>
    <cellStyle name="_ОТЧЕТ для ДКФ    06 04 05  (6)" xfId="331"/>
    <cellStyle name="_ОТЧЕТ для ДКФ    06 04 05  (6) 2" xfId="332"/>
    <cellStyle name="_ОТЧЕТ для ДКФ    06 04 05  (6) 2 2" xfId="3421"/>
    <cellStyle name="_ОТЧЕТ для ДКФ    06 04 05  (6) 3" xfId="3422"/>
    <cellStyle name="_ОТЧЕТ для ДКФ    06 04 05  (6) 4" xfId="3423"/>
    <cellStyle name="_ОТЧЕТ ЗА 2006г К ЗАЩИТЕ " xfId="3424"/>
    <cellStyle name="_ОТЧЕТ ПО ИСПОЛНЕНИЮ БЮДЖЕТА (ОКОНЧАТ)" xfId="3425"/>
    <cellStyle name="_отчетность консолидированная за 1-кв 2007 (бух)" xfId="3426"/>
    <cellStyle name="_ОТЭ" xfId="3427"/>
    <cellStyle name="_ОТЭ 2" xfId="3428"/>
    <cellStyle name="_ПамятьГИС" xfId="333"/>
    <cellStyle name="_ПамятьГИС 2" xfId="334"/>
    <cellStyle name="_Перерасчет долевого дохода по доч ТОО" xfId="3429"/>
    <cellStyle name="_План добычи и сдачи на 3,0 млн тн" xfId="335"/>
    <cellStyle name="_План добычи и сдачи на 3,0 млн тн_ПП 2011-2 950 млн 06.06.12" xfId="336"/>
    <cellStyle name="_План ПИР и СМР от 16 06 11" xfId="337"/>
    <cellStyle name="_План ПИР и СМР от 16 06 11 2" xfId="338"/>
    <cellStyle name="_План ПИР и СМР от 16 06 11_бюджет2013(труба+ФА+НКТ)" xfId="339"/>
    <cellStyle name="_План ПИР и СМР от 16 06 11_прил4.6.2 КРС-2013(27скв с МКД)" xfId="340"/>
    <cellStyle name="_План развития ПТС на 2005-2010 (связи станционной части)" xfId="341"/>
    <cellStyle name="_План развития ПТС на 2005-2010 (связи станционной части) 2" xfId="342"/>
    <cellStyle name="_План развития ПТС на 2005-2010 (связи станционной части) 2 2" xfId="3430"/>
    <cellStyle name="_План развития ПТС на 2005-2010 (связи станционной части) 3" xfId="3431"/>
    <cellStyle name="_План развития ПТС на 2005-2010 (связи станционной части) 4" xfId="3432"/>
    <cellStyle name="_Платежный бюджет БП_2006." xfId="3433"/>
    <cellStyle name="_Платежный бюджет БП_2006. 2" xfId="3434"/>
    <cellStyle name="_Пояснения Тупеновой" xfId="3435"/>
    <cellStyle name="_ПП 2009г  разделы 1-11-  вариант 13" xfId="343"/>
    <cellStyle name="_ПП 2009г  разделы 1-11-  вариант 13 2" xfId="344"/>
    <cellStyle name="_ПП 2009г  разделы 1-11-  вариант 13_ПП 2012-2 900 млн 10 06 12" xfId="345"/>
    <cellStyle name="_ПП 2009г  разделы 1-11-  вариант 13_ПП 2013 Вар_1 1 (Англ) " xfId="346"/>
    <cellStyle name="_ПП 2012 для РД_4_1 вариант_2,995_2011" xfId="347"/>
    <cellStyle name="_ПП 2012 для РД_4_1 вариант_2,995_корректировка суточные дни" xfId="348"/>
    <cellStyle name="_ПП 2012-2 900 млн 10 06 12" xfId="349"/>
    <cellStyle name="_приборы" xfId="350"/>
    <cellStyle name="_приборы 2" xfId="351"/>
    <cellStyle name="_приборы_ПП 2013 Вар_1 1 (Англ) " xfId="352"/>
    <cellStyle name="_Прил 8Кратк. долг.деб.зд" xfId="3436"/>
    <cellStyle name="_Прил 8Кратк. долг.деб.зд 2" xfId="3437"/>
    <cellStyle name="_Прил 8Кратк. долг.деб.зд 2 2" xfId="3438"/>
    <cellStyle name="_Прил 8Кратк. долг.деб.зд 3" xfId="3439"/>
    <cellStyle name="_Прил 8Кратк. долг.деб.зд_PL" xfId="3440"/>
    <cellStyle name="_Прил 8Кратк. долг.деб.зд_Прибыли и убытки" xfId="3441"/>
    <cellStyle name="_прил12-04" xfId="3442"/>
    <cellStyle name="_Прилож - ООО  ЗН" xfId="3443"/>
    <cellStyle name="_Прилож - ООО  ЗН 2" xfId="3444"/>
    <cellStyle name="_Прилож 1 ОАО Сибнефть - Ноябрьскнефтегаз от 14.06" xfId="3445"/>
    <cellStyle name="_Прилож 1 ОАО Сибнефть - Ноябрьскнефтегаз от 14.06 2" xfId="3446"/>
    <cellStyle name="_Приложение 5" xfId="3447"/>
    <cellStyle name="_Приложение 6" xfId="3448"/>
    <cellStyle name="_Приложение 7Долг.деб.зад-ть" xfId="3449"/>
    <cellStyle name="_Приложение 7Долг.деб.зад-ть 2" xfId="3450"/>
    <cellStyle name="_Приложение 7Долг.деб.зад-ть 2 2" xfId="3451"/>
    <cellStyle name="_Приложение 7Долг.деб.зад-ть 3" xfId="3452"/>
    <cellStyle name="_Приложение 7Долг.деб.зад-ть_PL" xfId="3453"/>
    <cellStyle name="_Приложение 7Долг.деб.зад-ть_Прибыли и убытки" xfId="3454"/>
    <cellStyle name="_Приложения к формам отчетов" xfId="3455"/>
    <cellStyle name="_Приложения к формам отчетов за 1-кв 2006г (свод)" xfId="3456"/>
    <cellStyle name="_Приложения к формам отчетов за июнь 2006г" xfId="3457"/>
    <cellStyle name="_Приложения к формам отчетов за июнь 2006г 2" xfId="3458"/>
    <cellStyle name="_Приложения к формам отчетов за июнь 2006г 2 2" xfId="3459"/>
    <cellStyle name="_Приложения к формам отчетов за июнь 2006г 3" xfId="3460"/>
    <cellStyle name="_Приложения к формам отчетов за июнь 2006г_PL" xfId="3461"/>
    <cellStyle name="_Приложения к формам отчетов за июнь 2006г_Прибыли и убытки" xfId="3462"/>
    <cellStyle name="_Приложения к формам отчетов за май 2006г (свод)" xfId="3463"/>
    <cellStyle name="_Приложения к формам отчетов за май 2006г (свод) 2" xfId="3464"/>
    <cellStyle name="_Приложения к формам отчетов за май 2006г (свод) 2 2" xfId="3465"/>
    <cellStyle name="_Приложения к формам отчетов за май 2006г (свод) 3" xfId="3466"/>
    <cellStyle name="_Приложения к формам отчетов за май 2006г (свод)_PL" xfId="3467"/>
    <cellStyle name="_Приложения к формам отчетов за май 2006г (свод)_Прибыли и убытки" xfId="3468"/>
    <cellStyle name="_Программа на 2005г по направлениям -  от 10 06 05" xfId="3469"/>
    <cellStyle name="_Программа на 2005г по направлениям -  от 10 06 05 2" xfId="3470"/>
    <cellStyle name="_Проект Бюджета АХО на 2007 г.10.05.06" xfId="3471"/>
    <cellStyle name="_Проект Бюджета на 2006 г-c исправлениями" xfId="3472"/>
    <cellStyle name="_Проект скорр. бюджета 13.05.09г.(без расш.)" xfId="3473"/>
    <cellStyle name="_Проект скорр. бюджета 13.05.09г.(без расш.) 2" xfId="3474"/>
    <cellStyle name="_произв.цели - приложение к СНР_айгерим_09.11" xfId="3475"/>
    <cellStyle name="_произв.цели - приложение к СНР_айгерим_09.11 2" xfId="3476"/>
    <cellStyle name="_произв.цели - приложение к СНР_айгерим_09.11 2 2" xfId="3477"/>
    <cellStyle name="_произв.цели - приложение к СНР_айгерим_09.11 3" xfId="3478"/>
    <cellStyle name="_произв.цели - приложение к СНР_айгерим_09.11 4" xfId="3479"/>
    <cellStyle name="_Публикация 2005" xfId="3480"/>
    <cellStyle name="_Публикация 2005_A5.2-IFRS 7" xfId="3481"/>
    <cellStyle name="_Публикация 2005_A5.2-IFRS 7_ДДС_Прямой" xfId="3482"/>
    <cellStyle name="_Публикация 2005_A5.2-IFRS 7_Прибыли и убытки" xfId="3483"/>
    <cellStyle name="_Публикация 2005_A5.2-IFRS 7_События, КазСод, ДОТОС - Ноябрь 2010" xfId="3484"/>
    <cellStyle name="_Публикация 2005_A5.2-IFRS 7_События, КазСод, ДОТОС - Ноябрь 2010_ДДС_Прямой" xfId="3485"/>
    <cellStyle name="_Публикация 2005_A5.2-IFRS 7_События, КазСод, ДОТОС - Ноябрь 2010_Прибыли и убытки" xfId="3486"/>
    <cellStyle name="_Публикация 2005_Sheet1" xfId="3487"/>
    <cellStyle name="_Публикация 2005_Sheet1_ДДС_Прямой" xfId="3488"/>
    <cellStyle name="_Публикация 2005_Sheet1_Прибыли и убытки" xfId="3489"/>
    <cellStyle name="_Публикация 2005_Sheet1_События, КазСод, ДОТОС - Ноябрь 2010" xfId="3490"/>
    <cellStyle name="_Публикация 2005_Sheet1_События, КазСод, ДОТОС - Ноябрь 2010_ДДС_Прямой" xfId="3491"/>
    <cellStyle name="_Публикация 2005_Sheet1_События, КазСод, ДОТОС - Ноябрь 2010_Прибыли и убытки" xfId="3492"/>
    <cellStyle name="_Публикация 2005_ДДС_Прямой" xfId="3493"/>
    <cellStyle name="_Публикация 2005_Прибыли и убытки" xfId="3494"/>
    <cellStyle name="_Публикация 2005_События, КазСод, ДОТОС - Ноябрь 2010" xfId="3495"/>
    <cellStyle name="_Публикация 2005_События, КазСод, ДОТОС - Ноябрь 2010_ДДС_Прямой" xfId="3496"/>
    <cellStyle name="_Публикация 2005_События, КазСод, ДОТОС - Ноябрь 2010_Прибыли и убытки" xfId="3497"/>
    <cellStyle name="_Р3  прил3 3 грф бур-2011" xfId="353"/>
    <cellStyle name="_Р3  прил3 3 грф бур-2011_ПП 2011-2 950 млн 06.06.12" xfId="354"/>
    <cellStyle name="_Расчет добычи на 2010г. 2,8млн.тн " xfId="355"/>
    <cellStyle name="_Расчет добычи на 2010г. 2,8млн.тн _ПП 2011-2 950 млн 06.06.12" xfId="356"/>
    <cellStyle name="_Расчет добычи на 2010г. 2,9 млн.тн Ноябрь" xfId="357"/>
    <cellStyle name="_Расчет добычи на 2010г. 2,9 млн.тн Ноябрь_ПП 2011-2 950 млн 06.06.12" xfId="358"/>
    <cellStyle name="_Расчет добычи на 2010г. 2,9 млн.тн Ноябрь-2" xfId="359"/>
    <cellStyle name="_Расчет добычи на 2010г. 2,9 млн.тн Ноябрь-2_ПП 2011-2 950 млн 06.06.12" xfId="360"/>
    <cellStyle name="_Расчет добычи на 2010г. 3,00млн.тн " xfId="361"/>
    <cellStyle name="_Расчет добычи на 2010г. 3,00млн.тн _ПП 2011-2 950 млн 06.06.12" xfId="362"/>
    <cellStyle name="_Расчет добычи на 2010г. 3,1млн.тн_китай+Ю-3" xfId="363"/>
    <cellStyle name="_Расчет добычи на 2010г. 3,1млн.тн_китай+Ю-3_ПП 2011-2 950 млн 06.06.12" xfId="364"/>
    <cellStyle name="_Расчет добычи на 2012г 2.9млн.тн.(июнь)_1 вариант" xfId="365"/>
    <cellStyle name="_Расчет добычи на 2012г 2.9млн.тн.(июнь)_1 вариант_ПП 2011-2 950 млн 06.06.12" xfId="366"/>
    <cellStyle name="_Расчет добычи на 2012г 3 0000 тыс. тн (24 июнь)" xfId="367"/>
    <cellStyle name="_Расчет добычи на 2012г 3,100млн.тн" xfId="368"/>
    <cellStyle name="_Расчет добычи на 2012г 3100млн тн" xfId="369"/>
    <cellStyle name="_Расчет добычи на 3,125 млн.тн(для РД)" xfId="370"/>
    <cellStyle name="_Расчет добычи на 3,125 млн.тн(для РД)_ПП 2011-2 950 млн 06.06.12" xfId="371"/>
    <cellStyle name="_Расчет добычи на 3,180 млн.тн" xfId="372"/>
    <cellStyle name="_Расчет добычи на 3,180 млн.тн_ПП 2011-2 950 млн 06.06.12" xfId="373"/>
    <cellStyle name="_Расчет на тех.обслуж. спецтранспорта" xfId="3498"/>
    <cellStyle name="_Расчет себестоимости Аманегльдинского газа" xfId="3499"/>
    <cellStyle name="_Расчет себестоимости Аманегльдинского газа 2" xfId="3500"/>
    <cellStyle name="_Расчет себестоимости Аманегльдинского газа 3" xfId="3501"/>
    <cellStyle name="_Расчет ФОТ 2007год новый" xfId="3502"/>
    <cellStyle name="_Расчетная потребность на 01.01.08" xfId="374"/>
    <cellStyle name="_Расчетная потребность на 01.01.09" xfId="375"/>
    <cellStyle name="_Расшифровка Кап влож и соц сферы 02 11 06" xfId="3503"/>
    <cellStyle name="_Расшифровка Кап влож и соц сферы 02 11 06 2" xfId="3504"/>
    <cellStyle name="_Расшифровки аудиторам за 9 мес.2006 г." xfId="376"/>
    <cellStyle name="_Расшифровки аудиторам за 9 мес.2006 г. 2" xfId="377"/>
    <cellStyle name="_Расшифровки_1кв_2002" xfId="3505"/>
    <cellStyle name="_Регистрация договоров 2003" xfId="3506"/>
    <cellStyle name="_Регистрация договоров 2003 2" xfId="3507"/>
    <cellStyle name="_Регистрация договоров 2003 3" xfId="3508"/>
    <cellStyle name="_САС-БП 2004 г (2вариант)" xfId="3509"/>
    <cellStyle name="_САС-БП 2004 г (2вариант) 2" xfId="3510"/>
    <cellStyle name="_САС-БП 2004 г (2вариант) ЮКОС" xfId="3511"/>
    <cellStyle name="_САС-БП 2004 г (2вариант) ЮКОС 2" xfId="3512"/>
    <cellStyle name="_сверка для аудитора" xfId="378"/>
    <cellStyle name="_сверка для аудитора 2" xfId="379"/>
    <cellStyle name="_сверка для аудитора_A5.2-IFRS 7" xfId="3513"/>
    <cellStyle name="_сверка для аудитора_Sheet1" xfId="3514"/>
    <cellStyle name="_СВЕРКА ФАКТ 2006 с Ф.2Бух" xfId="3515"/>
    <cellStyle name="_Свод" xfId="3516"/>
    <cellStyle name="_Свод. Консол  фин отчет  по МСФО за 6 мес 2007 г." xfId="3517"/>
    <cellStyle name="_Себестоимость" xfId="3518"/>
    <cellStyle name="_Себестоимость 2" xfId="3519"/>
    <cellStyle name="_Себестоимость 3" xfId="3520"/>
    <cellStyle name="_сентябрь -посл. вариант ЖГРЭС 2007" xfId="3521"/>
    <cellStyle name="_Скорр.бюдж. 2006 г.(с КТО 24.10.)" xfId="380"/>
    <cellStyle name="_Скорр.бюдж. 2006 г.(с КТО 24.10.) 2" xfId="381"/>
    <cellStyle name="_СКОРРЕКТИРОВАННЫЙ БЮДЖЕТ 2007дубль2" xfId="3522"/>
    <cellStyle name="_Смета по АП" xfId="3523"/>
    <cellStyle name="_Смета по АП 2" xfId="3524"/>
    <cellStyle name="_Спецификация к договору Актобе" xfId="3525"/>
    <cellStyle name="_Сравнительная по ИП Тбилиси" xfId="3526"/>
    <cellStyle name="_Сравнительная по ИП Тбилиси_События, КазСод, ДОТОС - Ноябрь 2010" xfId="3527"/>
    <cellStyle name="_Таблица по НДС Асхат" xfId="382"/>
    <cellStyle name="_Таблица по НДС Асхат 2" xfId="383"/>
    <cellStyle name="_титульник на 9-13" xfId="3528"/>
    <cellStyle name="_титульник на 9-13 2" xfId="3529"/>
    <cellStyle name="_ТОО Эмбаэнергомунай -2005г" xfId="3530"/>
    <cellStyle name="_Топливо по спецтрансп" xfId="3531"/>
    <cellStyle name="_Транспорт. расходы в Актау и по городу" xfId="3532"/>
    <cellStyle name="_Трансформация 25 04 05" xfId="384"/>
    <cellStyle name="_Утв СД Бюджет расшиф 29 12 05" xfId="3533"/>
    <cellStyle name="_Утв СД Бюджет расшиф 29 12 05 2" xfId="3534"/>
    <cellStyle name="_Утв СД Бюджет расшиф 29 12 05 2 2" xfId="3535"/>
    <cellStyle name="_Утв СД Бюджет расшиф 29 12 05 3" xfId="3536"/>
    <cellStyle name="_Утв СД Бюджет расшиф 29 12 05 4" xfId="3537"/>
    <cellStyle name="_Утв.бюджет  УПТОиКО-17-2011  от 10.01.11.г." xfId="3538"/>
    <cellStyle name="_Факт КТГ за 1-кв.2007г+." xfId="3539"/>
    <cellStyle name="_Фактический  Баланс  по МСФО с последними корректировками аудиторов за 2006 год" xfId="3540"/>
    <cellStyle name="_Фактический  Баланс  по МСФОс за 2006 год" xfId="3541"/>
    <cellStyle name="_Фин расшифровки (6) июнь 2005  СМЗ" xfId="3542"/>
    <cellStyle name="_Финотчет аудированный на 29.02.08" xfId="3543"/>
    <cellStyle name="_Финотчет за 1 квартал" xfId="3544"/>
    <cellStyle name="_Финотчетность за 6 мес.в разрезе 13" xfId="3545"/>
    <cellStyle name="_Финотчетность консолид. бух" xfId="3546"/>
    <cellStyle name="_Форма 29 сч" xfId="3547"/>
    <cellStyle name="_Форма 29 сч_C03. A4. TS_KTG v 2" xfId="3548"/>
    <cellStyle name="_Форма 29 сч_Sheet1" xfId="3549"/>
    <cellStyle name="_Форма 6-БК" xfId="3550"/>
    <cellStyle name="_Форма 6-БК 2" xfId="3551"/>
    <cellStyle name="_Форма 8НК" xfId="3552"/>
    <cellStyle name="_Форма 8НК 2" xfId="3553"/>
    <cellStyle name="_Форма дуль 2" xfId="3554"/>
    <cellStyle name="_Форма дуль 2 2" xfId="3555"/>
    <cellStyle name="_Форма дуль 2 3" xfId="3556"/>
    <cellStyle name="_Форма ФОТ" xfId="3557"/>
    <cellStyle name="_Форма ФОТ 2" xfId="3558"/>
    <cellStyle name="_Форма ФОТ 3" xfId="3559"/>
    <cellStyle name="_Формы 1НК,3НК,4НК,5НК,6НК.7НК_изм" xfId="3560"/>
    <cellStyle name="_Формы 1НК,3НК,4НК,5НК,6НК.7НК_изм 2" xfId="3561"/>
    <cellStyle name="_Формы 1НК,8НК" xfId="3562"/>
    <cellStyle name="_Формы 1НК,8НК 2" xfId="3563"/>
    <cellStyle name="_Формы БП_ Юкос (послед)" xfId="3564"/>
    <cellStyle name="_Формы БП_ Юкос (послед) 2" xfId="3565"/>
    <cellStyle name="_Формы для заводов" xfId="3566"/>
    <cellStyle name="_Формы для заводов_C03. A4. TS_KTG v 2" xfId="3567"/>
    <cellStyle name="_Формы для заводов_Sheet1" xfId="3568"/>
    <cellStyle name="_Формы за 6-м.2006г. (1,2,3)" xfId="3569"/>
    <cellStyle name="_Формы МСФО- для ДЧП КМГ-Финотчет-1 кв.2007 г." xfId="3570"/>
    <cellStyle name="_Формы МСФО доработ.14 12 05 ЗА 12 МЕСЯЦЕВ" xfId="3571"/>
    <cellStyle name="_Формы МСФОс для ДЧП(проект)  1 квартал 2006 (1)" xfId="3572"/>
    <cellStyle name="_Формы Отчета за 6-месяцев 2007г.250707" xfId="3573"/>
    <cellStyle name="_Формы Отчета за 9-месяцев 2007 г для КТГ 301007" xfId="3574"/>
    <cellStyle name="_Формы по инвестплану" xfId="3575"/>
    <cellStyle name="_Формы по инвестплану 2" xfId="3576"/>
    <cellStyle name="_Формы по инвестплану 3" xfId="3577"/>
    <cellStyle name="_формы по ип (4)" xfId="3578"/>
    <cellStyle name="_формы по ип (4) 2" xfId="3579"/>
    <cellStyle name="_формы по ип (4) 3" xfId="3580"/>
    <cellStyle name="_Формы по ип 17 окт  08 (2)" xfId="3581"/>
    <cellStyle name="_Формы по ип 17 окт  08 (2) 2" xfId="3582"/>
    <cellStyle name="_Формы по ип 17 окт  08 (2) 3" xfId="3583"/>
    <cellStyle name="_формы по ип 22 сент 08" xfId="3584"/>
    <cellStyle name="_формы по ип 22 сент 08 (2)" xfId="3585"/>
    <cellStyle name="_формы по ип 22 сент 08 2" xfId="3586"/>
    <cellStyle name="_формы по ип 22 сент 08 3" xfId="3587"/>
    <cellStyle name="_формы по ип 22 сент 08 4" xfId="3588"/>
    <cellStyle name="_формы по ип 22 сент 08 5" xfId="3589"/>
    <cellStyle name="_формы по ип 22 сент 08 6" xfId="3590"/>
    <cellStyle name="_формы по ип 22 сент 08 7" xfId="3591"/>
    <cellStyle name="_формы по ип 22 сент 08 8" xfId="3592"/>
    <cellStyle name="_Формы финанс отчетноти по Холдингу по МСФО за  2006  xls" xfId="385"/>
    <cellStyle name="_Холдинг Отчет за 1 полугодие  2007 (для КТГ)" xfId="3593"/>
    <cellStyle name="_Холдинг Отчет за 1 полугодие  2007-2 (для КТГ) (version 1)" xfId="3594"/>
    <cellStyle name="_шаблон к письму нк 03-8777" xfId="3595"/>
    <cellStyle name="_шаблон к письму нк 03-8777 2" xfId="3596"/>
    <cellStyle name="_Элиминация 2008 корректировка 1" xfId="3597"/>
    <cellStyle name="_Элиминация 2009" xfId="3598"/>
    <cellStyle name="_Элиминир РД" xfId="3599"/>
    <cellStyle name="_Элиминирование в форме №2" xfId="3600"/>
    <cellStyle name="_ЮКУГХ Баланс 1 кв. 2007г. конс" xfId="3601"/>
    <cellStyle name="_ЮКУГХ Баланс 4 кв. 2006г. конс" xfId="3602"/>
    <cellStyle name="_январь-май 2007" xfId="3603"/>
    <cellStyle name="’?‰? [0.00]_Sheet1" xfId="3604"/>
    <cellStyle name="’?‰?_Sheet1" xfId="3605"/>
    <cellStyle name="”€?ђ?‘?‚›?" xfId="3606"/>
    <cellStyle name="”€?ђ?‘?‚›? 2" xfId="3607"/>
    <cellStyle name="”€ЌЂЌ‘Ћ‚›‰" xfId="3608"/>
    <cellStyle name="”€ЌЂЌ‘Ћ‚›‰ 2" xfId="3609"/>
    <cellStyle name="”€қђқ‘һ‚›ү" xfId="3610"/>
    <cellStyle name="”€қђқ‘һ‚›ү 2" xfId="3611"/>
    <cellStyle name="”€љ‘€ђ?‚ђ??›?" xfId="3612"/>
    <cellStyle name="”€љ‘€ђ?‚ђ??›? 2" xfId="3613"/>
    <cellStyle name="”€Љ‘€ђҺ‚ЂҚҚ›ү" xfId="3614"/>
    <cellStyle name="”€Љ‘€ђҺ‚ЂҚҚ›ү 2" xfId="3615"/>
    <cellStyle name="”€Љ‘€ђЋ‚ЂЌЌ›‰" xfId="3616"/>
    <cellStyle name="”€Љ‘€ђЋ‚ЂЌЌ›‰ 2" xfId="3617"/>
    <cellStyle name="”ќђќ‘ћ‚›‰" xfId="386"/>
    <cellStyle name="”ќђќ‘ћ‚›‰ 2" xfId="387"/>
    <cellStyle name="”ќђќ‘ћ‚›‰ 2 2" xfId="3618"/>
    <cellStyle name="”ќђќ‘ћ‚›‰ 2 3" xfId="3619"/>
    <cellStyle name="”ќђќ‘ћ‚›‰ 2 3 2" xfId="3620"/>
    <cellStyle name="”ќђќ‘ћ‚›‰ 2 4" xfId="3621"/>
    <cellStyle name="”ќђќ‘ћ‚›‰ 2_PL" xfId="3622"/>
    <cellStyle name="”ќђќ‘ћ‚›‰ 3" xfId="3623"/>
    <cellStyle name="”ќђќ‘ћ‚›‰ 3 2" xfId="3624"/>
    <cellStyle name="”ќђќ‘ћ‚›‰ 4" xfId="3625"/>
    <cellStyle name="”ќђќ‘ћ‚›‰_~6262219" xfId="3626"/>
    <cellStyle name="”љ‘ђћ‚ђќќ›‰" xfId="388"/>
    <cellStyle name="”љ‘ђћ‚ђќќ›‰ 2" xfId="389"/>
    <cellStyle name="”љ‘ђћ‚ђќќ›‰ 2 2" xfId="3627"/>
    <cellStyle name="”љ‘ђћ‚ђќќ›‰ 2 3" xfId="3628"/>
    <cellStyle name="”љ‘ђћ‚ђќќ›‰ 2 3 2" xfId="3629"/>
    <cellStyle name="”љ‘ђћ‚ђќќ›‰ 2 4" xfId="3630"/>
    <cellStyle name="”љ‘ђћ‚ђќќ›‰ 2_PL" xfId="3631"/>
    <cellStyle name="”љ‘ђћ‚ђќќ›‰ 3" xfId="3632"/>
    <cellStyle name="”љ‘ђћ‚ђќќ›‰ 3 2" xfId="3633"/>
    <cellStyle name="”љ‘ђћ‚ђќќ›‰ 4" xfId="3634"/>
    <cellStyle name="”љ‘ђћ‚ђќќ›‰_~6262219" xfId="3635"/>
    <cellStyle name="„…?…†?›?" xfId="3636"/>
    <cellStyle name="„…?…†?›? 2" xfId="3637"/>
    <cellStyle name="„…ќ…†ќ›‰" xfId="390"/>
    <cellStyle name="„…ќ…†ќ›‰ 2" xfId="391"/>
    <cellStyle name="„…ќ…†ќ›‰ 2 2" xfId="3638"/>
    <cellStyle name="„…ќ…†ќ›‰ 2 3" xfId="3639"/>
    <cellStyle name="„…ќ…†ќ›‰ 2 3 2" xfId="3640"/>
    <cellStyle name="„…ќ…†ќ›‰ 2 4" xfId="3641"/>
    <cellStyle name="„…ќ…†ќ›‰ 2_PL" xfId="3642"/>
    <cellStyle name="„…ќ…†ќ›‰ 3" xfId="3643"/>
    <cellStyle name="„…ќ…†ќ›‰ 3 2" xfId="3644"/>
    <cellStyle name="„…ќ…†ќ›‰ 4" xfId="3645"/>
    <cellStyle name="„…ќ…†ќ›‰_~6262219" xfId="3646"/>
    <cellStyle name="„…қ…†қ›ү" xfId="3647"/>
    <cellStyle name="„…қ…†қ›ү 2" xfId="3648"/>
    <cellStyle name="€’???‚›?" xfId="3649"/>
    <cellStyle name="€’???‚›? 2" xfId="3650"/>
    <cellStyle name="€’һғһ‚›ү" xfId="3651"/>
    <cellStyle name="€’һғһ‚›ү 2" xfId="3652"/>
    <cellStyle name="€’ЋѓЋ‚›‰" xfId="3653"/>
    <cellStyle name="€’ЋѓЋ‚›‰ 2" xfId="3654"/>
    <cellStyle name="‡ђѓћ‹ћ‚ћљ1" xfId="392"/>
    <cellStyle name="‡ђѓћ‹ћ‚ћљ1 2" xfId="393"/>
    <cellStyle name="‡ђѓћ‹ћ‚ћљ1 2 2" xfId="3655"/>
    <cellStyle name="‡ђѓћ‹ћ‚ћљ1 2 3" xfId="3656"/>
    <cellStyle name="‡ђѓћ‹ћ‚ћљ1 2 4" xfId="3657"/>
    <cellStyle name="‡ђѓћ‹ћ‚ћљ1 2 4 2" xfId="3658"/>
    <cellStyle name="‡ђѓћ‹ћ‚ћљ1 2 5" xfId="3659"/>
    <cellStyle name="‡ђѓћ‹ћ‚ћљ1 2_PL" xfId="3660"/>
    <cellStyle name="‡ђѓћ‹ћ‚ћљ1 3" xfId="3661"/>
    <cellStyle name="‡ђѓћ‹ћ‚ћљ1 3 2" xfId="3662"/>
    <cellStyle name="‡ђѓћ‹ћ‚ћљ1 3 3" xfId="3663"/>
    <cellStyle name="‡ђѓћ‹ћ‚ћљ1 4" xfId="3664"/>
    <cellStyle name="‡ђѓћ‹ћ‚ћљ1 5" xfId="3665"/>
    <cellStyle name="‡ђѓћ‹ћ‚ћљ1 5 2" xfId="3666"/>
    <cellStyle name="‡ђѓћ‹ћ‚ћљ1 6" xfId="3667"/>
    <cellStyle name="‡ђѓћ‹ћ‚ћљ1 7" xfId="3668"/>
    <cellStyle name="‡ђѓћ‹ћ‚ћљ1_~6262219" xfId="3669"/>
    <cellStyle name="‡ђѓћ‹ћ‚ћљ2" xfId="394"/>
    <cellStyle name="‡ђѓћ‹ћ‚ћљ2 2" xfId="395"/>
    <cellStyle name="‡ђѓћ‹ћ‚ћљ2 2 2" xfId="3670"/>
    <cellStyle name="‡ђѓћ‹ћ‚ћљ2 2 3" xfId="3671"/>
    <cellStyle name="‡ђѓћ‹ћ‚ћљ2 2 4" xfId="3672"/>
    <cellStyle name="‡ђѓћ‹ћ‚ћљ2 2 4 2" xfId="3673"/>
    <cellStyle name="‡ђѓћ‹ћ‚ћљ2 2 5" xfId="3674"/>
    <cellStyle name="‡ђѓћ‹ћ‚ћљ2 2_PL" xfId="3675"/>
    <cellStyle name="‡ђѓћ‹ћ‚ћљ2 3" xfId="3676"/>
    <cellStyle name="‡ђѓћ‹ћ‚ћљ2 3 2" xfId="3677"/>
    <cellStyle name="‡ђѓћ‹ћ‚ћљ2 3 3" xfId="3678"/>
    <cellStyle name="‡ђѓћ‹ћ‚ћљ2 4" xfId="3679"/>
    <cellStyle name="‡ђѓћ‹ћ‚ћљ2 5" xfId="3680"/>
    <cellStyle name="‡ђѓћ‹ћ‚ћљ2 5 2" xfId="3681"/>
    <cellStyle name="‡ђѓћ‹ћ‚ћљ2 6" xfId="3682"/>
    <cellStyle name="‡ђѓћ‹ћ‚ћљ2 7" xfId="3683"/>
    <cellStyle name="‡ђѓћ‹ћ‚ћљ2_~6262219" xfId="3684"/>
    <cellStyle name="•W_Sheet1" xfId="3685"/>
    <cellStyle name="•WЏЂ_ЉO‰?—a‹?" xfId="396"/>
    <cellStyle name="’ћѓћ‚›‰" xfId="397"/>
    <cellStyle name="’ћѓћ‚›‰ 10" xfId="3686"/>
    <cellStyle name="’ћѓћ‚›‰ 11" xfId="3687"/>
    <cellStyle name="’ћѓћ‚›‰ 2" xfId="398"/>
    <cellStyle name="’ћѓћ‚›‰ 2 2" xfId="3688"/>
    <cellStyle name="’ћѓћ‚›‰ 2 3" xfId="3689"/>
    <cellStyle name="’ћѓћ‚›‰ 2 4" xfId="3690"/>
    <cellStyle name="’ћѓћ‚›‰ 2 4 2" xfId="3691"/>
    <cellStyle name="’ћѓћ‚›‰ 2 5" xfId="3692"/>
    <cellStyle name="’ћѓћ‚›‰ 2_PL" xfId="3693"/>
    <cellStyle name="’ћѓћ‚›‰ 3" xfId="3694"/>
    <cellStyle name="’ћѓћ‚›‰ 3 2" xfId="3695"/>
    <cellStyle name="’ћѓћ‚›‰ 3 3" xfId="3696"/>
    <cellStyle name="’ћѓћ‚›‰ 4" xfId="3697"/>
    <cellStyle name="’ћѓћ‚›‰ 5" xfId="3698"/>
    <cellStyle name="’ћѓћ‚›‰ 5 2" xfId="3699"/>
    <cellStyle name="’ћѓћ‚›‰ 6" xfId="3700"/>
    <cellStyle name="’ћѓћ‚›‰ 6 2" xfId="3701"/>
    <cellStyle name="’ћѓћ‚›‰ 7" xfId="3702"/>
    <cellStyle name="’ћѓћ‚›‰ 8" xfId="3703"/>
    <cellStyle name="’ћѓћ‚›‰ 9" xfId="3704"/>
    <cellStyle name="’ћѓћ‚›‰_~6262219" xfId="3705"/>
    <cellStyle name="" xfId="3706"/>
    <cellStyle name="" xfId="3707"/>
    <cellStyle name=" 2" xfId="3708"/>
    <cellStyle name=" 2" xfId="3709"/>
    <cellStyle name="_%% по кредиту" xfId="3710"/>
    <cellStyle name="_%% по кредиту" xfId="3711"/>
    <cellStyle name="_%% по кредиту 2" xfId="3712"/>
    <cellStyle name="_%% по кредиту 2" xfId="3713"/>
    <cellStyle name="_%% по кредиту_События, КазСод, ДОТОС - Ноябрь 2010" xfId="3714"/>
    <cellStyle name="_%% по кредиту_События, КазСод, ДОТОС - Ноябрь 2010" xfId="3715"/>
    <cellStyle name="_071130 Январь-ноябрь 2007г " xfId="3716"/>
    <cellStyle name="_071130 Январь-ноябрь 2007г " xfId="3717"/>
    <cellStyle name="_071130 Январь-ноябрь 2007г  2" xfId="3718"/>
    <cellStyle name="_071130 Январь-ноябрь 2007г  2" xfId="3719"/>
    <cellStyle name="_071130 Январь-ноябрь 2007г _4НК КТГ конс 010409 без КРГ" xfId="3720"/>
    <cellStyle name="_071130 Январь-ноябрь 2007г _4НК КТГ конс 010409 без КРГ" xfId="3721"/>
    <cellStyle name="_071130 Январь-ноябрь 2007г _ВГО КТГ" xfId="3722"/>
    <cellStyle name="_071130 Январь-ноябрь 2007г _ВГО КТГ" xfId="3723"/>
    <cellStyle name="_071130 Январь-ноябрь 2007г _ВГО КТГ 2" xfId="3724"/>
    <cellStyle name="_071130 Январь-ноябрь 2007г _ВГО КТГ 2" xfId="3725"/>
    <cellStyle name="_071130 Январь-ноябрь 2007г _ВГО КТГ_События, КазСод, ДОТОС - Ноябрь 2010" xfId="3726"/>
    <cellStyle name="_071130 Январь-ноябрь 2007г _ВГО КТГ_События, КазСод, ДОТОС - Ноябрь 2010" xfId="3727"/>
    <cellStyle name="_071130 Январь-ноябрь 2007г _Квартальный отчет" xfId="3728"/>
    <cellStyle name="_071130 Январь-ноябрь 2007г _Квартальный отчет" xfId="3729"/>
    <cellStyle name="_071130 Январь-ноябрь 2007г _Консол КВЛ 1 кв.2008" xfId="3730"/>
    <cellStyle name="_071130 Январь-ноябрь 2007г _Консол КВЛ 1 кв.2008" xfId="3731"/>
    <cellStyle name="_071130 Январь-ноябрь 2007г _Консол КВЛ 1 кв.2008 2" xfId="3732"/>
    <cellStyle name="_071130 Январь-ноябрь 2007г _Консол КВЛ 1 кв.2008 2" xfId="3733"/>
    <cellStyle name="_071130 Январь-ноябрь 2007г _Консол КВЛ 1 кв.2008_События, КазСод, ДОТОС - Ноябрь 2010" xfId="3734"/>
    <cellStyle name="_071130 Январь-ноябрь 2007г _Консол КВЛ 1 кв.2008_События, КазСод, ДОТОС - Ноябрь 2010" xfId="3735"/>
    <cellStyle name="_071130 Январь-ноябрь 2007г _Копия 9_ГодовОтч_ KMG-F-1310 1-24PR-84 4-24" xfId="3736"/>
    <cellStyle name="_071130 Январь-ноябрь 2007г _Копия 9_ГодовОтч_ KMG-F-1310 1-24PR-84 4-24" xfId="3737"/>
    <cellStyle name="_071130 Январь-ноябрь 2007г _Копия Труд" xfId="3738"/>
    <cellStyle name="_071130 Январь-ноябрь 2007г _Копия Труд" xfId="3739"/>
    <cellStyle name="_071130 Январь-ноябрь 2007г _Копия Труд 2" xfId="3740"/>
    <cellStyle name="_071130 Январь-ноябрь 2007г _Копия Труд 2" xfId="3741"/>
    <cellStyle name="_071130 Январь-ноябрь 2007г _Копия Труд_События, КазСод, ДОТОС - Ноябрь 2010" xfId="3742"/>
    <cellStyle name="_071130 Январь-ноябрь 2007г _Копия Труд_События, КазСод, ДОТОС - Ноябрь 2010" xfId="3743"/>
    <cellStyle name="_071130 Январь-ноябрь 2007г _ОТЧЕТ ПО ИСПОЛНЕНИЮ БЮДЖЕТА 2007 (скор)" xfId="3744"/>
    <cellStyle name="_071130 Январь-ноябрь 2007г _ОТЧЕТ ПО ИСПОЛНЕНИЮ БЮДЖЕТА 2007 (скор)" xfId="3745"/>
    <cellStyle name="_071130 Январь-ноябрь 2007г _Отчетза 1-кв." xfId="3746"/>
    <cellStyle name="_071130 Январь-ноябрь 2007г _Отчетза 1-кв." xfId="3747"/>
    <cellStyle name="_071130 Январь-ноябрь 2007г _Отчетза 1-кв. 2" xfId="3748"/>
    <cellStyle name="_071130 Январь-ноябрь 2007г _Отчетза 1-кв. 2" xfId="3749"/>
    <cellStyle name="_071130 Январь-ноябрь 2007г _Отчетза 1-кв._События, КазСод, ДОТОС - Ноябрь 2010" xfId="3750"/>
    <cellStyle name="_071130 Январь-ноябрь 2007г _Отчетза 1-кв._События, КазСод, ДОТОС - Ноябрь 2010" xfId="3751"/>
    <cellStyle name="_071130 Январь-ноябрь 2007г _События, КазСод, ДОТОС - Ноябрь 2010" xfId="3752"/>
    <cellStyle name="_071130 Январь-ноябрь 2007г _События, КазСод, ДОТОС - Ноябрь 2010" xfId="3753"/>
    <cellStyle name="_071130 Январь-ноябрь 2007г _Труд 2008" xfId="3754"/>
    <cellStyle name="_071130 Январь-ноябрь 2007г _Труд 2008" xfId="3755"/>
    <cellStyle name="_071130 Январь-ноябрь 2007г _Холдинг Бюджет 2008" xfId="3756"/>
    <cellStyle name="_071130 Январь-ноябрь 2007г _Холдинг Бюджет 2008" xfId="3757"/>
    <cellStyle name="_071130 Январь-ноябрь 2007г _Холдинг Бюджет 2009" xfId="3758"/>
    <cellStyle name="_071130 Январь-ноябрь 2007г _Холдинг Бюджет 2009" xfId="3759"/>
    <cellStyle name="_071130 Январь-ноябрь 2007г _Холдинг Мониторинг янв-май 2008" xfId="3760"/>
    <cellStyle name="_071130 Январь-ноябрь 2007г _Холдинг Мониторинг янв-май 2008" xfId="3761"/>
    <cellStyle name="_080603 Скор бюджет 2008 КТГ" xfId="3762"/>
    <cellStyle name="_080603 Скор бюджет 2008 КТГ" xfId="3763"/>
    <cellStyle name="_080603 Скор бюджет 2008 КТГ 2" xfId="3764"/>
    <cellStyle name="_080603 Скор бюджет 2008 КТГ 2" xfId="3765"/>
    <cellStyle name="_080603 Скор бюджет 2008 КТГ_События, КазСод, ДОТОС - Ноябрь 2010" xfId="3766"/>
    <cellStyle name="_080603 Скор бюджет 2008 КТГ_События, КазСод, ДОТОС - Ноябрь 2010" xfId="3767"/>
    <cellStyle name="_10НК скорр консол" xfId="3768"/>
    <cellStyle name="_10НК скорр консол" xfId="3769"/>
    <cellStyle name="_10НК скорр консол20.06" xfId="3770"/>
    <cellStyle name="_10НК скорр консол20.06" xfId="3771"/>
    <cellStyle name="_3НК" xfId="3772"/>
    <cellStyle name="_3НК" xfId="3773"/>
    <cellStyle name="_3НК 2" xfId="3774"/>
    <cellStyle name="_3НК 2" xfId="3775"/>
    <cellStyle name="_3НК_События, КазСод, ДОТОС - Ноябрь 2010" xfId="3776"/>
    <cellStyle name="_3НК_События, КазСод, ДОТОС - Ноябрь 2010" xfId="3777"/>
    <cellStyle name="_3НК2009 КОНСОЛИДАЦИЯ+" xfId="3778"/>
    <cellStyle name="_3НК2009 КОНСОЛИДАЦИЯ+" xfId="3779"/>
    <cellStyle name="_3НК2009 КОНСОЛИДАЦИЯ+ 2" xfId="3780"/>
    <cellStyle name="_3НК2009 КОНСОЛИДАЦИЯ+ 2" xfId="3781"/>
    <cellStyle name="_3НК2009 КОНСОЛИДАЦИЯ+_События, КазСод, ДОТОС - Ноябрь 2010" xfId="3782"/>
    <cellStyle name="_3НК2009 КОНСОЛИДАЦИЯ+_События, КазСод, ДОТОС - Ноябрь 2010" xfId="3783"/>
    <cellStyle name="_4НК КТГ конс 010409 без КРГ" xfId="3784"/>
    <cellStyle name="_4НК КТГ конс 010409 без КРГ" xfId="3785"/>
    <cellStyle name="_4НК КТГ конс 010409 без КРГ 2" xfId="3786"/>
    <cellStyle name="_4НК КТГ конс 010409 без КРГ 2" xfId="3787"/>
    <cellStyle name="_4НК КТГ конс 010409 без КРГ_События, КазСод, ДОТОС - Ноябрь 2010" xfId="3788"/>
    <cellStyle name="_4НК КТГ конс 010409 без КРГ_События, КазСод, ДОТОС - Ноябрь 2010" xfId="3789"/>
    <cellStyle name="_attachment2" xfId="3790"/>
    <cellStyle name="_attachment2" xfId="3791"/>
    <cellStyle name="_attachment2_Консол КВЛ 1 кв.2008" xfId="3792"/>
    <cellStyle name="_attachment2_Консол КВЛ 1 кв.2008" xfId="3793"/>
    <cellStyle name="_attachment2_Консол КВЛ 1 кв.2008 2" xfId="3794"/>
    <cellStyle name="_attachment2_Консол КВЛ 1 кв.2008 2" xfId="3795"/>
    <cellStyle name="_attachment2_Консол КВЛ 1 кв.2008_События, КазСод, ДОТОС - Ноябрь 2010" xfId="3796"/>
    <cellStyle name="_attachment2_Консол КВЛ 1 кв.2008_События, КазСод, ДОТОС - Ноябрь 2010" xfId="3797"/>
    <cellStyle name="_attachment2_Копия Труд" xfId="3798"/>
    <cellStyle name="_attachment2_Копия Труд" xfId="3799"/>
    <cellStyle name="_attachment2_Копия Труд 2" xfId="3800"/>
    <cellStyle name="_attachment2_Копия Труд 2" xfId="3801"/>
    <cellStyle name="_attachment2_Копия Труд_События, КазСод, ДОТОС - Ноябрь 2010" xfId="3802"/>
    <cellStyle name="_attachment2_Копия Труд_События, КазСод, ДОТОС - Ноябрь 2010" xfId="3803"/>
    <cellStyle name="_АГК исполнение бюджета за 2007 год" xfId="3804"/>
    <cellStyle name="_АГК исполнение бюджета за 2007 год" xfId="3805"/>
    <cellStyle name="_АГК исполнение бюджета за 2007 год_080603 Скор бюджет 2008 КТГ" xfId="3806"/>
    <cellStyle name="_АГК исполнение бюджета за 2007 год_080603 Скор бюджет 2008 КТГ" xfId="3807"/>
    <cellStyle name="_АГК исполнение бюджета за 2007 год_3НК" xfId="3808"/>
    <cellStyle name="_АГК исполнение бюджета за 2007 год_3НК" xfId="3809"/>
    <cellStyle name="_АГК исполнение бюджета за 2007 год_4НК КТГ конс 010409 без КРГ" xfId="3810"/>
    <cellStyle name="_АГК исполнение бюджета за 2007 год_4НК КТГ конс 010409 без КРГ" xfId="3811"/>
    <cellStyle name="_АГК исполнение бюджета за 2007 год_4НК КТГ конс 010409 без КРГ 2" xfId="3812"/>
    <cellStyle name="_АГК исполнение бюджета за 2007 год_4НК КТГ конс 010409 без КРГ 2" xfId="3813"/>
    <cellStyle name="_АГК исполнение бюджета за 2007 год_4НК КТГ конс 010409 без КРГ_События, КазСод, ДОТОС - Ноябрь 2010" xfId="3814"/>
    <cellStyle name="_АГК исполнение бюджета за 2007 год_4НК КТГ конс 010409 без КРГ_События, КазСод, ДОТОС - Ноябрь 2010" xfId="3815"/>
    <cellStyle name="_АГК исполнение бюджета за 2007 год_Копия Труд" xfId="3816"/>
    <cellStyle name="_АГК исполнение бюджета за 2007 год_Копия Труд" xfId="3817"/>
    <cellStyle name="_АГК исполнение бюджета за 2007 год_Копия Труд 2" xfId="3818"/>
    <cellStyle name="_АГК исполнение бюджета за 2007 год_Копия Труд 2" xfId="3819"/>
    <cellStyle name="_АГК исполнение бюджета за 2007 год_Копия Труд_События, КазСод, ДОТОС - Ноябрь 2010" xfId="3820"/>
    <cellStyle name="_АГК исполнение бюджета за 2007 год_Копия Труд_События, КазСод, ДОТОС - Ноябрь 2010" xfId="3821"/>
    <cellStyle name="_АГК отчет2007окон1" xfId="3822"/>
    <cellStyle name="_АГК отчет2007окон1" xfId="3823"/>
    <cellStyle name="_АГК отчет2007окон1_080603 Скор бюджет 2008 КТГ" xfId="3824"/>
    <cellStyle name="_АГК отчет2007окон1_080603 Скор бюджет 2008 КТГ" xfId="3825"/>
    <cellStyle name="_АГК отчет2007окон1_3НК" xfId="3826"/>
    <cellStyle name="_АГК отчет2007окон1_3НК" xfId="3827"/>
    <cellStyle name="_АГК отчет2007окон1_4НК КТГ конс 010409 без КРГ" xfId="3828"/>
    <cellStyle name="_АГК отчет2007окон1_4НК КТГ конс 010409 без КРГ" xfId="3829"/>
    <cellStyle name="_АГК отчет2007окон1_4НК КТГ конс 010409 без КРГ 2" xfId="3830"/>
    <cellStyle name="_АГК отчет2007окон1_4НК КТГ конс 010409 без КРГ 2" xfId="3831"/>
    <cellStyle name="_АГК отчет2007окон1_4НК КТГ конс 010409 без КРГ_События, КазСод, ДОТОС - Ноябрь 2010" xfId="3832"/>
    <cellStyle name="_АГК отчет2007окон1_4НК КТГ конс 010409 без КРГ_События, КазСод, ДОТОС - Ноябрь 2010" xfId="3833"/>
    <cellStyle name="_АГК отчет2007окон1_Копия Труд" xfId="3834"/>
    <cellStyle name="_АГК отчет2007окон1_Копия Труд" xfId="3835"/>
    <cellStyle name="_АГК отчет2007окон1_Копия Труд 2" xfId="3836"/>
    <cellStyle name="_АГК отчет2007окон1_Копия Труд 2" xfId="3837"/>
    <cellStyle name="_АГК отчет2007окон1_Копия Труд_События, КазСод, ДОТОС - Ноябрь 2010" xfId="3838"/>
    <cellStyle name="_АГК отчет2007окон1_Копия Труд_События, КазСод, ДОТОС - Ноябрь 2010" xfId="3839"/>
    <cellStyle name="_АГК Скор бюджет 2008" xfId="3840"/>
    <cellStyle name="_АГК Скор бюджет 2008" xfId="3841"/>
    <cellStyle name="_АГС исполнение бюджета 2007" xfId="3842"/>
    <cellStyle name="_АГС исполнение бюджета 2007" xfId="3843"/>
    <cellStyle name="_АГС исполнение бюджета 2007_080603 Скор бюджет 2008 КТГ" xfId="3844"/>
    <cellStyle name="_АГС исполнение бюджета 2007_080603 Скор бюджет 2008 КТГ" xfId="3845"/>
    <cellStyle name="_АГС исполнение бюджета 2007_3НК" xfId="3846"/>
    <cellStyle name="_АГС исполнение бюджета 2007_3НК" xfId="3847"/>
    <cellStyle name="_АГС исполнение бюджета 2007_4НК КТГ конс 010409 без КРГ" xfId="3848"/>
    <cellStyle name="_АГС исполнение бюджета 2007_4НК КТГ конс 010409 без КРГ" xfId="3849"/>
    <cellStyle name="_АГС исполнение бюджета 2007_4НК КТГ конс 010409 без КРГ 2" xfId="3850"/>
    <cellStyle name="_АГС исполнение бюджета 2007_4НК КТГ конс 010409 без КРГ 2" xfId="3851"/>
    <cellStyle name="_АГС исполнение бюджета 2007_4НК КТГ конс 010409 без КРГ_События, КазСод, ДОТОС - Ноябрь 2010" xfId="3852"/>
    <cellStyle name="_АГС исполнение бюджета 2007_4НК КТГ конс 010409 без КРГ_События, КазСод, ДОТОС - Ноябрь 2010" xfId="3853"/>
    <cellStyle name="_АГС исполнение бюджета 2007_Копия Труд" xfId="3854"/>
    <cellStyle name="_АГС исполнение бюджета 2007_Копия Труд" xfId="3855"/>
    <cellStyle name="_АГС исполнение бюджета 2007_Копия Труд 2" xfId="3856"/>
    <cellStyle name="_АГС исполнение бюджета 2007_Копия Труд 2" xfId="3857"/>
    <cellStyle name="_АГС исполнение бюджета 2007_Копия Труд_События, КазСод, ДОТОС - Ноябрь 2010" xfId="3858"/>
    <cellStyle name="_АГС исполнение бюджета 2007_Копия Труд_События, КазСод, ДОТОС - Ноябрь 2010" xfId="3859"/>
    <cellStyle name="_АГТ Исполнение бюджета 2007" xfId="3860"/>
    <cellStyle name="_АГТ Исполнение бюджета 2007" xfId="3861"/>
    <cellStyle name="_АГТ Исполнение бюджета 2007_080603 Скор бюджет 2008 КТГ" xfId="3862"/>
    <cellStyle name="_АГТ Исполнение бюджета 2007_080603 Скор бюджет 2008 КТГ" xfId="3863"/>
    <cellStyle name="_АГТ Исполнение бюджета 2007_3НК" xfId="3864"/>
    <cellStyle name="_АГТ Исполнение бюджета 2007_3НК" xfId="3865"/>
    <cellStyle name="_АГТ Исполнение бюджета 2007_4НК КТГ конс 010409 без КРГ" xfId="3866"/>
    <cellStyle name="_АГТ Исполнение бюджета 2007_4НК КТГ конс 010409 без КРГ" xfId="3867"/>
    <cellStyle name="_АГТ Исполнение бюджета 2007_4НК КТГ конс 010409 без КРГ 2" xfId="3868"/>
    <cellStyle name="_АГТ Исполнение бюджета 2007_4НК КТГ конс 010409 без КРГ 2" xfId="3869"/>
    <cellStyle name="_АГТ Исполнение бюджета 2007_4НК КТГ конс 010409 без КРГ_События, КазСод, ДОТОС - Ноябрь 2010" xfId="3870"/>
    <cellStyle name="_АГТ Исполнение бюджета 2007_4НК КТГ конс 010409 без КРГ_События, КазСод, ДОТОС - Ноябрь 2010" xfId="3871"/>
    <cellStyle name="_АГТ Исполнение бюджета 2007_Копия Труд" xfId="3872"/>
    <cellStyle name="_АГТ Исполнение бюджета 2007_Копия Труд" xfId="3873"/>
    <cellStyle name="_АГТ Исполнение бюджета 2007_Копия Труд 2" xfId="3874"/>
    <cellStyle name="_АГТ Исполнение бюджета 2007_Копия Труд 2" xfId="3875"/>
    <cellStyle name="_АГТ Исполнение бюджета 2007_Копия Труд_События, КазСод, ДОТОС - Ноябрь 2010" xfId="3876"/>
    <cellStyle name="_АГТ Исполнение бюджета 2007_Копия Труд_События, КазСод, ДОТОС - Ноябрь 2010" xfId="3877"/>
    <cellStyle name="_АГТ Скор бюджет 2008" xfId="3878"/>
    <cellStyle name="_АГТ Скор бюджет 2008" xfId="3879"/>
    <cellStyle name="_АЙМАК БЮДЖЕТ 2009 (уточн Амангельды)" xfId="3880"/>
    <cellStyle name="_АЙМАК БЮДЖЕТ 2009 (уточн Амангельды)" xfId="3881"/>
    <cellStyle name="_АЙМАК БЮДЖЕТ 2009 (уточн Амангельды) 2" xfId="3882"/>
    <cellStyle name="_АЙМАК БЮДЖЕТ 2009 (уточн Амангельды) 2" xfId="3883"/>
    <cellStyle name="_АЙМАК БЮДЖЕТ 2009 (уточн Амангельды)_События, КазСод, ДОТОС - Ноябрь 2010" xfId="3884"/>
    <cellStyle name="_АЙМАК БЮДЖЕТ 2009 (уточн Амангельды)_События, КазСод, ДОТОС - Ноябрь 2010" xfId="3885"/>
    <cellStyle name="_Анализ отклонений БП 2008+ 230708" xfId="3886"/>
    <cellStyle name="_Анализ отклонений БП 2008+ 230708" xfId="3887"/>
    <cellStyle name="_Анализ отклонений БП 2008+ 230708 2" xfId="3888"/>
    <cellStyle name="_Анализ отклонений БП 2008+ 230708 2" xfId="3889"/>
    <cellStyle name="_Анализ отклонений БП 2008+ 230708_События, КазСод, ДОТОС - Ноябрь 2010" xfId="3890"/>
    <cellStyle name="_Анализ отклонений БП 2008+ 230708_События, КазСод, ДОТОС - Ноябрь 2010" xfId="3891"/>
    <cellStyle name="_Бюджет 2007 (факт)" xfId="3892"/>
    <cellStyle name="_Бюджет 2007 (факт)" xfId="3893"/>
    <cellStyle name="_Бюджет 2007 (факт) 2" xfId="3894"/>
    <cellStyle name="_Бюджет 2007 (факт) 2" xfId="3895"/>
    <cellStyle name="_Бюджет 2007 (факт)_События, КазСод, ДОТОС - Ноябрь 2010" xfId="3896"/>
    <cellStyle name="_Бюджет 2007 (факт)_События, КазСод, ДОТОС - Ноябрь 2010" xfId="3897"/>
    <cellStyle name="_Бюджет 2008 для КТГ-1" xfId="3898"/>
    <cellStyle name="_Бюджет 2008 для КТГ-1" xfId="3899"/>
    <cellStyle name="_Бюджет 2008 для КТГ-1 2" xfId="3900"/>
    <cellStyle name="_Бюджет 2008 для КТГ-1 2" xfId="3901"/>
    <cellStyle name="_Бюджет 2008 для КТГ-1_События, КазСод, ДОТОС - Ноябрь 2010" xfId="3902"/>
    <cellStyle name="_Бюджет 2008 для КТГ-1_События, КазСод, ДОТОС - Ноябрь 2010" xfId="3903"/>
    <cellStyle name="_Бюджет 2009" xfId="3904"/>
    <cellStyle name="_Бюджет 2009" xfId="3905"/>
    <cellStyle name="_Бюджет 2009 (формы для КТГ)" xfId="3906"/>
    <cellStyle name="_Бюджет 2009 (формы для КТГ)" xfId="3907"/>
    <cellStyle name="_Бюджет 2009 2" xfId="3908"/>
    <cellStyle name="_Бюджет 2009 2" xfId="3909"/>
    <cellStyle name="_Бюджет 2009_События, КазСод, ДОТОС - Ноябрь 2010" xfId="3910"/>
    <cellStyle name="_Бюджет 2009_События, КазСод, ДОТОС - Ноябрь 2010" xfId="3911"/>
    <cellStyle name="_ВГО" xfId="3912"/>
    <cellStyle name="_ВГО" xfId="3913"/>
    <cellStyle name="_ВГО 2" xfId="3914"/>
    <cellStyle name="_ВГО 2" xfId="3915"/>
    <cellStyle name="_ВГО_События, КазСод, ДОТОС - Ноябрь 2010" xfId="3916"/>
    <cellStyle name="_ВГО_События, КазСод, ДОТОС - Ноябрь 2010" xfId="3917"/>
    <cellStyle name="_для Армана" xfId="3918"/>
    <cellStyle name="_для Армана" xfId="3919"/>
    <cellStyle name="_для Армана 2" xfId="3920"/>
    <cellStyle name="_для Армана 2" xfId="3921"/>
    <cellStyle name="_для Армана_События, КазСод, ДОТОС - Ноябрь 2010" xfId="3922"/>
    <cellStyle name="_для Армана_События, КазСод, ДОТОС - Ноябрь 2010" xfId="3923"/>
    <cellStyle name="_Капиталка" xfId="3924"/>
    <cellStyle name="_Капиталка" xfId="3925"/>
    <cellStyle name="_Капиталка 2" xfId="3926"/>
    <cellStyle name="_Капиталка 2" xfId="3927"/>
    <cellStyle name="_Капиталка_4НК КТГ конс 010409 без КРГ" xfId="3928"/>
    <cellStyle name="_Капиталка_4НК КТГ конс 010409 без КРГ" xfId="3929"/>
    <cellStyle name="_Капиталка_События, КазСод, ДОТОС - Ноябрь 2010" xfId="3930"/>
    <cellStyle name="_Капиталка_События, КазСод, ДОТОС - Ноябрь 2010" xfId="3931"/>
    <cellStyle name="_Капиталка_Холдинг Бюджет 2008" xfId="3932"/>
    <cellStyle name="_Капиталка_Холдинг Бюджет 2008" xfId="3933"/>
    <cellStyle name="_Капиталка_Холдинг Бюджет 2009" xfId="3934"/>
    <cellStyle name="_Капиталка_Холдинг Бюджет 2009" xfId="3935"/>
    <cellStyle name="_Квартальный отчет" xfId="3936"/>
    <cellStyle name="_Квартальный отчет" xfId="3937"/>
    <cellStyle name="_Книга1" xfId="3938"/>
    <cellStyle name="_Книга1" xfId="3939"/>
    <cellStyle name="_Книга1_080603 Скор бюджет 2008 КТГ" xfId="3940"/>
    <cellStyle name="_Книга1_080603 Скор бюджет 2008 КТГ" xfId="3941"/>
    <cellStyle name="_Книга1_3НК" xfId="3942"/>
    <cellStyle name="_Книга1_3НК" xfId="3943"/>
    <cellStyle name="_Книга1_4НК КТГ конс 010409 без КРГ" xfId="3944"/>
    <cellStyle name="_Книга1_4НК КТГ конс 010409 без КРГ" xfId="3945"/>
    <cellStyle name="_Книга1_4НК КТГ конс 010409 без КРГ 2" xfId="3946"/>
    <cellStyle name="_Книга1_4НК КТГ конс 010409 без КРГ 2" xfId="3947"/>
    <cellStyle name="_Книга1_4НК КТГ конс 010409 без КРГ_События, КазСод, ДОТОС - Ноябрь 2010" xfId="3948"/>
    <cellStyle name="_Книга1_4НК КТГ конс 010409 без КРГ_События, КазСод, ДОТОС - Ноябрь 2010" xfId="3949"/>
    <cellStyle name="_Книга1_Копия Труд" xfId="3950"/>
    <cellStyle name="_Книга1_Копия Труд" xfId="3951"/>
    <cellStyle name="_Книга1_Копия Труд 2" xfId="3952"/>
    <cellStyle name="_Книга1_Копия Труд 2" xfId="3953"/>
    <cellStyle name="_Книга1_Копия Труд_События, КазСод, ДОТОС - Ноябрь 2010" xfId="3954"/>
    <cellStyle name="_Книга1_Копия Труд_События, КазСод, ДОТОС - Ноябрь 2010" xfId="3955"/>
    <cellStyle name="_Консол КВЛ 1 кв.2008" xfId="3956"/>
    <cellStyle name="_Консол КВЛ 1 кв.2008" xfId="3957"/>
    <cellStyle name="_Консол КВЛ 1 кв.2008 2" xfId="3958"/>
    <cellStyle name="_Консол КВЛ 1 кв.2008 2" xfId="3959"/>
    <cellStyle name="_Консол КВЛ 1 кв.2008_События, КазСод, ДОТОС - Ноябрь 2010" xfId="3960"/>
    <cellStyle name="_Консол КВЛ 1 кв.2008_События, КазСод, ДОТОС - Ноябрь 2010" xfId="3961"/>
    <cellStyle name="_Консолидация 3НК2008 06.10.07 помесячно" xfId="3962"/>
    <cellStyle name="_Консолидация 3НК2008 06.10.07 помесячно" xfId="3963"/>
    <cellStyle name="_Консолидация 3НК2008 06.10.07 помесячно 2" xfId="3964"/>
    <cellStyle name="_Консолидация 3НК2008 06.10.07 помесячно 2" xfId="3965"/>
    <cellStyle name="_Консолидация 3НК2008 06.10.07 помесячно_События, КазСод, ДОТОС - Ноябрь 2010" xfId="3966"/>
    <cellStyle name="_Консолидация 3НК2008 06.10.07 помесячно_События, КазСод, ДОТОС - Ноябрь 2010" xfId="3967"/>
    <cellStyle name="_Консолидация 3НК2008 061007" xfId="3968"/>
    <cellStyle name="_Консолидация 3НК2008 061007" xfId="3969"/>
    <cellStyle name="_Консолидация 3НК2008 061007 2" xfId="3970"/>
    <cellStyle name="_Консолидация 3НК2008 061007 2" xfId="3971"/>
    <cellStyle name="_Консолидация 3НК2008 061007_События, КазСод, ДОТОС - Ноябрь 2010" xfId="3972"/>
    <cellStyle name="_Консолидация 3НК2008 061007_События, КазСод, ДОТОС - Ноябрь 2010" xfId="3973"/>
    <cellStyle name="_КОНСОЛИДИРОВАННЫЙ ОТЧЕТ I-кв.2007г АО КТГ для КМГ на 070507" xfId="3974"/>
    <cellStyle name="_КОНСОЛИДИРОВАННЫЙ ОТЧЕТ I-кв.2007г АО КТГ для КМГ на 070507" xfId="3975"/>
    <cellStyle name="_КОНСОЛИДИРОВАННЫЙ ОТЧЕТ I-кв.2007г АО КТГ для КМГ на 070507 2" xfId="3976"/>
    <cellStyle name="_КОНСОЛИДИРОВАННЫЙ ОТЧЕТ I-кв.2007г АО КТГ для КМГ на 070507 2" xfId="3977"/>
    <cellStyle name="_КОНСОЛИДИРОВАННЫЙ ОТЧЕТ I-кв.2007г АО КТГ для КМГ на 070507_События, КазСод, ДОТОС - Ноябрь 2010" xfId="3978"/>
    <cellStyle name="_КОНСОЛИДИРОВАННЫЙ ОТЧЕТ I-кв.2007г АО КТГ для КМГ на 070507_События, КазСод, ДОТОС - Ноябрь 2010" xfId="3979"/>
    <cellStyle name="_Копия 9_ГодовОтч_ KMG-F-1310 1-24PR-84 4-24" xfId="3980"/>
    <cellStyle name="_Копия 9_ГодовОтч_ KMG-F-1310 1-24PR-84 4-24" xfId="3981"/>
    <cellStyle name="_Копия Труд" xfId="3982"/>
    <cellStyle name="_Копия Труд" xfId="3983"/>
    <cellStyle name="_Копия Труд 2" xfId="3984"/>
    <cellStyle name="_Копия Труд 2" xfId="3985"/>
    <cellStyle name="_Копия Труд_События, КазСод, ДОТОС - Ноябрь 2010" xfId="3986"/>
    <cellStyle name="_Копия Труд_События, КазСод, ДОТОС - Ноябрь 2010" xfId="3987"/>
    <cellStyle name="_КТГ-А Исполнение бюдета 2007" xfId="3988"/>
    <cellStyle name="_КТГ-А Исполнение бюдета 2007" xfId="3989"/>
    <cellStyle name="_КТГ-А Исполнение бюдета 2007_080603 Скор бюджет 2008 КТГ" xfId="3990"/>
    <cellStyle name="_КТГ-А Исполнение бюдета 2007_080603 Скор бюджет 2008 КТГ" xfId="3991"/>
    <cellStyle name="_КТГ-А Исполнение бюдета 2007_3НК" xfId="3992"/>
    <cellStyle name="_КТГ-А Исполнение бюдета 2007_3НК" xfId="3993"/>
    <cellStyle name="_КТГ-А Исполнение бюдета 2007_4НК КТГ конс 010409 без КРГ" xfId="3994"/>
    <cellStyle name="_КТГ-А Исполнение бюдета 2007_4НК КТГ конс 010409 без КРГ" xfId="3995"/>
    <cellStyle name="_КТГ-А Исполнение бюдета 2007_4НК КТГ конс 010409 без КРГ 2" xfId="3996"/>
    <cellStyle name="_КТГ-А Исполнение бюдета 2007_4НК КТГ конс 010409 без КРГ 2" xfId="3997"/>
    <cellStyle name="_КТГ-А Исполнение бюдета 2007_4НК КТГ конс 010409 без КРГ_События, КазСод, ДОТОС - Ноябрь 2010" xfId="3998"/>
    <cellStyle name="_КТГ-А Исполнение бюдета 2007_4НК КТГ конс 010409 без КРГ_События, КазСод, ДОТОС - Ноябрь 2010" xfId="3999"/>
    <cellStyle name="_КТГ-А Исполнение бюдета 2007_Копия Труд" xfId="4000"/>
    <cellStyle name="_КТГ-А Исполнение бюдета 2007_Копия Труд" xfId="4001"/>
    <cellStyle name="_КТГ-А Исполнение бюдета 2007_Копия Труд 2" xfId="4002"/>
    <cellStyle name="_КТГ-А Исполнение бюдета 2007_Копия Труд 2" xfId="4003"/>
    <cellStyle name="_КТГ-А Исполнение бюдета 2007_Копия Труд_События, КазСод, ДОТОС - Ноябрь 2010" xfId="4004"/>
    <cellStyle name="_КТГ-А Исполнение бюдета 2007_Копия Труд_События, КазСод, ДОТОС - Ноябрь 2010" xfId="4005"/>
    <cellStyle name="_Мониторинг янв-декабрь 2007" xfId="4006"/>
    <cellStyle name="_Мониторинг янв-декабрь 2007" xfId="4007"/>
    <cellStyle name="_Мониторинг янв-декабрь 2007_Холдинг Мониторинг янв-май 2008" xfId="4008"/>
    <cellStyle name="_Мониторинг янв-декабрь 2007_Холдинг Мониторинг янв-май 2008" xfId="4009"/>
    <cellStyle name="_отчет 9 месяцев  по ФО 2008г" xfId="4010"/>
    <cellStyle name="_отчет 9 месяцев  по ФО 2008г" xfId="4011"/>
    <cellStyle name="_отчет 9 месяцев  по ФО 2008г 2" xfId="4012"/>
    <cellStyle name="_отчет 9 месяцев  по ФО 2008г 2" xfId="4013"/>
    <cellStyle name="_отчет 9 месяцев  по ФО 2008г_События, КазСод, ДОТОС - Ноябрь 2010" xfId="4014"/>
    <cellStyle name="_отчет 9 месяцев  по ФО 2008г_События, КазСод, ДОТОС - Ноябрь 2010" xfId="4015"/>
    <cellStyle name="_ОТЧЕТ ПО ИСПОЛНЕНИЮ БЮДЖЕТА 2007 (скор)" xfId="4016"/>
    <cellStyle name="_ОТЧЕТ ПО ИСПОЛНЕНИЮ БЮДЖЕТА 2007 (скор)" xfId="4017"/>
    <cellStyle name="_ОТЧЕТ ПО ИСПОЛНЕНИЮ БЮДЖЕТА 2007 (скор) 2" xfId="4018"/>
    <cellStyle name="_ОТЧЕТ ПО ИСПОЛНЕНИЮ БЮДЖЕТА 2007 (скор) 2" xfId="4019"/>
    <cellStyle name="_ОТЧЕТ ПО ИСПОЛНЕНИЮ БЮДЖЕТА 2007 (скор)_080603 Скор бюджет 2008 КТГ" xfId="4020"/>
    <cellStyle name="_ОТЧЕТ ПО ИСПОЛНЕНИЮ БЮДЖЕТА 2007 (скор)_080603 Скор бюджет 2008 КТГ" xfId="4021"/>
    <cellStyle name="_ОТЧЕТ ПО ИСПОЛНЕНИЮ БЮДЖЕТА 2007 (скор)_3НК" xfId="4022"/>
    <cellStyle name="_ОТЧЕТ ПО ИСПОЛНЕНИЮ БЮДЖЕТА 2007 (скор)_3НК" xfId="4023"/>
    <cellStyle name="_ОТЧЕТ ПО ИСПОЛНЕНИЮ БЮДЖЕТА 2007 (скор)_События, КазСод, ДОТОС - Ноябрь 2010" xfId="4024"/>
    <cellStyle name="_ОТЧЕТ ПО ИСПОЛНЕНИЮ БЮДЖЕТА 2007 (скор)_События, КазСод, ДОТОС - Ноябрь 2010" xfId="4025"/>
    <cellStyle name="_ОТЧЕТ ПО ИСПОЛНЕНИЮ БЮДЖЕТА 2007 (скор)_Холдинг Бюджет 2008" xfId="4026"/>
    <cellStyle name="_ОТЧЕТ ПО ИСПОЛНЕНИЮ БЮДЖЕТА 2007 (скор)_Холдинг Бюджет 2008" xfId="4027"/>
    <cellStyle name="_ОТЧЕТ ПО ИСПОЛНЕНИЮ БЮДЖЕТА 2007 (скор)_Холдинг Бюджет 2009" xfId="4028"/>
    <cellStyle name="_ОТЧЕТ ПО ИСПОЛНЕНИЮ БЮДЖЕТА 2007 (скор)_Холдинг Бюджет 2009" xfId="4029"/>
    <cellStyle name="_Отчетза 1-кв." xfId="4030"/>
    <cellStyle name="_Отчетза 1-кв." xfId="4031"/>
    <cellStyle name="_Отчетза 1-кв. 2" xfId="4032"/>
    <cellStyle name="_Отчетза 1-кв. 2" xfId="4033"/>
    <cellStyle name="_Отчетза 1-кв._События, КазСод, ДОТОС - Ноябрь 2010" xfId="4034"/>
    <cellStyle name="_Отчетза 1-кв._События, КазСод, ДОТОС - Ноябрь 2010" xfId="4035"/>
    <cellStyle name="_События, КазСод, ДОТОС - Ноябрь 2010" xfId="4036"/>
    <cellStyle name="_События, КазСод, ДОТОС - Ноябрь 2010" xfId="4037"/>
    <cellStyle name="_Труд 2008" xfId="4038"/>
    <cellStyle name="_Труд 2008" xfId="4039"/>
    <cellStyle name="_фин_отчет_1 квартал_2008" xfId="4040"/>
    <cellStyle name="_фин_отчет_1 квартал_2008" xfId="4041"/>
    <cellStyle name="_фин_отчет_1 квартал_2008 2" xfId="4042"/>
    <cellStyle name="_фин_отчет_1 квартал_2008 2" xfId="4043"/>
    <cellStyle name="_фин_отчет_1 квартал_2008_4НК КТГ конс 010409 без КРГ" xfId="4044"/>
    <cellStyle name="_фин_отчет_1 квартал_2008_4НК КТГ конс 010409 без КРГ" xfId="4045"/>
    <cellStyle name="_фин_отчет_1 квартал_2008_4НК КТГ конс 010409 без КРГ 2" xfId="4046"/>
    <cellStyle name="_фин_отчет_1 квартал_2008_4НК КТГ конс 010409 без КРГ 2" xfId="4047"/>
    <cellStyle name="_фин_отчет_1 квартал_2008_4НК КТГ конс 010409 без КРГ_События, КазСод, ДОТОС - Ноябрь 2010" xfId="4048"/>
    <cellStyle name="_фин_отчет_1 квартал_2008_4НК КТГ конс 010409 без КРГ_События, КазСод, ДОТОС - Ноябрь 2010" xfId="4049"/>
    <cellStyle name="_фин_отчет_1 квартал_2008_События, КазСод, ДОТОС - Ноябрь 2010" xfId="4050"/>
    <cellStyle name="_фин_отчет_1 квартал_2008_События, КазСод, ДОТОС - Ноябрь 2010" xfId="4051"/>
    <cellStyle name="_Форма 7-НК_КазТрансГаз" xfId="4052"/>
    <cellStyle name="_Форма 7-НК_КазТрансГаз" xfId="4053"/>
    <cellStyle name="_Форма 7-НК_КазТрансГаз свод" xfId="4054"/>
    <cellStyle name="_Форма 7-НК_КазТрансГаз свод" xfId="4055"/>
    <cellStyle name="_Форма 7-НК_КазТрансГаз свод.посл" xfId="4056"/>
    <cellStyle name="_Форма 7-НК_КазТрансГаз свод.посл" xfId="4057"/>
    <cellStyle name="_Форма 7-НК-3БК-KTG 20 10 2008" xfId="4058"/>
    <cellStyle name="_Форма 7-НК-3БК-KTG 20 10 2008" xfId="4059"/>
    <cellStyle name="_Холдинг Бюджет 2008" xfId="4060"/>
    <cellStyle name="_Холдинг Бюджет 2008" xfId="4061"/>
    <cellStyle name="_Холдинг Бюджет 2008_080603 Скор бюджет 2008 КТГ" xfId="4062"/>
    <cellStyle name="_Холдинг Бюджет 2008_080603 Скор бюджет 2008 КТГ" xfId="4063"/>
    <cellStyle name="_Холдинг Бюджет 2008_3НК" xfId="4064"/>
    <cellStyle name="_Холдинг Бюджет 2008_3НК" xfId="4065"/>
    <cellStyle name="_Холдинг Бюджет 2008_4НК КТГ конс 010409 без КРГ" xfId="4066"/>
    <cellStyle name="_Холдинг Бюджет 2008_4НК КТГ конс 010409 без КРГ" xfId="4067"/>
    <cellStyle name="_Холдинг Бюджет 2008_4НК КТГ конс 010409 без КРГ 2" xfId="4068"/>
    <cellStyle name="_Холдинг Бюджет 2008_4НК КТГ конс 010409 без КРГ 2" xfId="4069"/>
    <cellStyle name="_Холдинг Бюджет 2008_4НК КТГ конс 010409 без КРГ_События, КазСод, ДОТОС - Ноябрь 2010" xfId="4070"/>
    <cellStyle name="_Холдинг Бюджет 2008_4НК КТГ конс 010409 без КРГ_События, КазСод, ДОТОС - Ноябрь 2010" xfId="4071"/>
    <cellStyle name="_Холдинг Бюджет 2008_Копия Труд" xfId="4072"/>
    <cellStyle name="_Холдинг Бюджет 2008_Копия Труд" xfId="4073"/>
    <cellStyle name="_Холдинг Бюджет 2008_Копия Труд 2" xfId="4074"/>
    <cellStyle name="_Холдинг Бюджет 2008_Копия Труд 2" xfId="4075"/>
    <cellStyle name="_Холдинг Бюджет 2008_Копия Труд_События, КазСод, ДОТОС - Ноябрь 2010" xfId="4076"/>
    <cellStyle name="_Холдинг Бюджет 2008_Копия Труд_События, КазСод, ДОТОС - Ноябрь 2010" xfId="4077"/>
    <cellStyle name="_Холдинг Бюджет 2009" xfId="4078"/>
    <cellStyle name="_Холдинг Бюджет 2009" xfId="4079"/>
    <cellStyle name="_Холдинг Отчет за 1 кв 2007г (для КТГ)" xfId="4080"/>
    <cellStyle name="_Холдинг Отчет за 1 кв 2007г (для КТГ)" xfId="4081"/>
    <cellStyle name="_Холдинг Отчет за 1 кв 2007г (для КТГ) 2" xfId="4082"/>
    <cellStyle name="_Холдинг Отчет за 1 кв 2007г (для КТГ) 2" xfId="4083"/>
    <cellStyle name="_Холдинг Отчет за 1 кв 2007г (для КТГ)_4НК КТГ конс 010409 без КРГ" xfId="4084"/>
    <cellStyle name="_Холдинг Отчет за 1 кв 2007г (для КТГ)_4НК КТГ конс 010409 без КРГ" xfId="4085"/>
    <cellStyle name="_Холдинг Отчет за 1 кв 2007г (для КТГ)_4НК КТГ конс 010409 без КРГ 2" xfId="4086"/>
    <cellStyle name="_Холдинг Отчет за 1 кв 2007г (для КТГ)_4НК КТГ конс 010409 без КРГ 2" xfId="4087"/>
    <cellStyle name="_Холдинг Отчет за 1 кв 2007г (для КТГ)_4НК КТГ конс 010409 без КРГ_События, КазСод, ДОТОС - Ноябрь 2010" xfId="4088"/>
    <cellStyle name="_Холдинг Отчет за 1 кв 2007г (для КТГ)_4НК КТГ конс 010409 без КРГ_События, КазСод, ДОТОС - Ноябрь 2010" xfId="4089"/>
    <cellStyle name="_Холдинг Отчет за 1 кв 2007г (для КТГ)_События, КазСод, ДОТОС - Ноябрь 2010" xfId="4090"/>
    <cellStyle name="_Холдинг Отчет за 1 кв 2007г (для КТГ)_События, КазСод, ДОТОС - Ноябрь 2010" xfId="4091"/>
    <cellStyle name="_Элиминация 2008 корректировка 1" xfId="4092"/>
    <cellStyle name="_Элиминация 2008 корректировка 1" xfId="4093"/>
    <cellStyle name="_Элиминация 2008 корректировка 1 2" xfId="4094"/>
    <cellStyle name="_Элиминация 2008 корректировка 1 2" xfId="4095"/>
    <cellStyle name="_Элиминация 2008 корректировка 1_События, КазСод, ДОТОС - Ноябрь 2010" xfId="4096"/>
    <cellStyle name="_Элиминация 2008 корректировка 1_События, КазСод, ДОТОС - Ноябрь 2010" xfId="4097"/>
    <cellStyle name="_Элиминация 2009" xfId="4098"/>
    <cellStyle name="_Элиминация 2009" xfId="4099"/>
    <cellStyle name="_янв-дек_ 2007" xfId="4100"/>
    <cellStyle name="_янв-дек_ 2007" xfId="4101"/>
    <cellStyle name="_янв-дек_ 2007_Консол КВЛ 1 кв.2008" xfId="4102"/>
    <cellStyle name="_янв-дек_ 2007_Консол КВЛ 1 кв.2008" xfId="4103"/>
    <cellStyle name="_янв-дек_ 2007_Консол КВЛ 1 кв.2008 2" xfId="4104"/>
    <cellStyle name="_янв-дек_ 2007_Консол КВЛ 1 кв.2008 2" xfId="4105"/>
    <cellStyle name="_янв-дек_ 2007_Консол КВЛ 1 кв.2008_События, КазСод, ДОТОС - Ноябрь 2010" xfId="4106"/>
    <cellStyle name="_янв-дек_ 2007_Консол КВЛ 1 кв.2008_События, КазСод, ДОТОС - Ноябрь 2010" xfId="4107"/>
    <cellStyle name="_янв-дек_ 2007_Копия Труд" xfId="4108"/>
    <cellStyle name="_янв-дек_ 2007_Копия Труд" xfId="4109"/>
    <cellStyle name="_янв-дек_ 2007_Копия Труд 2" xfId="4110"/>
    <cellStyle name="_янв-дек_ 2007_Копия Труд 2" xfId="4111"/>
    <cellStyle name="_янв-дек_ 2007_Копия Труд_События, КазСод, ДОТОС - Ноябрь 2010" xfId="4112"/>
    <cellStyle name="_янв-дек_ 2007_Копия Труд_События, КазСод, ДОТОС - Ноябрь 2010" xfId="4113"/>
    <cellStyle name="" xfId="4114"/>
    <cellStyle name="" xfId="4115"/>
    <cellStyle name=" 2" xfId="4116"/>
    <cellStyle name=" 2" xfId="4117"/>
    <cellStyle name="_%% по кредиту" xfId="4118"/>
    <cellStyle name="_%% по кредиту" xfId="4119"/>
    <cellStyle name="_%% по кредиту 2" xfId="4120"/>
    <cellStyle name="_%% по кредиту 2" xfId="4121"/>
    <cellStyle name="_%% по кредиту_События, КазСод, ДОТОС - Ноябрь 2010" xfId="4122"/>
    <cellStyle name="_%% по кредиту_События, КазСод, ДОТОС - Ноябрь 2010" xfId="4123"/>
    <cellStyle name="_071130 Январь-ноябрь 2007г " xfId="4124"/>
    <cellStyle name="_071130 Январь-ноябрь 2007г " xfId="4125"/>
    <cellStyle name="_071130 Январь-ноябрь 2007г  2" xfId="4126"/>
    <cellStyle name="_071130 Январь-ноябрь 2007г  2" xfId="4127"/>
    <cellStyle name="_071130 Январь-ноябрь 2007г _4НК КТГ конс 010409 без КРГ" xfId="4128"/>
    <cellStyle name="_071130 Январь-ноябрь 2007г _4НК КТГ конс 010409 без КРГ" xfId="4129"/>
    <cellStyle name="_071130 Январь-ноябрь 2007г _ВГО КТГ" xfId="4130"/>
    <cellStyle name="_071130 Январь-ноябрь 2007г _ВГО КТГ" xfId="4131"/>
    <cellStyle name="_071130 Январь-ноябрь 2007г _ВГО КТГ 2" xfId="4132"/>
    <cellStyle name="_071130 Январь-ноябрь 2007г _ВГО КТГ 2" xfId="4133"/>
    <cellStyle name="_071130 Январь-ноябрь 2007г _ВГО КТГ_События, КазСод, ДОТОС - Ноябрь 2010" xfId="4134"/>
    <cellStyle name="_071130 Январь-ноябрь 2007г _ВГО КТГ_События, КазСод, ДОТОС - Ноябрь 2010" xfId="4135"/>
    <cellStyle name="_071130 Январь-ноябрь 2007г _Квартальный отчет" xfId="4136"/>
    <cellStyle name="_071130 Январь-ноябрь 2007г _Квартальный отчет" xfId="4137"/>
    <cellStyle name="_071130 Январь-ноябрь 2007г _Консол КВЛ 1 кв.2008" xfId="4138"/>
    <cellStyle name="_071130 Январь-ноябрь 2007г _Консол КВЛ 1 кв.2008" xfId="4139"/>
    <cellStyle name="_071130 Январь-ноябрь 2007г _Консол КВЛ 1 кв.2008 2" xfId="4140"/>
    <cellStyle name="_071130 Январь-ноябрь 2007г _Консол КВЛ 1 кв.2008 2" xfId="4141"/>
    <cellStyle name="_071130 Январь-ноябрь 2007г _Консол КВЛ 1 кв.2008_События, КазСод, ДОТОС - Ноябрь 2010" xfId="4142"/>
    <cellStyle name="_071130 Январь-ноябрь 2007г _Консол КВЛ 1 кв.2008_События, КазСод, ДОТОС - Ноябрь 2010" xfId="4143"/>
    <cellStyle name="_071130 Январь-ноябрь 2007г _Копия 9_ГодовОтч_ KMG-F-1310 1-24PR-84 4-24" xfId="4144"/>
    <cellStyle name="_071130 Январь-ноябрь 2007г _Копия 9_ГодовОтч_ KMG-F-1310 1-24PR-84 4-24" xfId="4145"/>
    <cellStyle name="_071130 Январь-ноябрь 2007г _Копия Труд" xfId="4146"/>
    <cellStyle name="_071130 Январь-ноябрь 2007г _Копия Труд" xfId="4147"/>
    <cellStyle name="_071130 Январь-ноябрь 2007г _Копия Труд 2" xfId="4148"/>
    <cellStyle name="_071130 Январь-ноябрь 2007г _Копия Труд 2" xfId="4149"/>
    <cellStyle name="_071130 Январь-ноябрь 2007г _Копия Труд_События, КазСод, ДОТОС - Ноябрь 2010" xfId="4150"/>
    <cellStyle name="_071130 Январь-ноябрь 2007г _Копия Труд_События, КазСод, ДОТОС - Ноябрь 2010" xfId="4151"/>
    <cellStyle name="_071130 Январь-ноябрь 2007г _ОТЧЕТ ПО ИСПОЛНЕНИЮ БЮДЖЕТА 2007 (скор)" xfId="4152"/>
    <cellStyle name="_071130 Январь-ноябрь 2007г _ОТЧЕТ ПО ИСПОЛНЕНИЮ БЮДЖЕТА 2007 (скор)" xfId="4153"/>
    <cellStyle name="_071130 Январь-ноябрь 2007г _Отчетза 1-кв." xfId="4154"/>
    <cellStyle name="_071130 Январь-ноябрь 2007г _Отчетза 1-кв." xfId="4155"/>
    <cellStyle name="_071130 Январь-ноябрь 2007г _Отчетза 1-кв. 2" xfId="4156"/>
    <cellStyle name="_071130 Январь-ноябрь 2007г _Отчетза 1-кв. 2" xfId="4157"/>
    <cellStyle name="_071130 Январь-ноябрь 2007г _Отчетза 1-кв._События, КазСод, ДОТОС - Ноябрь 2010" xfId="4158"/>
    <cellStyle name="_071130 Январь-ноябрь 2007г _Отчетза 1-кв._События, КазСод, ДОТОС - Ноябрь 2010" xfId="4159"/>
    <cellStyle name="_071130 Январь-ноябрь 2007г _События, КазСод, ДОТОС - Ноябрь 2010" xfId="4160"/>
    <cellStyle name="_071130 Январь-ноябрь 2007г _События, КазСод, ДОТОС - Ноябрь 2010" xfId="4161"/>
    <cellStyle name="_071130 Январь-ноябрь 2007г _Труд 2008" xfId="4162"/>
    <cellStyle name="_071130 Январь-ноябрь 2007г _Труд 2008" xfId="4163"/>
    <cellStyle name="_071130 Январь-ноябрь 2007г _Холдинг Бюджет 2008" xfId="4164"/>
    <cellStyle name="_071130 Январь-ноябрь 2007г _Холдинг Бюджет 2008" xfId="4165"/>
    <cellStyle name="_071130 Январь-ноябрь 2007г _Холдинг Бюджет 2009" xfId="4166"/>
    <cellStyle name="_071130 Январь-ноябрь 2007г _Холдинг Бюджет 2009" xfId="4167"/>
    <cellStyle name="_071130 Январь-ноябрь 2007г _Холдинг Мониторинг янв-май 2008" xfId="4168"/>
    <cellStyle name="_071130 Январь-ноябрь 2007г _Холдинг Мониторинг янв-май 2008" xfId="4169"/>
    <cellStyle name="_080603 Скор бюджет 2008 КТГ" xfId="4170"/>
    <cellStyle name="_080603 Скор бюджет 2008 КТГ" xfId="4171"/>
    <cellStyle name="_080603 Скор бюджет 2008 КТГ 2" xfId="4172"/>
    <cellStyle name="_080603 Скор бюджет 2008 КТГ 2" xfId="4173"/>
    <cellStyle name="_080603 Скор бюджет 2008 КТГ_События, КазСод, ДОТОС - Ноябрь 2010" xfId="4174"/>
    <cellStyle name="_080603 Скор бюджет 2008 КТГ_События, КазСод, ДОТОС - Ноябрь 2010" xfId="4175"/>
    <cellStyle name="_10НК скорр консол" xfId="4176"/>
    <cellStyle name="_10НК скорр консол" xfId="4177"/>
    <cellStyle name="_10НК скорр консол20.06" xfId="4178"/>
    <cellStyle name="_10НК скорр консол20.06" xfId="4179"/>
    <cellStyle name="_3НК" xfId="4180"/>
    <cellStyle name="_3НК" xfId="4181"/>
    <cellStyle name="_3НК 2" xfId="4182"/>
    <cellStyle name="_3НК 2" xfId="4183"/>
    <cellStyle name="_3НК_События, КазСод, ДОТОС - Ноябрь 2010" xfId="4184"/>
    <cellStyle name="_3НК_События, КазСод, ДОТОС - Ноябрь 2010" xfId="4185"/>
    <cellStyle name="_3НК2009 КОНСОЛИДАЦИЯ+" xfId="4186"/>
    <cellStyle name="_3НК2009 КОНСОЛИДАЦИЯ+" xfId="4187"/>
    <cellStyle name="_3НК2009 КОНСОЛИДАЦИЯ+ 2" xfId="4188"/>
    <cellStyle name="_3НК2009 КОНСОЛИДАЦИЯ+ 2" xfId="4189"/>
    <cellStyle name="_3НК2009 КОНСОЛИДАЦИЯ+_События, КазСод, ДОТОС - Ноябрь 2010" xfId="4190"/>
    <cellStyle name="_3НК2009 КОНСОЛИДАЦИЯ+_События, КазСод, ДОТОС - Ноябрь 2010" xfId="4191"/>
    <cellStyle name="_4НК КТГ конс 010409 без КРГ" xfId="4192"/>
    <cellStyle name="_4НК КТГ конс 010409 без КРГ" xfId="4193"/>
    <cellStyle name="_4НК КТГ конс 010409 без КРГ 2" xfId="4194"/>
    <cellStyle name="_4НК КТГ конс 010409 без КРГ 2" xfId="4195"/>
    <cellStyle name="_4НК КТГ конс 010409 без КРГ_События, КазСод, ДОТОС - Ноябрь 2010" xfId="4196"/>
    <cellStyle name="_4НК КТГ конс 010409 без КРГ_События, КазСод, ДОТОС - Ноябрь 2010" xfId="4197"/>
    <cellStyle name="_attachment2" xfId="4198"/>
    <cellStyle name="_attachment2" xfId="4199"/>
    <cellStyle name="_attachment2_Консол КВЛ 1 кв.2008" xfId="4200"/>
    <cellStyle name="_attachment2_Консол КВЛ 1 кв.2008" xfId="4201"/>
    <cellStyle name="_attachment2_Консол КВЛ 1 кв.2008 2" xfId="4202"/>
    <cellStyle name="_attachment2_Консол КВЛ 1 кв.2008 2" xfId="4203"/>
    <cellStyle name="_attachment2_Консол КВЛ 1 кв.2008_События, КазСод, ДОТОС - Ноябрь 2010" xfId="4204"/>
    <cellStyle name="_attachment2_Консол КВЛ 1 кв.2008_События, КазСод, ДОТОС - Ноябрь 2010" xfId="4205"/>
    <cellStyle name="_attachment2_Копия Труд" xfId="4206"/>
    <cellStyle name="_attachment2_Копия Труд" xfId="4207"/>
    <cellStyle name="_attachment2_Копия Труд 2" xfId="4208"/>
    <cellStyle name="_attachment2_Копия Труд 2" xfId="4209"/>
    <cellStyle name="_attachment2_Копия Труд_События, КазСод, ДОТОС - Ноябрь 2010" xfId="4210"/>
    <cellStyle name="_attachment2_Копия Труд_События, КазСод, ДОТОС - Ноябрь 2010" xfId="4211"/>
    <cellStyle name="_АГК исполнение бюджета за 2007 год" xfId="4212"/>
    <cellStyle name="_АГК исполнение бюджета за 2007 год" xfId="4213"/>
    <cellStyle name="_АГК исполнение бюджета за 2007 год_080603 Скор бюджет 2008 КТГ" xfId="4214"/>
    <cellStyle name="_АГК исполнение бюджета за 2007 год_080603 Скор бюджет 2008 КТГ" xfId="4215"/>
    <cellStyle name="_АГК исполнение бюджета за 2007 год_3НК" xfId="4216"/>
    <cellStyle name="_АГК исполнение бюджета за 2007 год_3НК" xfId="4217"/>
    <cellStyle name="_АГК исполнение бюджета за 2007 год_4НК КТГ конс 010409 без КРГ" xfId="4218"/>
    <cellStyle name="_АГК исполнение бюджета за 2007 год_4НК КТГ конс 010409 без КРГ" xfId="4219"/>
    <cellStyle name="_АГК исполнение бюджета за 2007 год_4НК КТГ конс 010409 без КРГ 2" xfId="4220"/>
    <cellStyle name="_АГК исполнение бюджета за 2007 год_4НК КТГ конс 010409 без КРГ 2" xfId="4221"/>
    <cellStyle name="_АГК исполнение бюджета за 2007 год_4НК КТГ конс 010409 без КРГ_События, КазСод, ДОТОС - Ноябрь 2010" xfId="4222"/>
    <cellStyle name="_АГК исполнение бюджета за 2007 год_4НК КТГ конс 010409 без КРГ_События, КазСод, ДОТОС - Ноябрь 2010" xfId="4223"/>
    <cellStyle name="_АГК исполнение бюджета за 2007 год_Копия Труд" xfId="4224"/>
    <cellStyle name="_АГК исполнение бюджета за 2007 год_Копия Труд" xfId="4225"/>
    <cellStyle name="_АГК исполнение бюджета за 2007 год_Копия Труд 2" xfId="4226"/>
    <cellStyle name="_АГК исполнение бюджета за 2007 год_Копия Труд 2" xfId="4227"/>
    <cellStyle name="_АГК исполнение бюджета за 2007 год_Копия Труд_События, КазСод, ДОТОС - Ноябрь 2010" xfId="4228"/>
    <cellStyle name="_АГК исполнение бюджета за 2007 год_Копия Труд_События, КазСод, ДОТОС - Ноябрь 2010" xfId="4229"/>
    <cellStyle name="_АГК отчет2007окон1" xfId="4230"/>
    <cellStyle name="_АГК отчет2007окон1" xfId="4231"/>
    <cellStyle name="_АГК отчет2007окон1_080603 Скор бюджет 2008 КТГ" xfId="4232"/>
    <cellStyle name="_АГК отчет2007окон1_080603 Скор бюджет 2008 КТГ" xfId="4233"/>
    <cellStyle name="_АГК отчет2007окон1_3НК" xfId="4234"/>
    <cellStyle name="_АГК отчет2007окон1_3НК" xfId="4235"/>
    <cellStyle name="_АГК отчет2007окон1_4НК КТГ конс 010409 без КРГ" xfId="4236"/>
    <cellStyle name="_АГК отчет2007окон1_4НК КТГ конс 010409 без КРГ" xfId="4237"/>
    <cellStyle name="_АГК отчет2007окон1_4НК КТГ конс 010409 без КРГ 2" xfId="4238"/>
    <cellStyle name="_АГК отчет2007окон1_4НК КТГ конс 010409 без КРГ 2" xfId="4239"/>
    <cellStyle name="_АГК отчет2007окон1_4НК КТГ конс 010409 без КРГ_События, КазСод, ДОТОС - Ноябрь 2010" xfId="4240"/>
    <cellStyle name="_АГК отчет2007окон1_4НК КТГ конс 010409 без КРГ_События, КазСод, ДОТОС - Ноябрь 2010" xfId="4241"/>
    <cellStyle name="_АГК отчет2007окон1_Копия Труд" xfId="4242"/>
    <cellStyle name="_АГК отчет2007окон1_Копия Труд" xfId="4243"/>
    <cellStyle name="_АГК отчет2007окон1_Копия Труд 2" xfId="4244"/>
    <cellStyle name="_АГК отчет2007окон1_Копия Труд 2" xfId="4245"/>
    <cellStyle name="_АГК отчет2007окон1_Копия Труд_События, КазСод, ДОТОС - Ноябрь 2010" xfId="4246"/>
    <cellStyle name="_АГК отчет2007окон1_Копия Труд_События, КазСод, ДОТОС - Ноябрь 2010" xfId="4247"/>
    <cellStyle name="_АГК Скор бюджет 2008" xfId="4248"/>
    <cellStyle name="_АГК Скор бюджет 2008" xfId="4249"/>
    <cellStyle name="_АГС исполнение бюджета 2007" xfId="4250"/>
    <cellStyle name="_АГС исполнение бюджета 2007" xfId="4251"/>
    <cellStyle name="_АГС исполнение бюджета 2007_080603 Скор бюджет 2008 КТГ" xfId="4252"/>
    <cellStyle name="_АГС исполнение бюджета 2007_080603 Скор бюджет 2008 КТГ" xfId="4253"/>
    <cellStyle name="_АГС исполнение бюджета 2007_3НК" xfId="4254"/>
    <cellStyle name="_АГС исполнение бюджета 2007_3НК" xfId="4255"/>
    <cellStyle name="_АГС исполнение бюджета 2007_4НК КТГ конс 010409 без КРГ" xfId="4256"/>
    <cellStyle name="_АГС исполнение бюджета 2007_4НК КТГ конс 010409 без КРГ" xfId="4257"/>
    <cellStyle name="_АГС исполнение бюджета 2007_4НК КТГ конс 010409 без КРГ 2" xfId="4258"/>
    <cellStyle name="_АГС исполнение бюджета 2007_4НК КТГ конс 010409 без КРГ 2" xfId="4259"/>
    <cellStyle name="_АГС исполнение бюджета 2007_4НК КТГ конс 010409 без КРГ_События, КазСод, ДОТОС - Ноябрь 2010" xfId="4260"/>
    <cellStyle name="_АГС исполнение бюджета 2007_4НК КТГ конс 010409 без КРГ_События, КазСод, ДОТОС - Ноябрь 2010" xfId="4261"/>
    <cellStyle name="_АГС исполнение бюджета 2007_Копия Труд" xfId="4262"/>
    <cellStyle name="_АГС исполнение бюджета 2007_Копия Труд" xfId="4263"/>
    <cellStyle name="_АГС исполнение бюджета 2007_Копия Труд 2" xfId="4264"/>
    <cellStyle name="_АГС исполнение бюджета 2007_Копия Труд 2" xfId="4265"/>
    <cellStyle name="_АГС исполнение бюджета 2007_Копия Труд_События, КазСод, ДОТОС - Ноябрь 2010" xfId="4266"/>
    <cellStyle name="_АГС исполнение бюджета 2007_Копия Труд_События, КазСод, ДОТОС - Ноябрь 2010" xfId="4267"/>
    <cellStyle name="_АГТ Исполнение бюджета 2007" xfId="4268"/>
    <cellStyle name="_АГТ Исполнение бюджета 2007" xfId="4269"/>
    <cellStyle name="_АГТ Исполнение бюджета 2007_080603 Скор бюджет 2008 КТГ" xfId="4270"/>
    <cellStyle name="_АГТ Исполнение бюджета 2007_080603 Скор бюджет 2008 КТГ" xfId="4271"/>
    <cellStyle name="_АГТ Исполнение бюджета 2007_3НК" xfId="4272"/>
    <cellStyle name="_АГТ Исполнение бюджета 2007_3НК" xfId="4273"/>
    <cellStyle name="_АГТ Исполнение бюджета 2007_4НК КТГ конс 010409 без КРГ" xfId="4274"/>
    <cellStyle name="_АГТ Исполнение бюджета 2007_4НК КТГ конс 010409 без КРГ" xfId="4275"/>
    <cellStyle name="_АГТ Исполнение бюджета 2007_4НК КТГ конс 010409 без КРГ 2" xfId="4276"/>
    <cellStyle name="_АГТ Исполнение бюджета 2007_4НК КТГ конс 010409 без КРГ 2" xfId="4277"/>
    <cellStyle name="_АГТ Исполнение бюджета 2007_4НК КТГ конс 010409 без КРГ_События, КазСод, ДОТОС - Ноябрь 2010" xfId="4278"/>
    <cellStyle name="_АГТ Исполнение бюджета 2007_4НК КТГ конс 010409 без КРГ_События, КазСод, ДОТОС - Ноябрь 2010" xfId="4279"/>
    <cellStyle name="_АГТ Исполнение бюджета 2007_Копия Труд" xfId="4280"/>
    <cellStyle name="_АГТ Исполнение бюджета 2007_Копия Труд" xfId="4281"/>
    <cellStyle name="_АГТ Исполнение бюджета 2007_Копия Труд 2" xfId="4282"/>
    <cellStyle name="_АГТ Исполнение бюджета 2007_Копия Труд 2" xfId="4283"/>
    <cellStyle name="_АГТ Исполнение бюджета 2007_Копия Труд_События, КазСод, ДОТОС - Ноябрь 2010" xfId="4284"/>
    <cellStyle name="_АГТ Исполнение бюджета 2007_Копия Труд_События, КазСод, ДОТОС - Ноябрь 2010" xfId="4285"/>
    <cellStyle name="_АГТ Скор бюджет 2008" xfId="4286"/>
    <cellStyle name="_АГТ Скор бюджет 2008" xfId="4287"/>
    <cellStyle name="_АЙМАК БЮДЖЕТ 2009 (уточн Амангельды)" xfId="4288"/>
    <cellStyle name="_АЙМАК БЮДЖЕТ 2009 (уточн Амангельды)" xfId="4289"/>
    <cellStyle name="_АЙМАК БЮДЖЕТ 2009 (уточн Амангельды) 2" xfId="4290"/>
    <cellStyle name="_АЙМАК БЮДЖЕТ 2009 (уточн Амангельды) 2" xfId="4291"/>
    <cellStyle name="_АЙМАК БЮДЖЕТ 2009 (уточн Амангельды)_События, КазСод, ДОТОС - Ноябрь 2010" xfId="4292"/>
    <cellStyle name="_АЙМАК БЮДЖЕТ 2009 (уточн Амангельды)_События, КазСод, ДОТОС - Ноябрь 2010" xfId="4293"/>
    <cellStyle name="_Анализ отклонений БП 2008+ 230708" xfId="4294"/>
    <cellStyle name="_Анализ отклонений БП 2008+ 230708" xfId="4295"/>
    <cellStyle name="_Анализ отклонений БП 2008+ 230708 2" xfId="4296"/>
    <cellStyle name="_Анализ отклонений БП 2008+ 230708 2" xfId="4297"/>
    <cellStyle name="_Анализ отклонений БП 2008+ 230708_События, КазСод, ДОТОС - Ноябрь 2010" xfId="4298"/>
    <cellStyle name="_Анализ отклонений БП 2008+ 230708_События, КазСод, ДОТОС - Ноябрь 2010" xfId="4299"/>
    <cellStyle name="_Бюджет 2007 (факт)" xfId="4300"/>
    <cellStyle name="_Бюджет 2007 (факт)" xfId="4301"/>
    <cellStyle name="_Бюджет 2007 (факт) 2" xfId="4302"/>
    <cellStyle name="_Бюджет 2007 (факт) 2" xfId="4303"/>
    <cellStyle name="_Бюджет 2007 (факт)_События, КазСод, ДОТОС - Ноябрь 2010" xfId="4304"/>
    <cellStyle name="_Бюджет 2007 (факт)_События, КазСод, ДОТОС - Ноябрь 2010" xfId="4305"/>
    <cellStyle name="_Бюджет 2008 для КТГ-1" xfId="4306"/>
    <cellStyle name="_Бюджет 2008 для КТГ-1" xfId="4307"/>
    <cellStyle name="_Бюджет 2008 для КТГ-1 2" xfId="4308"/>
    <cellStyle name="_Бюджет 2008 для КТГ-1 2" xfId="4309"/>
    <cellStyle name="_Бюджет 2008 для КТГ-1_События, КазСод, ДОТОС - Ноябрь 2010" xfId="4310"/>
    <cellStyle name="_Бюджет 2008 для КТГ-1_События, КазСод, ДОТОС - Ноябрь 2010" xfId="4311"/>
    <cellStyle name="_Бюджет 2009" xfId="4312"/>
    <cellStyle name="_Бюджет 2009" xfId="4313"/>
    <cellStyle name="_Бюджет 2009 (формы для КТГ)" xfId="4314"/>
    <cellStyle name="_Бюджет 2009 (формы для КТГ)" xfId="4315"/>
    <cellStyle name="_Бюджет 2009 2" xfId="4316"/>
    <cellStyle name="_Бюджет 2009 2" xfId="4317"/>
    <cellStyle name="_Бюджет 2009_События, КазСод, ДОТОС - Ноябрь 2010" xfId="4318"/>
    <cellStyle name="_Бюджет 2009_События, КазСод, ДОТОС - Ноябрь 2010" xfId="4319"/>
    <cellStyle name="_ВГО" xfId="4320"/>
    <cellStyle name="_ВГО" xfId="4321"/>
    <cellStyle name="_ВГО 2" xfId="4322"/>
    <cellStyle name="_ВГО 2" xfId="4323"/>
    <cellStyle name="_ВГО_События, КазСод, ДОТОС - Ноябрь 2010" xfId="4324"/>
    <cellStyle name="_ВГО_События, КазСод, ДОТОС - Ноябрь 2010" xfId="4325"/>
    <cellStyle name="_для Армана" xfId="4326"/>
    <cellStyle name="_для Армана" xfId="4327"/>
    <cellStyle name="_для Армана 2" xfId="4328"/>
    <cellStyle name="_для Армана 2" xfId="4329"/>
    <cellStyle name="_для Армана_События, КазСод, ДОТОС - Ноябрь 2010" xfId="4330"/>
    <cellStyle name="_для Армана_События, КазСод, ДОТОС - Ноябрь 2010" xfId="4331"/>
    <cellStyle name="_Капиталка" xfId="4332"/>
    <cellStyle name="_Капиталка" xfId="4333"/>
    <cellStyle name="_Капиталка 2" xfId="4334"/>
    <cellStyle name="_Капиталка 2" xfId="4335"/>
    <cellStyle name="_Капиталка_4НК КТГ конс 010409 без КРГ" xfId="4336"/>
    <cellStyle name="_Капиталка_4НК КТГ конс 010409 без КРГ" xfId="4337"/>
    <cellStyle name="_Капиталка_События, КазСод, ДОТОС - Ноябрь 2010" xfId="4338"/>
    <cellStyle name="_Капиталка_События, КазСод, ДОТОС - Ноябрь 2010" xfId="4339"/>
    <cellStyle name="_Капиталка_Холдинг Бюджет 2008" xfId="4340"/>
    <cellStyle name="_Капиталка_Холдинг Бюджет 2008" xfId="4341"/>
    <cellStyle name="_Капиталка_Холдинг Бюджет 2009" xfId="4342"/>
    <cellStyle name="_Капиталка_Холдинг Бюджет 2009" xfId="4343"/>
    <cellStyle name="_Квартальный отчет" xfId="4344"/>
    <cellStyle name="_Квартальный отчет" xfId="4345"/>
    <cellStyle name="_Книга1" xfId="4346"/>
    <cellStyle name="_Книга1" xfId="4347"/>
    <cellStyle name="_Книга1_080603 Скор бюджет 2008 КТГ" xfId="4348"/>
    <cellStyle name="_Книга1_080603 Скор бюджет 2008 КТГ" xfId="4349"/>
    <cellStyle name="_Книга1_3НК" xfId="4350"/>
    <cellStyle name="_Книга1_3НК" xfId="4351"/>
    <cellStyle name="_Книга1_4НК КТГ конс 010409 без КРГ" xfId="4352"/>
    <cellStyle name="_Книга1_4НК КТГ конс 010409 без КРГ" xfId="4353"/>
    <cellStyle name="_Книга1_4НК КТГ конс 010409 без КРГ 2" xfId="4354"/>
    <cellStyle name="_Книга1_4НК КТГ конс 010409 без КРГ 2" xfId="4355"/>
    <cellStyle name="_Книга1_4НК КТГ конс 010409 без КРГ_События, КазСод, ДОТОС - Ноябрь 2010" xfId="4356"/>
    <cellStyle name="_Книга1_4НК КТГ конс 010409 без КРГ_События, КазСод, ДОТОС - Ноябрь 2010" xfId="4357"/>
    <cellStyle name="_Книга1_Копия Труд" xfId="4358"/>
    <cellStyle name="_Книга1_Копия Труд" xfId="4359"/>
    <cellStyle name="_Книга1_Копия Труд 2" xfId="4360"/>
    <cellStyle name="_Книга1_Копия Труд 2" xfId="4361"/>
    <cellStyle name="_Книга1_Копия Труд_События, КазСод, ДОТОС - Ноябрь 2010" xfId="4362"/>
    <cellStyle name="_Книга1_Копия Труд_События, КазСод, ДОТОС - Ноябрь 2010" xfId="4363"/>
    <cellStyle name="_Консол КВЛ 1 кв.2008" xfId="4364"/>
    <cellStyle name="_Консол КВЛ 1 кв.2008" xfId="4365"/>
    <cellStyle name="_Консол КВЛ 1 кв.2008 2" xfId="4366"/>
    <cellStyle name="_Консол КВЛ 1 кв.2008 2" xfId="4367"/>
    <cellStyle name="_Консол КВЛ 1 кв.2008_События, КазСод, ДОТОС - Ноябрь 2010" xfId="4368"/>
    <cellStyle name="_Консол КВЛ 1 кв.2008_События, КазСод, ДОТОС - Ноябрь 2010" xfId="4369"/>
    <cellStyle name="_Консолидация 3НК2008 06.10.07 помесячно" xfId="4370"/>
    <cellStyle name="_Консолидация 3НК2008 06.10.07 помесячно" xfId="4371"/>
    <cellStyle name="_Консолидация 3НК2008 06.10.07 помесячно 2" xfId="4372"/>
    <cellStyle name="_Консолидация 3НК2008 06.10.07 помесячно 2" xfId="4373"/>
    <cellStyle name="_Консолидация 3НК2008 06.10.07 помесячно_События, КазСод, ДОТОС - Ноябрь 2010" xfId="4374"/>
    <cellStyle name="_Консолидация 3НК2008 06.10.07 помесячно_События, КазСод, ДОТОС - Ноябрь 2010" xfId="4375"/>
    <cellStyle name="_Консолидация 3НК2008 061007" xfId="4376"/>
    <cellStyle name="_Консолидация 3НК2008 061007" xfId="4377"/>
    <cellStyle name="_Консолидация 3НК2008 061007 2" xfId="4378"/>
    <cellStyle name="_Консолидация 3НК2008 061007 2" xfId="4379"/>
    <cellStyle name="_Консолидация 3НК2008 061007_События, КазСод, ДОТОС - Ноябрь 2010" xfId="4380"/>
    <cellStyle name="_Консолидация 3НК2008 061007_События, КазСод, ДОТОС - Ноябрь 2010" xfId="4381"/>
    <cellStyle name="_КОНСОЛИДИРОВАННЫЙ ОТЧЕТ I-кв.2007г АО КТГ для КМГ на 070507" xfId="4382"/>
    <cellStyle name="_КОНСОЛИДИРОВАННЫЙ ОТЧЕТ I-кв.2007г АО КТГ для КМГ на 070507" xfId="4383"/>
    <cellStyle name="_КОНСОЛИДИРОВАННЫЙ ОТЧЕТ I-кв.2007г АО КТГ для КМГ на 070507 2" xfId="4384"/>
    <cellStyle name="_КОНСОЛИДИРОВАННЫЙ ОТЧЕТ I-кв.2007г АО КТГ для КМГ на 070507 2" xfId="4385"/>
    <cellStyle name="_КОНСОЛИДИРОВАННЫЙ ОТЧЕТ I-кв.2007г АО КТГ для КМГ на 070507_События, КазСод, ДОТОС - Ноябрь 2010" xfId="4386"/>
    <cellStyle name="_КОНСОЛИДИРОВАННЫЙ ОТЧЕТ I-кв.2007г АО КТГ для КМГ на 070507_События, КазСод, ДОТОС - Ноябрь 2010" xfId="4387"/>
    <cellStyle name="_Копия 9_ГодовОтч_ KMG-F-1310 1-24PR-84 4-24" xfId="4388"/>
    <cellStyle name="_Копия 9_ГодовОтч_ KMG-F-1310 1-24PR-84 4-24" xfId="4389"/>
    <cellStyle name="_Копия Труд" xfId="4390"/>
    <cellStyle name="_Копия Труд" xfId="4391"/>
    <cellStyle name="_Копия Труд 2" xfId="4392"/>
    <cellStyle name="_Копия Труд 2" xfId="4393"/>
    <cellStyle name="_Копия Труд_События, КазСод, ДОТОС - Ноябрь 2010" xfId="4394"/>
    <cellStyle name="_Копия Труд_События, КазСод, ДОТОС - Ноябрь 2010" xfId="4395"/>
    <cellStyle name="_КТГ-А Исполнение бюдета 2007" xfId="4396"/>
    <cellStyle name="_КТГ-А Исполнение бюдета 2007" xfId="4397"/>
    <cellStyle name="_КТГ-А Исполнение бюдета 2007_080603 Скор бюджет 2008 КТГ" xfId="4398"/>
    <cellStyle name="_КТГ-А Исполнение бюдета 2007_080603 Скор бюджет 2008 КТГ" xfId="4399"/>
    <cellStyle name="_КТГ-А Исполнение бюдета 2007_3НК" xfId="4400"/>
    <cellStyle name="_КТГ-А Исполнение бюдета 2007_3НК" xfId="4401"/>
    <cellStyle name="_КТГ-А Исполнение бюдета 2007_4НК КТГ конс 010409 без КРГ" xfId="4402"/>
    <cellStyle name="_КТГ-А Исполнение бюдета 2007_4НК КТГ конс 010409 без КРГ" xfId="4403"/>
    <cellStyle name="_КТГ-А Исполнение бюдета 2007_4НК КТГ конс 010409 без КРГ 2" xfId="4404"/>
    <cellStyle name="_КТГ-А Исполнение бюдета 2007_4НК КТГ конс 010409 без КРГ 2" xfId="4405"/>
    <cellStyle name="_КТГ-А Исполнение бюдета 2007_4НК КТГ конс 010409 без КРГ_События, КазСод, ДОТОС - Ноябрь 2010" xfId="4406"/>
    <cellStyle name="_КТГ-А Исполнение бюдета 2007_4НК КТГ конс 010409 без КРГ_События, КазСод, ДОТОС - Ноябрь 2010" xfId="4407"/>
    <cellStyle name="_КТГ-А Исполнение бюдета 2007_Копия Труд" xfId="4408"/>
    <cellStyle name="_КТГ-А Исполнение бюдета 2007_Копия Труд" xfId="4409"/>
    <cellStyle name="_КТГ-А Исполнение бюдета 2007_Копия Труд 2" xfId="4410"/>
    <cellStyle name="_КТГ-А Исполнение бюдета 2007_Копия Труд 2" xfId="4411"/>
    <cellStyle name="_КТГ-А Исполнение бюдета 2007_Копия Труд_События, КазСод, ДОТОС - Ноябрь 2010" xfId="4412"/>
    <cellStyle name="_КТГ-А Исполнение бюдета 2007_Копия Труд_События, КазСод, ДОТОС - Ноябрь 2010" xfId="4413"/>
    <cellStyle name="_Мониторинг янв-декабрь 2007" xfId="4414"/>
    <cellStyle name="_Мониторинг янв-декабрь 2007" xfId="4415"/>
    <cellStyle name="_Мониторинг янв-декабрь 2007_Холдинг Мониторинг янв-май 2008" xfId="4416"/>
    <cellStyle name="_Мониторинг янв-декабрь 2007_Холдинг Мониторинг янв-май 2008" xfId="4417"/>
    <cellStyle name="_отчет 9 месяцев  по ФО 2008г" xfId="4418"/>
    <cellStyle name="_отчет 9 месяцев  по ФО 2008г" xfId="4419"/>
    <cellStyle name="_отчет 9 месяцев  по ФО 2008г 2" xfId="4420"/>
    <cellStyle name="_отчет 9 месяцев  по ФО 2008г 2" xfId="4421"/>
    <cellStyle name="_отчет 9 месяцев  по ФО 2008г_События, КазСод, ДОТОС - Ноябрь 2010" xfId="4422"/>
    <cellStyle name="_отчет 9 месяцев  по ФО 2008г_События, КазСод, ДОТОС - Ноябрь 2010" xfId="4423"/>
    <cellStyle name="_ОТЧЕТ ПО ИСПОЛНЕНИЮ БЮДЖЕТА 2007 (скор)" xfId="4424"/>
    <cellStyle name="_ОТЧЕТ ПО ИСПОЛНЕНИЮ БЮДЖЕТА 2007 (скор)" xfId="4425"/>
    <cellStyle name="_ОТЧЕТ ПО ИСПОЛНЕНИЮ БЮДЖЕТА 2007 (скор) 2" xfId="4426"/>
    <cellStyle name="_ОТЧЕТ ПО ИСПОЛНЕНИЮ БЮДЖЕТА 2007 (скор) 2" xfId="4427"/>
    <cellStyle name="_ОТЧЕТ ПО ИСПОЛНЕНИЮ БЮДЖЕТА 2007 (скор)_080603 Скор бюджет 2008 КТГ" xfId="4428"/>
    <cellStyle name="_ОТЧЕТ ПО ИСПОЛНЕНИЮ БЮДЖЕТА 2007 (скор)_080603 Скор бюджет 2008 КТГ" xfId="4429"/>
    <cellStyle name="_ОТЧЕТ ПО ИСПОЛНЕНИЮ БЮДЖЕТА 2007 (скор)_3НК" xfId="4430"/>
    <cellStyle name="_ОТЧЕТ ПО ИСПОЛНЕНИЮ БЮДЖЕТА 2007 (скор)_3НК" xfId="4431"/>
    <cellStyle name="_ОТЧЕТ ПО ИСПОЛНЕНИЮ БЮДЖЕТА 2007 (скор)_События, КазСод, ДОТОС - Ноябрь 2010" xfId="4432"/>
    <cellStyle name="_ОТЧЕТ ПО ИСПОЛНЕНИЮ БЮДЖЕТА 2007 (скор)_События, КазСод, ДОТОС - Ноябрь 2010" xfId="4433"/>
    <cellStyle name="_ОТЧЕТ ПО ИСПОЛНЕНИЮ БЮДЖЕТА 2007 (скор)_Холдинг Бюджет 2008" xfId="4434"/>
    <cellStyle name="_ОТЧЕТ ПО ИСПОЛНЕНИЮ БЮДЖЕТА 2007 (скор)_Холдинг Бюджет 2008" xfId="4435"/>
    <cellStyle name="_ОТЧЕТ ПО ИСПОЛНЕНИЮ БЮДЖЕТА 2007 (скор)_Холдинг Бюджет 2009" xfId="4436"/>
    <cellStyle name="_ОТЧЕТ ПО ИСПОЛНЕНИЮ БЮДЖЕТА 2007 (скор)_Холдинг Бюджет 2009" xfId="4437"/>
    <cellStyle name="_Отчетза 1-кв." xfId="4438"/>
    <cellStyle name="_Отчетза 1-кв." xfId="4439"/>
    <cellStyle name="_Отчетза 1-кв. 2" xfId="4440"/>
    <cellStyle name="_Отчетза 1-кв. 2" xfId="4441"/>
    <cellStyle name="_Отчетза 1-кв._События, КазСод, ДОТОС - Ноябрь 2010" xfId="4442"/>
    <cellStyle name="_Отчетза 1-кв._События, КазСод, ДОТОС - Ноябрь 2010" xfId="4443"/>
    <cellStyle name="_События, КазСод, ДОТОС - Ноябрь 2010" xfId="4444"/>
    <cellStyle name="_События, КазСод, ДОТОС - Ноябрь 2010" xfId="4445"/>
    <cellStyle name="_Труд 2008" xfId="4446"/>
    <cellStyle name="_Труд 2008" xfId="4447"/>
    <cellStyle name="_фин_отчет_1 квартал_2008" xfId="4448"/>
    <cellStyle name="_фин_отчет_1 квартал_2008" xfId="4449"/>
    <cellStyle name="_фин_отчет_1 квартал_2008 2" xfId="4450"/>
    <cellStyle name="_фин_отчет_1 квартал_2008 2" xfId="4451"/>
    <cellStyle name="_фин_отчет_1 квартал_2008_4НК КТГ конс 010409 без КРГ" xfId="4452"/>
    <cellStyle name="_фин_отчет_1 квартал_2008_4НК КТГ конс 010409 без КРГ" xfId="4453"/>
    <cellStyle name="_фин_отчет_1 квартал_2008_4НК КТГ конс 010409 без КРГ 2" xfId="4454"/>
    <cellStyle name="_фин_отчет_1 квартал_2008_4НК КТГ конс 010409 без КРГ 2" xfId="4455"/>
    <cellStyle name="_фин_отчет_1 квартал_2008_4НК КТГ конс 010409 без КРГ_События, КазСод, ДОТОС - Ноябрь 2010" xfId="4456"/>
    <cellStyle name="_фин_отчет_1 квартал_2008_4НК КТГ конс 010409 без КРГ_События, КазСод, ДОТОС - Ноябрь 2010" xfId="4457"/>
    <cellStyle name="_фин_отчет_1 квартал_2008_События, КазСод, ДОТОС - Ноябрь 2010" xfId="4458"/>
    <cellStyle name="_фин_отчет_1 квартал_2008_События, КазСод, ДОТОС - Ноябрь 2010" xfId="4459"/>
    <cellStyle name="_Форма 7-НК_КазТрансГаз" xfId="4460"/>
    <cellStyle name="_Форма 7-НК_КазТрансГаз" xfId="4461"/>
    <cellStyle name="_Форма 7-НК_КазТрансГаз свод" xfId="4462"/>
    <cellStyle name="_Форма 7-НК_КазТрансГаз свод" xfId="4463"/>
    <cellStyle name="_Форма 7-НК_КазТрансГаз свод.посл" xfId="4464"/>
    <cellStyle name="_Форма 7-НК_КазТрансГаз свод.посл" xfId="4465"/>
    <cellStyle name="_Форма 7-НК-3БК-KTG 20 10 2008" xfId="4466"/>
    <cellStyle name="_Форма 7-НК-3БК-KTG 20 10 2008" xfId="4467"/>
    <cellStyle name="_Холдинг Бюджет 2008" xfId="4468"/>
    <cellStyle name="_Холдинг Бюджет 2008" xfId="4469"/>
    <cellStyle name="_Холдинг Бюджет 2008_080603 Скор бюджет 2008 КТГ" xfId="4470"/>
    <cellStyle name="_Холдинг Бюджет 2008_080603 Скор бюджет 2008 КТГ" xfId="4471"/>
    <cellStyle name="_Холдинг Бюджет 2008_3НК" xfId="4472"/>
    <cellStyle name="_Холдинг Бюджет 2008_3НК" xfId="4473"/>
    <cellStyle name="_Холдинг Бюджет 2008_4НК КТГ конс 010409 без КРГ" xfId="4474"/>
    <cellStyle name="_Холдинг Бюджет 2008_4НК КТГ конс 010409 без КРГ" xfId="4475"/>
    <cellStyle name="_Холдинг Бюджет 2008_4НК КТГ конс 010409 без КРГ 2" xfId="4476"/>
    <cellStyle name="_Холдинг Бюджет 2008_4НК КТГ конс 010409 без КРГ 2" xfId="4477"/>
    <cellStyle name="_Холдинг Бюджет 2008_4НК КТГ конс 010409 без КРГ_События, КазСод, ДОТОС - Ноябрь 2010" xfId="4478"/>
    <cellStyle name="_Холдинг Бюджет 2008_4НК КТГ конс 010409 без КРГ_События, КазСод, ДОТОС - Ноябрь 2010" xfId="4479"/>
    <cellStyle name="_Холдинг Бюджет 2008_Копия Труд" xfId="4480"/>
    <cellStyle name="_Холдинг Бюджет 2008_Копия Труд" xfId="4481"/>
    <cellStyle name="_Холдинг Бюджет 2008_Копия Труд 2" xfId="4482"/>
    <cellStyle name="_Холдинг Бюджет 2008_Копия Труд 2" xfId="4483"/>
    <cellStyle name="_Холдинг Бюджет 2008_Копия Труд_События, КазСод, ДОТОС - Ноябрь 2010" xfId="4484"/>
    <cellStyle name="_Холдинг Бюджет 2008_Копия Труд_События, КазСод, ДОТОС - Ноябрь 2010" xfId="4485"/>
    <cellStyle name="_Холдинг Бюджет 2009" xfId="4486"/>
    <cellStyle name="_Холдинг Бюджет 2009" xfId="4487"/>
    <cellStyle name="_Холдинг Отчет за 1 кв 2007г (для КТГ)" xfId="4488"/>
    <cellStyle name="_Холдинг Отчет за 1 кв 2007г (для КТГ)" xfId="4489"/>
    <cellStyle name="_Холдинг Отчет за 1 кв 2007г (для КТГ) 2" xfId="4490"/>
    <cellStyle name="_Холдинг Отчет за 1 кв 2007г (для КТГ) 2" xfId="4491"/>
    <cellStyle name="_Холдинг Отчет за 1 кв 2007г (для КТГ)_4НК КТГ конс 010409 без КРГ" xfId="4492"/>
    <cellStyle name="_Холдинг Отчет за 1 кв 2007г (для КТГ)_4НК КТГ конс 010409 без КРГ" xfId="4493"/>
    <cellStyle name="_Холдинг Отчет за 1 кв 2007г (для КТГ)_4НК КТГ конс 010409 без КРГ 2" xfId="4494"/>
    <cellStyle name="_Холдинг Отчет за 1 кв 2007г (для КТГ)_4НК КТГ конс 010409 без КРГ 2" xfId="4495"/>
    <cellStyle name="_Холдинг Отчет за 1 кв 2007г (для КТГ)_4НК КТГ конс 010409 без КРГ_События, КазСод, ДОТОС - Ноябрь 2010" xfId="4496"/>
    <cellStyle name="_Холдинг Отчет за 1 кв 2007г (для КТГ)_4НК КТГ конс 010409 без КРГ_События, КазСод, ДОТОС - Ноябрь 2010" xfId="4497"/>
    <cellStyle name="_Холдинг Отчет за 1 кв 2007г (для КТГ)_События, КазСод, ДОТОС - Ноябрь 2010" xfId="4498"/>
    <cellStyle name="_Холдинг Отчет за 1 кв 2007г (для КТГ)_События, КазСод, ДОТОС - Ноябрь 2010" xfId="4499"/>
    <cellStyle name="_Элиминация 2008 корректировка 1" xfId="4500"/>
    <cellStyle name="_Элиминация 2008 корректировка 1" xfId="4501"/>
    <cellStyle name="_Элиминация 2008 корректировка 1 2" xfId="4502"/>
    <cellStyle name="_Элиминация 2008 корректировка 1 2" xfId="4503"/>
    <cellStyle name="_Элиминация 2008 корректировка 1_События, КазСод, ДОТОС - Ноябрь 2010" xfId="4504"/>
    <cellStyle name="_Элиминация 2008 корректировка 1_События, КазСод, ДОТОС - Ноябрь 2010" xfId="4505"/>
    <cellStyle name="_Элиминация 2009" xfId="4506"/>
    <cellStyle name="_Элиминация 2009" xfId="4507"/>
    <cellStyle name="_янв-дек_ 2007" xfId="4508"/>
    <cellStyle name="_янв-дек_ 2007" xfId="4509"/>
    <cellStyle name="_янв-дек_ 2007_Консол КВЛ 1 кв.2008" xfId="4510"/>
    <cellStyle name="_янв-дек_ 2007_Консол КВЛ 1 кв.2008" xfId="4511"/>
    <cellStyle name="_янв-дек_ 2007_Консол КВЛ 1 кв.2008 2" xfId="4512"/>
    <cellStyle name="_янв-дек_ 2007_Консол КВЛ 1 кв.2008 2" xfId="4513"/>
    <cellStyle name="_янв-дек_ 2007_Консол КВЛ 1 кв.2008_События, КазСод, ДОТОС - Ноябрь 2010" xfId="4514"/>
    <cellStyle name="_янв-дек_ 2007_Консол КВЛ 1 кв.2008_События, КазСод, ДОТОС - Ноябрь 2010" xfId="4515"/>
    <cellStyle name="_янв-дек_ 2007_Копия Труд" xfId="4516"/>
    <cellStyle name="_янв-дек_ 2007_Копия Труд" xfId="4517"/>
    <cellStyle name="_янв-дек_ 2007_Копия Труд 2" xfId="4518"/>
    <cellStyle name="_янв-дек_ 2007_Копия Труд 2" xfId="4519"/>
    <cellStyle name="_янв-дек_ 2007_Копия Труд_События, КазСод, ДОТОС - Ноябрь 2010" xfId="4520"/>
    <cellStyle name="_янв-дек_ 2007_Копия Труд_События, КазСод, ДОТОС - Ноябрь 2010" xfId="4521"/>
    <cellStyle name="" xfId="4522"/>
    <cellStyle name=" 2" xfId="4523"/>
    <cellStyle name="_%% по кредиту" xfId="4524"/>
    <cellStyle name="1" xfId="4525"/>
    <cellStyle name="1 2" xfId="4526"/>
    <cellStyle name="2" xfId="4527"/>
    <cellStyle name="2 2" xfId="4528"/>
    <cellStyle name="W_OÝaà" xfId="399"/>
    <cellStyle name="0,00;0;" xfId="4529"/>
    <cellStyle name="0.0" xfId="4530"/>
    <cellStyle name="10/16" xfId="4531"/>
    <cellStyle name="1tizedes" xfId="4532"/>
    <cellStyle name="20% - Accent1" xfId="400"/>
    <cellStyle name="20% - Accent1 2" xfId="401"/>
    <cellStyle name="20% - Accent1 2 2" xfId="4533"/>
    <cellStyle name="20% - Accent1 3" xfId="4534"/>
    <cellStyle name="20% - Accent1 3 2" xfId="4535"/>
    <cellStyle name="20% - Accent1 3_ДДС_Прямой" xfId="4536"/>
    <cellStyle name="20% - Accent1 4" xfId="4537"/>
    <cellStyle name="20% - Accent1_GAZ" xfId="4538"/>
    <cellStyle name="20% - Accent2" xfId="402"/>
    <cellStyle name="20% - Accent2 2" xfId="403"/>
    <cellStyle name="20% - Accent2 2 2" xfId="4539"/>
    <cellStyle name="20% - Accent2 3" xfId="4540"/>
    <cellStyle name="20% - Accent2 4" xfId="4541"/>
    <cellStyle name="20% - Accent2 4 2" xfId="4542"/>
    <cellStyle name="20% - Accent2 4_ДДС_Прямой" xfId="4543"/>
    <cellStyle name="20% - Accent2 5" xfId="4544"/>
    <cellStyle name="20% - Accent2_GAZ" xfId="4545"/>
    <cellStyle name="20% - Accent3" xfId="404"/>
    <cellStyle name="20% - Accent3 2" xfId="405"/>
    <cellStyle name="20% - Accent3 2 2" xfId="4546"/>
    <cellStyle name="20% - Accent3 3" xfId="4547"/>
    <cellStyle name="20% - Accent3 4" xfId="4548"/>
    <cellStyle name="20% - Accent3 4 2" xfId="4549"/>
    <cellStyle name="20% - Accent3 4_ДДС_Прямой" xfId="4550"/>
    <cellStyle name="20% - Accent3 5" xfId="4551"/>
    <cellStyle name="20% - Accent3_GAZ" xfId="4552"/>
    <cellStyle name="20% - Accent4" xfId="406"/>
    <cellStyle name="20% - Accent4 2" xfId="407"/>
    <cellStyle name="20% - Accent4 2 2" xfId="4553"/>
    <cellStyle name="20% - Accent4 3" xfId="4554"/>
    <cellStyle name="20% - Accent4 4" xfId="4555"/>
    <cellStyle name="20% - Accent4 4 2" xfId="4556"/>
    <cellStyle name="20% - Accent4 4_ДДС_Прямой" xfId="4557"/>
    <cellStyle name="20% - Accent4 5" xfId="4558"/>
    <cellStyle name="20% - Accent4_GAZ" xfId="4559"/>
    <cellStyle name="20% - Accent5" xfId="408"/>
    <cellStyle name="20% - Accent5 2" xfId="409"/>
    <cellStyle name="20% - Accent5 2 2" xfId="4560"/>
    <cellStyle name="20% - Accent5 3" xfId="4561"/>
    <cellStyle name="20% - Accent5 4" xfId="4562"/>
    <cellStyle name="20% - Accent5 4 2" xfId="4563"/>
    <cellStyle name="20% - Accent5 4_ДДС_Прямой" xfId="4564"/>
    <cellStyle name="20% - Accent5 5" xfId="4565"/>
    <cellStyle name="20% - Accent5_GAZ" xfId="4566"/>
    <cellStyle name="20% - Accent6" xfId="410"/>
    <cellStyle name="20% - Accent6 2" xfId="411"/>
    <cellStyle name="20% - Accent6 2 2" xfId="4567"/>
    <cellStyle name="20% - Accent6 3" xfId="4568"/>
    <cellStyle name="20% - Accent6 4" xfId="4569"/>
    <cellStyle name="20% - Accent6 4 2" xfId="4570"/>
    <cellStyle name="20% - Accent6 4_ДДС_Прямой" xfId="4571"/>
    <cellStyle name="20% - Accent6 5" xfId="4572"/>
    <cellStyle name="20% - Accent6_GAZ" xfId="4573"/>
    <cellStyle name="20% - Акцент1 2" xfId="412"/>
    <cellStyle name="20% - Акцент1 2 2" xfId="413"/>
    <cellStyle name="20% - Акцент1 2 2 2" xfId="414"/>
    <cellStyle name="20% - Акцент1 2 3" xfId="415"/>
    <cellStyle name="20% - Акцент1 2 4" xfId="4574"/>
    <cellStyle name="20% - Акцент1 2 4 2" xfId="4575"/>
    <cellStyle name="20% - Акцент1 2 5" xfId="4576"/>
    <cellStyle name="20% - Акцент1 2_PL" xfId="4577"/>
    <cellStyle name="20% - Акцент1 3" xfId="4578"/>
    <cellStyle name="20% - Акцент1 4" xfId="4579"/>
    <cellStyle name="20% - Акцент2 2" xfId="416"/>
    <cellStyle name="20% - Акцент2 2 2" xfId="417"/>
    <cellStyle name="20% - Акцент2 2 2 2" xfId="418"/>
    <cellStyle name="20% - Акцент2 2 3" xfId="419"/>
    <cellStyle name="20% - Акцент2 2 4" xfId="4580"/>
    <cellStyle name="20% - Акцент2 2 4 2" xfId="4581"/>
    <cellStyle name="20% - Акцент2 2 5" xfId="4582"/>
    <cellStyle name="20% - Акцент2 2_PL" xfId="4583"/>
    <cellStyle name="20% - Акцент2 3" xfId="4584"/>
    <cellStyle name="20% - Акцент2 4" xfId="4585"/>
    <cellStyle name="20% - Акцент3 2" xfId="420"/>
    <cellStyle name="20% - Акцент3 2 2" xfId="421"/>
    <cellStyle name="20% - Акцент3 2 2 2" xfId="422"/>
    <cellStyle name="20% - Акцент3 2 3" xfId="423"/>
    <cellStyle name="20% - Акцент3 2 4" xfId="4586"/>
    <cellStyle name="20% - Акцент3 2 4 2" xfId="4587"/>
    <cellStyle name="20% - Акцент3 2 5" xfId="4588"/>
    <cellStyle name="20% - Акцент3 2_PL" xfId="4589"/>
    <cellStyle name="20% - Акцент3 3" xfId="4590"/>
    <cellStyle name="20% - Акцент3 4" xfId="4591"/>
    <cellStyle name="20% - Акцент4 2" xfId="424"/>
    <cellStyle name="20% - Акцент4 2 2" xfId="425"/>
    <cellStyle name="20% - Акцент4 2 2 2" xfId="426"/>
    <cellStyle name="20% - Акцент4 2 3" xfId="427"/>
    <cellStyle name="20% - Акцент4 2 4" xfId="4592"/>
    <cellStyle name="20% - Акцент4 2 4 2" xfId="4593"/>
    <cellStyle name="20% - Акцент4 2 5" xfId="4594"/>
    <cellStyle name="20% - Акцент4 2_PL" xfId="4595"/>
    <cellStyle name="20% - Акцент4 3" xfId="4596"/>
    <cellStyle name="20% - Акцент4 4" xfId="4597"/>
    <cellStyle name="20% - Акцент5 2" xfId="428"/>
    <cellStyle name="20% - Акцент5 2 2" xfId="429"/>
    <cellStyle name="20% - Акцент5 2 2 2" xfId="430"/>
    <cellStyle name="20% - Акцент5 2 3" xfId="431"/>
    <cellStyle name="20% - Акцент5 2 4" xfId="4598"/>
    <cellStyle name="20% - Акцент5 2 4 2" xfId="4599"/>
    <cellStyle name="20% - Акцент5 2 5" xfId="4600"/>
    <cellStyle name="20% - Акцент5 2_PL" xfId="4601"/>
    <cellStyle name="20% - Акцент6 2" xfId="432"/>
    <cellStyle name="20% - Акцент6 2 2" xfId="433"/>
    <cellStyle name="20% - Акцент6 2 2 2" xfId="434"/>
    <cellStyle name="20% - Акцент6 2 3" xfId="435"/>
    <cellStyle name="20% - Акцент6 2 4" xfId="4602"/>
    <cellStyle name="20% - Акцент6 2 4 2" xfId="4603"/>
    <cellStyle name="20% - Акцент6 2 5" xfId="4604"/>
    <cellStyle name="20% - Акцент6 2_PL" xfId="4605"/>
    <cellStyle name="20% - Акцент6 3" xfId="4606"/>
    <cellStyle name="20% - Акцент6 4" xfId="4607"/>
    <cellStyle name="20% - 强调文字颜色 1" xfId="436"/>
    <cellStyle name="20% - 强调文字颜色 2" xfId="437"/>
    <cellStyle name="20% - 强调文字颜色 3" xfId="438"/>
    <cellStyle name="20% - 强调文字颜色 4" xfId="439"/>
    <cellStyle name="20% - 强调文字颜色 5" xfId="440"/>
    <cellStyle name="20% - 强调文字颜色 6" xfId="441"/>
    <cellStyle name="2decimal" xfId="4608"/>
    <cellStyle name="2tizedes" xfId="4609"/>
    <cellStyle name="40% - Accent1" xfId="442"/>
    <cellStyle name="40% - Accent1 2" xfId="443"/>
    <cellStyle name="40% - Accent1 2 2" xfId="4610"/>
    <cellStyle name="40% - Accent1 3" xfId="4611"/>
    <cellStyle name="40% - Accent1 4" xfId="4612"/>
    <cellStyle name="40% - Accent1 4 2" xfId="4613"/>
    <cellStyle name="40% - Accent1 4_ДДС_Прямой" xfId="4614"/>
    <cellStyle name="40% - Accent1 5" xfId="4615"/>
    <cellStyle name="40% - Accent1_GAZ" xfId="4616"/>
    <cellStyle name="40% - Accent2" xfId="444"/>
    <cellStyle name="40% - Accent2 2" xfId="445"/>
    <cellStyle name="40% - Accent2 2 2" xfId="4617"/>
    <cellStyle name="40% - Accent2 3" xfId="4618"/>
    <cellStyle name="40% - Accent2 3 2" xfId="4619"/>
    <cellStyle name="40% - Accent2 3_ДДС_Прямой" xfId="4620"/>
    <cellStyle name="40% - Accent2 4" xfId="4621"/>
    <cellStyle name="40% - Accent2_GAZ" xfId="4622"/>
    <cellStyle name="40% - Accent3" xfId="446"/>
    <cellStyle name="40% - Accent3 2" xfId="447"/>
    <cellStyle name="40% - Accent3 2 2" xfId="4623"/>
    <cellStyle name="40% - Accent3 3" xfId="4624"/>
    <cellStyle name="40% - Accent3 4" xfId="4625"/>
    <cellStyle name="40% - Accent3 4 2" xfId="4626"/>
    <cellStyle name="40% - Accent3 4_ДДС_Прямой" xfId="4627"/>
    <cellStyle name="40% - Accent3 5" xfId="4628"/>
    <cellStyle name="40% - Accent3_GAZ" xfId="4629"/>
    <cellStyle name="40% - Accent4" xfId="448"/>
    <cellStyle name="40% - Accent4 2" xfId="449"/>
    <cellStyle name="40% - Accent4 2 2" xfId="4630"/>
    <cellStyle name="40% - Accent4 3" xfId="4631"/>
    <cellStyle name="40% - Accent4 4" xfId="4632"/>
    <cellStyle name="40% - Accent4 4 2" xfId="4633"/>
    <cellStyle name="40% - Accent4 4_ДДС_Прямой" xfId="4634"/>
    <cellStyle name="40% - Accent4 5" xfId="4635"/>
    <cellStyle name="40% - Accent4_GAZ" xfId="4636"/>
    <cellStyle name="40% - Accent5" xfId="450"/>
    <cellStyle name="40% - Accent5 2" xfId="451"/>
    <cellStyle name="40% - Accent5 2 2" xfId="4637"/>
    <cellStyle name="40% - Accent5 3" xfId="4638"/>
    <cellStyle name="40% - Accent5 4" xfId="4639"/>
    <cellStyle name="40% - Accent5 4 2" xfId="4640"/>
    <cellStyle name="40% - Accent5 4_ДДС_Прямой" xfId="4641"/>
    <cellStyle name="40% - Accent5 5" xfId="4642"/>
    <cellStyle name="40% - Accent5_GAZ" xfId="4643"/>
    <cellStyle name="40% - Accent6" xfId="452"/>
    <cellStyle name="40% - Accent6 2" xfId="453"/>
    <cellStyle name="40% - Accent6 2 2" xfId="4644"/>
    <cellStyle name="40% - Accent6 3" xfId="4645"/>
    <cellStyle name="40% - Accent6 4" xfId="4646"/>
    <cellStyle name="40% - Accent6 4 2" xfId="4647"/>
    <cellStyle name="40% - Accent6 4_ДДС_Прямой" xfId="4648"/>
    <cellStyle name="40% - Accent6 5" xfId="4649"/>
    <cellStyle name="40% - Accent6_GAZ" xfId="4650"/>
    <cellStyle name="40% - Акцент1 2" xfId="454"/>
    <cellStyle name="40% - Акцент1 2 2" xfId="455"/>
    <cellStyle name="40% - Акцент1 2 2 2" xfId="456"/>
    <cellStyle name="40% - Акцент1 2 3" xfId="457"/>
    <cellStyle name="40% - Акцент1 2 4" xfId="4651"/>
    <cellStyle name="40% - Акцент1 2 4 2" xfId="4652"/>
    <cellStyle name="40% - Акцент1 2 5" xfId="4653"/>
    <cellStyle name="40% - Акцент1 2_PL" xfId="4654"/>
    <cellStyle name="40% - Акцент1 3" xfId="4655"/>
    <cellStyle name="40% - Акцент1 4" xfId="4656"/>
    <cellStyle name="40% - Акцент2 2" xfId="458"/>
    <cellStyle name="40% - Акцент2 2 2" xfId="459"/>
    <cellStyle name="40% - Акцент2 2 2 2" xfId="460"/>
    <cellStyle name="40% - Акцент2 2 3" xfId="461"/>
    <cellStyle name="40% - Акцент2 2 4" xfId="4657"/>
    <cellStyle name="40% - Акцент2 2 4 2" xfId="4658"/>
    <cellStyle name="40% - Акцент2 2 5" xfId="4659"/>
    <cellStyle name="40% - Акцент2 2_PL" xfId="4660"/>
    <cellStyle name="40% - Акцент2 3" xfId="4661"/>
    <cellStyle name="40% - Акцент2 4" xfId="4662"/>
    <cellStyle name="40% - Акцент3 2" xfId="462"/>
    <cellStyle name="40% - Акцент3 2 2" xfId="463"/>
    <cellStyle name="40% - Акцент3 2 2 2" xfId="464"/>
    <cellStyle name="40% - Акцент3 2 3" xfId="465"/>
    <cellStyle name="40% - Акцент3 2 4" xfId="4663"/>
    <cellStyle name="40% - Акцент3 2 4 2" xfId="4664"/>
    <cellStyle name="40% - Акцент3 2 5" xfId="4665"/>
    <cellStyle name="40% - Акцент3 2_PL" xfId="4666"/>
    <cellStyle name="40% - Акцент3 3" xfId="4667"/>
    <cellStyle name="40% - Акцент3 4" xfId="4668"/>
    <cellStyle name="40% - Акцент4 2" xfId="466"/>
    <cellStyle name="40% - Акцент4 2 2" xfId="467"/>
    <cellStyle name="40% - Акцент4 2 2 2" xfId="468"/>
    <cellStyle name="40% - Акцент4 2 3" xfId="469"/>
    <cellStyle name="40% - Акцент4 2 4" xfId="4669"/>
    <cellStyle name="40% - Акцент4 2 4 2" xfId="4670"/>
    <cellStyle name="40% - Акцент4 2 5" xfId="4671"/>
    <cellStyle name="40% - Акцент4 2_PL" xfId="4672"/>
    <cellStyle name="40% - Акцент4 3" xfId="4673"/>
    <cellStyle name="40% - Акцент4 4" xfId="4674"/>
    <cellStyle name="40% - Акцент5 2" xfId="470"/>
    <cellStyle name="40% - Акцент5 2 2" xfId="471"/>
    <cellStyle name="40% - Акцент5 2 2 2" xfId="472"/>
    <cellStyle name="40% - Акцент5 2 3" xfId="473"/>
    <cellStyle name="40% - Акцент5 2 4" xfId="4675"/>
    <cellStyle name="40% - Акцент5 2 4 2" xfId="4676"/>
    <cellStyle name="40% - Акцент5 2 5" xfId="4677"/>
    <cellStyle name="40% - Акцент5 2_PL" xfId="4678"/>
    <cellStyle name="40% - Акцент5 3" xfId="4679"/>
    <cellStyle name="40% - Акцент5 4" xfId="4680"/>
    <cellStyle name="40% - Акцент6 2" xfId="474"/>
    <cellStyle name="40% - Акцент6 2 2" xfId="475"/>
    <cellStyle name="40% - Акцент6 2 2 2" xfId="476"/>
    <cellStyle name="40% - Акцент6 2 3" xfId="477"/>
    <cellStyle name="40% - Акцент6 2 4" xfId="4681"/>
    <cellStyle name="40% - Акцент6 2 4 2" xfId="4682"/>
    <cellStyle name="40% - Акцент6 2 5" xfId="4683"/>
    <cellStyle name="40% - Акцент6 2_PL" xfId="4684"/>
    <cellStyle name="40% - Акцент6 3" xfId="4685"/>
    <cellStyle name="40% - Акцент6 4" xfId="4686"/>
    <cellStyle name="40% - 强调文字颜色 1" xfId="478"/>
    <cellStyle name="40% - 强调文字颜色 2" xfId="479"/>
    <cellStyle name="40% - 强调文字颜色 3" xfId="480"/>
    <cellStyle name="40% - 强调文字颜色 4" xfId="481"/>
    <cellStyle name="40% - 强调文字颜色 5" xfId="482"/>
    <cellStyle name="40% - 强调文字颜色 6" xfId="483"/>
    <cellStyle name="60% - Accent1" xfId="484"/>
    <cellStyle name="60% - Accent1 2" xfId="485"/>
    <cellStyle name="60% - Accent1 2 2" xfId="4687"/>
    <cellStyle name="60% - Accent1 3" xfId="4688"/>
    <cellStyle name="60% - Accent1 4" xfId="4689"/>
    <cellStyle name="60% - Accent1 4 2" xfId="4690"/>
    <cellStyle name="60% - Accent1 4_ДДС_Прямой" xfId="4691"/>
    <cellStyle name="60% - Accent1 5" xfId="4692"/>
    <cellStyle name="60% - Accent1_GAZ" xfId="4693"/>
    <cellStyle name="60% - Accent2" xfId="486"/>
    <cellStyle name="60% - Accent2 2" xfId="487"/>
    <cellStyle name="60% - Accent2 2 2" xfId="4694"/>
    <cellStyle name="60% - Accent2 3" xfId="4695"/>
    <cellStyle name="60% - Accent2 3 2" xfId="4696"/>
    <cellStyle name="60% - Accent2 3_ДДС_Прямой" xfId="4697"/>
    <cellStyle name="60% - Accent2 4" xfId="4698"/>
    <cellStyle name="60% - Accent2_GAZ" xfId="4699"/>
    <cellStyle name="60% - Accent3" xfId="488"/>
    <cellStyle name="60% - Accent3 2" xfId="489"/>
    <cellStyle name="60% - Accent3 2 2" xfId="4700"/>
    <cellStyle name="60% - Accent3 3" xfId="4701"/>
    <cellStyle name="60% - Accent3 4" xfId="4702"/>
    <cellStyle name="60% - Accent3 4 2" xfId="4703"/>
    <cellStyle name="60% - Accent3 4_ДДС_Прямой" xfId="4704"/>
    <cellStyle name="60% - Accent3 5" xfId="4705"/>
    <cellStyle name="60% - Accent3_GAZ" xfId="4706"/>
    <cellStyle name="60% - Accent4" xfId="490"/>
    <cellStyle name="60% - Accent4 2" xfId="491"/>
    <cellStyle name="60% - Accent4 2 2" xfId="4707"/>
    <cellStyle name="60% - Accent4 3" xfId="4708"/>
    <cellStyle name="60% - Accent4 4" xfId="4709"/>
    <cellStyle name="60% - Accent4 4 2" xfId="4710"/>
    <cellStyle name="60% - Accent4 4_ДДС_Прямой" xfId="4711"/>
    <cellStyle name="60% - Accent4 5" xfId="4712"/>
    <cellStyle name="60% - Accent4_GAZ" xfId="4713"/>
    <cellStyle name="60% - Accent5" xfId="492"/>
    <cellStyle name="60% - Accent5 2" xfId="493"/>
    <cellStyle name="60% - Accent5 2 2" xfId="4714"/>
    <cellStyle name="60% - Accent5 3" xfId="4715"/>
    <cellStyle name="60% - Accent5 3 2" xfId="4716"/>
    <cellStyle name="60% - Accent5 3_ДДС_Прямой" xfId="4717"/>
    <cellStyle name="60% - Accent5 4" xfId="4718"/>
    <cellStyle name="60% - Accent5_GAZ" xfId="4719"/>
    <cellStyle name="60% - Accent6" xfId="494"/>
    <cellStyle name="60% - Accent6 2" xfId="495"/>
    <cellStyle name="60% - Accent6 2 2" xfId="4720"/>
    <cellStyle name="60% - Accent6 3" xfId="4721"/>
    <cellStyle name="60% - Accent6 4" xfId="4722"/>
    <cellStyle name="60% - Accent6 4 2" xfId="4723"/>
    <cellStyle name="60% - Accent6 4_ДДС_Прямой" xfId="4724"/>
    <cellStyle name="60% - Accent6 5" xfId="4725"/>
    <cellStyle name="60% - Accent6_GAZ" xfId="4726"/>
    <cellStyle name="60% - Акцент1 2" xfId="496"/>
    <cellStyle name="60% - Акцент1 2 2" xfId="4727"/>
    <cellStyle name="60% - Акцент1 2 3" xfId="4728"/>
    <cellStyle name="60% - Акцент1 2 3 2" xfId="4729"/>
    <cellStyle name="60% - Акцент1 2 4" xfId="4730"/>
    <cellStyle name="60% - Акцент1 2_PL" xfId="4731"/>
    <cellStyle name="60% - Акцент1 3" xfId="4732"/>
    <cellStyle name="60% - Акцент1 4" xfId="4733"/>
    <cellStyle name="60% - Акцент2 2" xfId="497"/>
    <cellStyle name="60% - Акцент2 2 2" xfId="4734"/>
    <cellStyle name="60% - Акцент2 2 3" xfId="4735"/>
    <cellStyle name="60% - Акцент2 2 3 2" xfId="4736"/>
    <cellStyle name="60% - Акцент2 2 4" xfId="4737"/>
    <cellStyle name="60% - Акцент2 2_PL" xfId="4738"/>
    <cellStyle name="60% - Акцент2 3" xfId="4739"/>
    <cellStyle name="60% - Акцент2 4" xfId="4740"/>
    <cellStyle name="60% - Акцент3 2" xfId="498"/>
    <cellStyle name="60% - Акцент3 2 2" xfId="4741"/>
    <cellStyle name="60% - Акцент3 2 3" xfId="4742"/>
    <cellStyle name="60% - Акцент3 2 3 2" xfId="4743"/>
    <cellStyle name="60% - Акцент3 2 4" xfId="4744"/>
    <cellStyle name="60% - Акцент3 2_PL" xfId="4745"/>
    <cellStyle name="60% - Акцент3 3" xfId="4746"/>
    <cellStyle name="60% - Акцент3 4" xfId="4747"/>
    <cellStyle name="60% - Акцент4 2" xfId="499"/>
    <cellStyle name="60% - Акцент4 2 2" xfId="4748"/>
    <cellStyle name="60% - Акцент4 2 3" xfId="4749"/>
    <cellStyle name="60% - Акцент4 2 3 2" xfId="4750"/>
    <cellStyle name="60% - Акцент4 2 4" xfId="4751"/>
    <cellStyle name="60% - Акцент4 2_PL" xfId="4752"/>
    <cellStyle name="60% - Акцент4 3" xfId="4753"/>
    <cellStyle name="60% - Акцент4 4" xfId="4754"/>
    <cellStyle name="60% - Акцент5 2" xfId="500"/>
    <cellStyle name="60% - Акцент5 2 2" xfId="4755"/>
    <cellStyle name="60% - Акцент5 2 3" xfId="4756"/>
    <cellStyle name="60% - Акцент5 2 3 2" xfId="4757"/>
    <cellStyle name="60% - Акцент5 2 4" xfId="4758"/>
    <cellStyle name="60% - Акцент5 2_PL" xfId="4759"/>
    <cellStyle name="60% - Акцент6 2" xfId="501"/>
    <cellStyle name="60% - Акцент6 2 2" xfId="4760"/>
    <cellStyle name="60% - Акцент6 2 3" xfId="4761"/>
    <cellStyle name="60% - Акцент6 2 3 2" xfId="4762"/>
    <cellStyle name="60% - Акцент6 2 4" xfId="4763"/>
    <cellStyle name="60% - Акцент6 2_PL" xfId="4764"/>
    <cellStyle name="60% - Акцент6 3" xfId="4765"/>
    <cellStyle name="60% - Акцент6 4" xfId="4766"/>
    <cellStyle name="60% - 强调文字颜色 1" xfId="502"/>
    <cellStyle name="60% - 强调文字颜色 2" xfId="503"/>
    <cellStyle name="60% - 强调文字颜色 3" xfId="504"/>
    <cellStyle name="60% - 强调文字颜色 4" xfId="505"/>
    <cellStyle name="60% - 强调文字颜色 5" xfId="506"/>
    <cellStyle name="60% - 强调文字颜色 6" xfId="507"/>
    <cellStyle name="6Code" xfId="4767"/>
    <cellStyle name="8pt" xfId="4768"/>
    <cellStyle name="8pt 2" xfId="4769"/>
    <cellStyle name="Aaia?iue [0]_?anoiau" xfId="4770"/>
    <cellStyle name="Aaia?iue_?anoiau" xfId="4771"/>
    <cellStyle name="Äåíåæíûé" xfId="4772"/>
    <cellStyle name="Äåíåæíûé [0]" xfId="4773"/>
    <cellStyle name="Accent1" xfId="508"/>
    <cellStyle name="Accent1 2" xfId="509"/>
    <cellStyle name="Accent1 2 2" xfId="4774"/>
    <cellStyle name="Accent1 3" xfId="4775"/>
    <cellStyle name="Accent1 4" xfId="4776"/>
    <cellStyle name="Accent1 4 2" xfId="4777"/>
    <cellStyle name="Accent1 4_ДДС_Прямой" xfId="4778"/>
    <cellStyle name="Accent1 5" xfId="4779"/>
    <cellStyle name="Accent1_GAZ" xfId="4780"/>
    <cellStyle name="Accent2" xfId="510"/>
    <cellStyle name="Accent2 2" xfId="511"/>
    <cellStyle name="Accent2 2 2" xfId="4781"/>
    <cellStyle name="Accent2 3" xfId="4782"/>
    <cellStyle name="Accent2 3 2" xfId="4783"/>
    <cellStyle name="Accent2 3_ДДС_Прямой" xfId="4784"/>
    <cellStyle name="Accent2 4" xfId="4785"/>
    <cellStyle name="Accent2_GAZ" xfId="4786"/>
    <cellStyle name="Accent3" xfId="512"/>
    <cellStyle name="Accent3 2" xfId="513"/>
    <cellStyle name="Accent3 2 2" xfId="4787"/>
    <cellStyle name="Accent3 3" xfId="4788"/>
    <cellStyle name="Accent3 3 2" xfId="4789"/>
    <cellStyle name="Accent3 3_ДДС_Прямой" xfId="4790"/>
    <cellStyle name="Accent3 4" xfId="4791"/>
    <cellStyle name="Accent3_GAZ" xfId="4792"/>
    <cellStyle name="Accent4" xfId="514"/>
    <cellStyle name="Accent4 2" xfId="515"/>
    <cellStyle name="Accent4 2 2" xfId="4793"/>
    <cellStyle name="Accent4 3" xfId="4794"/>
    <cellStyle name="Accent4 4" xfId="4795"/>
    <cellStyle name="Accent4 4 2" xfId="4796"/>
    <cellStyle name="Accent4 4_ДДС_Прямой" xfId="4797"/>
    <cellStyle name="Accent4 5" xfId="4798"/>
    <cellStyle name="Accent4_GAZ" xfId="4799"/>
    <cellStyle name="Accent5" xfId="516"/>
    <cellStyle name="Accent5 2" xfId="517"/>
    <cellStyle name="Accent5 2 2" xfId="4800"/>
    <cellStyle name="Accent5 3" xfId="4801"/>
    <cellStyle name="Accent5 3 2" xfId="4802"/>
    <cellStyle name="Accent5 3_ДДС_Прямой" xfId="4803"/>
    <cellStyle name="Accent5 4" xfId="4804"/>
    <cellStyle name="Accent5_GAZ" xfId="4805"/>
    <cellStyle name="Accent6" xfId="518"/>
    <cellStyle name="Accent6 2" xfId="519"/>
    <cellStyle name="Accent6 2 2" xfId="4806"/>
    <cellStyle name="Accent6 3" xfId="4807"/>
    <cellStyle name="Accent6 4" xfId="4808"/>
    <cellStyle name="Accent6 4 2" xfId="4809"/>
    <cellStyle name="Accent6 4_ДДС_Прямой" xfId="4810"/>
    <cellStyle name="Accent6 5" xfId="4811"/>
    <cellStyle name="Accent6_GAZ" xfId="4812"/>
    <cellStyle name="Ăčďĺđńńűëęŕ" xfId="4813"/>
    <cellStyle name="Aeia?nnueea" xfId="4814"/>
    <cellStyle name="AutoFormat Options" xfId="4815"/>
    <cellStyle name="Availability" xfId="4816"/>
    <cellStyle name="Bad" xfId="520"/>
    <cellStyle name="Bad 2" xfId="521"/>
    <cellStyle name="Bad 2 2" xfId="4817"/>
    <cellStyle name="Bad 3" xfId="4818"/>
    <cellStyle name="Bad 4" xfId="4819"/>
    <cellStyle name="Bad 4 2" xfId="4820"/>
    <cellStyle name="Bad 4_ДДС_Прямой" xfId="4821"/>
    <cellStyle name="Bad 5" xfId="4822"/>
    <cellStyle name="Bad_GAZ" xfId="4823"/>
    <cellStyle name="Balance" xfId="4824"/>
    <cellStyle name="Balance 2" xfId="4825"/>
    <cellStyle name="BalanceBold" xfId="4826"/>
    <cellStyle name="Bold" xfId="4827"/>
    <cellStyle name="Bold 2" xfId="9266"/>
    <cellStyle name="Bold 3" xfId="9886"/>
    <cellStyle name="Bold 4" xfId="9546"/>
    <cellStyle name="Bold 5" xfId="9374"/>
    <cellStyle name="Border" xfId="522"/>
    <cellStyle name="Border 10" xfId="7242"/>
    <cellStyle name="Border 11" xfId="11418"/>
    <cellStyle name="Border 12" xfId="11998"/>
    <cellStyle name="Border 13" xfId="8743"/>
    <cellStyle name="Border 14" xfId="14228"/>
    <cellStyle name="Border 15" xfId="9206"/>
    <cellStyle name="Border 16" xfId="15759"/>
    <cellStyle name="Border 17" xfId="16086"/>
    <cellStyle name="Border 2" xfId="523"/>
    <cellStyle name="Border 2 10" xfId="11417"/>
    <cellStyle name="Border 2 11" xfId="11997"/>
    <cellStyle name="Border 2 12" xfId="8742"/>
    <cellStyle name="Border 2 13" xfId="14227"/>
    <cellStyle name="Border 2 14" xfId="9207"/>
    <cellStyle name="Border 2 15" xfId="13823"/>
    <cellStyle name="Border 2 16" xfId="15514"/>
    <cellStyle name="Border 2 2" xfId="524"/>
    <cellStyle name="Border 2 2 10" xfId="14226"/>
    <cellStyle name="Border 2 2 11" xfId="11354"/>
    <cellStyle name="Border 2 2 12" xfId="15758"/>
    <cellStyle name="Border 2 2 13" xfId="16085"/>
    <cellStyle name="Border 2 2 2" xfId="525"/>
    <cellStyle name="Border 2 2 2 2" xfId="7245"/>
    <cellStyle name="Border 2 2 2 3" xfId="11415"/>
    <cellStyle name="Border 2 2 2 4" xfId="11995"/>
    <cellStyle name="Border 2 2 2 5" xfId="11009"/>
    <cellStyle name="Border 2 2 2 6" xfId="14225"/>
    <cellStyle name="Border 2 2 2 7" xfId="9208"/>
    <cellStyle name="Border 2 2 2 8" xfId="15757"/>
    <cellStyle name="Border 2 2 2 9" xfId="16084"/>
    <cellStyle name="Border 2 2 3" xfId="526"/>
    <cellStyle name="Border 2 2 3 2" xfId="7246"/>
    <cellStyle name="Border 2 2 3 3" xfId="11414"/>
    <cellStyle name="Border 2 2 3 4" xfId="11994"/>
    <cellStyle name="Border 2 2 3 5" xfId="12496"/>
    <cellStyle name="Border 2 2 3 6" xfId="14224"/>
    <cellStyle name="Border 2 2 3 7" xfId="9209"/>
    <cellStyle name="Border 2 2 3 8" xfId="15756"/>
    <cellStyle name="Border 2 2 3 9" xfId="16083"/>
    <cellStyle name="Border 2 2 4" xfId="527"/>
    <cellStyle name="Border 2 2 4 2" xfId="7247"/>
    <cellStyle name="Border 2 2 4 3" xfId="11413"/>
    <cellStyle name="Border 2 2 4 4" xfId="11993"/>
    <cellStyle name="Border 2 2 4 5" xfId="13113"/>
    <cellStyle name="Border 2 2 4 6" xfId="14223"/>
    <cellStyle name="Border 2 2 4 7" xfId="9210"/>
    <cellStyle name="Border 2 2 4 8" xfId="15755"/>
    <cellStyle name="Border 2 2 4 9" xfId="16082"/>
    <cellStyle name="Border 2 2 5" xfId="528"/>
    <cellStyle name="Border 2 2 5 2" xfId="7248"/>
    <cellStyle name="Border 2 2 5 3" xfId="11412"/>
    <cellStyle name="Border 2 2 5 4" xfId="11992"/>
    <cellStyle name="Border 2 2 5 5" xfId="8741"/>
    <cellStyle name="Border 2 2 5 6" xfId="14222"/>
    <cellStyle name="Border 2 2 5 7" xfId="9211"/>
    <cellStyle name="Border 2 2 5 8" xfId="15754"/>
    <cellStyle name="Border 2 2 5 9" xfId="16081"/>
    <cellStyle name="Border 2 2 6" xfId="7244"/>
    <cellStyle name="Border 2 2 7" xfId="11416"/>
    <cellStyle name="Border 2 2 8" xfId="11996"/>
    <cellStyle name="Border 2 2 9" xfId="10178"/>
    <cellStyle name="Border 2 3" xfId="529"/>
    <cellStyle name="Border 2 3 10" xfId="13418"/>
    <cellStyle name="Border 2 3 11" xfId="13659"/>
    <cellStyle name="Border 2 3 2" xfId="530"/>
    <cellStyle name="Border 2 3 2 2" xfId="7250"/>
    <cellStyle name="Border 2 3 2 3" xfId="11410"/>
    <cellStyle name="Border 2 3 2 4" xfId="11990"/>
    <cellStyle name="Border 2 3 2 5" xfId="8740"/>
    <cellStyle name="Border 2 3 2 6" xfId="14220"/>
    <cellStyle name="Border 2 3 2 7" xfId="9213"/>
    <cellStyle name="Border 2 3 2 8" xfId="13417"/>
    <cellStyle name="Border 2 3 2 9" xfId="14349"/>
    <cellStyle name="Border 2 3 3" xfId="531"/>
    <cellStyle name="Border 2 3 3 2" xfId="7251"/>
    <cellStyle name="Border 2 3 3 3" xfId="11409"/>
    <cellStyle name="Border 2 3 3 4" xfId="11989"/>
    <cellStyle name="Border 2 3 3 5" xfId="10177"/>
    <cellStyle name="Border 2 3 3 6" xfId="14219"/>
    <cellStyle name="Border 2 3 3 7" xfId="7123"/>
    <cellStyle name="Border 2 3 3 8" xfId="15753"/>
    <cellStyle name="Border 2 3 3 9" xfId="16080"/>
    <cellStyle name="Border 2 3 4" xfId="7249"/>
    <cellStyle name="Border 2 3 5" xfId="11411"/>
    <cellStyle name="Border 2 3 6" xfId="11991"/>
    <cellStyle name="Border 2 3 7" xfId="12977"/>
    <cellStyle name="Border 2 3 8" xfId="14221"/>
    <cellStyle name="Border 2 3 9" xfId="9212"/>
    <cellStyle name="Border 2 4" xfId="532"/>
    <cellStyle name="Border 2 4 2" xfId="7252"/>
    <cellStyle name="Border 2 4 3" xfId="11408"/>
    <cellStyle name="Border 2 4 4" xfId="11988"/>
    <cellStyle name="Border 2 4 5" xfId="10176"/>
    <cellStyle name="Border 2 4 6" xfId="14218"/>
    <cellStyle name="Border 2 4 7" xfId="7124"/>
    <cellStyle name="Border 2 4 8" xfId="15752"/>
    <cellStyle name="Border 2 4 9" xfId="16079"/>
    <cellStyle name="Border 2 5" xfId="533"/>
    <cellStyle name="Border 2 5 2" xfId="7253"/>
    <cellStyle name="Border 2 5 3" xfId="11407"/>
    <cellStyle name="Border 2 5 4" xfId="11987"/>
    <cellStyle name="Border 2 5 5" xfId="10175"/>
    <cellStyle name="Border 2 5 6" xfId="14217"/>
    <cellStyle name="Border 2 5 7" xfId="12664"/>
    <cellStyle name="Border 2 5 8" xfId="15751"/>
    <cellStyle name="Border 2 5 9" xfId="16078"/>
    <cellStyle name="Border 2 6" xfId="534"/>
    <cellStyle name="Border 2 6 2" xfId="7254"/>
    <cellStyle name="Border 2 6 3" xfId="11406"/>
    <cellStyle name="Border 2 6 4" xfId="11986"/>
    <cellStyle name="Border 2 6 5" xfId="10174"/>
    <cellStyle name="Border 2 6 6" xfId="14216"/>
    <cellStyle name="Border 2 6 7" xfId="7125"/>
    <cellStyle name="Border 2 6 8" xfId="15750"/>
    <cellStyle name="Border 2 6 9" xfId="16077"/>
    <cellStyle name="Border 2 7" xfId="535"/>
    <cellStyle name="Border 2 7 2" xfId="7255"/>
    <cellStyle name="Border 2 7 3" xfId="11405"/>
    <cellStyle name="Border 2 7 4" xfId="11985"/>
    <cellStyle name="Border 2 7 5" xfId="8295"/>
    <cellStyle name="Border 2 7 6" xfId="14215"/>
    <cellStyle name="Border 2 7 7" xfId="9215"/>
    <cellStyle name="Border 2 7 8" xfId="15749"/>
    <cellStyle name="Border 2 7 9" xfId="16076"/>
    <cellStyle name="Border 2 8" xfId="536"/>
    <cellStyle name="Border 2 8 2" xfId="7256"/>
    <cellStyle name="Border 2 8 3" xfId="11404"/>
    <cellStyle name="Border 2 8 4" xfId="11984"/>
    <cellStyle name="Border 2 8 5" xfId="12495"/>
    <cellStyle name="Border 2 8 6" xfId="14214"/>
    <cellStyle name="Border 2 8 7" xfId="10583"/>
    <cellStyle name="Border 2 8 8" xfId="15748"/>
    <cellStyle name="Border 2 8 9" xfId="16075"/>
    <cellStyle name="Border 2 9" xfId="7243"/>
    <cellStyle name="Border 3" xfId="537"/>
    <cellStyle name="Border 3 10" xfId="14213"/>
    <cellStyle name="Border 3 11" xfId="10584"/>
    <cellStyle name="Border 3 12" xfId="15747"/>
    <cellStyle name="Border 3 13" xfId="16074"/>
    <cellStyle name="Border 3 2" xfId="538"/>
    <cellStyle name="Border 3 2 2" xfId="7258"/>
    <cellStyle name="Border 3 2 3" xfId="11402"/>
    <cellStyle name="Border 3 2 4" xfId="11982"/>
    <cellStyle name="Border 3 2 5" xfId="10173"/>
    <cellStyle name="Border 3 2 6" xfId="14212"/>
    <cellStyle name="Border 3 2 7" xfId="12145"/>
    <cellStyle name="Border 3 2 8" xfId="15746"/>
    <cellStyle name="Border 3 2 9" xfId="16073"/>
    <cellStyle name="Border 3 3" xfId="539"/>
    <cellStyle name="Border 3 3 2" xfId="7259"/>
    <cellStyle name="Border 3 3 3" xfId="11401"/>
    <cellStyle name="Border 3 3 4" xfId="11981"/>
    <cellStyle name="Border 3 3 5" xfId="13114"/>
    <cellStyle name="Border 3 3 6" xfId="14211"/>
    <cellStyle name="Border 3 3 7" xfId="14360"/>
    <cellStyle name="Border 3 3 8" xfId="15745"/>
    <cellStyle name="Border 3 3 9" xfId="16072"/>
    <cellStyle name="Border 3 4" xfId="540"/>
    <cellStyle name="Border 3 4 2" xfId="7260"/>
    <cellStyle name="Border 3 4 3" xfId="11400"/>
    <cellStyle name="Border 3 4 4" xfId="11980"/>
    <cellStyle name="Border 3 4 5" xfId="13115"/>
    <cellStyle name="Border 3 4 6" xfId="14210"/>
    <cellStyle name="Border 3 4 7" xfId="14359"/>
    <cellStyle name="Border 3 4 8" xfId="15744"/>
    <cellStyle name="Border 3 4 9" xfId="16071"/>
    <cellStyle name="Border 3 5" xfId="541"/>
    <cellStyle name="Border 3 5 2" xfId="7261"/>
    <cellStyle name="Border 3 5 3" xfId="11399"/>
    <cellStyle name="Border 3 5 4" xfId="11979"/>
    <cellStyle name="Border 3 5 5" xfId="13116"/>
    <cellStyle name="Border 3 5 6" xfId="14209"/>
    <cellStyle name="Border 3 5 7" xfId="14635"/>
    <cellStyle name="Border 3 5 8" xfId="15743"/>
    <cellStyle name="Border 3 5 9" xfId="16070"/>
    <cellStyle name="Border 3 6" xfId="7257"/>
    <cellStyle name="Border 3 7" xfId="11403"/>
    <cellStyle name="Border 3 8" xfId="11983"/>
    <cellStyle name="Border 3 9" xfId="11554"/>
    <cellStyle name="Border 4" xfId="542"/>
    <cellStyle name="Border 4 10" xfId="15742"/>
    <cellStyle name="Border 4 11" xfId="16069"/>
    <cellStyle name="Border 4 2" xfId="543"/>
    <cellStyle name="Border 4 2 2" xfId="7263"/>
    <cellStyle name="Border 4 2 3" xfId="11398"/>
    <cellStyle name="Border 4 2 4" xfId="11977"/>
    <cellStyle name="Border 4 2 5" xfId="10171"/>
    <cellStyle name="Border 4 2 6" xfId="14207"/>
    <cellStyle name="Border 4 2 7" xfId="15202"/>
    <cellStyle name="Border 4 2 8" xfId="15741"/>
    <cellStyle name="Border 4 2 9" xfId="16068"/>
    <cellStyle name="Border 4 3" xfId="544"/>
    <cellStyle name="Border 4 3 2" xfId="7264"/>
    <cellStyle name="Border 4 3 3" xfId="11397"/>
    <cellStyle name="Border 4 3 4" xfId="11976"/>
    <cellStyle name="Border 4 3 5" xfId="10170"/>
    <cellStyle name="Border 4 3 6" xfId="14206"/>
    <cellStyle name="Border 4 3 7" xfId="15205"/>
    <cellStyle name="Border 4 3 8" xfId="15740"/>
    <cellStyle name="Border 4 3 9" xfId="16067"/>
    <cellStyle name="Border 4 4" xfId="7262"/>
    <cellStyle name="Border 4 5" xfId="7966"/>
    <cellStyle name="Border 4 6" xfId="11978"/>
    <cellStyle name="Border 4 7" xfId="10172"/>
    <cellStyle name="Border 4 8" xfId="14208"/>
    <cellStyle name="Border 4 9" xfId="14358"/>
    <cellStyle name="Border 5" xfId="545"/>
    <cellStyle name="Border 5 2" xfId="7265"/>
    <cellStyle name="Border 5 3" xfId="11396"/>
    <cellStyle name="Border 5 4" xfId="11975"/>
    <cellStyle name="Border 5 5" xfId="10169"/>
    <cellStyle name="Border 5 6" xfId="14205"/>
    <cellStyle name="Border 5 7" xfId="15212"/>
    <cellStyle name="Border 5 8" xfId="15739"/>
    <cellStyle name="Border 5 9" xfId="16066"/>
    <cellStyle name="Border 6" xfId="546"/>
    <cellStyle name="Border 6 2" xfId="7266"/>
    <cellStyle name="Border 6 3" xfId="11395"/>
    <cellStyle name="Border 6 4" xfId="11974"/>
    <cellStyle name="Border 6 5" xfId="12568"/>
    <cellStyle name="Border 6 6" xfId="14204"/>
    <cellStyle name="Border 6 7" xfId="15203"/>
    <cellStyle name="Border 6 8" xfId="15738"/>
    <cellStyle name="Border 6 9" xfId="16065"/>
    <cellStyle name="Border 7" xfId="547"/>
    <cellStyle name="Border 7 2" xfId="7267"/>
    <cellStyle name="Border 7 3" xfId="11394"/>
    <cellStyle name="Border 7 4" xfId="11973"/>
    <cellStyle name="Border 7 5" xfId="12494"/>
    <cellStyle name="Border 7 6" xfId="14203"/>
    <cellStyle name="Border 7 7" xfId="13951"/>
    <cellStyle name="Border 7 8" xfId="15737"/>
    <cellStyle name="Border 7 9" xfId="16064"/>
    <cellStyle name="Border 8" xfId="548"/>
    <cellStyle name="Border 8 2" xfId="7268"/>
    <cellStyle name="Border 8 3" xfId="11393"/>
    <cellStyle name="Border 8 4" xfId="11972"/>
    <cellStyle name="Border 8 5" xfId="10168"/>
    <cellStyle name="Border 8 6" xfId="14202"/>
    <cellStyle name="Border 8 7" xfId="14357"/>
    <cellStyle name="Border 8 8" xfId="15736"/>
    <cellStyle name="Border 8 9" xfId="16063"/>
    <cellStyle name="Border 9" xfId="549"/>
    <cellStyle name="Border 9 2" xfId="7269"/>
    <cellStyle name="Border 9 3" xfId="11392"/>
    <cellStyle name="Border 9 4" xfId="11971"/>
    <cellStyle name="Border 9 5" xfId="8739"/>
    <cellStyle name="Border 9 6" xfId="14201"/>
    <cellStyle name="Border 9 7" xfId="9216"/>
    <cellStyle name="Border 9 8" xfId="15735"/>
    <cellStyle name="Border 9 9" xfId="16062"/>
    <cellStyle name="C01_Page_head" xfId="4828"/>
    <cellStyle name="C03_Col head general" xfId="4829"/>
    <cellStyle name="C04_Note col head" xfId="4830"/>
    <cellStyle name="C06_Previous yr col head" xfId="4831"/>
    <cellStyle name="C08_Table text" xfId="4832"/>
    <cellStyle name="C11_Note head" xfId="4833"/>
    <cellStyle name="C14_Current year figs" xfId="4834"/>
    <cellStyle name="C14b_Current Year Figs 3 dec" xfId="4835"/>
    <cellStyle name="C15_Previous year figs" xfId="4836"/>
    <cellStyle name="Calc Currency (0)" xfId="550"/>
    <cellStyle name="Calc Currency (0) 2" xfId="4837"/>
    <cellStyle name="Calc Currency (0) 3" xfId="4838"/>
    <cellStyle name="Calc Currency (0) 4" xfId="4839"/>
    <cellStyle name="Calc Currency (0)_TCO_06_2012 ТЭП" xfId="4840"/>
    <cellStyle name="Calc Currency (2)" xfId="551"/>
    <cellStyle name="Calc Currency (2) 2" xfId="4841"/>
    <cellStyle name="Calc Currency (2) 3" xfId="4842"/>
    <cellStyle name="Calc Currency (2)_TCO_06_2012 ТЭП" xfId="4843"/>
    <cellStyle name="Calc Percent (0)" xfId="552"/>
    <cellStyle name="Calc Percent (0) 2" xfId="4844"/>
    <cellStyle name="Calc Percent (0) 2 2" xfId="4845"/>
    <cellStyle name="Calc Percent (0) 2_TCO_06_2012 ТЭП" xfId="4846"/>
    <cellStyle name="Calc Percent (0) 3" xfId="4847"/>
    <cellStyle name="Calc Percent (0) 3 2" xfId="4848"/>
    <cellStyle name="Calc Percent (0) 3_ДДС_Прямой" xfId="4849"/>
    <cellStyle name="Calc Percent (0) 4" xfId="4850"/>
    <cellStyle name="Calc Percent (0) 4 2" xfId="4851"/>
    <cellStyle name="Calc Percent (0) 4_ДДС_Прямой" xfId="4852"/>
    <cellStyle name="Calc Percent (0) 5" xfId="4853"/>
    <cellStyle name="Calc Percent (0) 6" xfId="4854"/>
    <cellStyle name="Calc Percent (0) 7" xfId="4855"/>
    <cellStyle name="Calc Percent (0) 8" xfId="4856"/>
    <cellStyle name="Calc Percent (0)_~6262219" xfId="4857"/>
    <cellStyle name="Calc Percent (1)" xfId="553"/>
    <cellStyle name="Calc Percent (1) 2" xfId="554"/>
    <cellStyle name="Calc Percent (1) 3" xfId="4858"/>
    <cellStyle name="Calc Percent (1) 4" xfId="4859"/>
    <cellStyle name="Calc Percent (1)_TCO_06_2012 ТЭП" xfId="4860"/>
    <cellStyle name="Calc Percent (2)" xfId="555"/>
    <cellStyle name="Calc Percent (2) 2" xfId="556"/>
    <cellStyle name="Calc Percent (2) 3" xfId="4861"/>
    <cellStyle name="Calc Percent (2) 4" xfId="4862"/>
    <cellStyle name="Calc Percent (2)_TCO_06_2012 ТЭП" xfId="4863"/>
    <cellStyle name="Calc Units (0)" xfId="557"/>
    <cellStyle name="Calc Units (0) 2" xfId="4864"/>
    <cellStyle name="Calc Units (0) 3" xfId="4865"/>
    <cellStyle name="Calc Units (0)_TCO_06_2012 ТЭП" xfId="4866"/>
    <cellStyle name="Calc Units (1)" xfId="558"/>
    <cellStyle name="Calc Units (1) 2" xfId="559"/>
    <cellStyle name="Calc Units (1) 3" xfId="560"/>
    <cellStyle name="Calc Units (1) 4" xfId="4867"/>
    <cellStyle name="Calc Units (1)_TCO_06_2012 ТЭП" xfId="4868"/>
    <cellStyle name="Calc Units (2)" xfId="561"/>
    <cellStyle name="Calc Units (2) 2" xfId="4869"/>
    <cellStyle name="Calc Units (2) 3" xfId="4870"/>
    <cellStyle name="Calc Units (2)_TCO_06_2012 ТЭП" xfId="4871"/>
    <cellStyle name="CALCULATED" xfId="562"/>
    <cellStyle name="Calculation" xfId="563"/>
    <cellStyle name="Calculation 10" xfId="7282"/>
    <cellStyle name="Calculation 11" xfId="11386"/>
    <cellStyle name="Calculation 12" xfId="11960"/>
    <cellStyle name="Calculation 13" xfId="10164"/>
    <cellStyle name="Calculation 14" xfId="14200"/>
    <cellStyle name="Calculation 15" xfId="12143"/>
    <cellStyle name="Calculation 16" xfId="15734"/>
    <cellStyle name="Calculation 17" xfId="16061"/>
    <cellStyle name="Calculation 2" xfId="564"/>
    <cellStyle name="Calculation 2 10" xfId="11385"/>
    <cellStyle name="Calculation 2 11" xfId="11959"/>
    <cellStyle name="Calculation 2 12" xfId="7405"/>
    <cellStyle name="Calculation 2 13" xfId="14199"/>
    <cellStyle name="Calculation 2 14" xfId="12142"/>
    <cellStyle name="Calculation 2 15" xfId="15733"/>
    <cellStyle name="Calculation 2 16" xfId="16060"/>
    <cellStyle name="Calculation 2 2" xfId="565"/>
    <cellStyle name="Calculation 2 2 10" xfId="14198"/>
    <cellStyle name="Calculation 2 2 11" xfId="9217"/>
    <cellStyle name="Calculation 2 2 12" xfId="15732"/>
    <cellStyle name="Calculation 2 2 13" xfId="16059"/>
    <cellStyle name="Calculation 2 2 2" xfId="566"/>
    <cellStyle name="Calculation 2 2 2 2" xfId="7285"/>
    <cellStyle name="Calculation 2 2 2 3" xfId="11383"/>
    <cellStyle name="Calculation 2 2 2 4" xfId="11957"/>
    <cellStyle name="Calculation 2 2 2 5" xfId="12569"/>
    <cellStyle name="Calculation 2 2 2 6" xfId="14197"/>
    <cellStyle name="Calculation 2 2 2 7" xfId="9218"/>
    <cellStyle name="Calculation 2 2 2 8" xfId="15731"/>
    <cellStyle name="Calculation 2 2 2 9" xfId="16058"/>
    <cellStyle name="Calculation 2 2 3" xfId="567"/>
    <cellStyle name="Calculation 2 2 3 2" xfId="7286"/>
    <cellStyle name="Calculation 2 2 3 3" xfId="11382"/>
    <cellStyle name="Calculation 2 2 3 4" xfId="11956"/>
    <cellStyle name="Calculation 2 2 3 5" xfId="7403"/>
    <cellStyle name="Calculation 2 2 3 6" xfId="14196"/>
    <cellStyle name="Calculation 2 2 3 7" xfId="9219"/>
    <cellStyle name="Calculation 2 2 3 8" xfId="15730"/>
    <cellStyle name="Calculation 2 2 3 9" xfId="16057"/>
    <cellStyle name="Calculation 2 2 4" xfId="568"/>
    <cellStyle name="Calculation 2 2 4 2" xfId="7287"/>
    <cellStyle name="Calculation 2 2 4 3" xfId="11381"/>
    <cellStyle name="Calculation 2 2 4 4" xfId="11955"/>
    <cellStyle name="Calculation 2 2 4 5" xfId="12575"/>
    <cellStyle name="Calculation 2 2 4 6" xfId="14195"/>
    <cellStyle name="Calculation 2 2 4 7" xfId="11834"/>
    <cellStyle name="Calculation 2 2 4 8" xfId="15729"/>
    <cellStyle name="Calculation 2 2 4 9" xfId="16056"/>
    <cellStyle name="Calculation 2 2 5" xfId="569"/>
    <cellStyle name="Calculation 2 2 5 2" xfId="7288"/>
    <cellStyle name="Calculation 2 2 5 3" xfId="11380"/>
    <cellStyle name="Calculation 2 2 5 4" xfId="11954"/>
    <cellStyle name="Calculation 2 2 5 5" xfId="13118"/>
    <cellStyle name="Calculation 2 2 5 6" xfId="14194"/>
    <cellStyle name="Calculation 2 2 5 7" xfId="11833"/>
    <cellStyle name="Calculation 2 2 5 8" xfId="15728"/>
    <cellStyle name="Calculation 2 2 5 9" xfId="16055"/>
    <cellStyle name="Calculation 2 2 6" xfId="7284"/>
    <cellStyle name="Calculation 2 2 7" xfId="11384"/>
    <cellStyle name="Calculation 2 2 8" xfId="11958"/>
    <cellStyle name="Calculation 2 2 9" xfId="7404"/>
    <cellStyle name="Calculation 2 3" xfId="570"/>
    <cellStyle name="Calculation 2 3 10" xfId="15727"/>
    <cellStyle name="Calculation 2 3 11" xfId="16054"/>
    <cellStyle name="Calculation 2 3 2" xfId="571"/>
    <cellStyle name="Calculation 2 3 2 2" xfId="7290"/>
    <cellStyle name="Calculation 2 3 2 3" xfId="11378"/>
    <cellStyle name="Calculation 2 3 2 4" xfId="11952"/>
    <cellStyle name="Calculation 2 3 2 5" xfId="10163"/>
    <cellStyle name="Calculation 2 3 2 6" xfId="14192"/>
    <cellStyle name="Calculation 2 3 2 7" xfId="10586"/>
    <cellStyle name="Calculation 2 3 2 8" xfId="15726"/>
    <cellStyle name="Calculation 2 3 2 9" xfId="16053"/>
    <cellStyle name="Calculation 2 3 3" xfId="572"/>
    <cellStyle name="Calculation 2 3 3 2" xfId="7291"/>
    <cellStyle name="Calculation 2 3 3 3" xfId="11377"/>
    <cellStyle name="Calculation 2 3 3 4" xfId="11951"/>
    <cellStyle name="Calculation 2 3 3 5" xfId="7083"/>
    <cellStyle name="Calculation 2 3 3 6" xfId="14191"/>
    <cellStyle name="Calculation 2 3 3 7" xfId="12183"/>
    <cellStyle name="Calculation 2 3 3 8" xfId="15725"/>
    <cellStyle name="Calculation 2 3 3 9" xfId="16052"/>
    <cellStyle name="Calculation 2 3 4" xfId="7289"/>
    <cellStyle name="Calculation 2 3 5" xfId="11379"/>
    <cellStyle name="Calculation 2 3 6" xfId="11953"/>
    <cellStyle name="Calculation 2 3 7" xfId="8515"/>
    <cellStyle name="Calculation 2 3 8" xfId="14193"/>
    <cellStyle name="Calculation 2 3 9" xfId="10585"/>
    <cellStyle name="Calculation 2 4" xfId="573"/>
    <cellStyle name="Calculation 2 4 2" xfId="7292"/>
    <cellStyle name="Calculation 2 4 3" xfId="11376"/>
    <cellStyle name="Calculation 2 4 4" xfId="11950"/>
    <cellStyle name="Calculation 2 4 5" xfId="13119"/>
    <cellStyle name="Calculation 2 4 6" xfId="14190"/>
    <cellStyle name="Calculation 2 4 7" xfId="10826"/>
    <cellStyle name="Calculation 2 4 8" xfId="15724"/>
    <cellStyle name="Calculation 2 4 9" xfId="16051"/>
    <cellStyle name="Calculation 2 5" xfId="574"/>
    <cellStyle name="Calculation 2 5 2" xfId="7293"/>
    <cellStyle name="Calculation 2 5 3" xfId="11375"/>
    <cellStyle name="Calculation 2 5 4" xfId="11949"/>
    <cellStyle name="Calculation 2 5 5" xfId="13120"/>
    <cellStyle name="Calculation 2 5 6" xfId="13434"/>
    <cellStyle name="Calculation 2 5 7" xfId="7382"/>
    <cellStyle name="Calculation 2 5 8" xfId="15723"/>
    <cellStyle name="Calculation 2 5 9" xfId="16050"/>
    <cellStyle name="Calculation 2 6" xfId="575"/>
    <cellStyle name="Calculation 2 6 2" xfId="7294"/>
    <cellStyle name="Calculation 2 6 3" xfId="11374"/>
    <cellStyle name="Calculation 2 6 4" xfId="10819"/>
    <cellStyle name="Calculation 2 6 5" xfId="13121"/>
    <cellStyle name="Calculation 2 6 6" xfId="13433"/>
    <cellStyle name="Calculation 2 6 7" xfId="7383"/>
    <cellStyle name="Calculation 2 6 8" xfId="12359"/>
    <cellStyle name="Calculation 2 6 9" xfId="12894"/>
    <cellStyle name="Calculation 2 7" xfId="576"/>
    <cellStyle name="Calculation 2 7 2" xfId="7295"/>
    <cellStyle name="Calculation 2 7 3" xfId="11373"/>
    <cellStyle name="Calculation 2 7 4" xfId="10820"/>
    <cellStyle name="Calculation 2 7 5" xfId="12493"/>
    <cellStyle name="Calculation 2 7 6" xfId="14189"/>
    <cellStyle name="Calculation 2 7 7" xfId="12975"/>
    <cellStyle name="Calculation 2 7 8" xfId="15722"/>
    <cellStyle name="Calculation 2 7 9" xfId="16049"/>
    <cellStyle name="Calculation 2 8" xfId="577"/>
    <cellStyle name="Calculation 2 8 2" xfId="7296"/>
    <cellStyle name="Calculation 2 8 3" xfId="11372"/>
    <cellStyle name="Calculation 2 8 4" xfId="11948"/>
    <cellStyle name="Calculation 2 8 5" xfId="10162"/>
    <cellStyle name="Calculation 2 8 6" xfId="14188"/>
    <cellStyle name="Calculation 2 8 7" xfId="7384"/>
    <cellStyle name="Calculation 2 8 8" xfId="15721"/>
    <cellStyle name="Calculation 2 8 9" xfId="16048"/>
    <cellStyle name="Calculation 2 9" xfId="7283"/>
    <cellStyle name="Calculation 3" xfId="578"/>
    <cellStyle name="Calculation 3 10" xfId="14187"/>
    <cellStyle name="Calculation 3 11" xfId="9072"/>
    <cellStyle name="Calculation 3 12" xfId="15720"/>
    <cellStyle name="Calculation 3 13" xfId="16047"/>
    <cellStyle name="Calculation 3 2" xfId="579"/>
    <cellStyle name="Calculation 3 2 2" xfId="7298"/>
    <cellStyle name="Calculation 3 2 3" xfId="11370"/>
    <cellStyle name="Calculation 3 2 4" xfId="11946"/>
    <cellStyle name="Calculation 3 2 5" xfId="12492"/>
    <cellStyle name="Calculation 3 2 6" xfId="14186"/>
    <cellStyle name="Calculation 3 2 7" xfId="14636"/>
    <cellStyle name="Calculation 3 2 8" xfId="15719"/>
    <cellStyle name="Calculation 3 2 9" xfId="16046"/>
    <cellStyle name="Calculation 3 3" xfId="580"/>
    <cellStyle name="Calculation 3 3 2" xfId="7299"/>
    <cellStyle name="Calculation 3 3 3" xfId="11369"/>
    <cellStyle name="Calculation 3 3 4" xfId="11945"/>
    <cellStyle name="Calculation 3 3 5" xfId="13122"/>
    <cellStyle name="Calculation 3 3 6" xfId="14185"/>
    <cellStyle name="Calculation 3 3 7" xfId="14637"/>
    <cellStyle name="Calculation 3 3 8" xfId="15718"/>
    <cellStyle name="Calculation 3 3 9" xfId="16045"/>
    <cellStyle name="Calculation 3 4" xfId="581"/>
    <cellStyle name="Calculation 3 4 2" xfId="7300"/>
    <cellStyle name="Calculation 3 4 3" xfId="11368"/>
    <cellStyle name="Calculation 3 4 4" xfId="11944"/>
    <cellStyle name="Calculation 3 4 5" xfId="8514"/>
    <cellStyle name="Calculation 3 4 6" xfId="14184"/>
    <cellStyle name="Calculation 3 4 7" xfId="7385"/>
    <cellStyle name="Calculation 3 4 8" xfId="15717"/>
    <cellStyle name="Calculation 3 4 9" xfId="16044"/>
    <cellStyle name="Calculation 3 5" xfId="582"/>
    <cellStyle name="Calculation 3 5 2" xfId="7301"/>
    <cellStyle name="Calculation 3 5 3" xfId="11367"/>
    <cellStyle name="Calculation 3 5 4" xfId="11943"/>
    <cellStyle name="Calculation 3 5 5" xfId="10161"/>
    <cellStyle name="Calculation 3 5 6" xfId="14183"/>
    <cellStyle name="Calculation 3 5 7" xfId="9221"/>
    <cellStyle name="Calculation 3 5 8" xfId="15716"/>
    <cellStyle name="Calculation 3 5 9" xfId="16043"/>
    <cellStyle name="Calculation 3 6" xfId="7297"/>
    <cellStyle name="Calculation 3 7" xfId="11371"/>
    <cellStyle name="Calculation 3 8" xfId="11947"/>
    <cellStyle name="Calculation 3 9" xfId="12574"/>
    <cellStyle name="Calculation 4" xfId="583"/>
    <cellStyle name="Calculation 4 10" xfId="7203"/>
    <cellStyle name="Calculation 4 11" xfId="7153"/>
    <cellStyle name="Calculation 4 2" xfId="584"/>
    <cellStyle name="Calculation 4 2 2" xfId="7303"/>
    <cellStyle name="Calculation 4 2 3" xfId="11365"/>
    <cellStyle name="Calculation 4 2 4" xfId="11941"/>
    <cellStyle name="Calculation 4 2 5" xfId="8513"/>
    <cellStyle name="Calculation 4 2 6" xfId="14181"/>
    <cellStyle name="Calculation 4 2 7" xfId="10827"/>
    <cellStyle name="Calculation 4 2 8" xfId="15715"/>
    <cellStyle name="Calculation 4 2 9" xfId="16042"/>
    <cellStyle name="Calculation 4 3" xfId="585"/>
    <cellStyle name="Calculation 4 3 2" xfId="7304"/>
    <cellStyle name="Calculation 4 3 3" xfId="11364"/>
    <cellStyle name="Calculation 4 3 4" xfId="11940"/>
    <cellStyle name="Calculation 4 3 5" xfId="13123"/>
    <cellStyle name="Calculation 4 3 6" xfId="14180"/>
    <cellStyle name="Calculation 4 3 7" xfId="11355"/>
    <cellStyle name="Calculation 4 3 8" xfId="15784"/>
    <cellStyle name="Calculation 4 3 9" xfId="16087"/>
    <cellStyle name="Calculation 4 4" xfId="7302"/>
    <cellStyle name="Calculation 4 5" xfId="11366"/>
    <cellStyle name="Calculation 4 6" xfId="11942"/>
    <cellStyle name="Calculation 4 7" xfId="12573"/>
    <cellStyle name="Calculation 4 8" xfId="14182"/>
    <cellStyle name="Calculation 4 9" xfId="8282"/>
    <cellStyle name="Calculation 4_ДДС_Прямой" xfId="4872"/>
    <cellStyle name="Calculation 5" xfId="586"/>
    <cellStyle name="Calculation 5 2" xfId="7305"/>
    <cellStyle name="Calculation 5 3" xfId="11363"/>
    <cellStyle name="Calculation 5 4" xfId="11939"/>
    <cellStyle name="Calculation 5 5" xfId="8512"/>
    <cellStyle name="Calculation 5 6" xfId="14179"/>
    <cellStyle name="Calculation 5 7" xfId="9222"/>
    <cellStyle name="Calculation 5 8" xfId="15787"/>
    <cellStyle name="Calculation 5 9" xfId="16090"/>
    <cellStyle name="Calculation 6" xfId="587"/>
    <cellStyle name="Calculation 6 2" xfId="7306"/>
    <cellStyle name="Calculation 6 3" xfId="11362"/>
    <cellStyle name="Calculation 6 4" xfId="11938"/>
    <cellStyle name="Calculation 6 5" xfId="13124"/>
    <cellStyle name="Calculation 6 6" xfId="14178"/>
    <cellStyle name="Calculation 6 7" xfId="14356"/>
    <cellStyle name="Calculation 6 8" xfId="15794"/>
    <cellStyle name="Calculation 6 9" xfId="16091"/>
    <cellStyle name="Calculation 7" xfId="588"/>
    <cellStyle name="Calculation 7 2" xfId="7307"/>
    <cellStyle name="Calculation 7 3" xfId="7965"/>
    <cellStyle name="Calculation 7 4" xfId="11937"/>
    <cellStyle name="Calculation 7 5" xfId="7402"/>
    <cellStyle name="Calculation 7 6" xfId="14177"/>
    <cellStyle name="Calculation 7 7" xfId="14355"/>
    <cellStyle name="Calculation 7 8" xfId="15785"/>
    <cellStyle name="Calculation 7 9" xfId="16088"/>
    <cellStyle name="Calculation 8" xfId="589"/>
    <cellStyle name="Calculation 8 2" xfId="7308"/>
    <cellStyle name="Calculation 8 3" xfId="7964"/>
    <cellStyle name="Calculation 8 4" xfId="11936"/>
    <cellStyle name="Calculation 8 5" xfId="13125"/>
    <cellStyle name="Calculation 8 6" xfId="14176"/>
    <cellStyle name="Calculation 8 7" xfId="14354"/>
    <cellStyle name="Calculation 8 8" xfId="9277"/>
    <cellStyle name="Calculation 8 9" xfId="12396"/>
    <cellStyle name="Calculation 9" xfId="590"/>
    <cellStyle name="Calculation 9 2" xfId="7309"/>
    <cellStyle name="Calculation 9 3" xfId="11361"/>
    <cellStyle name="Calculation 9 4" xfId="11935"/>
    <cellStyle name="Calculation 9 5" xfId="7512"/>
    <cellStyle name="Calculation 9 6" xfId="14175"/>
    <cellStyle name="Calculation 9 7" xfId="9223"/>
    <cellStyle name="Calculation 9 8" xfId="15714"/>
    <cellStyle name="Calculation 9 9" xfId="16041"/>
    <cellStyle name="Calculation_GAZ" xfId="4873"/>
    <cellStyle name="chapter" xfId="591"/>
    <cellStyle name="Chapter Heading" xfId="592"/>
    <cellStyle name="Check" xfId="4874"/>
    <cellStyle name="Check 2" xfId="4875"/>
    <cellStyle name="Check Cell" xfId="593"/>
    <cellStyle name="Check Cell 2" xfId="594"/>
    <cellStyle name="Check Cell 2 2" xfId="4876"/>
    <cellStyle name="Check Cell 3" xfId="4877"/>
    <cellStyle name="Check Cell 4" xfId="4878"/>
    <cellStyle name="Check Cell 4 2" xfId="4879"/>
    <cellStyle name="Check Cell 4_ДДС_Прямой" xfId="4880"/>
    <cellStyle name="Check Cell 5" xfId="4881"/>
    <cellStyle name="Check Cell_GAZ" xfId="4882"/>
    <cellStyle name="Check_2009_09_22 Ежеквартальный отчет по заимствованиям (Самрук-Казына)" xfId="4883"/>
    <cellStyle name="Code" xfId="4884"/>
    <cellStyle name="Column_Title" xfId="595"/>
    <cellStyle name="Comma  - Style1" xfId="4885"/>
    <cellStyle name="Comma  - Style2" xfId="4886"/>
    <cellStyle name="Comma  - Style3" xfId="4887"/>
    <cellStyle name="Comma  - Style4" xfId="4888"/>
    <cellStyle name="Comma  - Style5" xfId="4889"/>
    <cellStyle name="Comma  - Style6" xfId="4890"/>
    <cellStyle name="Comma  - Style7" xfId="4891"/>
    <cellStyle name="Comma  - Style8" xfId="4892"/>
    <cellStyle name="Comma (0.0)" xfId="4893"/>
    <cellStyle name="Comma (0.00)" xfId="4894"/>
    <cellStyle name="Comma [0.0]" xfId="4895"/>
    <cellStyle name="Comma [0.00]" xfId="4896"/>
    <cellStyle name="Comma [0] 2" xfId="4897"/>
    <cellStyle name="Comma [0] 3" xfId="4898"/>
    <cellStyle name="Comma [0]_laroux" xfId="4899"/>
    <cellStyle name="Comma [00]" xfId="596"/>
    <cellStyle name="Comma [00] 2" xfId="4900"/>
    <cellStyle name="Comma [00] 3" xfId="4901"/>
    <cellStyle name="Comma [00] 4" xfId="4902"/>
    <cellStyle name="Comma [00]_TCO_06_2012 ТЭП" xfId="4903"/>
    <cellStyle name="Comma [000]" xfId="4904"/>
    <cellStyle name="Comma 2" xfId="597"/>
    <cellStyle name="Comma 2 2" xfId="4905"/>
    <cellStyle name="Comma 2_4НК КТГ конс 010409 без КРГ" xfId="4906"/>
    <cellStyle name="Comma 3" xfId="598"/>
    <cellStyle name="Comma 3 5" xfId="4907"/>
    <cellStyle name="Comma 4" xfId="4908"/>
    <cellStyle name="Comma 4 2" xfId="4909"/>
    <cellStyle name="Comma 4 2 2" xfId="4910"/>
    <cellStyle name="Comma 4 2 3" xfId="4911"/>
    <cellStyle name="Comma 4 3" xfId="4912"/>
    <cellStyle name="Comma 4 4" xfId="4913"/>
    <cellStyle name="Comma 5" xfId="4914"/>
    <cellStyle name="Comma 5 2" xfId="4915"/>
    <cellStyle name="Comma 5 3" xfId="4916"/>
    <cellStyle name="Comma_1234" xfId="4917"/>
    <cellStyle name="Comma0" xfId="4918"/>
    <cellStyle name="Credit" xfId="599"/>
    <cellStyle name="Currency ($0.0)" xfId="4919"/>
    <cellStyle name="Currency ($0.00)" xfId="4920"/>
    <cellStyle name="Currency [0.0]" xfId="4921"/>
    <cellStyle name="Currency [0.00]" xfId="4922"/>
    <cellStyle name="Currency [0]" xfId="600"/>
    <cellStyle name="Currency [0] 2" xfId="601"/>
    <cellStyle name="Currency [0] 2 2" xfId="4923"/>
    <cellStyle name="Currency [0] 3" xfId="602"/>
    <cellStyle name="Currency [0] 4" xfId="4924"/>
    <cellStyle name="Currency [0] 5" xfId="4925"/>
    <cellStyle name="Currency [0]b" xfId="4926"/>
    <cellStyle name="Currency [00]" xfId="603"/>
    <cellStyle name="Currency [00] 2" xfId="4927"/>
    <cellStyle name="Currency [00] 3" xfId="4928"/>
    <cellStyle name="Currency [00] 4" xfId="4929"/>
    <cellStyle name="Currency [00]_TCO_06_2012 ТЭП" xfId="4930"/>
    <cellStyle name="Currency 2" xfId="4931"/>
    <cellStyle name="Currency EN" xfId="4932"/>
    <cellStyle name="Currency RU" xfId="4933"/>
    <cellStyle name="Currency RU calc" xfId="4934"/>
    <cellStyle name="Currency RU calc 2" xfId="9214"/>
    <cellStyle name="Currency RU calc 3" xfId="8271"/>
    <cellStyle name="Currency RU calc 4" xfId="11493"/>
    <cellStyle name="Currency RU calc 5" xfId="9324"/>
    <cellStyle name="currency(2)" xfId="4935"/>
    <cellStyle name="Currency_laroux" xfId="4936"/>
    <cellStyle name="Currency0" xfId="4937"/>
    <cellStyle name="Custom - Style8" xfId="4938"/>
    <cellStyle name="Custom - Style8 2" xfId="4939"/>
    <cellStyle name="Custom - Style8_ДДС_Прямой" xfId="4940"/>
    <cellStyle name="Data" xfId="4941"/>
    <cellStyle name="Data 2" xfId="4942"/>
    <cellStyle name="DataBold" xfId="4943"/>
    <cellStyle name="Date" xfId="604"/>
    <cellStyle name="Date (4-Aug-93)" xfId="4944"/>
    <cellStyle name="Date (8/4/93)" xfId="4945"/>
    <cellStyle name="Date (Aug-93)" xfId="4946"/>
    <cellStyle name="Date [4-Aug-50]" xfId="4947"/>
    <cellStyle name="Date [8/4/50]" xfId="4948"/>
    <cellStyle name="Date [Aug 4, 1950]" xfId="4949"/>
    <cellStyle name="Date [Aug-04]" xfId="4950"/>
    <cellStyle name="Date [Aug-50]" xfId="4951"/>
    <cellStyle name="Date 10" xfId="4952"/>
    <cellStyle name="Date 11" xfId="4953"/>
    <cellStyle name="Date 12" xfId="4954"/>
    <cellStyle name="Date 13" xfId="4955"/>
    <cellStyle name="Date 14" xfId="4956"/>
    <cellStyle name="Date 15" xfId="4957"/>
    <cellStyle name="Date 16" xfId="4958"/>
    <cellStyle name="Date 17" xfId="4959"/>
    <cellStyle name="Date 18" xfId="4960"/>
    <cellStyle name="Date 19" xfId="4961"/>
    <cellStyle name="Date 2" xfId="4962"/>
    <cellStyle name="Date 2 2" xfId="4963"/>
    <cellStyle name="Date 20" xfId="4964"/>
    <cellStyle name="Date 21" xfId="4965"/>
    <cellStyle name="Date 22" xfId="4966"/>
    <cellStyle name="Date 3" xfId="4967"/>
    <cellStyle name="Date 4" xfId="4968"/>
    <cellStyle name="Date 5" xfId="4969"/>
    <cellStyle name="Date 6" xfId="4970"/>
    <cellStyle name="Date 7" xfId="4971"/>
    <cellStyle name="Date 8" xfId="4972"/>
    <cellStyle name="Date 9" xfId="4973"/>
    <cellStyle name="Date EN" xfId="4974"/>
    <cellStyle name="Date RU" xfId="4975"/>
    <cellStyle name="Date Short" xfId="605"/>
    <cellStyle name="Date without year" xfId="606"/>
    <cellStyle name="Date without year 2" xfId="4976"/>
    <cellStyle name="Date without year 2 2" xfId="4977"/>
    <cellStyle name="Date without year 3" xfId="4978"/>
    <cellStyle name="Date without year 3 2" xfId="4979"/>
    <cellStyle name="Date without year 4" xfId="4980"/>
    <cellStyle name="Date without year 4 2" xfId="4981"/>
    <cellStyle name="Date without year 5" xfId="4982"/>
    <cellStyle name="Date/Time (8/4/93 20:50)" xfId="4983"/>
    <cellStyle name="Date_8 НК итоговая с 2007 годом (как в КТГ)" xfId="4984"/>
    <cellStyle name="dátumig" xfId="4985"/>
    <cellStyle name="dátumtól" xfId="4986"/>
    <cellStyle name="Debit" xfId="607"/>
    <cellStyle name="Debit subtotal" xfId="608"/>
    <cellStyle name="Debit subtotal 10" xfId="11350"/>
    <cellStyle name="Debit subtotal 11" xfId="11920"/>
    <cellStyle name="Debit subtotal 12" xfId="13130"/>
    <cellStyle name="Debit subtotal 13" xfId="14173"/>
    <cellStyle name="Debit subtotal 14" xfId="7386"/>
    <cellStyle name="Debit subtotal 15" xfId="15713"/>
    <cellStyle name="Debit subtotal 16" xfId="16040"/>
    <cellStyle name="Debit subtotal 2" xfId="609"/>
    <cellStyle name="Debit subtotal 2 10" xfId="14172"/>
    <cellStyle name="Debit subtotal 2 11" xfId="8283"/>
    <cellStyle name="Debit subtotal 2 12" xfId="15712"/>
    <cellStyle name="Debit subtotal 2 13" xfId="16039"/>
    <cellStyle name="Debit subtotal 2 2" xfId="610"/>
    <cellStyle name="Debit subtotal 2 2 2" xfId="7327"/>
    <cellStyle name="Debit subtotal 2 2 3" xfId="11348"/>
    <cellStyle name="Debit subtotal 2 2 4" xfId="11918"/>
    <cellStyle name="Debit subtotal 2 2 5" xfId="13652"/>
    <cellStyle name="Debit subtotal 2 2 6" xfId="14171"/>
    <cellStyle name="Debit subtotal 2 2 7" xfId="9224"/>
    <cellStyle name="Debit subtotal 2 2 8" xfId="15711"/>
    <cellStyle name="Debit subtotal 2 2 9" xfId="16038"/>
    <cellStyle name="Debit subtotal 2 3" xfId="611"/>
    <cellStyle name="Debit subtotal 2 3 2" xfId="7328"/>
    <cellStyle name="Debit subtotal 2 3 3" xfId="7963"/>
    <cellStyle name="Debit subtotal 2 3 4" xfId="11917"/>
    <cellStyle name="Debit subtotal 2 3 5" xfId="13651"/>
    <cellStyle name="Debit subtotal 2 3 6" xfId="14170"/>
    <cellStyle name="Debit subtotal 2 3 7" xfId="9225"/>
    <cellStyle name="Debit subtotal 2 3 8" xfId="15710"/>
    <cellStyle name="Debit subtotal 2 3 9" xfId="16037"/>
    <cellStyle name="Debit subtotal 2 4" xfId="612"/>
    <cellStyle name="Debit subtotal 2 4 2" xfId="7329"/>
    <cellStyle name="Debit subtotal 2 4 3" xfId="7962"/>
    <cellStyle name="Debit subtotal 2 4 4" xfId="11916"/>
    <cellStyle name="Debit subtotal 2 4 5" xfId="13649"/>
    <cellStyle name="Debit subtotal 2 4 6" xfId="14169"/>
    <cellStyle name="Debit subtotal 2 4 7" xfId="12184"/>
    <cellStyle name="Debit subtotal 2 4 8" xfId="15709"/>
    <cellStyle name="Debit subtotal 2 4 9" xfId="16036"/>
    <cellStyle name="Debit subtotal 2 5" xfId="613"/>
    <cellStyle name="Debit subtotal 2 5 2" xfId="7330"/>
    <cellStyle name="Debit subtotal 2 5 3" xfId="11347"/>
    <cellStyle name="Debit subtotal 2 5 4" xfId="11915"/>
    <cellStyle name="Debit subtotal 2 5 5" xfId="13648"/>
    <cellStyle name="Debit subtotal 2 5 6" xfId="14168"/>
    <cellStyle name="Debit subtotal 2 5 7" xfId="7126"/>
    <cellStyle name="Debit subtotal 2 5 8" xfId="15708"/>
    <cellStyle name="Debit subtotal 2 5 9" xfId="16035"/>
    <cellStyle name="Debit subtotal 2 6" xfId="7326"/>
    <cellStyle name="Debit subtotal 2 7" xfId="11349"/>
    <cellStyle name="Debit subtotal 2 8" xfId="11919"/>
    <cellStyle name="Debit subtotal 2 9" xfId="8511"/>
    <cellStyle name="Debit subtotal 3" xfId="614"/>
    <cellStyle name="Debit subtotal 3 10" xfId="15707"/>
    <cellStyle name="Debit subtotal 3 11" xfId="16034"/>
    <cellStyle name="Debit subtotal 3 2" xfId="615"/>
    <cellStyle name="Debit subtotal 3 2 2" xfId="7332"/>
    <cellStyle name="Debit subtotal 3 2 3" xfId="11345"/>
    <cellStyle name="Debit subtotal 3 2 4" xfId="11913"/>
    <cellStyle name="Debit subtotal 3 2 5" xfId="13650"/>
    <cellStyle name="Debit subtotal 3 2 6" xfId="14166"/>
    <cellStyle name="Debit subtotal 3 2 7" xfId="7128"/>
    <cellStyle name="Debit subtotal 3 2 8" xfId="15706"/>
    <cellStyle name="Debit subtotal 3 2 9" xfId="16033"/>
    <cellStyle name="Debit subtotal 3 3" xfId="616"/>
    <cellStyle name="Debit subtotal 3 3 2" xfId="7333"/>
    <cellStyle name="Debit subtotal 3 3 3" xfId="11344"/>
    <cellStyle name="Debit subtotal 3 3 4" xfId="11912"/>
    <cellStyle name="Debit subtotal 3 3 5" xfId="11551"/>
    <cellStyle name="Debit subtotal 3 3 6" xfId="1693"/>
    <cellStyle name="Debit subtotal 3 3 7" xfId="7129"/>
    <cellStyle name="Debit subtotal 3 3 8" xfId="15705"/>
    <cellStyle name="Debit subtotal 3 3 9" xfId="16032"/>
    <cellStyle name="Debit subtotal 3 4" xfId="7331"/>
    <cellStyle name="Debit subtotal 3 5" xfId="11346"/>
    <cellStyle name="Debit subtotal 3 6" xfId="11914"/>
    <cellStyle name="Debit subtotal 3 7" xfId="13647"/>
    <cellStyle name="Debit subtotal 3 8" xfId="14167"/>
    <cellStyle name="Debit subtotal 3 9" xfId="7127"/>
    <cellStyle name="Debit subtotal 4" xfId="617"/>
    <cellStyle name="Debit subtotal 4 2" xfId="7334"/>
    <cellStyle name="Debit subtotal 4 3" xfId="11343"/>
    <cellStyle name="Debit subtotal 4 4" xfId="7540"/>
    <cellStyle name="Debit subtotal 4 5" xfId="8294"/>
    <cellStyle name="Debit subtotal 4 6" xfId="14165"/>
    <cellStyle name="Debit subtotal 4 7" xfId="14353"/>
    <cellStyle name="Debit subtotal 4 8" xfId="15704"/>
    <cellStyle name="Debit subtotal 4 9" xfId="16031"/>
    <cellStyle name="Debit subtotal 5" xfId="618"/>
    <cellStyle name="Debit subtotal 5 2" xfId="7335"/>
    <cellStyle name="Debit subtotal 5 3" xfId="11342"/>
    <cellStyle name="Debit subtotal 5 4" xfId="11911"/>
    <cellStyle name="Debit subtotal 5 5" xfId="12572"/>
    <cellStyle name="Debit subtotal 5 6" xfId="14164"/>
    <cellStyle name="Debit subtotal 5 7" xfId="14352"/>
    <cellStyle name="Debit subtotal 5 8" xfId="15703"/>
    <cellStyle name="Debit subtotal 5 9" xfId="16030"/>
    <cellStyle name="Debit subtotal 6" xfId="619"/>
    <cellStyle name="Debit subtotal 6 2" xfId="7336"/>
    <cellStyle name="Debit subtotal 6 3" xfId="11341"/>
    <cellStyle name="Debit subtotal 6 4" xfId="11910"/>
    <cellStyle name="Debit subtotal 6 5" xfId="13131"/>
    <cellStyle name="Debit subtotal 6 6" xfId="14163"/>
    <cellStyle name="Debit subtotal 6 7" xfId="7130"/>
    <cellStyle name="Debit subtotal 6 8" xfId="15702"/>
    <cellStyle name="Debit subtotal 6 9" xfId="16029"/>
    <cellStyle name="Debit subtotal 7" xfId="620"/>
    <cellStyle name="Debit subtotal 7 2" xfId="7337"/>
    <cellStyle name="Debit subtotal 7 3" xfId="11340"/>
    <cellStyle name="Debit subtotal 7 4" xfId="11909"/>
    <cellStyle name="Debit subtotal 7 5" xfId="13132"/>
    <cellStyle name="Debit subtotal 7 6" xfId="13432"/>
    <cellStyle name="Debit subtotal 7 7" xfId="7131"/>
    <cellStyle name="Debit subtotal 7 8" xfId="15701"/>
    <cellStyle name="Debit subtotal 7 9" xfId="16028"/>
    <cellStyle name="Debit subtotal 8" xfId="621"/>
    <cellStyle name="Debit subtotal 8 2" xfId="7338"/>
    <cellStyle name="Debit subtotal 8 3" xfId="11339"/>
    <cellStyle name="Debit subtotal 8 4" xfId="10821"/>
    <cellStyle name="Debit subtotal 8 5" xfId="7401"/>
    <cellStyle name="Debit subtotal 8 6" xfId="13431"/>
    <cellStyle name="Debit subtotal 8 7" xfId="7132"/>
    <cellStyle name="Debit subtotal 8 8" xfId="12360"/>
    <cellStyle name="Debit subtotal 8 9" xfId="8239"/>
    <cellStyle name="Debit subtotal 9" xfId="7325"/>
    <cellStyle name="Debit Total" xfId="622"/>
    <cellStyle name="Debit_A5.2-IFRS 7" xfId="4987"/>
    <cellStyle name="DELTA" xfId="623"/>
    <cellStyle name="DELTA 2" xfId="624"/>
    <cellStyle name="DELTA 2 2" xfId="4988"/>
    <cellStyle name="DELTA 3" xfId="4989"/>
    <cellStyle name="DELTA 4" xfId="4990"/>
    <cellStyle name="DELTA_~6262219" xfId="4991"/>
    <cellStyle name="Dezimal [0]_Closing FX Kurse" xfId="4992"/>
    <cellStyle name="Dezimal_Closing FX Kurse" xfId="4993"/>
    <cellStyle name="dont_touch_me" xfId="625"/>
    <cellStyle name="E&amp;Y House" xfId="626"/>
    <cellStyle name="E&amp;Y House 2" xfId="627"/>
    <cellStyle name="E&amp;Y House 2 2" xfId="4994"/>
    <cellStyle name="E&amp;Y House 3" xfId="4995"/>
    <cellStyle name="E&amp;Y House 4" xfId="4996"/>
    <cellStyle name="empty" xfId="4997"/>
    <cellStyle name="empty 10" xfId="9189"/>
    <cellStyle name="empty 11" xfId="15762"/>
    <cellStyle name="empty 12" xfId="15761"/>
    <cellStyle name="empty 2" xfId="9981"/>
    <cellStyle name="empty 3" xfId="9187"/>
    <cellStyle name="empty 4" xfId="9974"/>
    <cellStyle name="empty 5" xfId="9679"/>
    <cellStyle name="empty 6" xfId="10928"/>
    <cellStyle name="empty 7" xfId="9568"/>
    <cellStyle name="empty 8" xfId="13673"/>
    <cellStyle name="empty 9" xfId="14431"/>
    <cellStyle name="Enter Currency (0)" xfId="628"/>
    <cellStyle name="Enter Currency (0) 2" xfId="4998"/>
    <cellStyle name="Enter Currency (0) 3" xfId="4999"/>
    <cellStyle name="Enter Currency (0)_TCO_06_2012 ТЭП" xfId="5000"/>
    <cellStyle name="Enter Currency (2)" xfId="629"/>
    <cellStyle name="Enter Currency (2) 2" xfId="5001"/>
    <cellStyle name="Enter Currency (2) 3" xfId="5002"/>
    <cellStyle name="Enter Currency (2)_TCO_06_2012 ТЭП" xfId="5003"/>
    <cellStyle name="Enter Units (0)" xfId="630"/>
    <cellStyle name="Enter Units (0) 2" xfId="5004"/>
    <cellStyle name="Enter Units (0) 3" xfId="5005"/>
    <cellStyle name="Enter Units (0)_TCO_06_2012 ТЭП" xfId="5006"/>
    <cellStyle name="Enter Units (1)" xfId="631"/>
    <cellStyle name="Enter Units (1) 2" xfId="632"/>
    <cellStyle name="Enter Units (1) 3" xfId="633"/>
    <cellStyle name="Enter Units (1) 4" xfId="5007"/>
    <cellStyle name="Enter Units (1)_TCO_06_2012 ТЭП" xfId="5008"/>
    <cellStyle name="Enter Units (2)" xfId="634"/>
    <cellStyle name="Enter Units (2) 2" xfId="5009"/>
    <cellStyle name="Enter Units (2) 3" xfId="5010"/>
    <cellStyle name="Enter Units (2)_TCO_06_2012 ТЭП" xfId="5011"/>
    <cellStyle name="Euro" xfId="635"/>
    <cellStyle name="Euro 2" xfId="5012"/>
    <cellStyle name="Euro 3" xfId="5013"/>
    <cellStyle name="Euro 3 2" xfId="5014"/>
    <cellStyle name="Euro 4" xfId="5015"/>
    <cellStyle name="Euro_PL" xfId="5016"/>
    <cellStyle name="Explanatory Text" xfId="636"/>
    <cellStyle name="Explanatory Text 2" xfId="637"/>
    <cellStyle name="Explanatory Text 2 2" xfId="5017"/>
    <cellStyle name="Explanatory Text 3" xfId="5018"/>
    <cellStyle name="Explanatory Text 3 2" xfId="5019"/>
    <cellStyle name="Explanatory Text 3_ДДС_Прямой" xfId="5020"/>
    <cellStyle name="Explanatory Text 4" xfId="5021"/>
    <cellStyle name="Explanatory Text_GAZ" xfId="5022"/>
    <cellStyle name="EYBlocked" xfId="5023"/>
    <cellStyle name="EYBlocked 2" xfId="5024"/>
    <cellStyle name="EYBlocked 3" xfId="5025"/>
    <cellStyle name="EYCallUp" xfId="5026"/>
    <cellStyle name="EYCallUp 2" xfId="5027"/>
    <cellStyle name="EYCallUp 3" xfId="5028"/>
    <cellStyle name="EYCheck" xfId="5029"/>
    <cellStyle name="EYColumnHeading" xfId="5030"/>
    <cellStyle name="EYDate" xfId="5031"/>
    <cellStyle name="EYDeviant" xfId="5032"/>
    <cellStyle name="EYDeviant 2" xfId="5033"/>
    <cellStyle name="EYDeviant 3" xfId="5034"/>
    <cellStyle name="EYFlag" xfId="5035"/>
    <cellStyle name="EYHeader1" xfId="5036"/>
    <cellStyle name="EYHeader1 10" xfId="12979"/>
    <cellStyle name="EYHeader1 2" xfId="5037"/>
    <cellStyle name="EYHeader1 2 2" xfId="7110"/>
    <cellStyle name="EYHeader1 2 3" xfId="9989"/>
    <cellStyle name="EYHeader1 2 4" xfId="8236"/>
    <cellStyle name="EYHeader1 2 5" xfId="9279"/>
    <cellStyle name="EYHeader1 2 6" xfId="12878"/>
    <cellStyle name="EYHeader1 2 7" xfId="10309"/>
    <cellStyle name="EYHeader1 2 8" xfId="15049"/>
    <cellStyle name="EYHeader1 3" xfId="5038"/>
    <cellStyle name="EYHeader1 3 2" xfId="9169"/>
    <cellStyle name="EYHeader1 3 3" xfId="9990"/>
    <cellStyle name="EYHeader1 3 4" xfId="11483"/>
    <cellStyle name="EYHeader1 3 5" xfId="9278"/>
    <cellStyle name="EYHeader1 3 6" xfId="12879"/>
    <cellStyle name="EYHeader1 3 7" xfId="8519"/>
    <cellStyle name="EYHeader1 3 8" xfId="15050"/>
    <cellStyle name="EYHeader1 4" xfId="7111"/>
    <cellStyle name="EYHeader1 5" xfId="9988"/>
    <cellStyle name="EYHeader1 6" xfId="9468"/>
    <cellStyle name="EYHeader1 7" xfId="8560"/>
    <cellStyle name="EYHeader1 8" xfId="13517"/>
    <cellStyle name="EYHeader1 9" xfId="9585"/>
    <cellStyle name="EYHeader2" xfId="5039"/>
    <cellStyle name="EYHeader3" xfId="5040"/>
    <cellStyle name="EYInputDate" xfId="5041"/>
    <cellStyle name="EYInputDate 2" xfId="5042"/>
    <cellStyle name="EYInputPercent" xfId="5043"/>
    <cellStyle name="EYInputPercent 2" xfId="5044"/>
    <cellStyle name="EYInputPercent 3" xfId="5045"/>
    <cellStyle name="EYInputValue" xfId="5046"/>
    <cellStyle name="EYInputValue 2" xfId="5047"/>
    <cellStyle name="EYInputValue 2 2" xfId="5048"/>
    <cellStyle name="EYInputValue 3" xfId="5049"/>
    <cellStyle name="EYInputValue 3 2" xfId="5050"/>
    <cellStyle name="EYInputValue 3 2 2" xfId="5051"/>
    <cellStyle name="EYInputValue 3 3" xfId="5052"/>
    <cellStyle name="EYInputValue 4" xfId="5053"/>
    <cellStyle name="EYInputValue 4 2" xfId="5054"/>
    <cellStyle name="EYInputValue 5" xfId="5055"/>
    <cellStyle name="EYInputValue 6" xfId="5056"/>
    <cellStyle name="EYInputValue_Sub_01_JSC KazMunaiGaz E&amp;P_2008" xfId="5057"/>
    <cellStyle name="EYNormal" xfId="5058"/>
    <cellStyle name="EYPercent" xfId="5059"/>
    <cellStyle name="EYPercentCapped" xfId="5060"/>
    <cellStyle name="EYSubTotal" xfId="5061"/>
    <cellStyle name="EYSubTotal 10" xfId="12980"/>
    <cellStyle name="EYSubTotal 11" xfId="13674"/>
    <cellStyle name="EYSubTotal 12" xfId="12513"/>
    <cellStyle name="EYSubTotal 13" xfId="15048"/>
    <cellStyle name="EYSubTotal 14" xfId="15051"/>
    <cellStyle name="EYSubTotal 2" xfId="5062"/>
    <cellStyle name="EYSubTotal 2 10" xfId="9586"/>
    <cellStyle name="EYSubTotal 2 11" xfId="15047"/>
    <cellStyle name="EYSubTotal 2 12" xfId="15052"/>
    <cellStyle name="EYSubTotal 2 2" xfId="10046"/>
    <cellStyle name="EYSubTotal 2 3" xfId="9150"/>
    <cellStyle name="EYSubTotal 2 4" xfId="10005"/>
    <cellStyle name="EYSubTotal 2 5" xfId="7190"/>
    <cellStyle name="EYSubTotal 2 6" xfId="12842"/>
    <cellStyle name="EYSubTotal 2 7" xfId="9558"/>
    <cellStyle name="EYSubTotal 2 8" xfId="15071"/>
    <cellStyle name="EYSubTotal 2 9" xfId="13675"/>
    <cellStyle name="EYSubTotal 3" xfId="5063"/>
    <cellStyle name="EYSubTotal 3 10" xfId="14155"/>
    <cellStyle name="EYSubTotal 3 11" xfId="15399"/>
    <cellStyle name="EYSubTotal 3 12" xfId="15053"/>
    <cellStyle name="EYSubTotal 3 2" xfId="10047"/>
    <cellStyle name="EYSubTotal 3 3" xfId="9149"/>
    <cellStyle name="EYSubTotal 3 4" xfId="10006"/>
    <cellStyle name="EYSubTotal 3 5" xfId="7191"/>
    <cellStyle name="EYSubTotal 3 6" xfId="12841"/>
    <cellStyle name="EYSubTotal 3 7" xfId="14267"/>
    <cellStyle name="EYSubTotal 3 8" xfId="15072"/>
    <cellStyle name="EYSubTotal 3 9" xfId="13676"/>
    <cellStyle name="EYSubTotal 4" xfId="10045"/>
    <cellStyle name="EYSubTotal 5" xfId="9151"/>
    <cellStyle name="EYSubTotal 6" xfId="10004"/>
    <cellStyle name="EYSubTotal 7" xfId="9714"/>
    <cellStyle name="EYSubTotal 8" xfId="12843"/>
    <cellStyle name="EYSubTotal 9" xfId="7146"/>
    <cellStyle name="EYtext" xfId="5064"/>
    <cellStyle name="EYTotal" xfId="5065"/>
    <cellStyle name="EYTotal 10" xfId="12855"/>
    <cellStyle name="EYTotal 11" xfId="9610"/>
    <cellStyle name="EYTotal 12" xfId="13677"/>
    <cellStyle name="EYTotal 13" xfId="9202"/>
    <cellStyle name="EYTotal 14" xfId="12864"/>
    <cellStyle name="EYTotal 15" xfId="15760"/>
    <cellStyle name="EYTotal 2" xfId="5066"/>
    <cellStyle name="EYTotal 3" xfId="5067"/>
    <cellStyle name="EYTotal 3 10" xfId="9588"/>
    <cellStyle name="EYTotal 3 11" xfId="12909"/>
    <cellStyle name="EYTotal 3 12" xfId="15054"/>
    <cellStyle name="EYTotal 3 2" xfId="10051"/>
    <cellStyle name="EYTotal 3 3" xfId="9145"/>
    <cellStyle name="EYTotal 3 4" xfId="10010"/>
    <cellStyle name="EYTotal 3 5" xfId="9715"/>
    <cellStyle name="EYTotal 3 6" xfId="12983"/>
    <cellStyle name="EYTotal 3 7" xfId="9557"/>
    <cellStyle name="EYTotal 3 8" xfId="9611"/>
    <cellStyle name="EYTotal 3 9" xfId="13678"/>
    <cellStyle name="EYTotal 4" xfId="5068"/>
    <cellStyle name="EYTotal 4 10" xfId="9589"/>
    <cellStyle name="EYTotal 4 11" xfId="15152"/>
    <cellStyle name="EYTotal 4 12" xfId="11211"/>
    <cellStyle name="EYTotal 4 2" xfId="10052"/>
    <cellStyle name="EYTotal 4 3" xfId="9144"/>
    <cellStyle name="EYTotal 4 4" xfId="10011"/>
    <cellStyle name="EYTotal 4 5" xfId="9716"/>
    <cellStyle name="EYTotal 4 6" xfId="12985"/>
    <cellStyle name="EYTotal 4 7" xfId="14268"/>
    <cellStyle name="EYTotal 4 8" xfId="14148"/>
    <cellStyle name="EYTotal 4 9" xfId="10823"/>
    <cellStyle name="EYTotal 5" xfId="10049"/>
    <cellStyle name="EYTotal 6" xfId="9147"/>
    <cellStyle name="EYTotal 7" xfId="10008"/>
    <cellStyle name="EYTotal 8" xfId="7193"/>
    <cellStyle name="EYTotal 9" xfId="8556"/>
    <cellStyle name="EYWIP" xfId="5069"/>
    <cellStyle name="EYWIP 2" xfId="5070"/>
    <cellStyle name="EYWIP 3" xfId="5071"/>
    <cellStyle name="Ezres_Final Interpretation Cost Estimate 110707" xfId="5072"/>
    <cellStyle name="Fixed" xfId="5073"/>
    <cellStyle name="Followed Hyperlink" xfId="5074"/>
    <cellStyle name="From" xfId="638"/>
    <cellStyle name="From 2" xfId="639"/>
    <cellStyle name="From 2 2" xfId="640"/>
    <cellStyle name="From 2 2 2" xfId="11331"/>
    <cellStyle name="From 2 2 3" xfId="11897"/>
    <cellStyle name="From 2 2 4" xfId="8623"/>
    <cellStyle name="From 2 2 5" xfId="12488"/>
    <cellStyle name="From 2 3" xfId="641"/>
    <cellStyle name="From 2 3 2" xfId="11330"/>
    <cellStyle name="From 2 3 3" xfId="11896"/>
    <cellStyle name="From 2 3 4" xfId="8622"/>
    <cellStyle name="From 2 3 5" xfId="13135"/>
    <cellStyle name="From 2 4" xfId="642"/>
    <cellStyle name="From 2 4 2" xfId="11329"/>
    <cellStyle name="From 2 4 3" xfId="11895"/>
    <cellStyle name="From 2 4 4" xfId="8621"/>
    <cellStyle name="From 2 4 5" xfId="8289"/>
    <cellStyle name="From 2 5" xfId="643"/>
    <cellStyle name="From 2 5 2" xfId="11328"/>
    <cellStyle name="From 2 5 3" xfId="11894"/>
    <cellStyle name="From 2 5 4" xfId="8620"/>
    <cellStyle name="From 2 5 5" xfId="8288"/>
    <cellStyle name="From 2 6" xfId="11332"/>
    <cellStyle name="From 2 7" xfId="11898"/>
    <cellStyle name="From 2 8" xfId="718"/>
    <cellStyle name="From 2 9" xfId="13134"/>
    <cellStyle name="From 3" xfId="644"/>
    <cellStyle name="From 3 2" xfId="11327"/>
    <cellStyle name="From 3 3" xfId="11893"/>
    <cellStyle name="From 3 4" xfId="8619"/>
    <cellStyle name="From 3 5" xfId="7399"/>
    <cellStyle name="From 4" xfId="11333"/>
    <cellStyle name="From 5" xfId="11899"/>
    <cellStyle name="From 6" xfId="12854"/>
    <cellStyle name="From 7" xfId="13133"/>
    <cellStyle name="G03_Text" xfId="5075"/>
    <cellStyle name="General" xfId="5076"/>
    <cellStyle name="General 2" xfId="5077"/>
    <cellStyle name="General 3" xfId="5078"/>
    <cellStyle name="GESPERRT" xfId="645"/>
    <cellStyle name="GESPERRT 2" xfId="646"/>
    <cellStyle name="Good" xfId="647"/>
    <cellStyle name="Good 2" xfId="648"/>
    <cellStyle name="Good 2 2" xfId="5079"/>
    <cellStyle name="Good 3" xfId="5080"/>
    <cellStyle name="Good 4" xfId="5081"/>
    <cellStyle name="Good 4 2" xfId="5082"/>
    <cellStyle name="Good 4_ДДС_Прямой" xfId="5083"/>
    <cellStyle name="Good 5" xfId="5084"/>
    <cellStyle name="Good_GAZ" xfId="5085"/>
    <cellStyle name="GrandTotal" xfId="649"/>
    <cellStyle name="GrandTotal 2" xfId="650"/>
    <cellStyle name="Grey" xfId="651"/>
    <cellStyle name="header" xfId="5086"/>
    <cellStyle name="header 2" xfId="5087"/>
    <cellStyle name="header 3" xfId="5088"/>
    <cellStyle name="Header1" xfId="652"/>
    <cellStyle name="Header1 2" xfId="5089"/>
    <cellStyle name="Header1 2 2" xfId="5090"/>
    <cellStyle name="Header1 3" xfId="5091"/>
    <cellStyle name="Header1 4" xfId="5092"/>
    <cellStyle name="Header2" xfId="653"/>
    <cellStyle name="Header2 10" xfId="12976"/>
    <cellStyle name="Header2 11" xfId="15682"/>
    <cellStyle name="Header2 12" xfId="16027"/>
    <cellStyle name="Header2 2" xfId="654"/>
    <cellStyle name="Header2 2 2" xfId="5093"/>
    <cellStyle name="Header2 2 2 2" xfId="9127"/>
    <cellStyle name="Header2 2 2 3" xfId="10036"/>
    <cellStyle name="Header2 2 2 4" xfId="11467"/>
    <cellStyle name="Header2 2 2 5" xfId="9264"/>
    <cellStyle name="Header2 2 2 6" xfId="9791"/>
    <cellStyle name="Header2 2 2 7" xfId="7119"/>
    <cellStyle name="Header2 2 2 8" xfId="13419"/>
    <cellStyle name="Header2 2 3" xfId="11321"/>
    <cellStyle name="Header2 2 4" xfId="11883"/>
    <cellStyle name="Header2 2 5" xfId="8613"/>
    <cellStyle name="Header2 2 6" xfId="10151"/>
    <cellStyle name="Header2 2 7" xfId="9227"/>
    <cellStyle name="Header2 2 8" xfId="15681"/>
    <cellStyle name="Header2 2 9" xfId="16026"/>
    <cellStyle name="Header2 3" xfId="655"/>
    <cellStyle name="Header2 3 2" xfId="11320"/>
    <cellStyle name="Header2 3 3" xfId="11882"/>
    <cellStyle name="Header2 3 4" xfId="8612"/>
    <cellStyle name="Header2 3 5" xfId="10150"/>
    <cellStyle name="Header2 3 6" xfId="12141"/>
    <cellStyle name="Header2 3 7" xfId="15680"/>
    <cellStyle name="Header2 3 8" xfId="16025"/>
    <cellStyle name="Header2 4" xfId="656"/>
    <cellStyle name="Header2 4 2" xfId="11319"/>
    <cellStyle name="Header2 4 3" xfId="11881"/>
    <cellStyle name="Header2 4 4" xfId="10976"/>
    <cellStyle name="Header2 4 5" xfId="8287"/>
    <cellStyle name="Header2 4 6" xfId="9228"/>
    <cellStyle name="Header2 4 7" xfId="15679"/>
    <cellStyle name="Header2 4 8" xfId="16024"/>
    <cellStyle name="Header2 5" xfId="657"/>
    <cellStyle name="Header2 5 2" xfId="7961"/>
    <cellStyle name="Header2 5 3" xfId="11880"/>
    <cellStyle name="Header2 5 4" xfId="8611"/>
    <cellStyle name="Header2 5 5" xfId="8286"/>
    <cellStyle name="Header2 5 6" xfId="14639"/>
    <cellStyle name="Header2 5 7" xfId="15678"/>
    <cellStyle name="Header2 5 8" xfId="16023"/>
    <cellStyle name="Header2 6" xfId="8411"/>
    <cellStyle name="Header2 7" xfId="11884"/>
    <cellStyle name="Header2 8" xfId="8614"/>
    <cellStyle name="Header2 9" xfId="10152"/>
    <cellStyle name="Heading" xfId="5094"/>
    <cellStyle name="Heading 1" xfId="658"/>
    <cellStyle name="Heading 1 2" xfId="5095"/>
    <cellStyle name="Heading 1 2 2" xfId="5096"/>
    <cellStyle name="Heading 1 3" xfId="5097"/>
    <cellStyle name="Heading 1 4" xfId="5098"/>
    <cellStyle name="Heading 1 4 2" xfId="5099"/>
    <cellStyle name="Heading 1 4_ДДС_Прямой" xfId="5100"/>
    <cellStyle name="Heading 1 5" xfId="5101"/>
    <cellStyle name="Heading 1_GAZ" xfId="5102"/>
    <cellStyle name="Heading 2" xfId="659"/>
    <cellStyle name="Heading 2 2" xfId="5103"/>
    <cellStyle name="Heading 2 2 2" xfId="5104"/>
    <cellStyle name="Heading 2 3" xfId="5105"/>
    <cellStyle name="Heading 2 4" xfId="5106"/>
    <cellStyle name="Heading 2 4 2" xfId="5107"/>
    <cellStyle name="Heading 2 4_ДДС_Прямой" xfId="5108"/>
    <cellStyle name="Heading 2 5" xfId="5109"/>
    <cellStyle name="Heading 2_GAZ" xfId="5110"/>
    <cellStyle name="Heading 3" xfId="660"/>
    <cellStyle name="Heading 3 2" xfId="5111"/>
    <cellStyle name="Heading 3 2 2" xfId="5112"/>
    <cellStyle name="Heading 3 3" xfId="5113"/>
    <cellStyle name="Heading 3 4" xfId="5114"/>
    <cellStyle name="Heading 3 4 2" xfId="5115"/>
    <cellStyle name="Heading 3 4_ДДС_Прямой" xfId="5116"/>
    <cellStyle name="Heading 3 5" xfId="5117"/>
    <cellStyle name="Heading 3_GAZ" xfId="5118"/>
    <cellStyle name="Heading 4" xfId="661"/>
    <cellStyle name="Heading 4 2" xfId="662"/>
    <cellStyle name="Heading 4 2 2" xfId="5119"/>
    <cellStyle name="Heading 4 3" xfId="5120"/>
    <cellStyle name="Heading 4 4" xfId="5121"/>
    <cellStyle name="Heading 4 4 2" xfId="5122"/>
    <cellStyle name="Heading 4 4_ДДС_Прямой" xfId="5123"/>
    <cellStyle name="Heading 4 5" xfId="5124"/>
    <cellStyle name="Heading 4_GAZ" xfId="5125"/>
    <cellStyle name="Heading_2009_09_22 Ежеквартальный отчет по заимствованиям (Самрук-Казына)" xfId="5126"/>
    <cellStyle name="HIDDEN" xfId="663"/>
    <cellStyle name="highlight" xfId="664"/>
    <cellStyle name="HKHeader1" xfId="5127"/>
    <cellStyle name="HKHeader1 10" xfId="15849"/>
    <cellStyle name="HKHeader1 2" xfId="5128"/>
    <cellStyle name="HKHeader1 2 2" xfId="9099"/>
    <cellStyle name="HKHeader1 2 3" xfId="10066"/>
    <cellStyle name="HKHeader1 2 4" xfId="10618"/>
    <cellStyle name="HKHeader1 2 5" xfId="9254"/>
    <cellStyle name="HKHeader1 2 6" xfId="9627"/>
    <cellStyle name="HKHeader1 2 7" xfId="10190"/>
    <cellStyle name="HKHeader1 2 8" xfId="13095"/>
    <cellStyle name="HKHeader1 3" xfId="5129"/>
    <cellStyle name="HKHeader1 3 2" xfId="9098"/>
    <cellStyle name="HKHeader1 3 3" xfId="10067"/>
    <cellStyle name="HKHeader1 3 4" xfId="10617"/>
    <cellStyle name="HKHeader1 3 5" xfId="12828"/>
    <cellStyle name="HKHeader1 3 6" xfId="9628"/>
    <cellStyle name="HKHeader1 3 7" xfId="9604"/>
    <cellStyle name="HKHeader1 3 8" xfId="10828"/>
    <cellStyle name="HKHeader1 4" xfId="9100"/>
    <cellStyle name="HKHeader1 5" xfId="10065"/>
    <cellStyle name="HKHeader1 6" xfId="9422"/>
    <cellStyle name="HKHeader1 7" xfId="9255"/>
    <cellStyle name="HKHeader1 8" xfId="9626"/>
    <cellStyle name="HKHeader1 9" xfId="15406"/>
    <cellStyle name="HKHeader2" xfId="5130"/>
    <cellStyle name="HKHeader3" xfId="5131"/>
    <cellStyle name="hó.    ." xfId="5132"/>
    <cellStyle name="hó. nap." xfId="5133"/>
    <cellStyle name="hungarian_date" xfId="5134"/>
    <cellStyle name="Hyperlink" xfId="5135"/>
    <cellStyle name="Hyperlink1" xfId="5136"/>
    <cellStyle name="Hyperlink1 2" xfId="5137"/>
    <cellStyle name="Hyperlink1 2 2" xfId="5138"/>
    <cellStyle name="Hyperlink1 3" xfId="5139"/>
    <cellStyle name="Hyperlink1 4" xfId="5140"/>
    <cellStyle name="Hyperlink1_Все ТЭП" xfId="5141"/>
    <cellStyle name="Hyperlink2" xfId="5142"/>
    <cellStyle name="Hyperlink2 2" xfId="5143"/>
    <cellStyle name="Hyperlink2 2 2" xfId="5144"/>
    <cellStyle name="Hyperlink2 3" xfId="5145"/>
    <cellStyle name="Hyperlink2 4" xfId="5146"/>
    <cellStyle name="Hyperlink2_Все ТЭП" xfId="5147"/>
    <cellStyle name="Hyperlink3" xfId="5148"/>
    <cellStyle name="Hyperlink3 2" xfId="5149"/>
    <cellStyle name="Hyperlink3 2 2" xfId="5150"/>
    <cellStyle name="Hyperlink3 3" xfId="5151"/>
    <cellStyle name="Hyperlink3 4" xfId="5152"/>
    <cellStyle name="Hyperlink3_Все ТЭП" xfId="5153"/>
    <cellStyle name="Iau?iue_?anoiau" xfId="5154"/>
    <cellStyle name="Îáû÷íûé" xfId="5155"/>
    <cellStyle name="Îáű÷íűé_ăđ.ďîäŕ÷č" xfId="5156"/>
    <cellStyle name="ICO Line" xfId="5157"/>
    <cellStyle name="Ïðîöåíòíûé" xfId="5158"/>
    <cellStyle name="Îňęđűâŕâřŕ˙ń˙ ăčďĺđńńűëęŕ" xfId="5159"/>
    <cellStyle name="INPUT" xfId="665"/>
    <cellStyle name="Input [yellow]" xfId="666"/>
    <cellStyle name="Input [yellow] 2" xfId="667"/>
    <cellStyle name="Input [yellow] 2 2" xfId="668"/>
    <cellStyle name="Input [yellow] 2 2 2" xfId="11314"/>
    <cellStyle name="Input [yellow] 2 2 3" xfId="10825"/>
    <cellStyle name="Input [yellow] 2 2 4" xfId="8602"/>
    <cellStyle name="Input [yellow] 2 2 5" xfId="13136"/>
    <cellStyle name="Input [yellow] 2 3" xfId="669"/>
    <cellStyle name="Input [yellow] 2 3 2" xfId="11313"/>
    <cellStyle name="Input [yellow] 2 3 3" xfId="11870"/>
    <cellStyle name="Input [yellow] 2 3 4" xfId="8601"/>
    <cellStyle name="Input [yellow] 2 3 5" xfId="11824"/>
    <cellStyle name="Input [yellow] 2 4" xfId="670"/>
    <cellStyle name="Input [yellow] 2 4 2" xfId="11312"/>
    <cellStyle name="Input [yellow] 2 4 3" xfId="11869"/>
    <cellStyle name="Input [yellow] 2 4 4" xfId="719"/>
    <cellStyle name="Input [yellow] 2 4 5" xfId="7392"/>
    <cellStyle name="Input [yellow] 2 5" xfId="671"/>
    <cellStyle name="Input [yellow] 2 5 2" xfId="11311"/>
    <cellStyle name="Input [yellow] 2 5 3" xfId="11868"/>
    <cellStyle name="Input [yellow] 2 5 4" xfId="720"/>
    <cellStyle name="Input [yellow] 2 5 5" xfId="12487"/>
    <cellStyle name="Input [yellow] 2 6" xfId="7958"/>
    <cellStyle name="Input [yellow] 2 7" xfId="10824"/>
    <cellStyle name="Input [yellow] 2 8" xfId="8603"/>
    <cellStyle name="Input [yellow] 2 9" xfId="12570"/>
    <cellStyle name="Input [yellow] 3" xfId="672"/>
    <cellStyle name="Input [yellow] 3 2" xfId="11310"/>
    <cellStyle name="Input [yellow] 3 3" xfId="11867"/>
    <cellStyle name="Input [yellow] 3 4" xfId="8600"/>
    <cellStyle name="Input [yellow] 3 5" xfId="7513"/>
    <cellStyle name="Input [yellow] 4" xfId="7959"/>
    <cellStyle name="Input [yellow] 5" xfId="11871"/>
    <cellStyle name="Input [yellow] 6" xfId="8604"/>
    <cellStyle name="Input [yellow] 7" xfId="11823"/>
    <cellStyle name="Input 10" xfId="5160"/>
    <cellStyle name="Input 10 2" xfId="7104"/>
    <cellStyle name="Input 10 3" xfId="10087"/>
    <cellStyle name="Input 10 4" xfId="12118"/>
    <cellStyle name="Input 10 5" xfId="9240"/>
    <cellStyle name="Input 2" xfId="673"/>
    <cellStyle name="Input 2 2" xfId="674"/>
    <cellStyle name="Input 2 2 2" xfId="675"/>
    <cellStyle name="Input 2 2 2 2" xfId="11307"/>
    <cellStyle name="Input 2 2 2 3" xfId="11864"/>
    <cellStyle name="Input 2 2 2 4" xfId="8598"/>
    <cellStyle name="Input 2 2 2 5" xfId="11825"/>
    <cellStyle name="Input 2 2 3" xfId="676"/>
    <cellStyle name="Input 2 2 3 2" xfId="11306"/>
    <cellStyle name="Input 2 2 3 3" xfId="11863"/>
    <cellStyle name="Input 2 2 3 4" xfId="723"/>
    <cellStyle name="Input 2 2 3 5" xfId="11826"/>
    <cellStyle name="Input 2 2 4" xfId="677"/>
    <cellStyle name="Input 2 2 4 2" xfId="11305"/>
    <cellStyle name="Input 2 2 4 3" xfId="11862"/>
    <cellStyle name="Input 2 2 4 4" xfId="724"/>
    <cellStyle name="Input 2 2 4 5" xfId="11827"/>
    <cellStyle name="Input 2 2 5" xfId="678"/>
    <cellStyle name="Input 2 2 5 2" xfId="11304"/>
    <cellStyle name="Input 2 2 5 3" xfId="11861"/>
    <cellStyle name="Input 2 2 5 4" xfId="8597"/>
    <cellStyle name="Input 2 2 5 5" xfId="11828"/>
    <cellStyle name="Input 2 2 6" xfId="11308"/>
    <cellStyle name="Input 2 2 7" xfId="11865"/>
    <cellStyle name="Input 2 2 8" xfId="7860"/>
    <cellStyle name="Input 2 2 9" xfId="10143"/>
    <cellStyle name="Input 2 3" xfId="679"/>
    <cellStyle name="Input 2 3 2" xfId="11303"/>
    <cellStyle name="Input 2 3 3" xfId="11860"/>
    <cellStyle name="Input 2 3 4" xfId="8596"/>
    <cellStyle name="Input 2 3 5" xfId="11829"/>
    <cellStyle name="Input 2 4" xfId="11309"/>
    <cellStyle name="Input 2 5" xfId="11866"/>
    <cellStyle name="Input 2 6" xfId="8599"/>
    <cellStyle name="Input 2 7" xfId="10144"/>
    <cellStyle name="Input 3" xfId="680"/>
    <cellStyle name="Input 3 2" xfId="681"/>
    <cellStyle name="Input 3 2 2" xfId="682"/>
    <cellStyle name="Input 3 2 2 2" xfId="11300"/>
    <cellStyle name="Input 3 2 2 3" xfId="11857"/>
    <cellStyle name="Input 3 2 2 4" xfId="8593"/>
    <cellStyle name="Input 3 2 2 5" xfId="10142"/>
    <cellStyle name="Input 3 2 3" xfId="683"/>
    <cellStyle name="Input 3 2 3 2" xfId="11299"/>
    <cellStyle name="Input 3 2 3 3" xfId="11856"/>
    <cellStyle name="Input 3 2 3 4" xfId="7859"/>
    <cellStyle name="Input 3 2 3 5" xfId="11831"/>
    <cellStyle name="Input 3 2 4" xfId="684"/>
    <cellStyle name="Input 3 2 4 2" xfId="11298"/>
    <cellStyle name="Input 3 2 4 3" xfId="11855"/>
    <cellStyle name="Input 3 2 4 4" xfId="8592"/>
    <cellStyle name="Input 3 2 4 5" xfId="11832"/>
    <cellStyle name="Input 3 2 5" xfId="685"/>
    <cellStyle name="Input 3 2 5 2" xfId="11297"/>
    <cellStyle name="Input 3 2 5 3" xfId="11854"/>
    <cellStyle name="Input 3 2 5 4" xfId="8591"/>
    <cellStyle name="Input 3 2 5 5" xfId="7391"/>
    <cellStyle name="Input 3 2 6" xfId="11301"/>
    <cellStyle name="Input 3 2 7" xfId="11858"/>
    <cellStyle name="Input 3 2 8" xfId="8594"/>
    <cellStyle name="Input 3 2 9" xfId="11830"/>
    <cellStyle name="Input 3 3" xfId="686"/>
    <cellStyle name="Input 3 3 2" xfId="11296"/>
    <cellStyle name="Input 3 3 3" xfId="11853"/>
    <cellStyle name="Input 3 3 4" xfId="1081"/>
    <cellStyle name="Input 3 3 5" xfId="7390"/>
    <cellStyle name="Input 3 4" xfId="11302"/>
    <cellStyle name="Input 3 5" xfId="11859"/>
    <cellStyle name="Input 3 6" xfId="8595"/>
    <cellStyle name="Input 3 7" xfId="10539"/>
    <cellStyle name="Input 4" xfId="5161"/>
    <cellStyle name="Input 4 2" xfId="9076"/>
    <cellStyle name="Input 4 3" xfId="10088"/>
    <cellStyle name="Input 4 4" xfId="12119"/>
    <cellStyle name="Input 4 5" xfId="12818"/>
    <cellStyle name="Input 5" xfId="5162"/>
    <cellStyle name="Input 5 2" xfId="7103"/>
    <cellStyle name="Input 5 3" xfId="10089"/>
    <cellStyle name="Input 5 4" xfId="12120"/>
    <cellStyle name="Input 5 5" xfId="12817"/>
    <cellStyle name="Input 6" xfId="5163"/>
    <cellStyle name="Input 6 2" xfId="7102"/>
    <cellStyle name="Input 6 3" xfId="10090"/>
    <cellStyle name="Input 6 4" xfId="12121"/>
    <cellStyle name="Input 6 5" xfId="12138"/>
    <cellStyle name="Input 7" xfId="5164"/>
    <cellStyle name="Input 7 2" xfId="7101"/>
    <cellStyle name="Input 7 3" xfId="10091"/>
    <cellStyle name="Input 7 4" xfId="9420"/>
    <cellStyle name="Input 7 5" xfId="12139"/>
    <cellStyle name="Input 8" xfId="5165"/>
    <cellStyle name="Input 8 10" xfId="11494"/>
    <cellStyle name="Input 8 2" xfId="5166"/>
    <cellStyle name="Input 8 2 2" xfId="7099"/>
    <cellStyle name="Input 8 2 3" xfId="10093"/>
    <cellStyle name="Input 8 2 4" xfId="11463"/>
    <cellStyle name="Input 8 2 5" xfId="11390"/>
    <cellStyle name="Input 8 3" xfId="10138"/>
    <cellStyle name="Input 8 4" xfId="7100"/>
    <cellStyle name="Input 8 5" xfId="10092"/>
    <cellStyle name="Input 8 6" xfId="12816"/>
    <cellStyle name="Input 8 7" xfId="9609"/>
    <cellStyle name="Input 8 8" xfId="13510"/>
    <cellStyle name="Input 8 9" xfId="13523"/>
    <cellStyle name="Input 8_ДДС_Прямой" xfId="5167"/>
    <cellStyle name="Input 9" xfId="5168"/>
    <cellStyle name="Input 9 2" xfId="7098"/>
    <cellStyle name="Input 9 3" xfId="7372"/>
    <cellStyle name="Input 9 4" xfId="9418"/>
    <cellStyle name="Input 9 5" xfId="11389"/>
    <cellStyle name="Input_080604_SM_Template _v274_draft_EP KMG" xfId="5169"/>
    <cellStyle name="Inputnumbaccid" xfId="687"/>
    <cellStyle name="Inpyear" xfId="688"/>
    <cellStyle name="International" xfId="689"/>
    <cellStyle name="International 2" xfId="5170"/>
    <cellStyle name="International 2 2" xfId="5171"/>
    <cellStyle name="International 3" xfId="5172"/>
    <cellStyle name="International1" xfId="690"/>
    <cellStyle name="International1 2" xfId="5173"/>
    <cellStyle name="International1 2 2" xfId="5174"/>
    <cellStyle name="International1 3" xfId="5175"/>
    <cellStyle name="Ioe?uaaaoayny aeia?nnueea" xfId="5176"/>
    <cellStyle name="ISO" xfId="5177"/>
    <cellStyle name="item" xfId="691"/>
    <cellStyle name="kapiteltotal" xfId="692"/>
    <cellStyle name="Komma [0]_laroux" xfId="5178"/>
    <cellStyle name="Komma_laroux" xfId="5179"/>
    <cellStyle name="KOP" xfId="5180"/>
    <cellStyle name="KOP2" xfId="5181"/>
    <cellStyle name="KOPP" xfId="5182"/>
    <cellStyle name="KOPP 2" xfId="5183"/>
    <cellStyle name="KOPP 3" xfId="5184"/>
    <cellStyle name="KPMG Heading 1" xfId="693"/>
    <cellStyle name="KPMG Heading 2" xfId="694"/>
    <cellStyle name="KPMG Heading 3" xfId="695"/>
    <cellStyle name="KPMG Heading 4" xfId="696"/>
    <cellStyle name="KPMG Normal" xfId="697"/>
    <cellStyle name="KPMG Normal Text" xfId="698"/>
    <cellStyle name="Link Currency (0)" xfId="699"/>
    <cellStyle name="Link Currency (0) 2" xfId="5185"/>
    <cellStyle name="Link Currency (0) 3" xfId="5186"/>
    <cellStyle name="Link Currency (0)_TCO_06_2012 ТЭП" xfId="5187"/>
    <cellStyle name="Link Currency (2)" xfId="700"/>
    <cellStyle name="Link Currency (2) 2" xfId="5188"/>
    <cellStyle name="Link Currency (2) 3" xfId="5189"/>
    <cellStyle name="Link Currency (2)_TCO_06_2012 ТЭП" xfId="5190"/>
    <cellStyle name="Link Units (0)" xfId="701"/>
    <cellStyle name="Link Units (0) 2" xfId="5191"/>
    <cellStyle name="Link Units (0) 3" xfId="5192"/>
    <cellStyle name="Link Units (0)_TCO_06_2012 ТЭП" xfId="5193"/>
    <cellStyle name="Link Units (1)" xfId="702"/>
    <cellStyle name="Link Units (1) 2" xfId="703"/>
    <cellStyle name="Link Units (1) 3" xfId="704"/>
    <cellStyle name="Link Units (1) 4" xfId="5194"/>
    <cellStyle name="Link Units (1)_TCO_06_2012 ТЭП" xfId="5195"/>
    <cellStyle name="Link Units (2)" xfId="705"/>
    <cellStyle name="Link Units (2) 2" xfId="5196"/>
    <cellStyle name="Link Units (2) 3" xfId="5197"/>
    <cellStyle name="Link Units (2)_TCO_06_2012 ТЭП" xfId="5198"/>
    <cellStyle name="Linked Cell" xfId="706"/>
    <cellStyle name="Linked Cell 2" xfId="707"/>
    <cellStyle name="Linked Cell 2 2" xfId="5199"/>
    <cellStyle name="Linked Cell 3" xfId="5200"/>
    <cellStyle name="Linked Cell 4" xfId="5201"/>
    <cellStyle name="Linked Cell 4 2" xfId="5202"/>
    <cellStyle name="Linked Cell 4_ДДС_Прямой" xfId="5203"/>
    <cellStyle name="Linked Cell 5" xfId="5204"/>
    <cellStyle name="Linked Cell_GAZ" xfId="5205"/>
    <cellStyle name="Millares [0]_CARAT SAPIC" xfId="5206"/>
    <cellStyle name="Millares_CARAT SAPIC" xfId="5207"/>
    <cellStyle name="Milliers [0]_1998 " xfId="5208"/>
    <cellStyle name="Milliers_1998 " xfId="5209"/>
    <cellStyle name="Millions [0.0]" xfId="5210"/>
    <cellStyle name="Millions [0.00]" xfId="5211"/>
    <cellStyle name="Millions [0]" xfId="5212"/>
    <cellStyle name="Millions-$ [0.0]" xfId="5213"/>
    <cellStyle name="Millions-$ [0.00]" xfId="5214"/>
    <cellStyle name="Millions-$ [0]" xfId="5215"/>
    <cellStyle name="Moneda [0]_CARAT SAPIC" xfId="5216"/>
    <cellStyle name="Moneda_CARAT SAPIC" xfId="5217"/>
    <cellStyle name="Monétaire [0]_1998 " xfId="5218"/>
    <cellStyle name="Monétaire_1998 " xfId="5219"/>
    <cellStyle name="Monйtaire [0]_B.S.96" xfId="5220"/>
    <cellStyle name="Monйtaire_B.S.96" xfId="5221"/>
    <cellStyle name="Naira" xfId="5222"/>
    <cellStyle name="Nameenter" xfId="708"/>
    <cellStyle name="Nameenter 2" xfId="5223"/>
    <cellStyle name="Nameenter 2 2" xfId="5224"/>
    <cellStyle name="Nameenter 3" xfId="5225"/>
    <cellStyle name="Nameenter_PL" xfId="5226"/>
    <cellStyle name="nap" xfId="5227"/>
    <cellStyle name="Neutral" xfId="709"/>
    <cellStyle name="Neutral 2" xfId="710"/>
    <cellStyle name="Neutral 2 2" xfId="5228"/>
    <cellStyle name="Neutral 3" xfId="5229"/>
    <cellStyle name="Neutral 3 2" xfId="5230"/>
    <cellStyle name="Neutral 3_ДДС_Прямой" xfId="5231"/>
    <cellStyle name="Neutral 4" xfId="5232"/>
    <cellStyle name="Neutral_GAZ" xfId="5233"/>
    <cellStyle name="NON" xfId="711"/>
    <cellStyle name="NON 2" xfId="712"/>
    <cellStyle name="Normal - Style1" xfId="713"/>
    <cellStyle name="Normal - Style1 10" xfId="5234"/>
    <cellStyle name="Normal - Style1 11" xfId="5235"/>
    <cellStyle name="Normal - Style1 11 2" xfId="5236"/>
    <cellStyle name="Normal - Style1 11_ДДС_Прямой" xfId="5237"/>
    <cellStyle name="Normal - Style1 12" xfId="5238"/>
    <cellStyle name="Normal - Style1 2" xfId="714"/>
    <cellStyle name="Normal - Style1 2 2" xfId="5239"/>
    <cellStyle name="Normal - Style1 2_TCO_06_2012 ТЭП" xfId="5240"/>
    <cellStyle name="Normal - Style1 3" xfId="5241"/>
    <cellStyle name="Normal - Style1 4" xfId="5242"/>
    <cellStyle name="Normal - Style1 4 2" xfId="5243"/>
    <cellStyle name="Normal - Style1 5" xfId="5244"/>
    <cellStyle name="Normal - Style1 5 2" xfId="5245"/>
    <cellStyle name="Normal - Style1 6" xfId="5246"/>
    <cellStyle name="Normal - Style1 7" xfId="5247"/>
    <cellStyle name="Normal - Style1 8" xfId="5248"/>
    <cellStyle name="Normal - Style1 9" xfId="5249"/>
    <cellStyle name="Normal - Style1_~6262219" xfId="5250"/>
    <cellStyle name="Normal 1" xfId="715"/>
    <cellStyle name="Normal 1 2" xfId="716"/>
    <cellStyle name="Normal 10" xfId="5251"/>
    <cellStyle name="Normal 10 2" xfId="5252"/>
    <cellStyle name="Normal 10 2 2" xfId="5253"/>
    <cellStyle name="Normal 10 2 2 2" xfId="5254"/>
    <cellStyle name="Normal 10 2 2 3" xfId="5255"/>
    <cellStyle name="Normal 10 2 3" xfId="5256"/>
    <cellStyle name="Normal 10 2 4" xfId="5257"/>
    <cellStyle name="Normal 10 3" xfId="5258"/>
    <cellStyle name="Normal 10 3 2" xfId="5259"/>
    <cellStyle name="Normal 10 3 3" xfId="5260"/>
    <cellStyle name="Normal 10 4" xfId="5261"/>
    <cellStyle name="Normal 10 5" xfId="5262"/>
    <cellStyle name="Normal 11" xfId="5263"/>
    <cellStyle name="Normal 11 2" xfId="5264"/>
    <cellStyle name="Normal 2" xfId="20"/>
    <cellStyle name="Normal 2 2" xfId="63"/>
    <cellStyle name="Normal 2 2 2" xfId="5265"/>
    <cellStyle name="Normal 2 3" xfId="717"/>
    <cellStyle name="Normal 2 3 2" xfId="4"/>
    <cellStyle name="Normal 2 3 2 2" xfId="21"/>
    <cellStyle name="Normal 2 3 2 2 2" xfId="5"/>
    <cellStyle name="Normal 2 3 2 3" xfId="22"/>
    <cellStyle name="Normal 2 3 2 3 2" xfId="721"/>
    <cellStyle name="Normal 2 3 2 4" xfId="722"/>
    <cellStyle name="Normal 2 3 2_PL" xfId="5266"/>
    <cellStyle name="Normal 2 3_ДДС_Прямой" xfId="5267"/>
    <cellStyle name="Normal 2 4" xfId="5268"/>
    <cellStyle name="Normal 3" xfId="15"/>
    <cellStyle name="Normal 3 2" xfId="23"/>
    <cellStyle name="Normal 3 2 2" xfId="5269"/>
    <cellStyle name="Normal 3 2 3" xfId="5270"/>
    <cellStyle name="Normal 3 2 3 2" xfId="5271"/>
    <cellStyle name="Normal 3 2 4" xfId="5272"/>
    <cellStyle name="Normal 3 2_PL" xfId="5273"/>
    <cellStyle name="Normal 3 3" xfId="5274"/>
    <cellStyle name="Normal 3 3 2" xfId="5275"/>
    <cellStyle name="Normal 3 3 2 2" xfId="5276"/>
    <cellStyle name="Normal 3 3 2 2 2" xfId="5277"/>
    <cellStyle name="Normal 3 3 2 2 3" xfId="5278"/>
    <cellStyle name="Normal 3 3 2 3" xfId="5279"/>
    <cellStyle name="Normal 3 3 2 4" xfId="5280"/>
    <cellStyle name="Normal 3 3 3" xfId="5281"/>
    <cellStyle name="Normal 3 3 3 2" xfId="5282"/>
    <cellStyle name="Normal 3 3 3 3" xfId="5283"/>
    <cellStyle name="Normal 3 3 4" xfId="5284"/>
    <cellStyle name="Normal 3 3 5" xfId="5285"/>
    <cellStyle name="Normal 3 4" xfId="5286"/>
    <cellStyle name="Normal 3_ДДС_Прямой" xfId="5287"/>
    <cellStyle name="Normal 4" xfId="5288"/>
    <cellStyle name="Normal 4 2" xfId="5289"/>
    <cellStyle name="Normal 4 2 2" xfId="5290"/>
    <cellStyle name="Normal 4 2 2 2" xfId="5291"/>
    <cellStyle name="Normal 4 2 2 2 2" xfId="5292"/>
    <cellStyle name="Normal 4 2 2 2 2 2" xfId="5293"/>
    <cellStyle name="Normal 4 2 2 2 2 3" xfId="5294"/>
    <cellStyle name="Normal 4 2 2 2 3" xfId="5295"/>
    <cellStyle name="Normal 4 2 2 2 4" xfId="5296"/>
    <cellStyle name="Normal 4 2 2 3" xfId="5297"/>
    <cellStyle name="Normal 4 2 2 3 2" xfId="5298"/>
    <cellStyle name="Normal 4 2 2 3 3" xfId="5299"/>
    <cellStyle name="Normal 4 2 2 4" xfId="5300"/>
    <cellStyle name="Normal 4 2 2 4 2" xfId="5301"/>
    <cellStyle name="Normal 4 2 2 4 3" xfId="5302"/>
    <cellStyle name="Normal 4 2 2 5" xfId="5303"/>
    <cellStyle name="Normal 4 2 2 6" xfId="5304"/>
    <cellStyle name="Normal 4 2 3" xfId="5305"/>
    <cellStyle name="Normal 4 2 3 2" xfId="5306"/>
    <cellStyle name="Normal 4 2 3 2 2" xfId="5307"/>
    <cellStyle name="Normal 4 2 3 2 3" xfId="5308"/>
    <cellStyle name="Normal 4 2 3 3" xfId="5309"/>
    <cellStyle name="Normal 4 2 3 4" xfId="5310"/>
    <cellStyle name="Normal 4 2 4" xfId="5311"/>
    <cellStyle name="Normal 4 2 4 2" xfId="5312"/>
    <cellStyle name="Normal 4 2 4 3" xfId="5313"/>
    <cellStyle name="Normal 4 2 5" xfId="5314"/>
    <cellStyle name="Normal 4 2 5 2" xfId="5315"/>
    <cellStyle name="Normal 4 2 5 3" xfId="5316"/>
    <cellStyle name="Normal 4 2 6" xfId="5317"/>
    <cellStyle name="Normal 4 2 7" xfId="5318"/>
    <cellStyle name="Normal 4 3" xfId="5319"/>
    <cellStyle name="Normal 4 3 2" xfId="5320"/>
    <cellStyle name="Normal 4 3 2 2" xfId="5321"/>
    <cellStyle name="Normal 4 3 2 2 2" xfId="5322"/>
    <cellStyle name="Normal 4 3 2 2 3" xfId="5323"/>
    <cellStyle name="Normal 4 3 2 3" xfId="5324"/>
    <cellStyle name="Normal 4 3 2 3 2" xfId="5325"/>
    <cellStyle name="Normal 4 3 2 3 3" xfId="5326"/>
    <cellStyle name="Normal 4 3 2 4" xfId="5327"/>
    <cellStyle name="Normal 4 3 2 5" xfId="5328"/>
    <cellStyle name="Normal 4 3 3" xfId="5329"/>
    <cellStyle name="Normal 4 3 3 2" xfId="5330"/>
    <cellStyle name="Normal 4 3 3 3" xfId="5331"/>
    <cellStyle name="Normal 4 3 4" xfId="5332"/>
    <cellStyle name="Normal 4 3 4 2" xfId="5333"/>
    <cellStyle name="Normal 4 3 4 3" xfId="5334"/>
    <cellStyle name="Normal 4 3 5" xfId="5335"/>
    <cellStyle name="Normal 4 3 6" xfId="5336"/>
    <cellStyle name="Normal 4 4" xfId="5337"/>
    <cellStyle name="Normal 4 4 2" xfId="5338"/>
    <cellStyle name="Normal 4 4 2 2" xfId="5339"/>
    <cellStyle name="Normal 4 4 2 3" xfId="5340"/>
    <cellStyle name="Normal 4 4 3" xfId="5341"/>
    <cellStyle name="Normal 4 4 3 2" xfId="5342"/>
    <cellStyle name="Normal 4 4 3 3" xfId="5343"/>
    <cellStyle name="Normal 4 4 4" xfId="5344"/>
    <cellStyle name="Normal 4 4 5" xfId="5345"/>
    <cellStyle name="Normal 4 5" xfId="5346"/>
    <cellStyle name="Normal 4 5 2" xfId="5347"/>
    <cellStyle name="Normal 4 5 3" xfId="5348"/>
    <cellStyle name="Normal 4 6" xfId="5349"/>
    <cellStyle name="Normal 4 6 2" xfId="5350"/>
    <cellStyle name="Normal 4 6 3" xfId="5351"/>
    <cellStyle name="Normal 4 7" xfId="5352"/>
    <cellStyle name="Normal 4 8" xfId="5353"/>
    <cellStyle name="Normal 5" xfId="725"/>
    <cellStyle name="Normal 5 2" xfId="5354"/>
    <cellStyle name="Normal 5 2 2" xfId="5355"/>
    <cellStyle name="Normal 5 2 2 2" xfId="5356"/>
    <cellStyle name="Normal 5 2 2 3" xfId="5357"/>
    <cellStyle name="Normal 5 2 3" xfId="5358"/>
    <cellStyle name="Normal 5 2 4" xfId="5359"/>
    <cellStyle name="Normal 5 3" xfId="5360"/>
    <cellStyle name="Normal 5 3 2" xfId="5361"/>
    <cellStyle name="Normal 5 3 3" xfId="5362"/>
    <cellStyle name="Normal 5 4" xfId="5363"/>
    <cellStyle name="Normal 5 5" xfId="5364"/>
    <cellStyle name="Normal 50" xfId="5365"/>
    <cellStyle name="Normal 50 2" xfId="5366"/>
    <cellStyle name="Normal 6" xfId="726"/>
    <cellStyle name="Normal 6 2" xfId="5367"/>
    <cellStyle name="Normal 6 2 2" xfId="5368"/>
    <cellStyle name="Normal 6 2 2 2" xfId="5369"/>
    <cellStyle name="Normal 6 2 2 3" xfId="5370"/>
    <cellStyle name="Normal 6 2 3" xfId="5371"/>
    <cellStyle name="Normal 6 2 4" xfId="5372"/>
    <cellStyle name="Normal 6 3" xfId="5373"/>
    <cellStyle name="Normal 6 3 2" xfId="5374"/>
    <cellStyle name="Normal 6 3 3" xfId="5375"/>
    <cellStyle name="Normal 6 4" xfId="5376"/>
    <cellStyle name="Normal 6 5" xfId="5377"/>
    <cellStyle name="Normal 7" xfId="5378"/>
    <cellStyle name="Normal 7 2" xfId="5379"/>
    <cellStyle name="Normal 7 2 2" xfId="5380"/>
    <cellStyle name="Normal 7 2 2 2" xfId="5381"/>
    <cellStyle name="Normal 7 2 2 3" xfId="5382"/>
    <cellStyle name="Normal 7 2 3" xfId="5383"/>
    <cellStyle name="Normal 7 2 4" xfId="5384"/>
    <cellStyle name="Normal 7 3" xfId="5385"/>
    <cellStyle name="Normal 7 3 2" xfId="5386"/>
    <cellStyle name="Normal 7 3 3" xfId="5387"/>
    <cellStyle name="Normal 7 4" xfId="5388"/>
    <cellStyle name="Normal 7 5" xfId="5389"/>
    <cellStyle name="Normal 8" xfId="5390"/>
    <cellStyle name="Normal 8 2" xfId="5391"/>
    <cellStyle name="Normal 8 2 2" xfId="5392"/>
    <cellStyle name="Normal 8 2 2 2" xfId="5393"/>
    <cellStyle name="Normal 8 2 2 3" xfId="5394"/>
    <cellStyle name="Normal 8 2 3" xfId="5395"/>
    <cellStyle name="Normal 8 2 4" xfId="5396"/>
    <cellStyle name="Normal 8 3" xfId="5397"/>
    <cellStyle name="Normal 8 3 2" xfId="5398"/>
    <cellStyle name="Normal 8 3 3" xfId="5399"/>
    <cellStyle name="Normal 8 4" xfId="5400"/>
    <cellStyle name="Normal 8 5" xfId="5401"/>
    <cellStyle name="Normal 87" xfId="5402"/>
    <cellStyle name="Normal 87 2" xfId="5403"/>
    <cellStyle name="Normal 9" xfId="5404"/>
    <cellStyle name="Normal 9 2" xfId="5405"/>
    <cellStyle name="Normal 9 2 2" xfId="5406"/>
    <cellStyle name="Normal 9 2 2 2" xfId="5407"/>
    <cellStyle name="Normal 9 2 2 3" xfId="5408"/>
    <cellStyle name="Normal 9 2 3" xfId="5409"/>
    <cellStyle name="Normal 9 2 4" xfId="5410"/>
    <cellStyle name="Normal 9 3" xfId="5411"/>
    <cellStyle name="Normal 9 3 2" xfId="5412"/>
    <cellStyle name="Normal 9 3 3" xfId="5413"/>
    <cellStyle name="Normal 9 4" xfId="5414"/>
    <cellStyle name="Normal 9 5" xfId="5415"/>
    <cellStyle name="Normal_01.07.03" xfId="727"/>
    <cellStyle name="Normál_2007WP" xfId="5416"/>
    <cellStyle name="Normal_Cвод_РД_2011_обновленный формат" xfId="5417"/>
    <cellStyle name="Normal1" xfId="728"/>
    <cellStyle name="Normal1 2" xfId="729"/>
    <cellStyle name="Normal1 2 2" xfId="5418"/>
    <cellStyle name="Normal1 3" xfId="5419"/>
    <cellStyle name="Normal1 4" xfId="5420"/>
    <cellStyle name="Normal6" xfId="5421"/>
    <cellStyle name="Normal6Red" xfId="5422"/>
    <cellStyle name="normбlnм_laroux" xfId="730"/>
    <cellStyle name="Note" xfId="731"/>
    <cellStyle name="Note 10" xfId="7414"/>
    <cellStyle name="Note 11" xfId="11271"/>
    <cellStyle name="Note 12" xfId="8981"/>
    <cellStyle name="Note 13" xfId="11835"/>
    <cellStyle name="Note 14" xfId="12394"/>
    <cellStyle name="Note 15" xfId="13618"/>
    <cellStyle name="Note 16" xfId="15371"/>
    <cellStyle name="Note 17" xfId="15671"/>
    <cellStyle name="Note 18" xfId="15848"/>
    <cellStyle name="Note 19" xfId="16022"/>
    <cellStyle name="Note 2" xfId="732"/>
    <cellStyle name="Note 2 10" xfId="11270"/>
    <cellStyle name="Note 2 11" xfId="12423"/>
    <cellStyle name="Note 2 12" xfId="11836"/>
    <cellStyle name="Note 2 13" xfId="13737"/>
    <cellStyle name="Note 2 14" xfId="10137"/>
    <cellStyle name="Note 2 15" xfId="15370"/>
    <cellStyle name="Note 2 16" xfId="15670"/>
    <cellStyle name="Note 2 17" xfId="15847"/>
    <cellStyle name="Note 2 18" xfId="16021"/>
    <cellStyle name="Note 2 2" xfId="733"/>
    <cellStyle name="Note 2 2 10" xfId="13738"/>
    <cellStyle name="Note 2 2 11" xfId="8738"/>
    <cellStyle name="Note 2 2 12" xfId="15369"/>
    <cellStyle name="Note 2 2 13" xfId="15669"/>
    <cellStyle name="Note 2 2 14" xfId="15846"/>
    <cellStyle name="Note 2 2 15" xfId="16020"/>
    <cellStyle name="Note 2 2 2" xfId="734"/>
    <cellStyle name="Note 2 2 2 10" xfId="15845"/>
    <cellStyle name="Note 2 2 2 11" xfId="7154"/>
    <cellStyle name="Note 2 2 2 2" xfId="7417"/>
    <cellStyle name="Note 2 2 2 3" xfId="11268"/>
    <cellStyle name="Note 2 2 2 4" xfId="12425"/>
    <cellStyle name="Note 2 2 2 5" xfId="7377"/>
    <cellStyle name="Note 2 2 2 6" xfId="13739"/>
    <cellStyle name="Note 2 2 2 7" xfId="13617"/>
    <cellStyle name="Note 2 2 2 8" xfId="15368"/>
    <cellStyle name="Note 2 2 2 9" xfId="9102"/>
    <cellStyle name="Note 2 2 3" xfId="735"/>
    <cellStyle name="Note 2 2 3 10" xfId="15844"/>
    <cellStyle name="Note 2 2 3 11" xfId="12895"/>
    <cellStyle name="Note 2 2 3 2" xfId="7418"/>
    <cellStyle name="Note 2 2 3 3" xfId="11267"/>
    <cellStyle name="Note 2 2 3 4" xfId="12426"/>
    <cellStyle name="Note 2 2 3 5" xfId="8737"/>
    <cellStyle name="Note 2 2 3 6" xfId="13740"/>
    <cellStyle name="Note 2 2 3 7" xfId="11387"/>
    <cellStyle name="Note 2 2 3 8" xfId="15367"/>
    <cellStyle name="Note 2 2 3 9" xfId="9104"/>
    <cellStyle name="Note 2 2 4" xfId="736"/>
    <cellStyle name="Note 2 2 4 10" xfId="15843"/>
    <cellStyle name="Note 2 2 4 11" xfId="16019"/>
    <cellStyle name="Note 2 2 4 2" xfId="7419"/>
    <cellStyle name="Note 2 2 4 3" xfId="11266"/>
    <cellStyle name="Note 2 2 4 4" xfId="12427"/>
    <cellStyle name="Note 2 2 4 5" xfId="8736"/>
    <cellStyle name="Note 2 2 4 6" xfId="12955"/>
    <cellStyle name="Note 2 2 4 7" xfId="9236"/>
    <cellStyle name="Note 2 2 4 8" xfId="15366"/>
    <cellStyle name="Note 2 2 4 9" xfId="15668"/>
    <cellStyle name="Note 2 2 5" xfId="737"/>
    <cellStyle name="Note 2 2 5 10" xfId="15842"/>
    <cellStyle name="Note 2 2 5 11" xfId="16018"/>
    <cellStyle name="Note 2 2 5 2" xfId="7420"/>
    <cellStyle name="Note 2 2 5 3" xfId="11265"/>
    <cellStyle name="Note 2 2 5 4" xfId="12428"/>
    <cellStyle name="Note 2 2 5 5" xfId="7376"/>
    <cellStyle name="Note 2 2 5 6" xfId="13741"/>
    <cellStyle name="Note 2 2 5 7" xfId="9237"/>
    <cellStyle name="Note 2 2 5 8" xfId="15365"/>
    <cellStyle name="Note 2 2 5 9" xfId="15667"/>
    <cellStyle name="Note 2 2 6" xfId="7416"/>
    <cellStyle name="Note 2 2 7" xfId="11269"/>
    <cellStyle name="Note 2 2 8" xfId="12424"/>
    <cellStyle name="Note 2 2 9" xfId="7378"/>
    <cellStyle name="Note 2 3" xfId="738"/>
    <cellStyle name="Note 2 3 10" xfId="15364"/>
    <cellStyle name="Note 2 3 11" xfId="15666"/>
    <cellStyle name="Note 2 3 12" xfId="15841"/>
    <cellStyle name="Note 2 3 13" xfId="16017"/>
    <cellStyle name="Note 2 3 2" xfId="739"/>
    <cellStyle name="Note 2 3 2 10" xfId="15840"/>
    <cellStyle name="Note 2 3 2 11" xfId="16016"/>
    <cellStyle name="Note 2 3 2 2" xfId="7422"/>
    <cellStyle name="Note 2 3 2 3" xfId="11263"/>
    <cellStyle name="Note 2 3 2 4" xfId="12430"/>
    <cellStyle name="Note 2 3 2 5" xfId="10136"/>
    <cellStyle name="Note 2 3 2 6" xfId="13743"/>
    <cellStyle name="Note 2 3 2 7" xfId="14641"/>
    <cellStyle name="Note 2 3 2 8" xfId="15363"/>
    <cellStyle name="Note 2 3 2 9" xfId="15665"/>
    <cellStyle name="Note 2 3 3" xfId="740"/>
    <cellStyle name="Note 2 3 3 10" xfId="15839"/>
    <cellStyle name="Note 2 3 3 11" xfId="16015"/>
    <cellStyle name="Note 2 3 3 2" xfId="7423"/>
    <cellStyle name="Note 2 3 3 3" xfId="11262"/>
    <cellStyle name="Note 2 3 3 4" xfId="12431"/>
    <cellStyle name="Note 2 3 3 5" xfId="11837"/>
    <cellStyle name="Note 2 3 3 6" xfId="13744"/>
    <cellStyle name="Note 2 3 3 7" xfId="9238"/>
    <cellStyle name="Note 2 3 3 8" xfId="15362"/>
    <cellStyle name="Note 2 3 3 9" xfId="15664"/>
    <cellStyle name="Note 2 3 4" xfId="7421"/>
    <cellStyle name="Note 2 3 5" xfId="11264"/>
    <cellStyle name="Note 2 3 6" xfId="12429"/>
    <cellStyle name="Note 2 3 7" xfId="7375"/>
    <cellStyle name="Note 2 3 8" xfId="13742"/>
    <cellStyle name="Note 2 3 9" xfId="13843"/>
    <cellStyle name="Note 2 4" xfId="741"/>
    <cellStyle name="Note 2 4 10" xfId="15838"/>
    <cellStyle name="Note 2 4 11" xfId="16014"/>
    <cellStyle name="Note 2 4 2" xfId="7424"/>
    <cellStyle name="Note 2 4 3" xfId="11261"/>
    <cellStyle name="Note 2 4 4" xfId="12432"/>
    <cellStyle name="Note 2 4 5" xfId="10135"/>
    <cellStyle name="Note 2 4 6" xfId="13745"/>
    <cellStyle name="Note 2 4 7" xfId="10139"/>
    <cellStyle name="Note 2 4 8" xfId="15361"/>
    <cellStyle name="Note 2 4 9" xfId="15663"/>
    <cellStyle name="Note 2 5" xfId="742"/>
    <cellStyle name="Note 2 5 10" xfId="15837"/>
    <cellStyle name="Note 2 5 11" xfId="16013"/>
    <cellStyle name="Note 2 5 2" xfId="7425"/>
    <cellStyle name="Note 2 5 3" xfId="11260"/>
    <cellStyle name="Note 2 5 4" xfId="12433"/>
    <cellStyle name="Note 2 5 5" xfId="10134"/>
    <cellStyle name="Note 2 5 6" xfId="13746"/>
    <cellStyle name="Note 2 5 7" xfId="13616"/>
    <cellStyle name="Note 2 5 8" xfId="15360"/>
    <cellStyle name="Note 2 5 9" xfId="15662"/>
    <cellStyle name="Note 2 6" xfId="743"/>
    <cellStyle name="Note 2 6 10" xfId="15836"/>
    <cellStyle name="Note 2 6 11" xfId="16012"/>
    <cellStyle name="Note 2 6 2" xfId="7426"/>
    <cellStyle name="Note 2 6 3" xfId="11259"/>
    <cellStyle name="Note 2 6 4" xfId="12434"/>
    <cellStyle name="Note 2 6 5" xfId="10133"/>
    <cellStyle name="Note 2 6 6" xfId="13747"/>
    <cellStyle name="Note 2 6 7" xfId="13615"/>
    <cellStyle name="Note 2 6 8" xfId="15359"/>
    <cellStyle name="Note 2 6 9" xfId="15661"/>
    <cellStyle name="Note 2 7" xfId="744"/>
    <cellStyle name="Note 2 7 10" xfId="15835"/>
    <cellStyle name="Note 2 7 11" xfId="16011"/>
    <cellStyle name="Note 2 7 2" xfId="7427"/>
    <cellStyle name="Note 2 7 3" xfId="11258"/>
    <cellStyle name="Note 2 7 4" xfId="12435"/>
    <cellStyle name="Note 2 7 5" xfId="10132"/>
    <cellStyle name="Note 2 7 6" xfId="13748"/>
    <cellStyle name="Note 2 7 7" xfId="11388"/>
    <cellStyle name="Note 2 7 8" xfId="15358"/>
    <cellStyle name="Note 2 7 9" xfId="15660"/>
    <cellStyle name="Note 2 8" xfId="745"/>
    <cellStyle name="Note 2 8 10" xfId="15834"/>
    <cellStyle name="Note 2 8 11" xfId="16010"/>
    <cellStyle name="Note 2 8 2" xfId="7428"/>
    <cellStyle name="Note 2 8 3" xfId="11257"/>
    <cellStyle name="Note 2 8 4" xfId="12436"/>
    <cellStyle name="Note 2 8 5" xfId="10131"/>
    <cellStyle name="Note 2 8 6" xfId="13749"/>
    <cellStyle name="Note 2 8 7" xfId="10140"/>
    <cellStyle name="Note 2 8 8" xfId="15357"/>
    <cellStyle name="Note 2 8 9" xfId="15659"/>
    <cellStyle name="Note 2 9" xfId="7415"/>
    <cellStyle name="Note 2_PL" xfId="5423"/>
    <cellStyle name="Note 3" xfId="746"/>
    <cellStyle name="Note 3 10" xfId="13750"/>
    <cellStyle name="Note 3 11" xfId="10141"/>
    <cellStyle name="Note 3 12" xfId="15356"/>
    <cellStyle name="Note 3 13" xfId="15658"/>
    <cellStyle name="Note 3 14" xfId="15833"/>
    <cellStyle name="Note 3 15" xfId="16009"/>
    <cellStyle name="Note 3 2" xfId="747"/>
    <cellStyle name="Note 3 2 10" xfId="15657"/>
    <cellStyle name="Note 3 2 11" xfId="15832"/>
    <cellStyle name="Note 3 2 12" xfId="16008"/>
    <cellStyle name="Note 3 2 2" xfId="5424"/>
    <cellStyle name="Note 3 2 2 10" xfId="9580"/>
    <cellStyle name="Note 3 2 2 11" xfId="15850"/>
    <cellStyle name="Note 3 2 2 2" xfId="10280"/>
    <cellStyle name="Note 3 2 2 3" xfId="8962"/>
    <cellStyle name="Note 3 2 2 4" xfId="7237"/>
    <cellStyle name="Note 3 2 2 5" xfId="12652"/>
    <cellStyle name="Note 3 2 2 6" xfId="9481"/>
    <cellStyle name="Note 3 2 2 7" xfId="15104"/>
    <cellStyle name="Note 3 2 2 8" xfId="7145"/>
    <cellStyle name="Note 3 2 2 9" xfId="15408"/>
    <cellStyle name="Note 3 2 3" xfId="7430"/>
    <cellStyle name="Note 3 2 4" xfId="7955"/>
    <cellStyle name="Note 3 2 5" xfId="12438"/>
    <cellStyle name="Note 3 2 6" xfId="10129"/>
    <cellStyle name="Note 3 2 7" xfId="8721"/>
    <cellStyle name="Note 3 2 8" xfId="7389"/>
    <cellStyle name="Note 3 2 9" xfId="15355"/>
    <cellStyle name="Note 3 2_ДДС_Прямой" xfId="5425"/>
    <cellStyle name="Note 3 3" xfId="748"/>
    <cellStyle name="Note 3 3 10" xfId="15831"/>
    <cellStyle name="Note 3 3 11" xfId="16007"/>
    <cellStyle name="Note 3 3 2" xfId="7431"/>
    <cellStyle name="Note 3 3 3" xfId="7954"/>
    <cellStyle name="Note 3 3 4" xfId="12439"/>
    <cellStyle name="Note 3 3 5" xfId="10128"/>
    <cellStyle name="Note 3 3 6" xfId="8720"/>
    <cellStyle name="Note 3 3 7" xfId="10145"/>
    <cellStyle name="Note 3 3 8" xfId="15354"/>
    <cellStyle name="Note 3 3 9" xfId="15656"/>
    <cellStyle name="Note 3 4" xfId="749"/>
    <cellStyle name="Note 3 4 10" xfId="15830"/>
    <cellStyle name="Note 3 4 11" xfId="16006"/>
    <cellStyle name="Note 3 4 2" xfId="7432"/>
    <cellStyle name="Note 3 4 3" xfId="11255"/>
    <cellStyle name="Note 3 4 4" xfId="12440"/>
    <cellStyle name="Note 3 4 5" xfId="10127"/>
    <cellStyle name="Note 3 4 6" xfId="13751"/>
    <cellStyle name="Note 3 4 7" xfId="9241"/>
    <cellStyle name="Note 3 4 8" xfId="15353"/>
    <cellStyle name="Note 3 4 9" xfId="15655"/>
    <cellStyle name="Note 3 5" xfId="750"/>
    <cellStyle name="Note 3 5 10" xfId="15829"/>
    <cellStyle name="Note 3 5 11" xfId="16005"/>
    <cellStyle name="Note 3 5 2" xfId="7433"/>
    <cellStyle name="Note 3 5 3" xfId="11254"/>
    <cellStyle name="Note 3 5 4" xfId="12441"/>
    <cellStyle name="Note 3 5 5" xfId="10126"/>
    <cellStyle name="Note 3 5 6" xfId="13752"/>
    <cellStyle name="Note 3 5 7" xfId="13614"/>
    <cellStyle name="Note 3 5 8" xfId="15352"/>
    <cellStyle name="Note 3 5 9" xfId="15654"/>
    <cellStyle name="Note 3 6" xfId="7429"/>
    <cellStyle name="Note 3 7" xfId="11256"/>
    <cellStyle name="Note 3 8" xfId="12437"/>
    <cellStyle name="Note 3 9" xfId="10130"/>
    <cellStyle name="Note 3_GAZ" xfId="5426"/>
    <cellStyle name="Note 4" xfId="751"/>
    <cellStyle name="Note 4 10" xfId="15351"/>
    <cellStyle name="Note 4 11" xfId="15653"/>
    <cellStyle name="Note 4 12" xfId="15828"/>
    <cellStyle name="Note 4 13" xfId="16004"/>
    <cellStyle name="Note 4 2" xfId="752"/>
    <cellStyle name="Note 4 2 10" xfId="14997"/>
    <cellStyle name="Note 4 2 11" xfId="16003"/>
    <cellStyle name="Note 4 2 2" xfId="7435"/>
    <cellStyle name="Note 4 2 3" xfId="11252"/>
    <cellStyle name="Note 4 2 4" xfId="12443"/>
    <cellStyle name="Note 4 2 5" xfId="10124"/>
    <cellStyle name="Note 4 2 6" xfId="13754"/>
    <cellStyle name="Note 4 2 7" xfId="9242"/>
    <cellStyle name="Note 4 2 8" xfId="12129"/>
    <cellStyle name="Note 4 2 9" xfId="15652"/>
    <cellStyle name="Note 4 3" xfId="753"/>
    <cellStyle name="Note 4 3 10" xfId="14996"/>
    <cellStyle name="Note 4 3 11" xfId="16002"/>
    <cellStyle name="Note 4 3 2" xfId="7436"/>
    <cellStyle name="Note 4 3 3" xfId="11251"/>
    <cellStyle name="Note 4 3 4" xfId="12444"/>
    <cellStyle name="Note 4 3 5" xfId="10123"/>
    <cellStyle name="Note 4 3 6" xfId="13755"/>
    <cellStyle name="Note 4 3 7" xfId="11391"/>
    <cellStyle name="Note 4 3 8" xfId="11444"/>
    <cellStyle name="Note 4 3 9" xfId="15651"/>
    <cellStyle name="Note 4 4" xfId="7434"/>
    <cellStyle name="Note 4 5" xfId="11253"/>
    <cellStyle name="Note 4 6" xfId="12442"/>
    <cellStyle name="Note 4 7" xfId="10125"/>
    <cellStyle name="Note 4 8" xfId="13753"/>
    <cellStyle name="Note 4 9" xfId="13613"/>
    <cellStyle name="Note 5" xfId="754"/>
    <cellStyle name="Note 5 10" xfId="15650"/>
    <cellStyle name="Note 5 11" xfId="15827"/>
    <cellStyle name="Note 5 12" xfId="16001"/>
    <cellStyle name="Note 5 2" xfId="5427"/>
    <cellStyle name="Note 5 2 10" xfId="9579"/>
    <cellStyle name="Note 5 2 11" xfId="8238"/>
    <cellStyle name="Note 5 2 2" xfId="10281"/>
    <cellStyle name="Note 5 2 3" xfId="8961"/>
    <cellStyle name="Note 5 2 4" xfId="9823"/>
    <cellStyle name="Note 5 2 5" xfId="12651"/>
    <cellStyle name="Note 5 2 6" xfId="11573"/>
    <cellStyle name="Note 5 2 7" xfId="9636"/>
    <cellStyle name="Note 5 2 8" xfId="15046"/>
    <cellStyle name="Note 5 2 9" xfId="12868"/>
    <cellStyle name="Note 5 3" xfId="7437"/>
    <cellStyle name="Note 5 4" xfId="11250"/>
    <cellStyle name="Note 5 5" xfId="12445"/>
    <cellStyle name="Note 5 6" xfId="10122"/>
    <cellStyle name="Note 5 7" xfId="13756"/>
    <cellStyle name="Note 5 8" xfId="9243"/>
    <cellStyle name="Note 5 9" xfId="15350"/>
    <cellStyle name="Note 5_ДДС_Прямой" xfId="5428"/>
    <cellStyle name="Note 6" xfId="755"/>
    <cellStyle name="Note 6 10" xfId="15826"/>
    <cellStyle name="Note 6 11" xfId="16000"/>
    <cellStyle name="Note 6 2" xfId="7438"/>
    <cellStyle name="Note 6 3" xfId="11249"/>
    <cellStyle name="Note 6 4" xfId="12446"/>
    <cellStyle name="Note 6 5" xfId="10121"/>
    <cellStyle name="Note 6 6" xfId="13757"/>
    <cellStyle name="Note 6 7" xfId="12819"/>
    <cellStyle name="Note 6 8" xfId="15349"/>
    <cellStyle name="Note 6 9" xfId="15649"/>
    <cellStyle name="Note 7" xfId="756"/>
    <cellStyle name="Note 7 10" xfId="15825"/>
    <cellStyle name="Note 7 11" xfId="15999"/>
    <cellStyle name="Note 7 2" xfId="7439"/>
    <cellStyle name="Note 7 3" xfId="11248"/>
    <cellStyle name="Note 7 4" xfId="12447"/>
    <cellStyle name="Note 7 5" xfId="10120"/>
    <cellStyle name="Note 7 6" xfId="13758"/>
    <cellStyle name="Note 7 7" xfId="12820"/>
    <cellStyle name="Note 7 8" xfId="15348"/>
    <cellStyle name="Note 7 9" xfId="15648"/>
    <cellStyle name="Note 8" xfId="757"/>
    <cellStyle name="Note 8 10" xfId="15824"/>
    <cellStyle name="Note 8 11" xfId="15998"/>
    <cellStyle name="Note 8 2" xfId="7440"/>
    <cellStyle name="Note 8 3" xfId="11247"/>
    <cellStyle name="Note 8 4" xfId="8475"/>
    <cellStyle name="Note 8 5" xfId="10119"/>
    <cellStyle name="Note 8 6" xfId="13759"/>
    <cellStyle name="Note 8 7" xfId="9244"/>
    <cellStyle name="Note 8 8" xfId="15347"/>
    <cellStyle name="Note 8 9" xfId="15647"/>
    <cellStyle name="Note 9" xfId="758"/>
    <cellStyle name="Note 9 10" xfId="15823"/>
    <cellStyle name="Note 9 11" xfId="15997"/>
    <cellStyle name="Note 9 2" xfId="7441"/>
    <cellStyle name="Note 9 3" xfId="11246"/>
    <cellStyle name="Note 9 4" xfId="8476"/>
    <cellStyle name="Note 9 5" xfId="10118"/>
    <cellStyle name="Note 9 6" xfId="13760"/>
    <cellStyle name="Note 9 7" xfId="9245"/>
    <cellStyle name="Note 9 8" xfId="15346"/>
    <cellStyle name="Note 9 9" xfId="15646"/>
    <cellStyle name="Note_GAZ" xfId="5429"/>
    <cellStyle name="numbers" xfId="759"/>
    <cellStyle name="numbers 2" xfId="5430"/>
    <cellStyle name="numbers 3" xfId="5431"/>
    <cellStyle name="numbers_~6262219" xfId="5432"/>
    <cellStyle name="Nun??c [0]_a drainl" xfId="5433"/>
    <cellStyle name="Nun??c_a drainl" xfId="5434"/>
    <cellStyle name="Ňűń˙÷č [0]_â đŕáîňĺ" xfId="5435"/>
    <cellStyle name="Ňűń˙÷č_â đŕáîňĺ" xfId="5436"/>
    <cellStyle name="Ôčíŕíńîâűé [0]_ďđĺäďđ-110_ďđĺäďđ-110 (2)" xfId="760"/>
    <cellStyle name="Ociriniaue [0]_Di?nicnleuir?" xfId="5437"/>
    <cellStyle name="Ociriniaue_Di?nicnleuir?" xfId="5438"/>
    <cellStyle name="Œ…‹??‚è [0.00]_Sheet1" xfId="5439"/>
    <cellStyle name="Œ…‹??‚è_Sheet1" xfId="5440"/>
    <cellStyle name="Ôèíàíñîâûé" xfId="5441"/>
    <cellStyle name="Ôèíàíñîâûé [0]" xfId="5442"/>
    <cellStyle name="Oeiainiaue [0]_?anoiau" xfId="5443"/>
    <cellStyle name="Oeiainiaue_?anoiau" xfId="5444"/>
    <cellStyle name="Option" xfId="5445"/>
    <cellStyle name="Ouny?e [0]_?anoiau" xfId="5446"/>
    <cellStyle name="Ouny?e_?anoiau" xfId="5447"/>
    <cellStyle name="Output" xfId="761"/>
    <cellStyle name="Output 10" xfId="7444"/>
    <cellStyle name="Output 11" xfId="11243"/>
    <cellStyle name="Output 12" xfId="11821"/>
    <cellStyle name="Output 13" xfId="8479"/>
    <cellStyle name="Output 14" xfId="10117"/>
    <cellStyle name="Output 15" xfId="13761"/>
    <cellStyle name="Output 16" xfId="11570"/>
    <cellStyle name="Output 17" xfId="15345"/>
    <cellStyle name="Output 18" xfId="15645"/>
    <cellStyle name="Output 19" xfId="15822"/>
    <cellStyle name="Output 2" xfId="762"/>
    <cellStyle name="Output 2 10" xfId="11242"/>
    <cellStyle name="Output 2 11" xfId="11820"/>
    <cellStyle name="Output 2 12" xfId="8982"/>
    <cellStyle name="Output 2 13" xfId="10116"/>
    <cellStyle name="Output 2 14" xfId="13762"/>
    <cellStyle name="Output 2 15" xfId="9246"/>
    <cellStyle name="Output 2 16" xfId="15344"/>
    <cellStyle name="Output 2 17" xfId="15644"/>
    <cellStyle name="Output 2 18" xfId="15821"/>
    <cellStyle name="Output 2 19" xfId="15995"/>
    <cellStyle name="Output 2 2" xfId="763"/>
    <cellStyle name="Output 2 2 10" xfId="10115"/>
    <cellStyle name="Output 2 2 11" xfId="13763"/>
    <cellStyle name="Output 2 2 12" xfId="12822"/>
    <cellStyle name="Output 2 2 13" xfId="15343"/>
    <cellStyle name="Output 2 2 14" xfId="15643"/>
    <cellStyle name="Output 2 2 15" xfId="15820"/>
    <cellStyle name="Output 2 2 16" xfId="15994"/>
    <cellStyle name="Output 2 2 2" xfId="764"/>
    <cellStyle name="Output 2 2 2 10" xfId="15642"/>
    <cellStyle name="Output 2 2 2 11" xfId="15819"/>
    <cellStyle name="Output 2 2 2 12" xfId="15993"/>
    <cellStyle name="Output 2 2 2 2" xfId="7447"/>
    <cellStyle name="Output 2 2 2 3" xfId="11240"/>
    <cellStyle name="Output 2 2 2 4" xfId="11818"/>
    <cellStyle name="Output 2 2 2 5" xfId="12449"/>
    <cellStyle name="Output 2 2 2 6" xfId="8735"/>
    <cellStyle name="Output 2 2 2 7" xfId="13764"/>
    <cellStyle name="Output 2 2 2 8" xfId="12823"/>
    <cellStyle name="Output 2 2 2 9" xfId="15342"/>
    <cellStyle name="Output 2 2 3" xfId="765"/>
    <cellStyle name="Output 2 2 3 10" xfId="15641"/>
    <cellStyle name="Output 2 2 3 11" xfId="15818"/>
    <cellStyle name="Output 2 2 3 12" xfId="15992"/>
    <cellStyle name="Output 2 2 3 2" xfId="7448"/>
    <cellStyle name="Output 2 2 3 3" xfId="11239"/>
    <cellStyle name="Output 2 2 3 4" xfId="11817"/>
    <cellStyle name="Output 2 2 3 5" xfId="12450"/>
    <cellStyle name="Output 2 2 3 6" xfId="11008"/>
    <cellStyle name="Output 2 2 3 7" xfId="13765"/>
    <cellStyle name="Output 2 2 3 8" xfId="12824"/>
    <cellStyle name="Output 2 2 3 9" xfId="15341"/>
    <cellStyle name="Output 2 2 4" xfId="766"/>
    <cellStyle name="Output 2 2 4 10" xfId="15640"/>
    <cellStyle name="Output 2 2 4 11" xfId="15817"/>
    <cellStyle name="Output 2 2 4 12" xfId="15991"/>
    <cellStyle name="Output 2 2 4 2" xfId="7449"/>
    <cellStyle name="Output 2 2 4 3" xfId="11238"/>
    <cellStyle name="Output 2 2 4 4" xfId="11816"/>
    <cellStyle name="Output 2 2 4 5" xfId="12451"/>
    <cellStyle name="Output 2 2 4 6" xfId="11007"/>
    <cellStyle name="Output 2 2 4 7" xfId="13766"/>
    <cellStyle name="Output 2 2 4 8" xfId="9247"/>
    <cellStyle name="Output 2 2 4 9" xfId="15340"/>
    <cellStyle name="Output 2 2 5" xfId="767"/>
    <cellStyle name="Output 2 2 5 10" xfId="15639"/>
    <cellStyle name="Output 2 2 5 11" xfId="15816"/>
    <cellStyle name="Output 2 2 5 12" xfId="15990"/>
    <cellStyle name="Output 2 2 5 2" xfId="7450"/>
    <cellStyle name="Output 2 2 5 3" xfId="11237"/>
    <cellStyle name="Output 2 2 5 4" xfId="11815"/>
    <cellStyle name="Output 2 2 5 5" xfId="12452"/>
    <cellStyle name="Output 2 2 5 6" xfId="8734"/>
    <cellStyle name="Output 2 2 5 7" xfId="13767"/>
    <cellStyle name="Output 2 2 5 8" xfId="9248"/>
    <cellStyle name="Output 2 2 5 9" xfId="15339"/>
    <cellStyle name="Output 2 2 6" xfId="7446"/>
    <cellStyle name="Output 2 2 7" xfId="11241"/>
    <cellStyle name="Output 2 2 8" xfId="11819"/>
    <cellStyle name="Output 2 2 9" xfId="12448"/>
    <cellStyle name="Output 2 3" xfId="768"/>
    <cellStyle name="Output 2 3 10" xfId="11575"/>
    <cellStyle name="Output 2 3 11" xfId="15338"/>
    <cellStyle name="Output 2 3 12" xfId="15638"/>
    <cellStyle name="Output 2 3 13" xfId="15815"/>
    <cellStyle name="Output 2 3 14" xfId="15989"/>
    <cellStyle name="Output 2 3 2" xfId="769"/>
    <cellStyle name="Output 2 3 2 10" xfId="15637"/>
    <cellStyle name="Output 2 3 2 11" xfId="15814"/>
    <cellStyle name="Output 2 3 2 12" xfId="15988"/>
    <cellStyle name="Output 2 3 2 2" xfId="7452"/>
    <cellStyle name="Output 2 3 2 3" xfId="11235"/>
    <cellStyle name="Output 2 3 2 4" xfId="11813"/>
    <cellStyle name="Output 2 3 2 5" xfId="12454"/>
    <cellStyle name="Output 2 3 2 6" xfId="8733"/>
    <cellStyle name="Output 2 3 2 7" xfId="13769"/>
    <cellStyle name="Output 2 3 2 8" xfId="12825"/>
    <cellStyle name="Output 2 3 2 9" xfId="15337"/>
    <cellStyle name="Output 2 3 3" xfId="770"/>
    <cellStyle name="Output 2 3 3 10" xfId="15636"/>
    <cellStyle name="Output 2 3 3 11" xfId="15813"/>
    <cellStyle name="Output 2 3 3 12" xfId="15987"/>
    <cellStyle name="Output 2 3 3 2" xfId="7453"/>
    <cellStyle name="Output 2 3 3 3" xfId="11234"/>
    <cellStyle name="Output 2 3 3 4" xfId="11812"/>
    <cellStyle name="Output 2 3 3 5" xfId="12455"/>
    <cellStyle name="Output 2 3 3 6" xfId="8732"/>
    <cellStyle name="Output 2 3 3 7" xfId="13770"/>
    <cellStyle name="Output 2 3 3 8" xfId="11572"/>
    <cellStyle name="Output 2 3 3 9" xfId="15336"/>
    <cellStyle name="Output 2 3 4" xfId="7451"/>
    <cellStyle name="Output 2 3 5" xfId="11236"/>
    <cellStyle name="Output 2 3 6" xfId="11814"/>
    <cellStyle name="Output 2 3 7" xfId="12453"/>
    <cellStyle name="Output 2 3 8" xfId="10114"/>
    <cellStyle name="Output 2 3 9" xfId="13768"/>
    <cellStyle name="Output 2 4" xfId="771"/>
    <cellStyle name="Output 2 4 10" xfId="15635"/>
    <cellStyle name="Output 2 4 11" xfId="15812"/>
    <cellStyle name="Output 2 4 12" xfId="15986"/>
    <cellStyle name="Output 2 4 2" xfId="7454"/>
    <cellStyle name="Output 2 4 3" xfId="11233"/>
    <cellStyle name="Output 2 4 4" xfId="11811"/>
    <cellStyle name="Output 2 4 5" xfId="12456"/>
    <cellStyle name="Output 2 4 6" xfId="8731"/>
    <cellStyle name="Output 2 4 7" xfId="13771"/>
    <cellStyle name="Output 2 4 8" xfId="9249"/>
    <cellStyle name="Output 2 4 9" xfId="15335"/>
    <cellStyle name="Output 2 5" xfId="772"/>
    <cellStyle name="Output 2 5 10" xfId="15634"/>
    <cellStyle name="Output 2 5 11" xfId="15811"/>
    <cellStyle name="Output 2 5 12" xfId="15985"/>
    <cellStyle name="Output 2 5 2" xfId="7455"/>
    <cellStyle name="Output 2 5 3" xfId="11232"/>
    <cellStyle name="Output 2 5 4" xfId="11810"/>
    <cellStyle name="Output 2 5 5" xfId="12457"/>
    <cellStyle name="Output 2 5 6" xfId="8977"/>
    <cellStyle name="Output 2 5 7" xfId="13772"/>
    <cellStyle name="Output 2 5 8" xfId="9250"/>
    <cellStyle name="Output 2 5 9" xfId="15334"/>
    <cellStyle name="Output 2 6" xfId="773"/>
    <cellStyle name="Output 2 6 10" xfId="15633"/>
    <cellStyle name="Output 2 6 11" xfId="15810"/>
    <cellStyle name="Output 2 6 12" xfId="15984"/>
    <cellStyle name="Output 2 6 2" xfId="7456"/>
    <cellStyle name="Output 2 6 3" xfId="11231"/>
    <cellStyle name="Output 2 6 4" xfId="11809"/>
    <cellStyle name="Output 2 6 5" xfId="12458"/>
    <cellStyle name="Output 2 6 6" xfId="12974"/>
    <cellStyle name="Output 2 6 7" xfId="13773"/>
    <cellStyle name="Output 2 6 8" xfId="12826"/>
    <cellStyle name="Output 2 6 9" xfId="15333"/>
    <cellStyle name="Output 2 7" xfId="774"/>
    <cellStyle name="Output 2 7 10" xfId="15632"/>
    <cellStyle name="Output 2 7 11" xfId="15809"/>
    <cellStyle name="Output 2 7 12" xfId="15983"/>
    <cellStyle name="Output 2 7 2" xfId="7457"/>
    <cellStyle name="Output 2 7 3" xfId="11230"/>
    <cellStyle name="Output 2 7 4" xfId="11808"/>
    <cellStyle name="Output 2 7 5" xfId="12459"/>
    <cellStyle name="Output 2 7 6" xfId="12973"/>
    <cellStyle name="Output 2 7 7" xfId="13774"/>
    <cellStyle name="Output 2 7 8" xfId="9251"/>
    <cellStyle name="Output 2 7 9" xfId="15332"/>
    <cellStyle name="Output 2 8" xfId="775"/>
    <cellStyle name="Output 2 8 10" xfId="15631"/>
    <cellStyle name="Output 2 8 11" xfId="15808"/>
    <cellStyle name="Output 2 8 12" xfId="15982"/>
    <cellStyle name="Output 2 8 2" xfId="7458"/>
    <cellStyle name="Output 2 8 3" xfId="11229"/>
    <cellStyle name="Output 2 8 4" xfId="11807"/>
    <cellStyle name="Output 2 8 5" xfId="12460"/>
    <cellStyle name="Output 2 8 6" xfId="12972"/>
    <cellStyle name="Output 2 8 7" xfId="15045"/>
    <cellStyle name="Output 2 8 8" xfId="9252"/>
    <cellStyle name="Output 2 8 9" xfId="15331"/>
    <cellStyle name="Output 2 9" xfId="7445"/>
    <cellStyle name="Output 20" xfId="15996"/>
    <cellStyle name="Output 3" xfId="776"/>
    <cellStyle name="Output 3 10" xfId="12971"/>
    <cellStyle name="Output 3 11" xfId="15044"/>
    <cellStyle name="Output 3 12" xfId="9253"/>
    <cellStyle name="Output 3 13" xfId="15330"/>
    <cellStyle name="Output 3 14" xfId="15630"/>
    <cellStyle name="Output 3 15" xfId="15807"/>
    <cellStyle name="Output 3 16" xfId="15981"/>
    <cellStyle name="Output 3 2" xfId="777"/>
    <cellStyle name="Output 3 2 10" xfId="15629"/>
    <cellStyle name="Output 3 2 11" xfId="15806"/>
    <cellStyle name="Output 3 2 12" xfId="15980"/>
    <cellStyle name="Output 3 2 2" xfId="7460"/>
    <cellStyle name="Output 3 2 3" xfId="11227"/>
    <cellStyle name="Output 3 2 4" xfId="11805"/>
    <cellStyle name="Output 3 2 5" xfId="12462"/>
    <cellStyle name="Output 3 2 6" xfId="12970"/>
    <cellStyle name="Output 3 2 7" xfId="15043"/>
    <cellStyle name="Output 3 2 8" xfId="13612"/>
    <cellStyle name="Output 3 2 9" xfId="15329"/>
    <cellStyle name="Output 3 3" xfId="778"/>
    <cellStyle name="Output 3 3 10" xfId="15628"/>
    <cellStyle name="Output 3 3 11" xfId="15805"/>
    <cellStyle name="Output 3 3 12" xfId="15979"/>
    <cellStyle name="Output 3 3 2" xfId="7461"/>
    <cellStyle name="Output 3 3 3" xfId="11226"/>
    <cellStyle name="Output 3 3 4" xfId="11804"/>
    <cellStyle name="Output 3 3 5" xfId="8480"/>
    <cellStyle name="Output 3 3 6" xfId="12969"/>
    <cellStyle name="Output 3 3 7" xfId="15042"/>
    <cellStyle name="Output 3 3 8" xfId="12827"/>
    <cellStyle name="Output 3 3 9" xfId="15328"/>
    <cellStyle name="Output 3 4" xfId="779"/>
    <cellStyle name="Output 3 4 10" xfId="15627"/>
    <cellStyle name="Output 3 4 11" xfId="15804"/>
    <cellStyle name="Output 3 4 12" xfId="15978"/>
    <cellStyle name="Output 3 4 2" xfId="7462"/>
    <cellStyle name="Output 3 4 3" xfId="11225"/>
    <cellStyle name="Output 3 4 4" xfId="11803"/>
    <cellStyle name="Output 3 4 5" xfId="8481"/>
    <cellStyle name="Output 3 4 6" xfId="11838"/>
    <cellStyle name="Output 3 4 7" xfId="15041"/>
    <cellStyle name="Output 3 4 8" xfId="14642"/>
    <cellStyle name="Output 3 4 9" xfId="15327"/>
    <cellStyle name="Output 3 5" xfId="780"/>
    <cellStyle name="Output 3 5 10" xfId="9730"/>
    <cellStyle name="Output 3 5 11" xfId="15803"/>
    <cellStyle name="Output 3 5 12" xfId="12896"/>
    <cellStyle name="Output 3 5 2" xfId="7463"/>
    <cellStyle name="Output 3 5 3" xfId="11224"/>
    <cellStyle name="Output 3 5 4" xfId="11802"/>
    <cellStyle name="Output 3 5 5" xfId="8983"/>
    <cellStyle name="Output 3 5 6" xfId="11839"/>
    <cellStyle name="Output 3 5 7" xfId="15040"/>
    <cellStyle name="Output 3 5 8" xfId="14643"/>
    <cellStyle name="Output 3 5 9" xfId="15326"/>
    <cellStyle name="Output 3 6" xfId="7459"/>
    <cellStyle name="Output 3 7" xfId="11228"/>
    <cellStyle name="Output 3 8" xfId="11806"/>
    <cellStyle name="Output 3 9" xfId="12461"/>
    <cellStyle name="Output 4" xfId="781"/>
    <cellStyle name="Output 4 10" xfId="14644"/>
    <cellStyle name="Output 4 11" xfId="15325"/>
    <cellStyle name="Output 4 12" xfId="10901"/>
    <cellStyle name="Output 4 13" xfId="15802"/>
    <cellStyle name="Output 4 14" xfId="12186"/>
    <cellStyle name="Output 4 2" xfId="782"/>
    <cellStyle name="Output 4 2 10" xfId="15626"/>
    <cellStyle name="Output 4 2 11" xfId="15801"/>
    <cellStyle name="Output 4 2 12" xfId="15977"/>
    <cellStyle name="Output 4 2 2" xfId="7465"/>
    <cellStyle name="Output 4 2 3" xfId="11222"/>
    <cellStyle name="Output 4 2 4" xfId="11800"/>
    <cellStyle name="Output 4 2 5" xfId="12464"/>
    <cellStyle name="Output 4 2 6" xfId="10112"/>
    <cellStyle name="Output 4 2 7" xfId="15039"/>
    <cellStyle name="Output 4 2 8" xfId="10146"/>
    <cellStyle name="Output 4 2 9" xfId="15324"/>
    <cellStyle name="Output 4 3" xfId="783"/>
    <cellStyle name="Output 4 3 10" xfId="15625"/>
    <cellStyle name="Output 4 3 11" xfId="15800"/>
    <cellStyle name="Output 4 3 12" xfId="15976"/>
    <cellStyle name="Output 4 3 2" xfId="7466"/>
    <cellStyle name="Output 4 3 3" xfId="11221"/>
    <cellStyle name="Output 4 3 4" xfId="11799"/>
    <cellStyle name="Output 4 3 5" xfId="12989"/>
    <cellStyle name="Output 4 3 6" xfId="8730"/>
    <cellStyle name="Output 4 3 7" xfId="15038"/>
    <cellStyle name="Output 4 3 8" xfId="10147"/>
    <cellStyle name="Output 4 3 9" xfId="15323"/>
    <cellStyle name="Output 4 4" xfId="7464"/>
    <cellStyle name="Output 4 5" xfId="11223"/>
    <cellStyle name="Output 4 6" xfId="11801"/>
    <cellStyle name="Output 4 7" xfId="12463"/>
    <cellStyle name="Output 4 8" xfId="10113"/>
    <cellStyle name="Output 4 9" xfId="13775"/>
    <cellStyle name="Output 4_ДДС_Прямой" xfId="5448"/>
    <cellStyle name="Output 5" xfId="784"/>
    <cellStyle name="Output 5 10" xfId="15624"/>
    <cellStyle name="Output 5 11" xfId="15799"/>
    <cellStyle name="Output 5 12" xfId="15975"/>
    <cellStyle name="Output 5 2" xfId="7467"/>
    <cellStyle name="Output 5 3" xfId="11220"/>
    <cellStyle name="Output 5 4" xfId="11798"/>
    <cellStyle name="Output 5 5" xfId="12986"/>
    <cellStyle name="Output 5 6" xfId="8729"/>
    <cellStyle name="Output 5 7" xfId="15037"/>
    <cellStyle name="Output 5 8" xfId="13611"/>
    <cellStyle name="Output 5 9" xfId="15322"/>
    <cellStyle name="Output 6" xfId="785"/>
    <cellStyle name="Output 6 10" xfId="15623"/>
    <cellStyle name="Output 6 11" xfId="15798"/>
    <cellStyle name="Output 6 12" xfId="15974"/>
    <cellStyle name="Output 6 2" xfId="7468"/>
    <cellStyle name="Output 6 3" xfId="11219"/>
    <cellStyle name="Output 6 4" xfId="11797"/>
    <cellStyle name="Output 6 5" xfId="12987"/>
    <cellStyle name="Output 6 6" xfId="10111"/>
    <cellStyle name="Output 6 7" xfId="15036"/>
    <cellStyle name="Output 6 8" xfId="13610"/>
    <cellStyle name="Output 6 9" xfId="15321"/>
    <cellStyle name="Output 7" xfId="786"/>
    <cellStyle name="Output 7 10" xfId="15622"/>
    <cellStyle name="Output 7 11" xfId="15797"/>
    <cellStyle name="Output 7 12" xfId="15973"/>
    <cellStyle name="Output 7 2" xfId="7469"/>
    <cellStyle name="Output 7 3" xfId="11218"/>
    <cellStyle name="Output 7 4" xfId="11796"/>
    <cellStyle name="Output 7 5" xfId="12988"/>
    <cellStyle name="Output 7 6" xfId="11840"/>
    <cellStyle name="Output 7 7" xfId="15035"/>
    <cellStyle name="Output 7 8" xfId="9256"/>
    <cellStyle name="Output 7 9" xfId="15320"/>
    <cellStyle name="Output 8" xfId="787"/>
    <cellStyle name="Output 8 10" xfId="15621"/>
    <cellStyle name="Output 8 11" xfId="15796"/>
    <cellStyle name="Output 8 12" xfId="15972"/>
    <cellStyle name="Output 8 2" xfId="7470"/>
    <cellStyle name="Output 8 3" xfId="11217"/>
    <cellStyle name="Output 8 4" xfId="11795"/>
    <cellStyle name="Output 8 5" xfId="12990"/>
    <cellStyle name="Output 8 6" xfId="10110"/>
    <cellStyle name="Output 8 7" xfId="15034"/>
    <cellStyle name="Output 8 8" xfId="13609"/>
    <cellStyle name="Output 8 9" xfId="15319"/>
    <cellStyle name="Output 9" xfId="788"/>
    <cellStyle name="Output 9 10" xfId="15620"/>
    <cellStyle name="Output 9 11" xfId="15795"/>
    <cellStyle name="Output 9 12" xfId="15971"/>
    <cellStyle name="Output 9 2" xfId="7471"/>
    <cellStyle name="Output 9 3" xfId="7953"/>
    <cellStyle name="Output 9 4" xfId="11794"/>
    <cellStyle name="Output 9 5" xfId="12991"/>
    <cellStyle name="Output 9 6" xfId="10109"/>
    <cellStyle name="Output 9 7" xfId="15033"/>
    <cellStyle name="Output 9 8" xfId="12185"/>
    <cellStyle name="Output 9 9" xfId="15318"/>
    <cellStyle name="Output_GAZ" xfId="5449"/>
    <cellStyle name="p/n" xfId="5450"/>
    <cellStyle name="Paaotsikko" xfId="5451"/>
    <cellStyle name="Page_No" xfId="5452"/>
    <cellStyle name="paint" xfId="789"/>
    <cellStyle name="paint 2" xfId="5453"/>
    <cellStyle name="paint 2 2" xfId="5454"/>
    <cellStyle name="paint 3" xfId="5455"/>
    <cellStyle name="paint 4" xfId="5456"/>
    <cellStyle name="Percent (0%)" xfId="5457"/>
    <cellStyle name="Percent (0)" xfId="5458"/>
    <cellStyle name="Percent (0) 2" xfId="5459"/>
    <cellStyle name="Percent (0) 2 2" xfId="5460"/>
    <cellStyle name="Percent (0) 3" xfId="5461"/>
    <cellStyle name="Percent (0) 4" xfId="5462"/>
    <cellStyle name="Percent [0.00]" xfId="5463"/>
    <cellStyle name="Percent [0]" xfId="790"/>
    <cellStyle name="Percent [0] 2" xfId="791"/>
    <cellStyle name="Percent [0] 3" xfId="5464"/>
    <cellStyle name="Percent [0] 4" xfId="5465"/>
    <cellStyle name="Percent [0]_TCO_06_2012 ТЭП" xfId="5466"/>
    <cellStyle name="Percent [00]" xfId="792"/>
    <cellStyle name="Percent [00] 2" xfId="5467"/>
    <cellStyle name="Percent [00] 3" xfId="5468"/>
    <cellStyle name="Percent [00]_TCO_06_2012 ТЭП" xfId="5469"/>
    <cellStyle name="Percent [2]" xfId="793"/>
    <cellStyle name="Percent [2] 2" xfId="794"/>
    <cellStyle name="Percent [2] 2 2" xfId="5470"/>
    <cellStyle name="Percent [2] 3" xfId="5471"/>
    <cellStyle name="Percent [2] 4" xfId="5472"/>
    <cellStyle name="Percent 0%" xfId="5473"/>
    <cellStyle name="Percent 0.00%" xfId="5474"/>
    <cellStyle name="Percent 2" xfId="5475"/>
    <cellStyle name="Percent 3" xfId="5476"/>
    <cellStyle name="Pilkku_Valuation" xfId="5477"/>
    <cellStyle name="Piug" xfId="5478"/>
    <cellStyle name="piw#" xfId="795"/>
    <cellStyle name="piw# 2" xfId="796"/>
    <cellStyle name="piw%" xfId="797"/>
    <cellStyle name="piw% 2" xfId="798"/>
    <cellStyle name="Plug" xfId="5479"/>
    <cellStyle name="Porcentual_PROVBRID (2)" xfId="5480"/>
    <cellStyle name="Pourcentage_Profit &amp; Loss" xfId="5481"/>
    <cellStyle name="PP_Factors" xfId="799"/>
    <cellStyle name="PrePop Currency (0)" xfId="800"/>
    <cellStyle name="PrePop Currency (0) 2" xfId="5482"/>
    <cellStyle name="PrePop Currency (0) 3" xfId="5483"/>
    <cellStyle name="PrePop Currency (0)_TCO_06_2012 ТЭП" xfId="5484"/>
    <cellStyle name="PrePop Currency (2)" xfId="801"/>
    <cellStyle name="PrePop Currency (2) 2" xfId="5485"/>
    <cellStyle name="PrePop Currency (2) 3" xfId="5486"/>
    <cellStyle name="PrePop Currency (2)_TCO_06_2012 ТЭП" xfId="5487"/>
    <cellStyle name="PrePop Units (0)" xfId="802"/>
    <cellStyle name="PrePop Units (0) 2" xfId="5488"/>
    <cellStyle name="PrePop Units (0) 3" xfId="5489"/>
    <cellStyle name="PrePop Units (0)_TCO_06_2012 ТЭП" xfId="5490"/>
    <cellStyle name="PrePop Units (1)" xfId="803"/>
    <cellStyle name="PrePop Units (1) 2" xfId="804"/>
    <cellStyle name="PrePop Units (1) 3" xfId="805"/>
    <cellStyle name="PrePop Units (1) 4" xfId="5491"/>
    <cellStyle name="PrePop Units (1)_TCO_06_2012 ТЭП" xfId="5492"/>
    <cellStyle name="PrePop Units (2)" xfId="806"/>
    <cellStyle name="PrePop Units (2) 2" xfId="5493"/>
    <cellStyle name="PrePop Units (2) 3" xfId="5494"/>
    <cellStyle name="PrePop Units (2)_TCO_06_2012 ТЭП" xfId="5495"/>
    <cellStyle name="Price" xfId="807"/>
    <cellStyle name="Price 2" xfId="808"/>
    <cellStyle name="Price_Body" xfId="5496"/>
    <cellStyle name="prochrek" xfId="5497"/>
    <cellStyle name="PSChar" xfId="5498"/>
    <cellStyle name="PSHeading" xfId="5499"/>
    <cellStyle name="Pддotsikko" xfId="5500"/>
    <cellStyle name="Qty" xfId="809"/>
    <cellStyle name="Qty 2" xfId="810"/>
    <cellStyle name="REGEL" xfId="5501"/>
    <cellStyle name="Report" xfId="5502"/>
    <cellStyle name="Rubles" xfId="811"/>
    <cellStyle name="SAPBEXaggData" xfId="5503"/>
    <cellStyle name="SAPBEXaggData 10" xfId="12869"/>
    <cellStyle name="SAPBEXaggData 11" xfId="15153"/>
    <cellStyle name="SAPBEXaggData 12" xfId="14174"/>
    <cellStyle name="SAPBEXaggData 2" xfId="10333"/>
    <cellStyle name="SAPBEXaggData 3" xfId="8908"/>
    <cellStyle name="SAPBEXaggData 4" xfId="10211"/>
    <cellStyle name="SAPBEXaggData 5" xfId="10816"/>
    <cellStyle name="SAPBEXaggData 6" xfId="9160"/>
    <cellStyle name="SAPBEXaggData 7" xfId="13548"/>
    <cellStyle name="SAPBEXaggData 8" xfId="10471"/>
    <cellStyle name="SAPBEXaggData 9" xfId="8686"/>
    <cellStyle name="SAPBEXaggDataEmph" xfId="5504"/>
    <cellStyle name="SAPBEXaggDataEmph 10" xfId="13522"/>
    <cellStyle name="SAPBEXaggDataEmph 11" xfId="15154"/>
    <cellStyle name="SAPBEXaggDataEmph 12" xfId="14162"/>
    <cellStyle name="SAPBEXaggDataEmph 2" xfId="10334"/>
    <cellStyle name="SAPBEXaggDataEmph 3" xfId="8907"/>
    <cellStyle name="SAPBEXaggDataEmph 4" xfId="10212"/>
    <cellStyle name="SAPBEXaggDataEmph 5" xfId="12007"/>
    <cellStyle name="SAPBEXaggDataEmph 6" xfId="9159"/>
    <cellStyle name="SAPBEXaggDataEmph 7" xfId="13549"/>
    <cellStyle name="SAPBEXaggDataEmph 8" xfId="14073"/>
    <cellStyle name="SAPBEXaggDataEmph 9" xfId="8685"/>
    <cellStyle name="SAPBEXaggItem" xfId="5505"/>
    <cellStyle name="SAPBEXaggItem 10" xfId="13521"/>
    <cellStyle name="SAPBEXaggItem 11" xfId="15155"/>
    <cellStyle name="SAPBEXaggItem 12" xfId="13536"/>
    <cellStyle name="SAPBEXaggItem 2" xfId="10335"/>
    <cellStyle name="SAPBEXaggItem 3" xfId="8906"/>
    <cellStyle name="SAPBEXaggItem 4" xfId="10213"/>
    <cellStyle name="SAPBEXaggItem 5" xfId="9857"/>
    <cellStyle name="SAPBEXaggItem 6" xfId="9158"/>
    <cellStyle name="SAPBEXaggItem 7" xfId="13550"/>
    <cellStyle name="SAPBEXaggItem 8" xfId="14072"/>
    <cellStyle name="SAPBEXaggItem 9" xfId="8684"/>
    <cellStyle name="SAPBEXaggItemX" xfId="5506"/>
    <cellStyle name="SAPBEXaggItemX 10" xfId="12042"/>
    <cellStyle name="SAPBEXaggItemX 11" xfId="15156"/>
    <cellStyle name="SAPBEXaggItemX 12" xfId="15700"/>
    <cellStyle name="SAPBEXaggItemX 2" xfId="10336"/>
    <cellStyle name="SAPBEXaggItemX 3" xfId="8905"/>
    <cellStyle name="SAPBEXaggItemX 4" xfId="10214"/>
    <cellStyle name="SAPBEXaggItemX 5" xfId="7271"/>
    <cellStyle name="SAPBEXaggItemX 6" xfId="8976"/>
    <cellStyle name="SAPBEXaggItemX 7" xfId="13551"/>
    <cellStyle name="SAPBEXaggItemX 8" xfId="8320"/>
    <cellStyle name="SAPBEXaggItemX 9" xfId="7886"/>
    <cellStyle name="SAPBEXchaText" xfId="5507"/>
    <cellStyle name="SAPBEXchaText 10" xfId="9239"/>
    <cellStyle name="SAPBEXchaText 11" xfId="9858"/>
    <cellStyle name="SAPBEXchaText 12" xfId="12182"/>
    <cellStyle name="SAPBEXchaText 13" xfId="9456"/>
    <cellStyle name="SAPBEXchaText 14" xfId="12312"/>
    <cellStyle name="SAPBEXchaText 15" xfId="8683"/>
    <cellStyle name="SAPBEXchaText 16" xfId="15055"/>
    <cellStyle name="SAPBEXchaText 17" xfId="15398"/>
    <cellStyle name="SAPBEXchaText 18" xfId="7117"/>
    <cellStyle name="SAPBEXchaText 2" xfId="5508"/>
    <cellStyle name="SAPBEXchaText 2 10" xfId="8682"/>
    <cellStyle name="SAPBEXchaText 2 11" xfId="15056"/>
    <cellStyle name="SAPBEXchaText 2 12" xfId="15397"/>
    <cellStyle name="SAPBEXchaText 2 13" xfId="7118"/>
    <cellStyle name="SAPBEXchaText 2 2" xfId="5509"/>
    <cellStyle name="SAPBEXchaText 2 2 10" xfId="10192"/>
    <cellStyle name="SAPBEXchaText 2 2 11" xfId="15396"/>
    <cellStyle name="SAPBEXchaText 2 2 12" xfId="8625"/>
    <cellStyle name="SAPBEXchaText 2 2 2" xfId="10339"/>
    <cellStyle name="SAPBEXchaText 2 2 3" xfId="8902"/>
    <cellStyle name="SAPBEXchaText 2 2 4" xfId="10217"/>
    <cellStyle name="SAPBEXchaText 2 2 5" xfId="12926"/>
    <cellStyle name="SAPBEXchaText 2 2 6" xfId="9156"/>
    <cellStyle name="SAPBEXchaText 2 2 7" xfId="11479"/>
    <cellStyle name="SAPBEXchaText 2 2 8" xfId="9644"/>
    <cellStyle name="SAPBEXchaText 2 2 9" xfId="8681"/>
    <cellStyle name="SAPBEXchaText 2 3" xfId="10338"/>
    <cellStyle name="SAPBEXchaText 2 4" xfId="8903"/>
    <cellStyle name="SAPBEXchaText 2 5" xfId="10216"/>
    <cellStyle name="SAPBEXchaText 2 6" xfId="8703"/>
    <cellStyle name="SAPBEXchaText 2 7" xfId="9157"/>
    <cellStyle name="SAPBEXchaText 2 8" xfId="11480"/>
    <cellStyle name="SAPBEXchaText 2 9" xfId="12313"/>
    <cellStyle name="SAPBEXchaText 2_ДДС_Прямой" xfId="5510"/>
    <cellStyle name="SAPBEXchaText 3" xfId="5511"/>
    <cellStyle name="SAPBEXchaText 3 10" xfId="15057"/>
    <cellStyle name="SAPBEXchaText 3 11" xfId="15157"/>
    <cellStyle name="SAPBEXchaText 3 12" xfId="14432"/>
    <cellStyle name="SAPBEXchaText 3 2" xfId="10340"/>
    <cellStyle name="SAPBEXchaText 3 3" xfId="8901"/>
    <cellStyle name="SAPBEXchaText 3 4" xfId="10218"/>
    <cellStyle name="SAPBEXchaText 3 5" xfId="9859"/>
    <cellStyle name="SAPBEXchaText 3 6" xfId="11576"/>
    <cellStyle name="SAPBEXchaText 3 7" xfId="14272"/>
    <cellStyle name="SAPBEXchaText 3 8" xfId="14071"/>
    <cellStyle name="SAPBEXchaText 3 9" xfId="10995"/>
    <cellStyle name="SAPBEXchaText 4" xfId="5512"/>
    <cellStyle name="SAPBEXchaText 4 10" xfId="7133"/>
    <cellStyle name="SAPBEXchaText 4 11" xfId="15158"/>
    <cellStyle name="SAPBEXchaText 4 12" xfId="15699"/>
    <cellStyle name="SAPBEXchaText 4 2" xfId="10341"/>
    <cellStyle name="SAPBEXchaText 4 3" xfId="8900"/>
    <cellStyle name="SAPBEXchaText 4 4" xfId="10219"/>
    <cellStyle name="SAPBEXchaText 4 5" xfId="7272"/>
    <cellStyle name="SAPBEXchaText 4 6" xfId="11577"/>
    <cellStyle name="SAPBEXchaText 4 7" xfId="14273"/>
    <cellStyle name="SAPBEXchaText 4 8" xfId="14070"/>
    <cellStyle name="SAPBEXchaText 4 9" xfId="8680"/>
    <cellStyle name="SAPBEXchaText 5" xfId="5513"/>
    <cellStyle name="SAPBEXchaText 5 10" xfId="8679"/>
    <cellStyle name="SAPBEXchaText 5 11" xfId="15058"/>
    <cellStyle name="SAPBEXchaText 5 12" xfId="15395"/>
    <cellStyle name="SAPBEXchaText 5 13" xfId="7542"/>
    <cellStyle name="SAPBEXchaText 5 2" xfId="5514"/>
    <cellStyle name="SAPBEXchaText 5 2 10" xfId="15059"/>
    <cellStyle name="SAPBEXchaText 5 2 11" xfId="15159"/>
    <cellStyle name="SAPBEXchaText 5 2 12" xfId="12148"/>
    <cellStyle name="SAPBEXchaText 5 2 2" xfId="10343"/>
    <cellStyle name="SAPBEXchaText 5 2 3" xfId="8898"/>
    <cellStyle name="SAPBEXchaText 5 2 4" xfId="10221"/>
    <cellStyle name="SAPBEXchaText 5 2 5" xfId="12006"/>
    <cellStyle name="SAPBEXchaText 5 2 6" xfId="9154"/>
    <cellStyle name="SAPBEXchaText 5 2 7" xfId="9455"/>
    <cellStyle name="SAPBEXchaText 5 2 8" xfId="9646"/>
    <cellStyle name="SAPBEXchaText 5 2 9" xfId="8678"/>
    <cellStyle name="SAPBEXchaText 5 3" xfId="10342"/>
    <cellStyle name="SAPBEXchaText 5 4" xfId="8899"/>
    <cellStyle name="SAPBEXchaText 5 5" xfId="10220"/>
    <cellStyle name="SAPBEXchaText 5 6" xfId="9860"/>
    <cellStyle name="SAPBEXchaText 5 7" xfId="9155"/>
    <cellStyle name="SAPBEXchaText 5 8" xfId="11478"/>
    <cellStyle name="SAPBEXchaText 5 9" xfId="9645"/>
    <cellStyle name="SAPBEXchaText 6" xfId="5515"/>
    <cellStyle name="SAPBEXchaText 6 10" xfId="15060"/>
    <cellStyle name="SAPBEXchaText 6 11" xfId="15160"/>
    <cellStyle name="SAPBEXchaText 6 12" xfId="9190"/>
    <cellStyle name="SAPBEXchaText 6 2" xfId="10344"/>
    <cellStyle name="SAPBEXchaText 6 3" xfId="8897"/>
    <cellStyle name="SAPBEXchaText 6 4" xfId="10222"/>
    <cellStyle name="SAPBEXchaText 6 5" xfId="12005"/>
    <cellStyle name="SAPBEXchaText 6 6" xfId="9153"/>
    <cellStyle name="SAPBEXchaText 6 7" xfId="9454"/>
    <cellStyle name="SAPBEXchaText 6 8" xfId="14069"/>
    <cellStyle name="SAPBEXchaText 6 9" xfId="8677"/>
    <cellStyle name="SAPBEXchaText 7" xfId="10337"/>
    <cellStyle name="SAPBEXchaText 8" xfId="8904"/>
    <cellStyle name="SAPBEXchaText 9" xfId="10215"/>
    <cellStyle name="SAPBEXchaText_PL" xfId="5516"/>
    <cellStyle name="SAPBEXexcBad7" xfId="5517"/>
    <cellStyle name="SAPBEXexcBad7 10" xfId="15061"/>
    <cellStyle name="SAPBEXexcBad7 11" xfId="15161"/>
    <cellStyle name="SAPBEXexcBad7 12" xfId="11338"/>
    <cellStyle name="SAPBEXexcBad7 2" xfId="10345"/>
    <cellStyle name="SAPBEXexcBad7 3" xfId="8896"/>
    <cellStyle name="SAPBEXexcBad7 4" xfId="10223"/>
    <cellStyle name="SAPBEXexcBad7 5" xfId="8704"/>
    <cellStyle name="SAPBEXexcBad7 6" xfId="12623"/>
    <cellStyle name="SAPBEXexcBad7 7" xfId="9453"/>
    <cellStyle name="SAPBEXexcBad7 8" xfId="12314"/>
    <cellStyle name="SAPBEXexcBad7 9" xfId="13694"/>
    <cellStyle name="SAPBEXexcBad8" xfId="5518"/>
    <cellStyle name="SAPBEXexcBad8 10" xfId="15062"/>
    <cellStyle name="SAPBEXexcBad8 11" xfId="15162"/>
    <cellStyle name="SAPBEXexcBad8 12" xfId="14161"/>
    <cellStyle name="SAPBEXexcBad8 2" xfId="10346"/>
    <cellStyle name="SAPBEXexcBad8 3" xfId="8895"/>
    <cellStyle name="SAPBEXexcBad8 4" xfId="10224"/>
    <cellStyle name="SAPBEXexcBad8 5" xfId="8705"/>
    <cellStyle name="SAPBEXexcBad8 6" xfId="9152"/>
    <cellStyle name="SAPBEXexcBad8 7" xfId="8232"/>
    <cellStyle name="SAPBEXexcBad8 8" xfId="7158"/>
    <cellStyle name="SAPBEXexcBad8 9" xfId="13695"/>
    <cellStyle name="SAPBEXexcBad9" xfId="5519"/>
    <cellStyle name="SAPBEXexcBad9 10" xfId="15063"/>
    <cellStyle name="SAPBEXexcBad9 11" xfId="15394"/>
    <cellStyle name="SAPBEXexcBad9 12" xfId="14160"/>
    <cellStyle name="SAPBEXexcBad9 2" xfId="10347"/>
    <cellStyle name="SAPBEXexcBad9 3" xfId="8894"/>
    <cellStyle name="SAPBEXexcBad9 4" xfId="10225"/>
    <cellStyle name="SAPBEXexcBad9 5" xfId="8706"/>
    <cellStyle name="SAPBEXexcBad9 6" xfId="9148"/>
    <cellStyle name="SAPBEXexcBad9 7" xfId="11477"/>
    <cellStyle name="SAPBEXexcBad9 8" xfId="7159"/>
    <cellStyle name="SAPBEXexcBad9 9" xfId="13696"/>
    <cellStyle name="SAPBEXexcCritical4" xfId="5520"/>
    <cellStyle name="SAPBEXexcCritical4 10" xfId="7135"/>
    <cellStyle name="SAPBEXexcCritical4 11" xfId="14035"/>
    <cellStyle name="SAPBEXexcCritical4 12" xfId="15698"/>
    <cellStyle name="SAPBEXexcCritical4 2" xfId="10348"/>
    <cellStyle name="SAPBEXexcCritical4 3" xfId="8893"/>
    <cellStyle name="SAPBEXexcCritical4 4" xfId="10226"/>
    <cellStyle name="SAPBEXexcCritical4 5" xfId="9861"/>
    <cellStyle name="SAPBEXexcCritical4 6" xfId="11578"/>
    <cellStyle name="SAPBEXexcCritical4 7" xfId="11476"/>
    <cellStyle name="SAPBEXexcCritical4 8" xfId="7160"/>
    <cellStyle name="SAPBEXexcCritical4 9" xfId="14427"/>
    <cellStyle name="SAPBEXexcCritical5" xfId="5521"/>
    <cellStyle name="SAPBEXexcCritical5 10" xfId="11358"/>
    <cellStyle name="SAPBEXexcCritical5 11" xfId="13420"/>
    <cellStyle name="SAPBEXexcCritical5 12" xfId="15697"/>
    <cellStyle name="SAPBEXexcCritical5 2" xfId="10349"/>
    <cellStyle name="SAPBEXexcCritical5 3" xfId="8892"/>
    <cellStyle name="SAPBEXexcCritical5 4" xfId="10227"/>
    <cellStyle name="SAPBEXexcCritical5 5" xfId="9862"/>
    <cellStyle name="SAPBEXexcCritical5 6" xfId="11579"/>
    <cellStyle name="SAPBEXexcCritical5 7" xfId="11475"/>
    <cellStyle name="SAPBEXexcCritical5 8" xfId="9647"/>
    <cellStyle name="SAPBEXexcCritical5 9" xfId="15170"/>
    <cellStyle name="SAPBEXexcCritical6" xfId="5522"/>
    <cellStyle name="SAPBEXexcCritical6 10" xfId="14351"/>
    <cellStyle name="SAPBEXexcCritical6 11" xfId="15393"/>
    <cellStyle name="SAPBEXexcCritical6 12" xfId="15696"/>
    <cellStyle name="SAPBEXexcCritical6 2" xfId="10350"/>
    <cellStyle name="SAPBEXexcCritical6 3" xfId="8891"/>
    <cellStyle name="SAPBEXexcCritical6 4" xfId="10228"/>
    <cellStyle name="SAPBEXexcCritical6 5" xfId="9863"/>
    <cellStyle name="SAPBEXexcCritical6 6" xfId="9146"/>
    <cellStyle name="SAPBEXexcCritical6 7" xfId="9452"/>
    <cellStyle name="SAPBEXexcCritical6 8" xfId="9648"/>
    <cellStyle name="SAPBEXexcCritical6 9" xfId="9956"/>
    <cellStyle name="SAPBEXexcGood1" xfId="5523"/>
    <cellStyle name="SAPBEXexcGood1 10" xfId="15064"/>
    <cellStyle name="SAPBEXexcGood1 11" xfId="15163"/>
    <cellStyle name="SAPBEXexcGood1 12" xfId="13535"/>
    <cellStyle name="SAPBEXexcGood1 2" xfId="10351"/>
    <cellStyle name="SAPBEXexcGood1 3" xfId="8890"/>
    <cellStyle name="SAPBEXexcGood1 4" xfId="7411"/>
    <cellStyle name="SAPBEXexcGood1 5" xfId="9864"/>
    <cellStyle name="SAPBEXexcGood1 6" xfId="9143"/>
    <cellStyle name="SAPBEXexcGood1 7" xfId="9451"/>
    <cellStyle name="SAPBEXexcGood1 8" xfId="9649"/>
    <cellStyle name="SAPBEXexcGood1 9" xfId="13697"/>
    <cellStyle name="SAPBEXexcGood2" xfId="5524"/>
    <cellStyle name="SAPBEXexcGood2 10" xfId="15065"/>
    <cellStyle name="SAPBEXexcGood2 11" xfId="15164"/>
    <cellStyle name="SAPBEXexcGood2 12" xfId="11495"/>
    <cellStyle name="SAPBEXexcGood2 2" xfId="10352"/>
    <cellStyle name="SAPBEXexcGood2 3" xfId="8889"/>
    <cellStyle name="SAPBEXexcGood2 4" xfId="10229"/>
    <cellStyle name="SAPBEXexcGood2 5" xfId="9865"/>
    <cellStyle name="SAPBEXexcGood2 6" xfId="9142"/>
    <cellStyle name="SAPBEXexcGood2 7" xfId="9450"/>
    <cellStyle name="SAPBEXexcGood2 8" xfId="9650"/>
    <cellStyle name="SAPBEXexcGood2 9" xfId="13698"/>
    <cellStyle name="SAPBEXexcGood3" xfId="5525"/>
    <cellStyle name="SAPBEXexcGood3 10" xfId="10632"/>
    <cellStyle name="SAPBEXexcGood3 11" xfId="15165"/>
    <cellStyle name="SAPBEXexcGood3 12" xfId="15695"/>
    <cellStyle name="SAPBEXexcGood3 2" xfId="10353"/>
    <cellStyle name="SAPBEXexcGood3 3" xfId="8888"/>
    <cellStyle name="SAPBEXexcGood3 4" xfId="10230"/>
    <cellStyle name="SAPBEXexcGood3 5" xfId="9866"/>
    <cellStyle name="SAPBEXexcGood3 6" xfId="9141"/>
    <cellStyle name="SAPBEXexcGood3 7" xfId="9449"/>
    <cellStyle name="SAPBEXexcGood3 8" xfId="9651"/>
    <cellStyle name="SAPBEXexcGood3 9" xfId="13699"/>
    <cellStyle name="SAPBEXfilterDrill" xfId="5526"/>
    <cellStyle name="SAPBEXfilterDrill 10" xfId="15066"/>
    <cellStyle name="SAPBEXfilterDrill 11" xfId="15166"/>
    <cellStyle name="SAPBEXfilterDrill 12" xfId="9581"/>
    <cellStyle name="SAPBEXfilterDrill 2" xfId="10354"/>
    <cellStyle name="SAPBEXfilterDrill 3" xfId="8887"/>
    <cellStyle name="SAPBEXfilterDrill 4" xfId="10231"/>
    <cellStyle name="SAPBEXfilterDrill 5" xfId="9867"/>
    <cellStyle name="SAPBEXfilterDrill 6" xfId="9140"/>
    <cellStyle name="SAPBEXfilterDrill 7" xfId="13552"/>
    <cellStyle name="SAPBEXfilterDrill 8" xfId="9652"/>
    <cellStyle name="SAPBEXfilterDrill 9" xfId="13700"/>
    <cellStyle name="SAPBEXfilterItem" xfId="5527"/>
    <cellStyle name="SAPBEXfilterItem 2" xfId="10355"/>
    <cellStyle name="SAPBEXfilterItem 3" xfId="8886"/>
    <cellStyle name="SAPBEXfilterItem 4" xfId="9232"/>
    <cellStyle name="SAPBEXfilterItem 5" xfId="9139"/>
    <cellStyle name="SAPBEXfilterItem 6" xfId="7161"/>
    <cellStyle name="SAPBEXfilterItem 7" xfId="15067"/>
    <cellStyle name="SAPBEXfilterItem 8" xfId="9582"/>
    <cellStyle name="SAPBEXfilterText" xfId="5528"/>
    <cellStyle name="SAPBEXfilterText 2" xfId="5529"/>
    <cellStyle name="SAPBEXfilterText_TCO_06_2012 ТЭП" xfId="5530"/>
    <cellStyle name="SAPBEXformats" xfId="5531"/>
    <cellStyle name="SAPBEXformats 10" xfId="12621"/>
    <cellStyle name="SAPBEXformats 11" xfId="14275"/>
    <cellStyle name="SAPBEXformats 12" xfId="9653"/>
    <cellStyle name="SAPBEXformats 13" xfId="13704"/>
    <cellStyle name="SAPBEXformats 14" xfId="15068"/>
    <cellStyle name="SAPBEXformats 15" xfId="15392"/>
    <cellStyle name="SAPBEXformats 16" xfId="14433"/>
    <cellStyle name="SAPBEXformats 2" xfId="5532"/>
    <cellStyle name="SAPBEXformats 2 10" xfId="9955"/>
    <cellStyle name="SAPBEXformats 2 11" xfId="12870"/>
    <cellStyle name="SAPBEXformats 2 12" xfId="15391"/>
    <cellStyle name="SAPBEXformats 2 13" xfId="9583"/>
    <cellStyle name="SAPBEXformats 2 2" xfId="5533"/>
    <cellStyle name="SAPBEXformats 2 2 10" xfId="12871"/>
    <cellStyle name="SAPBEXformats 2 2 11" xfId="15390"/>
    <cellStyle name="SAPBEXformats 2 2 12" xfId="14159"/>
    <cellStyle name="SAPBEXformats 2 2 2" xfId="10361"/>
    <cellStyle name="SAPBEXformats 2 2 3" xfId="7064"/>
    <cellStyle name="SAPBEXformats 2 2 4" xfId="10236"/>
    <cellStyle name="SAPBEXformats 2 2 5" xfId="9872"/>
    <cellStyle name="SAPBEXformats 2 2 6" xfId="9136"/>
    <cellStyle name="SAPBEXformats 2 2 7" xfId="14276"/>
    <cellStyle name="SAPBEXformats 2 2 8" xfId="9655"/>
    <cellStyle name="SAPBEXformats 2 2 9" xfId="13705"/>
    <cellStyle name="SAPBEXformats 2 3" xfId="10360"/>
    <cellStyle name="SAPBEXformats 2 4" xfId="7065"/>
    <cellStyle name="SAPBEXformats 2 5" xfId="10235"/>
    <cellStyle name="SAPBEXformats 2 6" xfId="9871"/>
    <cellStyle name="SAPBEXformats 2 7" xfId="9137"/>
    <cellStyle name="SAPBEXformats 2 8" xfId="12907"/>
    <cellStyle name="SAPBEXformats 2 9" xfId="9654"/>
    <cellStyle name="SAPBEXformats 2_ДДС_Прямой" xfId="5534"/>
    <cellStyle name="SAPBEXformats 3" xfId="5535"/>
    <cellStyle name="SAPBEXformats 3 10" xfId="7136"/>
    <cellStyle name="SAPBEXformats 3 11" xfId="15389"/>
    <cellStyle name="SAPBEXformats 3 12" xfId="15694"/>
    <cellStyle name="SAPBEXformats 3 2" xfId="10362"/>
    <cellStyle name="SAPBEXformats 3 3" xfId="8881"/>
    <cellStyle name="SAPBEXformats 3 4" xfId="10237"/>
    <cellStyle name="SAPBEXformats 3 5" xfId="12002"/>
    <cellStyle name="SAPBEXformats 3 6" xfId="7722"/>
    <cellStyle name="SAPBEXformats 3 7" xfId="14277"/>
    <cellStyle name="SAPBEXformats 3 8" xfId="12315"/>
    <cellStyle name="SAPBEXformats 3 9" xfId="13706"/>
    <cellStyle name="SAPBEXformats 4" xfId="5536"/>
    <cellStyle name="SAPBEXformats 4 10" xfId="7137"/>
    <cellStyle name="SAPBEXformats 4 11" xfId="15388"/>
    <cellStyle name="SAPBEXformats 4 12" xfId="15693"/>
    <cellStyle name="SAPBEXformats 4 2" xfId="10363"/>
    <cellStyle name="SAPBEXformats 4 3" xfId="8880"/>
    <cellStyle name="SAPBEXformats 4 4" xfId="10238"/>
    <cellStyle name="SAPBEXformats 4 5" xfId="12001"/>
    <cellStyle name="SAPBEXformats 4 6" xfId="9135"/>
    <cellStyle name="SAPBEXformats 4 7" xfId="14278"/>
    <cellStyle name="SAPBEXformats 4 8" xfId="9656"/>
    <cellStyle name="SAPBEXformats 4 9" xfId="13707"/>
    <cellStyle name="SAPBEXformats 5" xfId="10359"/>
    <cellStyle name="SAPBEXformats 6" xfId="8882"/>
    <cellStyle name="SAPBEXformats 7" xfId="10234"/>
    <cellStyle name="SAPBEXformats 8" xfId="9230"/>
    <cellStyle name="SAPBEXformats 9" xfId="9870"/>
    <cellStyle name="SAPBEXformats_Все ТЭП" xfId="5537"/>
    <cellStyle name="SAPBEXheaderItem" xfId="5538"/>
    <cellStyle name="SAPBEXheaderItem 10" xfId="13708"/>
    <cellStyle name="SAPBEXheaderItem 11" xfId="12872"/>
    <cellStyle name="SAPBEXheaderItem 12" xfId="13537"/>
    <cellStyle name="SAPBEXheaderItem 13" xfId="12865"/>
    <cellStyle name="SAPBEXheaderItem 2" xfId="5539"/>
    <cellStyle name="SAPBEXheaderItem 2 10" xfId="12873"/>
    <cellStyle name="SAPBEXheaderItem 2 11" xfId="13679"/>
    <cellStyle name="SAPBEXheaderItem 2 12" xfId="13534"/>
    <cellStyle name="SAPBEXheaderItem 2 2" xfId="10365"/>
    <cellStyle name="SAPBEXheaderItem 2 3" xfId="8878"/>
    <cellStyle name="SAPBEXheaderItem 2 4" xfId="10240"/>
    <cellStyle name="SAPBEXheaderItem 2 5" xfId="9873"/>
    <cellStyle name="SAPBEXheaderItem 2 6" xfId="11325"/>
    <cellStyle name="SAPBEXheaderItem 2 7" xfId="14280"/>
    <cellStyle name="SAPBEXheaderItem 2 8" xfId="7163"/>
    <cellStyle name="SAPBEXheaderItem 2 9" xfId="13709"/>
    <cellStyle name="SAPBEXheaderItem 3" xfId="10364"/>
    <cellStyle name="SAPBEXheaderItem 4" xfId="8879"/>
    <cellStyle name="SAPBEXheaderItem 5" xfId="10239"/>
    <cellStyle name="SAPBEXheaderItem 6" xfId="7273"/>
    <cellStyle name="SAPBEXheaderItem 7" xfId="11326"/>
    <cellStyle name="SAPBEXheaderItem 8" xfId="14279"/>
    <cellStyle name="SAPBEXheaderItem 9" xfId="7162"/>
    <cellStyle name="SAPBEXheaderItem_TCO_06_2012 ТЭП" xfId="5540"/>
    <cellStyle name="SAPBEXheaderText" xfId="5541"/>
    <cellStyle name="SAPBEXheaderText 10" xfId="11541"/>
    <cellStyle name="SAPBEXheaderText 11" xfId="13520"/>
    <cellStyle name="SAPBEXheaderText 12" xfId="11547"/>
    <cellStyle name="SAPBEXheaderText 13" xfId="15400"/>
    <cellStyle name="SAPBEXheaderText 2" xfId="5542"/>
    <cellStyle name="SAPBEXheaderText 2 10" xfId="13519"/>
    <cellStyle name="SAPBEXheaderText 2 11" xfId="14229"/>
    <cellStyle name="SAPBEXheaderText 2 12" xfId="14434"/>
    <cellStyle name="SAPBEXheaderText 2 2" xfId="10367"/>
    <cellStyle name="SAPBEXheaderText 2 3" xfId="8876"/>
    <cellStyle name="SAPBEXheaderText 2 4" xfId="10242"/>
    <cellStyle name="SAPBEXheaderText 2 5" xfId="7274"/>
    <cellStyle name="SAPBEXheaderText 2 6" xfId="12179"/>
    <cellStyle name="SAPBEXheaderText 2 7" xfId="14282"/>
    <cellStyle name="SAPBEXheaderText 2 8" xfId="9657"/>
    <cellStyle name="SAPBEXheaderText 2 9" xfId="8675"/>
    <cellStyle name="SAPBEXheaderText 3" xfId="10366"/>
    <cellStyle name="SAPBEXheaderText 4" xfId="8877"/>
    <cellStyle name="SAPBEXheaderText 5" xfId="10241"/>
    <cellStyle name="SAPBEXheaderText 6" xfId="9874"/>
    <cellStyle name="SAPBEXheaderText 7" xfId="12180"/>
    <cellStyle name="SAPBEXheaderText 8" xfId="14281"/>
    <cellStyle name="SAPBEXheaderText 9" xfId="7164"/>
    <cellStyle name="SAPBEXheaderText_TCO_06_2012 ТЭП" xfId="5543"/>
    <cellStyle name="SAPBEXHLevel0" xfId="5544"/>
    <cellStyle name="SAPBEXHLevel0 10" xfId="12000"/>
    <cellStyle name="SAPBEXHLevel0 11" xfId="12620"/>
    <cellStyle name="SAPBEXHLevel0 12" xfId="14283"/>
    <cellStyle name="SAPBEXHLevel0 13" xfId="9658"/>
    <cellStyle name="SAPBEXHLevel0 14" xfId="8674"/>
    <cellStyle name="SAPBEXHLevel0 15" xfId="12874"/>
    <cellStyle name="SAPBEXHLevel0 16" xfId="15387"/>
    <cellStyle name="SAPBEXHLevel0 17" xfId="13533"/>
    <cellStyle name="SAPBEXHLevel0 2" xfId="5545"/>
    <cellStyle name="SAPBEXHLevel0 2 10" xfId="9659"/>
    <cellStyle name="SAPBEXHLevel0 2 11" xfId="8673"/>
    <cellStyle name="SAPBEXHLevel0 2 12" xfId="12875"/>
    <cellStyle name="SAPBEXHLevel0 2 13" xfId="14230"/>
    <cellStyle name="SAPBEXHLevel0 2 14" xfId="14158"/>
    <cellStyle name="SAPBEXHLevel0 2 2" xfId="5546"/>
    <cellStyle name="SAPBEXHLevel0 2 2 10" xfId="12876"/>
    <cellStyle name="SAPBEXHLevel0 2 2 11" xfId="13538"/>
    <cellStyle name="SAPBEXHLevel0 2 2 12" xfId="9584"/>
    <cellStyle name="SAPBEXHLevel0 2 2 2" xfId="10370"/>
    <cellStyle name="SAPBEXHLevel0 2 2 3" xfId="8873"/>
    <cellStyle name="SAPBEXHLevel0 2 2 4" xfId="10245"/>
    <cellStyle name="SAPBEXHLevel0 2 2 5" xfId="9875"/>
    <cellStyle name="SAPBEXHLevel0 2 2 6" xfId="9134"/>
    <cellStyle name="SAPBEXHLevel0 2 2 7" xfId="14285"/>
    <cellStyle name="SAPBEXHLevel0 2 2 8" xfId="9660"/>
    <cellStyle name="SAPBEXHLevel0 2 2 9" xfId="8672"/>
    <cellStyle name="SAPBEXHLevel0 2 3" xfId="5547"/>
    <cellStyle name="SAPBEXHLevel0 2 3 10" xfId="12877"/>
    <cellStyle name="SAPBEXHLevel0 2 3 11" xfId="13539"/>
    <cellStyle name="SAPBEXHLevel0 2 3 12" xfId="10232"/>
    <cellStyle name="SAPBEXHLevel0 2 3 2" xfId="10371"/>
    <cellStyle name="SAPBEXHLevel0 2 3 3" xfId="8872"/>
    <cellStyle name="SAPBEXHLevel0 2 3 4" xfId="10246"/>
    <cellStyle name="SAPBEXHLevel0 2 3 5" xfId="9876"/>
    <cellStyle name="SAPBEXHLevel0 2 3 6" xfId="9133"/>
    <cellStyle name="SAPBEXHLevel0 2 3 7" xfId="9447"/>
    <cellStyle name="SAPBEXHLevel0 2 3 8" xfId="9661"/>
    <cellStyle name="SAPBEXHLevel0 2 3 9" xfId="10994"/>
    <cellStyle name="SAPBEXHLevel0 2 4" xfId="10369"/>
    <cellStyle name="SAPBEXHLevel0 2 5" xfId="8874"/>
    <cellStyle name="SAPBEXHLevel0 2 6" xfId="10244"/>
    <cellStyle name="SAPBEXHLevel0 2 7" xfId="7275"/>
    <cellStyle name="SAPBEXHLevel0 2 8" xfId="12619"/>
    <cellStyle name="SAPBEXHLevel0 2 9" xfId="14284"/>
    <cellStyle name="SAPBEXHLevel0 2_ДДС_Прямой" xfId="5548"/>
    <cellStyle name="SAPBEXHLevel0 3" xfId="5549"/>
    <cellStyle name="SAPBEXHLevel0 3 10" xfId="14152"/>
    <cellStyle name="SAPBEXHLevel0 3 11" xfId="15386"/>
    <cellStyle name="SAPBEXHLevel0 3 12" xfId="13430"/>
    <cellStyle name="SAPBEXHLevel0 3 2" xfId="10372"/>
    <cellStyle name="SAPBEXHLevel0 3 3" xfId="8871"/>
    <cellStyle name="SAPBEXHLevel0 3 4" xfId="10247"/>
    <cellStyle name="SAPBEXHLevel0 3 5" xfId="7276"/>
    <cellStyle name="SAPBEXHLevel0 3 6" xfId="9132"/>
    <cellStyle name="SAPBEXHLevel0 3 7" xfId="11474"/>
    <cellStyle name="SAPBEXHLevel0 3 8" xfId="7165"/>
    <cellStyle name="SAPBEXHLevel0 3 9" xfId="14269"/>
    <cellStyle name="SAPBEXHLevel0 4" xfId="5550"/>
    <cellStyle name="SAPBEXHLevel0 4 10" xfId="12908"/>
    <cellStyle name="SAPBEXHLevel0 4 11" xfId="14151"/>
    <cellStyle name="SAPBEXHLevel0 4 12" xfId="15385"/>
    <cellStyle name="SAPBEXHLevel0 4 13" xfId="10233"/>
    <cellStyle name="SAPBEXHLevel0 4 2" xfId="5551"/>
    <cellStyle name="SAPBEXHLevel0 4 2 10" xfId="15069"/>
    <cellStyle name="SAPBEXHLevel0 4 2 11" xfId="13680"/>
    <cellStyle name="SAPBEXHLevel0 4 2 12" xfId="9199"/>
    <cellStyle name="SAPBEXHLevel0 4 2 2" xfId="10374"/>
    <cellStyle name="SAPBEXHLevel0 4 2 3" xfId="8869"/>
    <cellStyle name="SAPBEXHLevel0 4 2 4" xfId="10249"/>
    <cellStyle name="SAPBEXHLevel0 4 2 5" xfId="9878"/>
    <cellStyle name="SAPBEXHLevel0 4 2 6" xfId="12615"/>
    <cellStyle name="SAPBEXHLevel0 4 2 7" xfId="11472"/>
    <cellStyle name="SAPBEXHLevel0 4 2 8" xfId="7167"/>
    <cellStyle name="SAPBEXHLevel0 4 2 9" xfId="13710"/>
    <cellStyle name="SAPBEXHLevel0 4 3" xfId="10373"/>
    <cellStyle name="SAPBEXHLevel0 4 4" xfId="8870"/>
    <cellStyle name="SAPBEXHLevel0 4 5" xfId="10248"/>
    <cellStyle name="SAPBEXHLevel0 4 6" xfId="9877"/>
    <cellStyle name="SAPBEXHLevel0 4 7" xfId="9131"/>
    <cellStyle name="SAPBEXHLevel0 4 8" xfId="11473"/>
    <cellStyle name="SAPBEXHLevel0 4 9" xfId="7166"/>
    <cellStyle name="SAPBEXHLevel0 4_ДДС_Прямой" xfId="5552"/>
    <cellStyle name="SAPBEXHLevel0 5" xfId="5553"/>
    <cellStyle name="SAPBEXHLevel0 5 10" xfId="15070"/>
    <cellStyle name="SAPBEXHLevel0 5 11" xfId="15384"/>
    <cellStyle name="SAPBEXHLevel0 5 12" xfId="10308"/>
    <cellStyle name="SAPBEXHLevel0 5 2" xfId="10375"/>
    <cellStyle name="SAPBEXHLevel0 5 3" xfId="8868"/>
    <cellStyle name="SAPBEXHLevel0 5 4" xfId="10250"/>
    <cellStyle name="SAPBEXHLevel0 5 5" xfId="12164"/>
    <cellStyle name="SAPBEXHLevel0 5 6" xfId="8972"/>
    <cellStyle name="SAPBEXHLevel0 5 7" xfId="8618"/>
    <cellStyle name="SAPBEXHLevel0 5 8" xfId="9662"/>
    <cellStyle name="SAPBEXHLevel0 5 9" xfId="13711"/>
    <cellStyle name="SAPBEXHLevel0 6" xfId="10368"/>
    <cellStyle name="SAPBEXHLevel0 7" xfId="8875"/>
    <cellStyle name="SAPBEXHLevel0 8" xfId="10243"/>
    <cellStyle name="SAPBEXHLevel0 9" xfId="12140"/>
    <cellStyle name="SAPBEXHLevel0_Все ТЭП" xfId="5554"/>
    <cellStyle name="SAPBEXHLevel0X" xfId="5555"/>
    <cellStyle name="SAPBEXHLevel0X 10" xfId="12178"/>
    <cellStyle name="SAPBEXHLevel0X 11" xfId="8617"/>
    <cellStyle name="SAPBEXHLevel0X 12" xfId="9663"/>
    <cellStyle name="SAPBEXHLevel0X 13" xfId="15171"/>
    <cellStyle name="SAPBEXHLevel0X 14" xfId="13518"/>
    <cellStyle name="SAPBEXHLevel0X 15" xfId="14036"/>
    <cellStyle name="SAPBEXHLevel0X 16" xfId="8506"/>
    <cellStyle name="SAPBEXHLevel0X 2" xfId="5556"/>
    <cellStyle name="SAPBEXHLevel0X 2 10" xfId="14270"/>
    <cellStyle name="SAPBEXHLevel0X 2 11" xfId="12880"/>
    <cellStyle name="SAPBEXHLevel0X 2 12" xfId="9578"/>
    <cellStyle name="SAPBEXHLevel0X 2 13" xfId="15401"/>
    <cellStyle name="SAPBEXHLevel0X 2 2" xfId="5557"/>
    <cellStyle name="SAPBEXHLevel0X 2 2 10" xfId="14150"/>
    <cellStyle name="SAPBEXHLevel0X 2 2 11" xfId="14037"/>
    <cellStyle name="SAPBEXHLevel0X 2 2 12" xfId="15402"/>
    <cellStyle name="SAPBEXHLevel0X 2 2 2" xfId="10378"/>
    <cellStyle name="SAPBEXHLevel0X 2 2 3" xfId="8865"/>
    <cellStyle name="SAPBEXHLevel0X 2 2 4" xfId="10253"/>
    <cellStyle name="SAPBEXHLevel0X 2 2 5" xfId="7279"/>
    <cellStyle name="SAPBEXHLevel0X 2 2 6" xfId="12613"/>
    <cellStyle name="SAPBEXHLevel0X 2 2 7" xfId="11470"/>
    <cellStyle name="SAPBEXHLevel0X 2 2 8" xfId="7169"/>
    <cellStyle name="SAPBEXHLevel0X 2 2 9" xfId="15172"/>
    <cellStyle name="SAPBEXHLevel0X 2 3" xfId="10377"/>
    <cellStyle name="SAPBEXHLevel0X 2 4" xfId="8866"/>
    <cellStyle name="SAPBEXHLevel0X 2 5" xfId="10252"/>
    <cellStyle name="SAPBEXHLevel0X 2 6" xfId="7278"/>
    <cellStyle name="SAPBEXHLevel0X 2 7" xfId="12614"/>
    <cellStyle name="SAPBEXHLevel0X 2 8" xfId="11471"/>
    <cellStyle name="SAPBEXHLevel0X 2 9" xfId="7168"/>
    <cellStyle name="SAPBEXHLevel0X 2_ДДС_Прямой" xfId="5558"/>
    <cellStyle name="SAPBEXHLevel0X 3" xfId="5559"/>
    <cellStyle name="SAPBEXHLevel0X 3 10" xfId="13429"/>
    <cellStyle name="SAPBEXHLevel0X 3 11" xfId="14038"/>
    <cellStyle name="SAPBEXHLevel0X 3 12" xfId="15403"/>
    <cellStyle name="SAPBEXHLevel0X 3 2" xfId="10379"/>
    <cellStyle name="SAPBEXHLevel0X 3 3" xfId="8864"/>
    <cellStyle name="SAPBEXHLevel0X 3 4" xfId="10254"/>
    <cellStyle name="SAPBEXHLevel0X 3 5" xfId="11514"/>
    <cellStyle name="SAPBEXHLevel0X 3 6" xfId="12612"/>
    <cellStyle name="SAPBEXHLevel0X 3 7" xfId="9446"/>
    <cellStyle name="SAPBEXHLevel0X 3 8" xfId="7170"/>
    <cellStyle name="SAPBEXHLevel0X 3 9" xfId="15173"/>
    <cellStyle name="SAPBEXHLevel0X 4" xfId="5560"/>
    <cellStyle name="SAPBEXHLevel0X 4 10" xfId="12881"/>
    <cellStyle name="SAPBEXHLevel0X 4 11" xfId="14039"/>
    <cellStyle name="SAPBEXHLevel0X 4 12" xfId="14391"/>
    <cellStyle name="SAPBEXHLevel0X 4 2" xfId="10380"/>
    <cellStyle name="SAPBEXHLevel0X 4 3" xfId="8863"/>
    <cellStyle name="SAPBEXHLevel0X 4 4" xfId="10255"/>
    <cellStyle name="SAPBEXHLevel0X 4 5" xfId="12171"/>
    <cellStyle name="SAPBEXHLevel0X 4 6" xfId="12611"/>
    <cellStyle name="SAPBEXHLevel0X 4 7" xfId="11469"/>
    <cellStyle name="SAPBEXHLevel0X 4 8" xfId="9664"/>
    <cellStyle name="SAPBEXHLevel0X 4 9" xfId="15174"/>
    <cellStyle name="SAPBEXHLevel0X 5" xfId="10376"/>
    <cellStyle name="SAPBEXHLevel0X 6" xfId="8867"/>
    <cellStyle name="SAPBEXHLevel0X 7" xfId="10251"/>
    <cellStyle name="SAPBEXHLevel0X 8" xfId="7138"/>
    <cellStyle name="SAPBEXHLevel0X 9" xfId="7277"/>
    <cellStyle name="SAPBEXHLevel0X_Все ТЭП" xfId="5561"/>
    <cellStyle name="SAPBEXHLevel1" xfId="5562"/>
    <cellStyle name="SAPBEXHLevel1 10" xfId="9879"/>
    <cellStyle name="SAPBEXHLevel1 11" xfId="12177"/>
    <cellStyle name="SAPBEXHLevel1 12" xfId="9445"/>
    <cellStyle name="SAPBEXHLevel1 13" xfId="9665"/>
    <cellStyle name="SAPBEXHLevel1 14" xfId="14377"/>
    <cellStyle name="SAPBEXHLevel1 15" xfId="12882"/>
    <cellStyle name="SAPBEXHLevel1 16" xfId="14040"/>
    <cellStyle name="SAPBEXHLevel1 17" xfId="11458"/>
    <cellStyle name="SAPBEXHLevel1 2" xfId="5563"/>
    <cellStyle name="SAPBEXHLevel1 2 10" xfId="9666"/>
    <cellStyle name="SAPBEXHLevel1 2 11" xfId="14426"/>
    <cellStyle name="SAPBEXHLevel1 2 12" xfId="13516"/>
    <cellStyle name="SAPBEXHLevel1 2 13" xfId="9325"/>
    <cellStyle name="SAPBEXHLevel1 2 14" xfId="11459"/>
    <cellStyle name="SAPBEXHLevel1 2 2" xfId="5564"/>
    <cellStyle name="SAPBEXHLevel1 2 2 10" xfId="13515"/>
    <cellStyle name="SAPBEXHLevel1 2 2 11" xfId="15383"/>
    <cellStyle name="SAPBEXHLevel1 2 2 12" xfId="15404"/>
    <cellStyle name="SAPBEXHLevel1 2 2 2" xfId="10383"/>
    <cellStyle name="SAPBEXHLevel1 2 2 3" xfId="8860"/>
    <cellStyle name="SAPBEXHLevel1 2 2 4" xfId="10258"/>
    <cellStyle name="SAPBEXHLevel1 2 2 5" xfId="9880"/>
    <cellStyle name="SAPBEXHLevel1 2 2 6" xfId="10582"/>
    <cellStyle name="SAPBEXHLevel1 2 2 7" xfId="14286"/>
    <cellStyle name="SAPBEXHLevel1 2 2 8" xfId="9667"/>
    <cellStyle name="SAPBEXHLevel1 2 2 9" xfId="13712"/>
    <cellStyle name="SAPBEXHLevel1 2 3" xfId="5565"/>
    <cellStyle name="SAPBEXHLevel1 2 3 10" xfId="14149"/>
    <cellStyle name="SAPBEXHLevel1 2 3 11" xfId="15382"/>
    <cellStyle name="SAPBEXHLevel1 2 3 12" xfId="15405"/>
    <cellStyle name="SAPBEXHLevel1 2 3 2" xfId="10384"/>
    <cellStyle name="SAPBEXHLevel1 2 3 3" xfId="8859"/>
    <cellStyle name="SAPBEXHLevel1 2 3 4" xfId="10259"/>
    <cellStyle name="SAPBEXHLevel1 2 3 5" xfId="9881"/>
    <cellStyle name="SAPBEXHLevel1 2 3 6" xfId="1299"/>
    <cellStyle name="SAPBEXHLevel1 2 3 7" xfId="14287"/>
    <cellStyle name="SAPBEXHLevel1 2 3 8" xfId="9668"/>
    <cellStyle name="SAPBEXHLevel1 2 3 9" xfId="14271"/>
    <cellStyle name="SAPBEXHLevel1 2 4" xfId="10382"/>
    <cellStyle name="SAPBEXHLevel1 2 5" xfId="8861"/>
    <cellStyle name="SAPBEXHLevel1 2 6" xfId="10257"/>
    <cellStyle name="SAPBEXHLevel1 2 7" xfId="7280"/>
    <cellStyle name="SAPBEXHLevel1 2 8" xfId="12176"/>
    <cellStyle name="SAPBEXHLevel1 2 9" xfId="8616"/>
    <cellStyle name="SAPBEXHLevel1 2_ДДС_Прямой" xfId="5566"/>
    <cellStyle name="SAPBEXHLevel1 3" xfId="5567"/>
    <cellStyle name="SAPBEXHLevel1 3 10" xfId="12883"/>
    <cellStyle name="SAPBEXHLevel1 3 11" xfId="14231"/>
    <cellStyle name="SAPBEXHLevel1 3 12" xfId="8225"/>
    <cellStyle name="SAPBEXHLevel1 3 2" xfId="10385"/>
    <cellStyle name="SAPBEXHLevel1 3 3" xfId="7063"/>
    <cellStyle name="SAPBEXHLevel1 3 4" xfId="10260"/>
    <cellStyle name="SAPBEXHLevel1 3 5" xfId="7281"/>
    <cellStyle name="SAPBEXHLevel1 3 6" xfId="12610"/>
    <cellStyle name="SAPBEXHLevel1 3 7" xfId="8615"/>
    <cellStyle name="SAPBEXHLevel1 3 8" xfId="7171"/>
    <cellStyle name="SAPBEXHLevel1 3 9" xfId="8671"/>
    <cellStyle name="SAPBEXHLevel1 4" xfId="5568"/>
    <cellStyle name="SAPBEXHLevel1 4 10" xfId="14425"/>
    <cellStyle name="SAPBEXHLevel1 4 11" xfId="10323"/>
    <cellStyle name="SAPBEXHLevel1 4 12" xfId="7516"/>
    <cellStyle name="SAPBEXHLevel1 4 13" xfId="9404"/>
    <cellStyle name="SAPBEXHLevel1 4 2" xfId="5569"/>
    <cellStyle name="SAPBEXHLevel1 4 2 10" xfId="10324"/>
    <cellStyle name="SAPBEXHLevel1 4 2 11" xfId="14232"/>
    <cellStyle name="SAPBEXHLevel1 4 2 12" xfId="12503"/>
    <cellStyle name="SAPBEXHLevel1 4 2 2" xfId="10387"/>
    <cellStyle name="SAPBEXHLevel1 4 2 3" xfId="7062"/>
    <cellStyle name="SAPBEXHLevel1 4 2 4" xfId="10262"/>
    <cellStyle name="SAPBEXHLevel1 4 2 5" xfId="7311"/>
    <cellStyle name="SAPBEXHLevel1 4 2 6" xfId="12174"/>
    <cellStyle name="SAPBEXHLevel1 4 2 7" xfId="12259"/>
    <cellStyle name="SAPBEXHLevel1 4 2 8" xfId="12317"/>
    <cellStyle name="SAPBEXHLevel1 4 2 9" xfId="9545"/>
    <cellStyle name="SAPBEXHLevel1 4 3" xfId="10386"/>
    <cellStyle name="SAPBEXHLevel1 4 4" xfId="8858"/>
    <cellStyle name="SAPBEXHLevel1 4 5" xfId="10261"/>
    <cellStyle name="SAPBEXHLevel1 4 6" xfId="7310"/>
    <cellStyle name="SAPBEXHLevel1 4 7" xfId="12175"/>
    <cellStyle name="SAPBEXHLevel1 4 8" xfId="12853"/>
    <cellStyle name="SAPBEXHLevel1 4 9" xfId="12316"/>
    <cellStyle name="SAPBEXHLevel1 4_ДДС_Прямой" xfId="5570"/>
    <cellStyle name="SAPBEXHLevel1 5" xfId="5571"/>
    <cellStyle name="SAPBEXHLevel1 5 10" xfId="10630"/>
    <cellStyle name="SAPBEXHLevel1 5 11" xfId="14233"/>
    <cellStyle name="SAPBEXHLevel1 5 12" xfId="14784"/>
    <cellStyle name="SAPBEXHLevel1 5 2" xfId="10388"/>
    <cellStyle name="SAPBEXHLevel1 5 3" xfId="7061"/>
    <cellStyle name="SAPBEXHLevel1 5 4" xfId="10263"/>
    <cellStyle name="SAPBEXHLevel1 5 5" xfId="9882"/>
    <cellStyle name="SAPBEXHLevel1 5 6" xfId="11602"/>
    <cellStyle name="SAPBEXHLevel1 5 7" xfId="8995"/>
    <cellStyle name="SAPBEXHLevel1 5 8" xfId="7172"/>
    <cellStyle name="SAPBEXHLevel1 5 9" xfId="13713"/>
    <cellStyle name="SAPBEXHLevel1 6" xfId="10381"/>
    <cellStyle name="SAPBEXHLevel1 7" xfId="8862"/>
    <cellStyle name="SAPBEXHLevel1 8" xfId="10256"/>
    <cellStyle name="SAPBEXHLevel1 9" xfId="7134"/>
    <cellStyle name="SAPBEXHLevel1_Все ТЭП" xfId="5572"/>
    <cellStyle name="SAPBEXHLevel1X" xfId="5573"/>
    <cellStyle name="SAPBEXHLevel1X 10" xfId="12173"/>
    <cellStyle name="SAPBEXHLevel1X 11" xfId="9444"/>
    <cellStyle name="SAPBEXHLevel1X 12" xfId="7173"/>
    <cellStyle name="SAPBEXHLevel1X 13" xfId="9544"/>
    <cellStyle name="SAPBEXHLevel1X 14" xfId="13672"/>
    <cellStyle name="SAPBEXHLevel1X 15" xfId="14234"/>
    <cellStyle name="SAPBEXHLevel1X 16" xfId="14157"/>
    <cellStyle name="SAPBEXHLevel1X 2" xfId="5574"/>
    <cellStyle name="SAPBEXHLevel1X 2 10" xfId="9543"/>
    <cellStyle name="SAPBEXHLevel1X 2 11" xfId="13671"/>
    <cellStyle name="SAPBEXHLevel1X 2 12" xfId="14235"/>
    <cellStyle name="SAPBEXHLevel1X 2 13" xfId="9200"/>
    <cellStyle name="SAPBEXHLevel1X 2 2" xfId="5575"/>
    <cellStyle name="SAPBEXHLevel1X 2 2 10" xfId="8317"/>
    <cellStyle name="SAPBEXHLevel1X 2 2 11" xfId="14236"/>
    <cellStyle name="SAPBEXHLevel1X 2 2 12" xfId="9201"/>
    <cellStyle name="SAPBEXHLevel1X 2 2 2" xfId="10391"/>
    <cellStyle name="SAPBEXHLevel1X 2 2 3" xfId="7059"/>
    <cellStyle name="SAPBEXHLevel1X 2 2 4" xfId="10266"/>
    <cellStyle name="SAPBEXHLevel1X 2 2 5" xfId="7312"/>
    <cellStyle name="SAPBEXHLevel1X 2 2 6" xfId="10580"/>
    <cellStyle name="SAPBEXHLevel1X 2 2 7" xfId="9442"/>
    <cellStyle name="SAPBEXHLevel1X 2 2 8" xfId="9670"/>
    <cellStyle name="SAPBEXHLevel1X 2 2 9" xfId="9542"/>
    <cellStyle name="SAPBEXHLevel1X 2 3" xfId="10390"/>
    <cellStyle name="SAPBEXHLevel1X 2 4" xfId="7060"/>
    <cellStyle name="SAPBEXHLevel1X 2 5" xfId="10265"/>
    <cellStyle name="SAPBEXHLevel1X 2 6" xfId="11999"/>
    <cellStyle name="SAPBEXHLevel1X 2 7" xfId="10581"/>
    <cellStyle name="SAPBEXHLevel1X 2 8" xfId="9443"/>
    <cellStyle name="SAPBEXHLevel1X 2 9" xfId="9669"/>
    <cellStyle name="SAPBEXHLevel1X 2_ДДС_Прямой" xfId="5576"/>
    <cellStyle name="SAPBEXHLevel1X 3" xfId="5577"/>
    <cellStyle name="SAPBEXHLevel1X 3 10" xfId="7487"/>
    <cellStyle name="SAPBEXHLevel1X 3 11" xfId="14237"/>
    <cellStyle name="SAPBEXHLevel1X 3 12" xfId="14156"/>
    <cellStyle name="SAPBEXHLevel1X 3 2" xfId="10392"/>
    <cellStyle name="SAPBEXHLevel1X 3 3" xfId="8856"/>
    <cellStyle name="SAPBEXHLevel1X 3 4" xfId="10267"/>
    <cellStyle name="SAPBEXHLevel1X 3 5" xfId="11515"/>
    <cellStyle name="SAPBEXHLevel1X 3 6" xfId="10579"/>
    <cellStyle name="SAPBEXHLevel1X 3 7" xfId="12258"/>
    <cellStyle name="SAPBEXHLevel1X 3 8" xfId="7174"/>
    <cellStyle name="SAPBEXHLevel1X 3 9" xfId="9541"/>
    <cellStyle name="SAPBEXHLevel1X 4" xfId="5578"/>
    <cellStyle name="SAPBEXHLevel1X 4 10" xfId="13670"/>
    <cellStyle name="SAPBEXHLevel1X 4 11" xfId="14238"/>
    <cellStyle name="SAPBEXHLevel1X 4 12" xfId="9587"/>
    <cellStyle name="SAPBEXHLevel1X 4 2" xfId="10393"/>
    <cellStyle name="SAPBEXHLevel1X 4 3" xfId="8855"/>
    <cellStyle name="SAPBEXHLevel1X 4 4" xfId="10268"/>
    <cellStyle name="SAPBEXHLevel1X 4 5" xfId="9883"/>
    <cellStyle name="SAPBEXHLevel1X 4 6" xfId="12172"/>
    <cellStyle name="SAPBEXHLevel1X 4 7" xfId="12257"/>
    <cellStyle name="SAPBEXHLevel1X 4 8" xfId="9671"/>
    <cellStyle name="SAPBEXHLevel1X 4 9" xfId="9540"/>
    <cellStyle name="SAPBEXHLevel1X 5" xfId="10389"/>
    <cellStyle name="SAPBEXHLevel1X 6" xfId="8857"/>
    <cellStyle name="SAPBEXHLevel1X 7" xfId="10264"/>
    <cellStyle name="SAPBEXHLevel1X 8" xfId="11357"/>
    <cellStyle name="SAPBEXHLevel1X 9" xfId="7524"/>
    <cellStyle name="SAPBEXHLevel1X_Все ТЭП" xfId="5579"/>
    <cellStyle name="SAPBEXHLevel2" xfId="5580"/>
    <cellStyle name="SAPBEXHLevel2 10" xfId="11516"/>
    <cellStyle name="SAPBEXHLevel2 11" xfId="10578"/>
    <cellStyle name="SAPBEXHLevel2 12" xfId="9441"/>
    <cellStyle name="SAPBEXHLevel2 13" xfId="9672"/>
    <cellStyle name="SAPBEXHLevel2 14" xfId="13714"/>
    <cellStyle name="SAPBEXHLevel2 15" xfId="14147"/>
    <cellStyle name="SAPBEXHLevel2 16" xfId="14239"/>
    <cellStyle name="SAPBEXHLevel2 17" xfId="14154"/>
    <cellStyle name="SAPBEXHLevel2 2" xfId="5581"/>
    <cellStyle name="SAPBEXHLevel2 2 10" xfId="12318"/>
    <cellStyle name="SAPBEXHLevel2 2 11" xfId="13715"/>
    <cellStyle name="SAPBEXHLevel2 2 12" xfId="9612"/>
    <cellStyle name="SAPBEXHLevel2 2 13" xfId="13681"/>
    <cellStyle name="SAPBEXHLevel2 2 14" xfId="13532"/>
    <cellStyle name="SAPBEXHLevel2 2 2" xfId="5582"/>
    <cellStyle name="SAPBEXHLevel2 2 2 10" xfId="12981"/>
    <cellStyle name="SAPBEXHLevel2 2 2 11" xfId="14240"/>
    <cellStyle name="SAPBEXHLevel2 2 2 12" xfId="13531"/>
    <cellStyle name="SAPBEXHLevel2 2 2 2" xfId="10396"/>
    <cellStyle name="SAPBEXHLevel2 2 2 3" xfId="8853"/>
    <cellStyle name="SAPBEXHLevel2 2 2 4" xfId="10271"/>
    <cellStyle name="SAPBEXHLevel2 2 2 5" xfId="9884"/>
    <cellStyle name="SAPBEXHLevel2 2 2 6" xfId="12149"/>
    <cellStyle name="SAPBEXHLevel2 2 2 7" xfId="9439"/>
    <cellStyle name="SAPBEXHLevel2 2 2 8" xfId="12319"/>
    <cellStyle name="SAPBEXHLevel2 2 2 9" xfId="11540"/>
    <cellStyle name="SAPBEXHLevel2 2 3" xfId="5583"/>
    <cellStyle name="SAPBEXHLevel2 2 3 10" xfId="9613"/>
    <cellStyle name="SAPBEXHLevel2 2 3 11" xfId="14241"/>
    <cellStyle name="SAPBEXHLevel2 2 3 12" xfId="9590"/>
    <cellStyle name="SAPBEXHLevel2 2 3 2" xfId="10397"/>
    <cellStyle name="SAPBEXHLevel2 2 3 3" xfId="8852"/>
    <cellStyle name="SAPBEXHLevel2 2 3 4" xfId="10272"/>
    <cellStyle name="SAPBEXHLevel2 2 3 5" xfId="9885"/>
    <cellStyle name="SAPBEXHLevel2 2 3 6" xfId="12150"/>
    <cellStyle name="SAPBEXHLevel2 2 3 7" xfId="11468"/>
    <cellStyle name="SAPBEXHLevel2 2 3 8" xfId="12320"/>
    <cellStyle name="SAPBEXHLevel2 2 3 9" xfId="13716"/>
    <cellStyle name="SAPBEXHLevel2 2 4" xfId="10395"/>
    <cellStyle name="SAPBEXHLevel2 2 5" xfId="8854"/>
    <cellStyle name="SAPBEXHLevel2 2 6" xfId="10270"/>
    <cellStyle name="SAPBEXHLevel2 2 7" xfId="8260"/>
    <cellStyle name="SAPBEXHLevel2 2 8" xfId="10577"/>
    <cellStyle name="SAPBEXHLevel2 2 9" xfId="9440"/>
    <cellStyle name="SAPBEXHLevel2 2_ДДС_Прямой" xfId="5584"/>
    <cellStyle name="SAPBEXHLevel2 3" xfId="5585"/>
    <cellStyle name="SAPBEXHLevel2 3 10" xfId="12285"/>
    <cellStyle name="SAPBEXHLevel2 3 11" xfId="14242"/>
    <cellStyle name="SAPBEXHLevel2 3 12" xfId="12504"/>
    <cellStyle name="SAPBEXHLevel2 3 2" xfId="10398"/>
    <cellStyle name="SAPBEXHLevel2 3 3" xfId="8851"/>
    <cellStyle name="SAPBEXHLevel2 3 4" xfId="10273"/>
    <cellStyle name="SAPBEXHLevel2 3 5" xfId="9887"/>
    <cellStyle name="SAPBEXHLevel2 3 6" xfId="12609"/>
    <cellStyle name="SAPBEXHLevel2 3 7" xfId="8610"/>
    <cellStyle name="SAPBEXHLevel2 3 8" xfId="12321"/>
    <cellStyle name="SAPBEXHLevel2 3 9" xfId="13717"/>
    <cellStyle name="SAPBEXHLevel2 4" xfId="5586"/>
    <cellStyle name="SAPBEXHLevel2 4 10" xfId="13718"/>
    <cellStyle name="SAPBEXHLevel2 4 11" xfId="8284"/>
    <cellStyle name="SAPBEXHLevel2 4 12" xfId="14243"/>
    <cellStyle name="SAPBEXHLevel2 4 13" xfId="15692"/>
    <cellStyle name="SAPBEXHLevel2 4 2" xfId="5587"/>
    <cellStyle name="SAPBEXHLevel2 4 2 10" xfId="8285"/>
    <cellStyle name="SAPBEXHLevel2 4 2 11" xfId="14244"/>
    <cellStyle name="SAPBEXHLevel2 4 2 12" xfId="15691"/>
    <cellStyle name="SAPBEXHLevel2 4 2 2" xfId="10400"/>
    <cellStyle name="SAPBEXHLevel2 4 2 3" xfId="8849"/>
    <cellStyle name="SAPBEXHLevel2 4 2 4" xfId="7412"/>
    <cellStyle name="SAPBEXHLevel2 4 2 5" xfId="8261"/>
    <cellStyle name="SAPBEXHLevel2 4 2 6" xfId="11323"/>
    <cellStyle name="SAPBEXHLevel2 4 2 7" xfId="14288"/>
    <cellStyle name="SAPBEXHLevel2 4 2 8" xfId="12323"/>
    <cellStyle name="SAPBEXHLevel2 4 2 9" xfId="10993"/>
    <cellStyle name="SAPBEXHLevel2 4 3" xfId="10399"/>
    <cellStyle name="SAPBEXHLevel2 4 4" xfId="8850"/>
    <cellStyle name="SAPBEXHLevel2 4 5" xfId="10274"/>
    <cellStyle name="SAPBEXHLevel2 4 6" xfId="9888"/>
    <cellStyle name="SAPBEXHLevel2 4 7" xfId="11324"/>
    <cellStyle name="SAPBEXHLevel2 4 8" xfId="9438"/>
    <cellStyle name="SAPBEXHLevel2 4 9" xfId="12322"/>
    <cellStyle name="SAPBEXHLevel2 4_ДДС_Прямой" xfId="5588"/>
    <cellStyle name="SAPBEXHLevel2 5" xfId="5589"/>
    <cellStyle name="SAPBEXHLevel2 5 10" xfId="10633"/>
    <cellStyle name="SAPBEXHLevel2 5 11" xfId="9577"/>
    <cellStyle name="SAPBEXHLevel2 5 12" xfId="15690"/>
    <cellStyle name="SAPBEXHLevel2 5 2" xfId="10401"/>
    <cellStyle name="SAPBEXHLevel2 5 3" xfId="8848"/>
    <cellStyle name="SAPBEXHLevel2 5 4" xfId="10275"/>
    <cellStyle name="SAPBEXHLevel2 5 5" xfId="9889"/>
    <cellStyle name="SAPBEXHLevel2 5 6" xfId="9130"/>
    <cellStyle name="SAPBEXHLevel2 5 7" xfId="12906"/>
    <cellStyle name="SAPBEXHLevel2 5 8" xfId="12324"/>
    <cellStyle name="SAPBEXHLevel2 5 9" xfId="9539"/>
    <cellStyle name="SAPBEXHLevel2 6" xfId="10394"/>
    <cellStyle name="SAPBEXHLevel2 7" xfId="7058"/>
    <cellStyle name="SAPBEXHLevel2 8" xfId="10269"/>
    <cellStyle name="SAPBEXHLevel2 9" xfId="11356"/>
    <cellStyle name="SAPBEXHLevel2_Все ТЭП" xfId="5590"/>
    <cellStyle name="SAPBEXHLevel2X" xfId="5591"/>
    <cellStyle name="SAPBEXHLevel2X 10" xfId="8327"/>
    <cellStyle name="SAPBEXHLevel2X 11" xfId="9437"/>
    <cellStyle name="SAPBEXHLevel2X 12" xfId="12325"/>
    <cellStyle name="SAPBEXHLevel2X 13" xfId="9538"/>
    <cellStyle name="SAPBEXHLevel2X 14" xfId="11359"/>
    <cellStyle name="SAPBEXHLevel2X 15" xfId="10181"/>
    <cellStyle name="SAPBEXHLevel2X 16" xfId="15689"/>
    <cellStyle name="SAPBEXHLevel2X 2" xfId="5592"/>
    <cellStyle name="SAPBEXHLevel2X 2 10" xfId="9537"/>
    <cellStyle name="SAPBEXHLevel2X 2 11" xfId="13942"/>
    <cellStyle name="SAPBEXHLevel2X 2 12" xfId="12863"/>
    <cellStyle name="SAPBEXHLevel2X 2 13" xfId="12361"/>
    <cellStyle name="SAPBEXHLevel2X 2 2" xfId="5593"/>
    <cellStyle name="SAPBEXHLevel2X 2 2 10" xfId="9614"/>
    <cellStyle name="SAPBEXHLevel2X 2 2 11" xfId="13540"/>
    <cellStyle name="SAPBEXHLevel2X 2 2 12" xfId="9405"/>
    <cellStyle name="SAPBEXHLevel2X 2 2 2" xfId="10404"/>
    <cellStyle name="SAPBEXHLevel2X 2 2 3" xfId="8845"/>
    <cellStyle name="SAPBEXHLevel2X 2 2 4" xfId="10277"/>
    <cellStyle name="SAPBEXHLevel2X 2 2 5" xfId="8264"/>
    <cellStyle name="SAPBEXHLevel2X 2 2 6" xfId="7522"/>
    <cellStyle name="SAPBEXHLevel2X 2 2 7" xfId="10210"/>
    <cellStyle name="SAPBEXHLevel2X 2 2 8" xfId="12327"/>
    <cellStyle name="SAPBEXHLevel2X 2 2 9" xfId="8670"/>
    <cellStyle name="SAPBEXHLevel2X 2 3" xfId="10403"/>
    <cellStyle name="SAPBEXHLevel2X 2 4" xfId="8846"/>
    <cellStyle name="SAPBEXHLevel2X 2 5" xfId="10276"/>
    <cellStyle name="SAPBEXHLevel2X 2 6" xfId="8263"/>
    <cellStyle name="SAPBEXHLevel2X 2 7" xfId="11322"/>
    <cellStyle name="SAPBEXHLevel2X 2 8" xfId="9436"/>
    <cellStyle name="SAPBEXHLevel2X 2 9" xfId="12326"/>
    <cellStyle name="SAPBEXHLevel2X 2_ДДС_Прямой" xfId="5594"/>
    <cellStyle name="SAPBEXHLevel2X 3" xfId="5595"/>
    <cellStyle name="SAPBEXHLevel2X 3 10" xfId="9615"/>
    <cellStyle name="SAPBEXHLevel2X 3 11" xfId="13421"/>
    <cellStyle name="SAPBEXHLevel2X 3 12" xfId="9203"/>
    <cellStyle name="SAPBEXHLevel2X 3 2" xfId="10405"/>
    <cellStyle name="SAPBEXHLevel2X 3 3" xfId="8844"/>
    <cellStyle name="SAPBEXHLevel2X 3 4" xfId="10278"/>
    <cellStyle name="SAPBEXHLevel2X 3 5" xfId="8265"/>
    <cellStyle name="SAPBEXHLevel2X 3 6" xfId="9129"/>
    <cellStyle name="SAPBEXHLevel2X 3 7" xfId="14289"/>
    <cellStyle name="SAPBEXHLevel2X 3 8" xfId="12328"/>
    <cellStyle name="SAPBEXHLevel2X 3 9" xfId="13881"/>
    <cellStyle name="SAPBEXHLevel2X 4" xfId="5596"/>
    <cellStyle name="SAPBEXHLevel2X 4 10" xfId="9616"/>
    <cellStyle name="SAPBEXHLevel2X 4 11" xfId="8932"/>
    <cellStyle name="SAPBEXHLevel2X 4 12" xfId="12866"/>
    <cellStyle name="SAPBEXHLevel2X 4 2" xfId="10406"/>
    <cellStyle name="SAPBEXHLevel2X 4 3" xfId="8843"/>
    <cellStyle name="SAPBEXHLevel2X 4 4" xfId="10279"/>
    <cellStyle name="SAPBEXHLevel2X 4 5" xfId="11517"/>
    <cellStyle name="SAPBEXHLevel2X 4 6" xfId="9128"/>
    <cellStyle name="SAPBEXHLevel2X 4 7" xfId="14290"/>
    <cellStyle name="SAPBEXHLevel2X 4 8" xfId="12329"/>
    <cellStyle name="SAPBEXHLevel2X 4 9" xfId="13719"/>
    <cellStyle name="SAPBEXHLevel2X 5" xfId="10402"/>
    <cellStyle name="SAPBEXHLevel2X 6" xfId="8847"/>
    <cellStyle name="SAPBEXHLevel2X 7" xfId="7413"/>
    <cellStyle name="SAPBEXHLevel2X 8" xfId="9220"/>
    <cellStyle name="SAPBEXHLevel2X 9" xfId="8262"/>
    <cellStyle name="SAPBEXHLevel2X_Все ТЭП" xfId="5597"/>
    <cellStyle name="SAPBEXHLevel3" xfId="5598"/>
    <cellStyle name="SAPBEXHLevel3 10" xfId="11518"/>
    <cellStyle name="SAPBEXHLevel3 11" xfId="7543"/>
    <cellStyle name="SAPBEXHLevel3 12" xfId="9435"/>
    <cellStyle name="SAPBEXHLevel3 13" xfId="12330"/>
    <cellStyle name="SAPBEXHLevel3 14" xfId="9536"/>
    <cellStyle name="SAPBEXHLevel3 15" xfId="7139"/>
    <cellStyle name="SAPBEXHLevel3 16" xfId="12280"/>
    <cellStyle name="SAPBEXHLevel3 17" xfId="15688"/>
    <cellStyle name="SAPBEXHLevel3 2" xfId="5599"/>
    <cellStyle name="SAPBEXHLevel3 2 10" xfId="12331"/>
    <cellStyle name="SAPBEXHLevel3 2 11" xfId="9535"/>
    <cellStyle name="SAPBEXHLevel3 2 12" xfId="7140"/>
    <cellStyle name="SAPBEXHLevel3 2 13" xfId="8576"/>
    <cellStyle name="SAPBEXHLevel3 2 14" xfId="15687"/>
    <cellStyle name="SAPBEXHLevel3 2 2" xfId="5600"/>
    <cellStyle name="SAPBEXHLevel3 2 2 10" xfId="14638"/>
    <cellStyle name="SAPBEXHLevel3 2 2 11" xfId="15381"/>
    <cellStyle name="SAPBEXHLevel3 2 2 12" xfId="15686"/>
    <cellStyle name="SAPBEXHLevel3 2 2 2" xfId="10409"/>
    <cellStyle name="SAPBEXHLevel3 2 2 3" xfId="8840"/>
    <cellStyle name="SAPBEXHLevel3 2 2 4" xfId="10282"/>
    <cellStyle name="SAPBEXHLevel3 2 2 5" xfId="11519"/>
    <cellStyle name="SAPBEXHLevel3 2 2 6" xfId="9126"/>
    <cellStyle name="SAPBEXHLevel3 2 2 7" xfId="11466"/>
    <cellStyle name="SAPBEXHLevel3 2 2 8" xfId="9673"/>
    <cellStyle name="SAPBEXHLevel3 2 2 9" xfId="13720"/>
    <cellStyle name="SAPBEXHLevel3 2 3" xfId="5601"/>
    <cellStyle name="SAPBEXHLevel3 2 3 10" xfId="9617"/>
    <cellStyle name="SAPBEXHLevel3 2 3 11" xfId="12279"/>
    <cellStyle name="SAPBEXHLevel3 2 3 12" xfId="14153"/>
    <cellStyle name="SAPBEXHLevel3 2 3 2" xfId="10410"/>
    <cellStyle name="SAPBEXHLevel3 2 3 3" xfId="8839"/>
    <cellStyle name="SAPBEXHLevel3 2 3 4" xfId="10283"/>
    <cellStyle name="SAPBEXHLevel3 2 3 5" xfId="11520"/>
    <cellStyle name="SAPBEXHLevel3 2 3 6" xfId="7960"/>
    <cellStyle name="SAPBEXHLevel3 2 3 7" xfId="13096"/>
    <cellStyle name="SAPBEXHLevel3 2 3 8" xfId="9674"/>
    <cellStyle name="SAPBEXHLevel3 2 3 9" xfId="13721"/>
    <cellStyle name="SAPBEXHLevel3 2 4" xfId="10408"/>
    <cellStyle name="SAPBEXHLevel3 2 5" xfId="8841"/>
    <cellStyle name="SAPBEXHLevel3 2 6" xfId="7442"/>
    <cellStyle name="SAPBEXHLevel3 2 7" xfId="11970"/>
    <cellStyle name="SAPBEXHLevel3 2 8" xfId="7521"/>
    <cellStyle name="SAPBEXHLevel3 2 9" xfId="8231"/>
    <cellStyle name="SAPBEXHLevel3 2_ДДС_Прямой" xfId="5602"/>
    <cellStyle name="SAPBEXHLevel3 3" xfId="5603"/>
    <cellStyle name="SAPBEXHLevel3 3 10" xfId="13514"/>
    <cellStyle name="SAPBEXHLevel3 3 11" xfId="13541"/>
    <cellStyle name="SAPBEXHLevel3 3 12" xfId="12867"/>
    <cellStyle name="SAPBEXHLevel3 3 2" xfId="10411"/>
    <cellStyle name="SAPBEXHLevel3 3 3" xfId="8838"/>
    <cellStyle name="SAPBEXHLevel3 3 4" xfId="10284"/>
    <cellStyle name="SAPBEXHLevel3 3 5" xfId="10817"/>
    <cellStyle name="SAPBEXHLevel3 3 6" xfId="9125"/>
    <cellStyle name="SAPBEXHLevel3 3 7" xfId="9434"/>
    <cellStyle name="SAPBEXHLevel3 3 8" xfId="7175"/>
    <cellStyle name="SAPBEXHLevel3 3 9" xfId="8669"/>
    <cellStyle name="SAPBEXHLevel3 4" xfId="5604"/>
    <cellStyle name="SAPBEXHLevel3 4 10" xfId="9534"/>
    <cellStyle name="SAPBEXHLevel3 4 11" xfId="12286"/>
    <cellStyle name="SAPBEXHLevel3 4 12" xfId="12278"/>
    <cellStyle name="SAPBEXHLevel3 4 13" xfId="8306"/>
    <cellStyle name="SAPBEXHLevel3 4 2" xfId="5605"/>
    <cellStyle name="SAPBEXHLevel3 4 2 10" xfId="9618"/>
    <cellStyle name="SAPBEXHLevel3 4 2 11" xfId="12862"/>
    <cellStyle name="SAPBEXHLevel3 4 2 12" xfId="9591"/>
    <cellStyle name="SAPBEXHLevel3 4 2 2" xfId="10413"/>
    <cellStyle name="SAPBEXHLevel3 4 2 3" xfId="8836"/>
    <cellStyle name="SAPBEXHLevel3 4 2 4" xfId="10286"/>
    <cellStyle name="SAPBEXHLevel3 4 2 5" xfId="11522"/>
    <cellStyle name="SAPBEXHLevel3 4 2 6" xfId="7520"/>
    <cellStyle name="SAPBEXHLevel3 4 2 7" xfId="12109"/>
    <cellStyle name="SAPBEXHLevel3 4 2 8" xfId="9675"/>
    <cellStyle name="SAPBEXHLevel3 4 2 9" xfId="9954"/>
    <cellStyle name="SAPBEXHLevel3 4 3" xfId="10412"/>
    <cellStyle name="SAPBEXHLevel3 4 4" xfId="8837"/>
    <cellStyle name="SAPBEXHLevel3 4 5" xfId="10285"/>
    <cellStyle name="SAPBEXHLevel3 4 6" xfId="11521"/>
    <cellStyle name="SAPBEXHLevel3 4 7" xfId="12608"/>
    <cellStyle name="SAPBEXHLevel3 4 8" xfId="8609"/>
    <cellStyle name="SAPBEXHLevel3 4 9" xfId="7176"/>
    <cellStyle name="SAPBEXHLevel3 4_ДДС_Прямой" xfId="5606"/>
    <cellStyle name="SAPBEXHLevel3 5" xfId="5607"/>
    <cellStyle name="SAPBEXHLevel3 5 10" xfId="13669"/>
    <cellStyle name="SAPBEXHLevel3 5 11" xfId="15380"/>
    <cellStyle name="SAPBEXHLevel3 5 12" xfId="9204"/>
    <cellStyle name="SAPBEXHLevel3 5 2" xfId="10414"/>
    <cellStyle name="SAPBEXHLevel3 5 3" xfId="7057"/>
    <cellStyle name="SAPBEXHLevel3 5 4" xfId="7443"/>
    <cellStyle name="SAPBEXHLevel3 5 5" xfId="11523"/>
    <cellStyle name="SAPBEXHLevel3 5 6" xfId="7519"/>
    <cellStyle name="SAPBEXHLevel3 5 7" xfId="9433"/>
    <cellStyle name="SAPBEXHLevel3 5 8" xfId="12332"/>
    <cellStyle name="SAPBEXHLevel3 5 9" xfId="9533"/>
    <cellStyle name="SAPBEXHLevel3 6" xfId="10407"/>
    <cellStyle name="SAPBEXHLevel3 7" xfId="8842"/>
    <cellStyle name="SAPBEXHLevel3 8" xfId="8300"/>
    <cellStyle name="SAPBEXHLevel3 9" xfId="12144"/>
    <cellStyle name="SAPBEXHLevel3_Все ТЭП" xfId="5608"/>
    <cellStyle name="SAPBEXHLevel3X" xfId="5609"/>
    <cellStyle name="SAPBEXHLevel3X 10" xfId="9124"/>
    <cellStyle name="SAPBEXHLevel3X 11" xfId="10209"/>
    <cellStyle name="SAPBEXHLevel3X 12" xfId="9676"/>
    <cellStyle name="SAPBEXHLevel3X 13" xfId="14424"/>
    <cellStyle name="SAPBEXHLevel3X 14" xfId="9226"/>
    <cellStyle name="SAPBEXHLevel3X 15" xfId="14041"/>
    <cellStyle name="SAPBEXHLevel3X 16" xfId="15685"/>
    <cellStyle name="SAPBEXHLevel3X 2" xfId="5610"/>
    <cellStyle name="SAPBEXHLevel3X 2 10" xfId="9532"/>
    <cellStyle name="SAPBEXHLevel3X 2 11" xfId="11360"/>
    <cellStyle name="SAPBEXHLevel3X 2 12" xfId="15379"/>
    <cellStyle name="SAPBEXHLevel3X 2 13" xfId="15684"/>
    <cellStyle name="SAPBEXHLevel3X 2 2" xfId="5611"/>
    <cellStyle name="SAPBEXHLevel3X 2 2 10" xfId="13668"/>
    <cellStyle name="SAPBEXHLevel3X 2 2 11" xfId="15378"/>
    <cellStyle name="SAPBEXHLevel3X 2 2 12" xfId="9592"/>
    <cellStyle name="SAPBEXHLevel3X 2 2 2" xfId="10417"/>
    <cellStyle name="SAPBEXHLevel3X 2 2 3" xfId="8833"/>
    <cellStyle name="SAPBEXHLevel3X 2 2 4" xfId="10289"/>
    <cellStyle name="SAPBEXHLevel3X 2 2 5" xfId="11526"/>
    <cellStyle name="SAPBEXHLevel3X 2 2 6" xfId="9122"/>
    <cellStyle name="SAPBEXHLevel3X 2 2 7" xfId="9432"/>
    <cellStyle name="SAPBEXHLevel3X 2 2 8" xfId="9678"/>
    <cellStyle name="SAPBEXHLevel3X 2 2 9" xfId="13722"/>
    <cellStyle name="SAPBEXHLevel3X 2 3" xfId="10416"/>
    <cellStyle name="SAPBEXHLevel3X 2 4" xfId="8834"/>
    <cellStyle name="SAPBEXHLevel3X 2 5" xfId="10288"/>
    <cellStyle name="SAPBEXHLevel3X 2 6" xfId="11525"/>
    <cellStyle name="SAPBEXHLevel3X 2 7" xfId="9123"/>
    <cellStyle name="SAPBEXHLevel3X 2 8" xfId="12512"/>
    <cellStyle name="SAPBEXHLevel3X 2 9" xfId="9677"/>
    <cellStyle name="SAPBEXHLevel3X 2_ДДС_Прямой" xfId="5612"/>
    <cellStyle name="SAPBEXHLevel3X 3" xfId="5613"/>
    <cellStyle name="SAPBEXHLevel3X 3 10" xfId="9619"/>
    <cellStyle name="SAPBEXHLevel3X 3 11" xfId="9576"/>
    <cellStyle name="SAPBEXHLevel3X 3 12" xfId="13530"/>
    <cellStyle name="SAPBEXHLevel3X 3 2" xfId="10418"/>
    <cellStyle name="SAPBEXHLevel3X 3 3" xfId="8832"/>
    <cellStyle name="SAPBEXHLevel3X 3 4" xfId="10290"/>
    <cellStyle name="SAPBEXHLevel3X 3 5" xfId="11527"/>
    <cellStyle name="SAPBEXHLevel3X 3 6" xfId="9121"/>
    <cellStyle name="SAPBEXHLevel3X 3 7" xfId="13553"/>
    <cellStyle name="SAPBEXHLevel3X 3 8" xfId="12333"/>
    <cellStyle name="SAPBEXHLevel3X 3 9" xfId="9531"/>
    <cellStyle name="SAPBEXHLevel3X 4" xfId="5614"/>
    <cellStyle name="SAPBEXHLevel3X 4 10" xfId="11548"/>
    <cellStyle name="SAPBEXHLevel3X 4 11" xfId="14042"/>
    <cellStyle name="SAPBEXHLevel3X 4 12" xfId="15683"/>
    <cellStyle name="SAPBEXHLevel3X 4 2" xfId="10419"/>
    <cellStyle name="SAPBEXHLevel3X 4 3" xfId="8831"/>
    <cellStyle name="SAPBEXHLevel3X 4 4" xfId="10291"/>
    <cellStyle name="SAPBEXHLevel3X 4 5" xfId="11528"/>
    <cellStyle name="SAPBEXHLevel3X 4 6" xfId="9120"/>
    <cellStyle name="SAPBEXHLevel3X 4 7" xfId="9431"/>
    <cellStyle name="SAPBEXHLevel3X 4 8" xfId="9680"/>
    <cellStyle name="SAPBEXHLevel3X 4 9" xfId="14423"/>
    <cellStyle name="SAPBEXHLevel3X 5" xfId="10415"/>
    <cellStyle name="SAPBEXHLevel3X 6" xfId="8835"/>
    <cellStyle name="SAPBEXHLevel3X 7" xfId="10287"/>
    <cellStyle name="SAPBEXHLevel3X 8" xfId="12146"/>
    <cellStyle name="SAPBEXHLevel3X 9" xfId="11524"/>
    <cellStyle name="SAPBEXHLevel3X_Все ТЭП" xfId="5615"/>
    <cellStyle name="SAPBEXresData" xfId="5616"/>
    <cellStyle name="SAPBEXresData 10" xfId="13667"/>
    <cellStyle name="SAPBEXresData 11" xfId="14043"/>
    <cellStyle name="SAPBEXresData 12" xfId="9593"/>
    <cellStyle name="SAPBEXresData 2" xfId="10420"/>
    <cellStyle name="SAPBEXresData 3" xfId="8830"/>
    <cellStyle name="SAPBEXresData 4" xfId="10292"/>
    <cellStyle name="SAPBEXresData 5" xfId="11529"/>
    <cellStyle name="SAPBEXresData 6" xfId="9119"/>
    <cellStyle name="SAPBEXresData 7" xfId="13554"/>
    <cellStyle name="SAPBEXresData 8" xfId="7177"/>
    <cellStyle name="SAPBEXresData 9" xfId="13882"/>
    <cellStyle name="SAPBEXresDataEmph" xfId="5617"/>
    <cellStyle name="SAPBEXresDataEmph 10" xfId="13666"/>
    <cellStyle name="SAPBEXresDataEmph 11" xfId="14044"/>
    <cellStyle name="SAPBEXresDataEmph 12" xfId="9594"/>
    <cellStyle name="SAPBEXresDataEmph 2" xfId="10421"/>
    <cellStyle name="SAPBEXresDataEmph 3" xfId="8829"/>
    <cellStyle name="SAPBEXresDataEmph 4" xfId="10293"/>
    <cellStyle name="SAPBEXresDataEmph 5" xfId="11530"/>
    <cellStyle name="SAPBEXresDataEmph 6" xfId="9118"/>
    <cellStyle name="SAPBEXresDataEmph 7" xfId="13555"/>
    <cellStyle name="SAPBEXresDataEmph 8" xfId="12334"/>
    <cellStyle name="SAPBEXresDataEmph 9" xfId="15175"/>
    <cellStyle name="SAPBEXresItem" xfId="5618"/>
    <cellStyle name="SAPBEXresItem 10" xfId="14146"/>
    <cellStyle name="SAPBEXresItem 11" xfId="15763"/>
    <cellStyle name="SAPBEXresItem 12" xfId="9595"/>
    <cellStyle name="SAPBEXresItem 2" xfId="10422"/>
    <cellStyle name="SAPBEXresItem 3" xfId="8828"/>
    <cellStyle name="SAPBEXresItem 4" xfId="10294"/>
    <cellStyle name="SAPBEXresItem 5" xfId="8266"/>
    <cellStyle name="SAPBEXresItem 6" xfId="9117"/>
    <cellStyle name="SAPBEXresItem 7" xfId="14291"/>
    <cellStyle name="SAPBEXresItem 8" xfId="9681"/>
    <cellStyle name="SAPBEXresItem 9" xfId="15176"/>
    <cellStyle name="SAPBEXresItemX" xfId="5619"/>
    <cellStyle name="SAPBEXresItemX 10" xfId="14145"/>
    <cellStyle name="SAPBEXresItemX 11" xfId="14339"/>
    <cellStyle name="SAPBEXresItemX 12" xfId="9596"/>
    <cellStyle name="SAPBEXresItemX 2" xfId="10423"/>
    <cellStyle name="SAPBEXresItemX 3" xfId="8827"/>
    <cellStyle name="SAPBEXresItemX 4" xfId="10295"/>
    <cellStyle name="SAPBEXresItemX 5" xfId="10818"/>
    <cellStyle name="SAPBEXresItemX 6" xfId="9116"/>
    <cellStyle name="SAPBEXresItemX 7" xfId="14292"/>
    <cellStyle name="SAPBEXresItemX 8" xfId="9682"/>
    <cellStyle name="SAPBEXresItemX 9" xfId="13883"/>
    <cellStyle name="SAPBEXstdData" xfId="5620"/>
    <cellStyle name="SAPBEXstdData 10" xfId="9683"/>
    <cellStyle name="SAPBEXstdData 11" xfId="13884"/>
    <cellStyle name="SAPBEXstdData 12" xfId="14640"/>
    <cellStyle name="SAPBEXstdData 13" xfId="14340"/>
    <cellStyle name="SAPBEXstdData 14" xfId="15677"/>
    <cellStyle name="SAPBEXstdData 2" xfId="5621"/>
    <cellStyle name="SAPBEXstdData 2 10" xfId="13885"/>
    <cellStyle name="SAPBEXstdData 2 11" xfId="14144"/>
    <cellStyle name="SAPBEXstdData 2 12" xfId="14341"/>
    <cellStyle name="SAPBEXstdData 2 13" xfId="9597"/>
    <cellStyle name="SAPBEXstdData 2 2" xfId="5622"/>
    <cellStyle name="SAPBEXstdData 2 2 10" xfId="14143"/>
    <cellStyle name="SAPBEXstdData 2 2 11" xfId="14045"/>
    <cellStyle name="SAPBEXstdData 2 2 12" xfId="9406"/>
    <cellStyle name="SAPBEXstdData 2 2 2" xfId="10426"/>
    <cellStyle name="SAPBEXstdData 2 2 3" xfId="8826"/>
    <cellStyle name="SAPBEXstdData 2 2 4" xfId="7472"/>
    <cellStyle name="SAPBEXstdData 2 2 5" xfId="8267"/>
    <cellStyle name="SAPBEXstdData 2 2 6" xfId="9114"/>
    <cellStyle name="SAPBEXstdData 2 2 7" xfId="14293"/>
    <cellStyle name="SAPBEXstdData 2 2 8" xfId="9684"/>
    <cellStyle name="SAPBEXstdData 2 2 9" xfId="13886"/>
    <cellStyle name="SAPBEXstdData 2 3" xfId="10425"/>
    <cellStyle name="SAPBEXstdData 2 4" xfId="7055"/>
    <cellStyle name="SAPBEXstdData 2 5" xfId="10297"/>
    <cellStyle name="SAPBEXstdData 2 6" xfId="11969"/>
    <cellStyle name="SAPBEXstdData 2 7" xfId="9115"/>
    <cellStyle name="SAPBEXstdData 2 8" xfId="10207"/>
    <cellStyle name="SAPBEXstdData 2 9" xfId="12335"/>
    <cellStyle name="SAPBEXstdData 3" xfId="5623"/>
    <cellStyle name="SAPBEXstdData 3 10" xfId="14142"/>
    <cellStyle name="SAPBEXstdData 3 11" xfId="14046"/>
    <cellStyle name="SAPBEXstdData 3 12" xfId="9407"/>
    <cellStyle name="SAPBEXstdData 3 2" xfId="10427"/>
    <cellStyle name="SAPBEXstdData 3 3" xfId="8825"/>
    <cellStyle name="SAPBEXstdData 3 4" xfId="10298"/>
    <cellStyle name="SAPBEXstdData 3 5" xfId="8708"/>
    <cellStyle name="SAPBEXstdData 3 6" xfId="9113"/>
    <cellStyle name="SAPBEXstdData 3 7" xfId="14294"/>
    <cellStyle name="SAPBEXstdData 3 8" xfId="9685"/>
    <cellStyle name="SAPBEXstdData 3 9" xfId="14422"/>
    <cellStyle name="SAPBEXstdData 4" xfId="10424"/>
    <cellStyle name="SAPBEXstdData 5" xfId="7056"/>
    <cellStyle name="SAPBEXstdData 6" xfId="10296"/>
    <cellStyle name="SAPBEXstdData 7" xfId="8707"/>
    <cellStyle name="SAPBEXstdData 8" xfId="12607"/>
    <cellStyle name="SAPBEXstdData 9" xfId="10208"/>
    <cellStyle name="SAPBEXstdData_PL" xfId="5624"/>
    <cellStyle name="SAPBEXstdDataEmph" xfId="5625"/>
    <cellStyle name="SAPBEXstdDataEmph 10" xfId="12336"/>
    <cellStyle name="SAPBEXstdDataEmph 11" xfId="15177"/>
    <cellStyle name="SAPBEXstdDataEmph 12" xfId="9620"/>
    <cellStyle name="SAPBEXstdDataEmph 13" xfId="12657"/>
    <cellStyle name="SAPBEXstdDataEmph 14" xfId="14785"/>
    <cellStyle name="SAPBEXstdDataEmph 2" xfId="5626"/>
    <cellStyle name="SAPBEXstdDataEmph 2 10" xfId="13887"/>
    <cellStyle name="SAPBEXstdDataEmph 2 11" xfId="9621"/>
    <cellStyle name="SAPBEXstdDataEmph 2 12" xfId="13824"/>
    <cellStyle name="SAPBEXstdDataEmph 2 13" xfId="9598"/>
    <cellStyle name="SAPBEXstdDataEmph 2 2" xfId="5627"/>
    <cellStyle name="SAPBEXstdDataEmph 2 2 10" xfId="9622"/>
    <cellStyle name="SAPBEXstdDataEmph 2 2 11" xfId="14677"/>
    <cellStyle name="SAPBEXstdDataEmph 2 2 12" xfId="13529"/>
    <cellStyle name="SAPBEXstdDataEmph 2 2 2" xfId="10430"/>
    <cellStyle name="SAPBEXstdDataEmph 2 2 3" xfId="7053"/>
    <cellStyle name="SAPBEXstdDataEmph 2 2 4" xfId="8302"/>
    <cellStyle name="SAPBEXstdDataEmph 2 2 5" xfId="11968"/>
    <cellStyle name="SAPBEXstdDataEmph 2 2 6" xfId="9111"/>
    <cellStyle name="SAPBEXstdDataEmph 2 2 7" xfId="8608"/>
    <cellStyle name="SAPBEXstdDataEmph 2 2 8" xfId="12338"/>
    <cellStyle name="SAPBEXstdDataEmph 2 2 9" xfId="13888"/>
    <cellStyle name="SAPBEXstdDataEmph 2 3" xfId="10429"/>
    <cellStyle name="SAPBEXstdDataEmph 2 4" xfId="7054"/>
    <cellStyle name="SAPBEXstdDataEmph 2 5" xfId="8301"/>
    <cellStyle name="SAPBEXstdDataEmph 2 6" xfId="8269"/>
    <cellStyle name="SAPBEXstdDataEmph 2 7" xfId="9112"/>
    <cellStyle name="SAPBEXstdDataEmph 2 8" xfId="11465"/>
    <cellStyle name="SAPBEXstdDataEmph 2 9" xfId="12337"/>
    <cellStyle name="SAPBEXstdDataEmph 3" xfId="5628"/>
    <cellStyle name="SAPBEXstdDataEmph 3 10" xfId="14141"/>
    <cellStyle name="SAPBEXstdDataEmph 3 11" xfId="12035"/>
    <cellStyle name="SAPBEXstdDataEmph 3 12" xfId="12281"/>
    <cellStyle name="SAPBEXstdDataEmph 3 2" xfId="10431"/>
    <cellStyle name="SAPBEXstdDataEmph 3 3" xfId="7052"/>
    <cellStyle name="SAPBEXstdDataEmph 3 4" xfId="10300"/>
    <cellStyle name="SAPBEXstdDataEmph 3 5" xfId="11967"/>
    <cellStyle name="SAPBEXstdDataEmph 3 6" xfId="9110"/>
    <cellStyle name="SAPBEXstdDataEmph 3 7" xfId="11464"/>
    <cellStyle name="SAPBEXstdDataEmph 3 8" xfId="15107"/>
    <cellStyle name="SAPBEXstdDataEmph 3 9" xfId="13889"/>
    <cellStyle name="SAPBEXstdDataEmph 4" xfId="10428"/>
    <cellStyle name="SAPBEXstdDataEmph 5" xfId="8824"/>
    <cellStyle name="SAPBEXstdDataEmph 6" xfId="10299"/>
    <cellStyle name="SAPBEXstdDataEmph 7" xfId="8268"/>
    <cellStyle name="SAPBEXstdDataEmph 8" xfId="11318"/>
    <cellStyle name="SAPBEXstdDataEmph 9" xfId="13556"/>
    <cellStyle name="SAPBEXstdDataEmph_PL" xfId="5629"/>
    <cellStyle name="SAPBEXstdItem" xfId="5630"/>
    <cellStyle name="SAPBEXstdItem 10" xfId="9205"/>
    <cellStyle name="SAPBEXstdItem 11" xfId="8270"/>
    <cellStyle name="SAPBEXstdItem 12" xfId="9109"/>
    <cellStyle name="SAPBEXstdItem 13" xfId="9430"/>
    <cellStyle name="SAPBEXstdItem 14" xfId="9686"/>
    <cellStyle name="SAPBEXstdItem 15" xfId="12087"/>
    <cellStyle name="SAPBEXstdItem 16" xfId="13665"/>
    <cellStyle name="SAPBEXstdItem 17" xfId="9575"/>
    <cellStyle name="SAPBEXstdItem 18" xfId="13528"/>
    <cellStyle name="SAPBEXstdItem 2" xfId="5631"/>
    <cellStyle name="SAPBEXstdItem 2 10" xfId="12088"/>
    <cellStyle name="SAPBEXstdItem 2 11" xfId="15073"/>
    <cellStyle name="SAPBEXstdItem 2 12" xfId="15377"/>
    <cellStyle name="SAPBEXstdItem 2 13" xfId="9408"/>
    <cellStyle name="SAPBEXstdItem 2 2" xfId="5632"/>
    <cellStyle name="SAPBEXstdItem 2 2 10" xfId="13664"/>
    <cellStyle name="SAPBEXstdItem 2 2 11" xfId="9574"/>
    <cellStyle name="SAPBEXstdItem 2 2 12" xfId="8226"/>
    <cellStyle name="SAPBEXstdItem 2 2 2" xfId="10434"/>
    <cellStyle name="SAPBEXstdItem 2 2 3" xfId="7049"/>
    <cellStyle name="SAPBEXstdItem 2 2 4" xfId="11555"/>
    <cellStyle name="SAPBEXstdItem 2 2 5" xfId="12928"/>
    <cellStyle name="SAPBEXstdItem 2 2 6" xfId="7518"/>
    <cellStyle name="SAPBEXstdItem 2 2 7" xfId="7495"/>
    <cellStyle name="SAPBEXstdItem 2 2 8" xfId="12339"/>
    <cellStyle name="SAPBEXstdItem 2 2 9" xfId="9530"/>
    <cellStyle name="SAPBEXstdItem 2 3" xfId="10433"/>
    <cellStyle name="SAPBEXstdItem 2 4" xfId="7050"/>
    <cellStyle name="SAPBEXstdItem 2 5" xfId="8303"/>
    <cellStyle name="SAPBEXstdItem 2 6" xfId="12927"/>
    <cellStyle name="SAPBEXstdItem 2 7" xfId="9108"/>
    <cellStyle name="SAPBEXstdItem 2 8" xfId="9429"/>
    <cellStyle name="SAPBEXstdItem 2 9" xfId="7178"/>
    <cellStyle name="SAPBEXstdItem 2_ДДС_Прямой" xfId="5633"/>
    <cellStyle name="SAPBEXstdItem 3" xfId="5634"/>
    <cellStyle name="SAPBEXstdItem 3 10" xfId="14140"/>
    <cellStyle name="SAPBEXstdItem 3 11" xfId="9573"/>
    <cellStyle name="SAPBEXstdItem 3 12" xfId="12282"/>
    <cellStyle name="SAPBEXstdItem 3 2" xfId="10435"/>
    <cellStyle name="SAPBEXstdItem 3 3" xfId="7048"/>
    <cellStyle name="SAPBEXstdItem 3 4" xfId="10302"/>
    <cellStyle name="SAPBEXstdItem 3 5" xfId="10997"/>
    <cellStyle name="SAPBEXstdItem 3 6" xfId="11603"/>
    <cellStyle name="SAPBEXstdItem 3 7" xfId="9428"/>
    <cellStyle name="SAPBEXstdItem 3 8" xfId="12899"/>
    <cellStyle name="SAPBEXstdItem 3 9" xfId="9529"/>
    <cellStyle name="SAPBEXstdItem 4" xfId="5635"/>
    <cellStyle name="SAPBEXstdItem 4 10" xfId="9623"/>
    <cellStyle name="SAPBEXstdItem 4 11" xfId="12861"/>
    <cellStyle name="SAPBEXstdItem 4 12" xfId="7120"/>
    <cellStyle name="SAPBEXstdItem 4 2" xfId="10436"/>
    <cellStyle name="SAPBEXstdItem 4 3" xfId="7047"/>
    <cellStyle name="SAPBEXstdItem 4 4" xfId="10303"/>
    <cellStyle name="SAPBEXstdItem 4 5" xfId="10998"/>
    <cellStyle name="SAPBEXstdItem 4 6" xfId="7517"/>
    <cellStyle name="SAPBEXstdItem 4 7" xfId="9427"/>
    <cellStyle name="SAPBEXstdItem 4 8" xfId="12900"/>
    <cellStyle name="SAPBEXstdItem 4 9" xfId="9528"/>
    <cellStyle name="SAPBEXstdItem 5" xfId="5636"/>
    <cellStyle name="SAPBEXstdItem 5 10" xfId="9527"/>
    <cellStyle name="SAPBEXstdItem 5 11" xfId="13663"/>
    <cellStyle name="SAPBEXstdItem 5 12" xfId="12277"/>
    <cellStyle name="SAPBEXstdItem 5 13" xfId="9599"/>
    <cellStyle name="SAPBEXstdItem 5 2" xfId="5637"/>
    <cellStyle name="SAPBEXstdItem 5 2 10" xfId="13662"/>
    <cellStyle name="SAPBEXstdItem 5 2 11" xfId="12276"/>
    <cellStyle name="SAPBEXstdItem 5 2 12" xfId="9600"/>
    <cellStyle name="SAPBEXstdItem 5 2 2" xfId="10438"/>
    <cellStyle name="SAPBEXstdItem 5 2 3" xfId="7046"/>
    <cellStyle name="SAPBEXstdItem 5 2 4" xfId="10305"/>
    <cellStyle name="SAPBEXstdItem 5 2 5" xfId="12929"/>
    <cellStyle name="SAPBEXstdItem 5 2 6" xfId="9106"/>
    <cellStyle name="SAPBEXstdItem 5 2 7" xfId="14296"/>
    <cellStyle name="SAPBEXstdItem 5 2 8" xfId="12901"/>
    <cellStyle name="SAPBEXstdItem 5 2 9" xfId="8668"/>
    <cellStyle name="SAPBEXstdItem 5 3" xfId="10437"/>
    <cellStyle name="SAPBEXstdItem 5 4" xfId="8823"/>
    <cellStyle name="SAPBEXstdItem 5 5" xfId="10304"/>
    <cellStyle name="SAPBEXstdItem 5 6" xfId="8709"/>
    <cellStyle name="SAPBEXstdItem 5 7" xfId="9107"/>
    <cellStyle name="SAPBEXstdItem 5 8" xfId="14295"/>
    <cellStyle name="SAPBEXstdItem 5 9" xfId="12340"/>
    <cellStyle name="SAPBEXstdItem 6" xfId="5638"/>
    <cellStyle name="SAPBEXstdItem 6 10" xfId="9805"/>
    <cellStyle name="SAPBEXstdItem 6 11" xfId="9572"/>
    <cellStyle name="SAPBEXstdItem 6 12" xfId="15676"/>
    <cellStyle name="SAPBEXstdItem 6 2" xfId="10439"/>
    <cellStyle name="SAPBEXstdItem 6 3" xfId="7045"/>
    <cellStyle name="SAPBEXstdItem 6 4" xfId="7473"/>
    <cellStyle name="SAPBEXstdItem 6 5" xfId="8710"/>
    <cellStyle name="SAPBEXstdItem 6 6" xfId="11317"/>
    <cellStyle name="SAPBEXstdItem 6 7" xfId="14297"/>
    <cellStyle name="SAPBEXstdItem 6 8" xfId="12902"/>
    <cellStyle name="SAPBEXstdItem 6 9" xfId="8667"/>
    <cellStyle name="SAPBEXstdItem 7" xfId="10432"/>
    <cellStyle name="SAPBEXstdItem 8" xfId="7051"/>
    <cellStyle name="SAPBEXstdItem 9" xfId="10301"/>
    <cellStyle name="SAPBEXstdItem_PL" xfId="5639"/>
    <cellStyle name="SAPBEXstdItemX" xfId="5640"/>
    <cellStyle name="SAPBEXstdItemX 10" xfId="8326"/>
    <cellStyle name="SAPBEXstdItemX 11" xfId="12110"/>
    <cellStyle name="SAPBEXstdItemX 12" xfId="9687"/>
    <cellStyle name="SAPBEXstdItemX 13" xfId="9526"/>
    <cellStyle name="SAPBEXstdItemX 14" xfId="13661"/>
    <cellStyle name="SAPBEXstdItemX 15" xfId="14430"/>
    <cellStyle name="SAPBEXstdItemX 16" xfId="9601"/>
    <cellStyle name="SAPBEXstdItemX 2" xfId="5641"/>
    <cellStyle name="SAPBEXstdItemX 2 10" xfId="9525"/>
    <cellStyle name="SAPBEXstdItemX 2 11" xfId="11902"/>
    <cellStyle name="SAPBEXstdItemX 2 12" xfId="14429"/>
    <cellStyle name="SAPBEXstdItemX 2 13" xfId="9602"/>
    <cellStyle name="SAPBEXstdItemX 2 2" xfId="5642"/>
    <cellStyle name="SAPBEXstdItemX 2 2 10" xfId="7501"/>
    <cellStyle name="SAPBEXstdItemX 2 2 11" xfId="13682"/>
    <cellStyle name="SAPBEXstdItemX 2 2 12" xfId="9603"/>
    <cellStyle name="SAPBEXstdItemX 2 2 2" xfId="10442"/>
    <cellStyle name="SAPBEXstdItemX 2 2 3" xfId="8821"/>
    <cellStyle name="SAPBEXstdItemX 2 2 4" xfId="10306"/>
    <cellStyle name="SAPBEXstdItemX 2 2 5" xfId="12931"/>
    <cellStyle name="SAPBEXstdItemX 2 2 6" xfId="9105"/>
    <cellStyle name="SAPBEXstdItemX 2 2 7" xfId="14298"/>
    <cellStyle name="SAPBEXstdItemX 2 2 8" xfId="10472"/>
    <cellStyle name="SAPBEXstdItemX 2 2 9" xfId="8666"/>
    <cellStyle name="SAPBEXstdItemX 2 3" xfId="10441"/>
    <cellStyle name="SAPBEXstdItemX 2 4" xfId="8822"/>
    <cellStyle name="SAPBEXstdItemX 2 5" xfId="8305"/>
    <cellStyle name="SAPBEXstdItemX 2 6" xfId="12930"/>
    <cellStyle name="SAPBEXstdItemX 2 7" xfId="8325"/>
    <cellStyle name="SAPBEXstdItemX 2 8" xfId="9426"/>
    <cellStyle name="SAPBEXstdItemX 2 9" xfId="12903"/>
    <cellStyle name="SAPBEXstdItemX 2_ДДС_Прямой" xfId="5643"/>
    <cellStyle name="SAPBEXstdItemX 3" xfId="5644"/>
    <cellStyle name="SAPBEXstdItemX 3 10" xfId="9624"/>
    <cellStyle name="SAPBEXstdItemX 3 11" xfId="15376"/>
    <cellStyle name="SAPBEXstdItemX 3 12" xfId="7121"/>
    <cellStyle name="SAPBEXstdItemX 3 2" xfId="10443"/>
    <cellStyle name="SAPBEXstdItemX 3 3" xfId="8820"/>
    <cellStyle name="SAPBEXstdItemX 3 4" xfId="10307"/>
    <cellStyle name="SAPBEXstdItemX 3 5" xfId="8974"/>
    <cellStyle name="SAPBEXstdItemX 3 6" xfId="8324"/>
    <cellStyle name="SAPBEXstdItemX 3 7" xfId="14299"/>
    <cellStyle name="SAPBEXstdItemX 3 8" xfId="12341"/>
    <cellStyle name="SAPBEXstdItemX 3 9" xfId="9524"/>
    <cellStyle name="SAPBEXstdItemX 4" xfId="5645"/>
    <cellStyle name="SAPBEXstdItemX 4 10" xfId="9625"/>
    <cellStyle name="SAPBEXstdItemX 4 11" xfId="15375"/>
    <cellStyle name="SAPBEXstdItemX 4 12" xfId="12283"/>
    <cellStyle name="SAPBEXstdItemX 4 2" xfId="10444"/>
    <cellStyle name="SAPBEXstdItemX 4 3" xfId="8819"/>
    <cellStyle name="SAPBEXstdItemX 4 4" xfId="7474"/>
    <cellStyle name="SAPBEXstdItemX 4 5" xfId="10999"/>
    <cellStyle name="SAPBEXstdItemX 4 6" xfId="8323"/>
    <cellStyle name="SAPBEXstdItemX 4 7" xfId="14300"/>
    <cellStyle name="SAPBEXstdItemX 4 8" xfId="12342"/>
    <cellStyle name="SAPBEXstdItemX 4 9" xfId="9523"/>
    <cellStyle name="SAPBEXstdItemX 5" xfId="10440"/>
    <cellStyle name="SAPBEXstdItemX 6" xfId="7044"/>
    <cellStyle name="SAPBEXstdItemX 7" xfId="8304"/>
    <cellStyle name="SAPBEXstdItemX 8" xfId="7122"/>
    <cellStyle name="SAPBEXstdItemX 9" xfId="8408"/>
    <cellStyle name="SAPBEXstdItemX_Все ТЭП" xfId="5646"/>
    <cellStyle name="SAPBEXtitle" xfId="5647"/>
    <cellStyle name="SAPBEXtitle 2" xfId="5648"/>
    <cellStyle name="SAPBEXtitle 3" xfId="5649"/>
    <cellStyle name="SAPBEXtitle_TCO_06_2012 ТЭП" xfId="5650"/>
    <cellStyle name="SAPBEXundefined" xfId="5651"/>
    <cellStyle name="SAPBEXundefined 10" xfId="13513"/>
    <cellStyle name="SAPBEXundefined 11" xfId="9571"/>
    <cellStyle name="SAPBEXundefined 12" xfId="13527"/>
    <cellStyle name="SAPBEXundefined 2" xfId="10447"/>
    <cellStyle name="SAPBEXundefined 3" xfId="8814"/>
    <cellStyle name="SAPBEXundefined 4" xfId="7475"/>
    <cellStyle name="SAPBEXundefined 5" xfId="12934"/>
    <cellStyle name="SAPBEXundefined 6" xfId="9103"/>
    <cellStyle name="SAPBEXundefined 7" xfId="10206"/>
    <cellStyle name="SAPBEXundefined 8" xfId="9688"/>
    <cellStyle name="SAPBEXundefined 9" xfId="13723"/>
    <cellStyle name="SAPLocked" xfId="5652"/>
    <cellStyle name="SAPLocked 2" xfId="5653"/>
    <cellStyle name="SAPUnLocked" xfId="5654"/>
    <cellStyle name="SAPUnLocked 2" xfId="5655"/>
    <cellStyle name="SAS FM Client calculated data cell (data entry table)" xfId="5656"/>
    <cellStyle name="SAS FM Client calculated data cell (data entry table) 2" xfId="5657"/>
    <cellStyle name="SAS FM Client calculated data cell (data entry table) 2 2" xfId="8808"/>
    <cellStyle name="SAS FM Client calculated data cell (data entry table) 2 3" xfId="10311"/>
    <cellStyle name="SAS FM Client calculated data cell (data entry table) 2 4" xfId="11352"/>
    <cellStyle name="SAS FM Client calculated data cell (data entry table) 2 5" xfId="12605"/>
    <cellStyle name="SAS FM Client calculated data cell (data entry table) 3" xfId="5658"/>
    <cellStyle name="SAS FM Client calculated data cell (data entry table) 3 2" xfId="5659"/>
    <cellStyle name="SAS FM Client calculated data cell (data entry table) 3 2 2" xfId="8806"/>
    <cellStyle name="SAS FM Client calculated data cell (data entry table) 3 2 3" xfId="10313"/>
    <cellStyle name="SAS FM Client calculated data cell (data entry table) 3 2 4" xfId="9197"/>
    <cellStyle name="SAS FM Client calculated data cell (data entry table) 3 2 5" xfId="9097"/>
    <cellStyle name="SAS FM Client calculated data cell (data entry table) 3 3" xfId="5660"/>
    <cellStyle name="SAS FM Client calculated data cell (data entry table) 3 3 2" xfId="8805"/>
    <cellStyle name="SAS FM Client calculated data cell (data entry table) 3 3 3" xfId="10314"/>
    <cellStyle name="SAS FM Client calculated data cell (data entry table) 3 3 4" xfId="9196"/>
    <cellStyle name="SAS FM Client calculated data cell (data entry table) 3 3 5" xfId="9096"/>
    <cellStyle name="SAS FM Client calculated data cell (data entry table) 3 4" xfId="8807"/>
    <cellStyle name="SAS FM Client calculated data cell (data entry table) 3 5" xfId="10312"/>
    <cellStyle name="SAS FM Client calculated data cell (data entry table) 3 6" xfId="9198"/>
    <cellStyle name="SAS FM Client calculated data cell (data entry table) 3 7" xfId="12604"/>
    <cellStyle name="SAS FM Client calculated data cell (data entry table) 3_PL" xfId="5661"/>
    <cellStyle name="SAS FM Client calculated data cell (data entry table) 4" xfId="5662"/>
    <cellStyle name="SAS FM Client calculated data cell (data entry table) 4 2" xfId="8804"/>
    <cellStyle name="SAS FM Client calculated data cell (data entry table) 4 3" xfId="8307"/>
    <cellStyle name="SAS FM Client calculated data cell (data entry table) 4 4" xfId="9195"/>
    <cellStyle name="SAS FM Client calculated data cell (data entry table) 4 5" xfId="9095"/>
    <cellStyle name="SAS FM Client calculated data cell (data entry table) 5" xfId="8809"/>
    <cellStyle name="SAS FM Client calculated data cell (data entry table) 6" xfId="10310"/>
    <cellStyle name="SAS FM Client calculated data cell (data entry table) 7" xfId="11353"/>
    <cellStyle name="SAS FM Client calculated data cell (data entry table) 8" xfId="11315"/>
    <cellStyle name="SAS FM Client calculated data cell (data entry table)_08.05.13 (2)" xfId="5663"/>
    <cellStyle name="SAS FM Client calculated data cell (read only table)" xfId="5664"/>
    <cellStyle name="SAS FM Client calculated data cell (read only table) 2" xfId="5665"/>
    <cellStyle name="SAS FM Client calculated data cell (read only table) 2 2" xfId="8802"/>
    <cellStyle name="SAS FM Client calculated data cell (read only table) 2 3" xfId="7477"/>
    <cellStyle name="SAS FM Client calculated data cell (read only table) 2 4" xfId="9193"/>
    <cellStyle name="SAS FM Client calculated data cell (read only table) 2 5" xfId="9093"/>
    <cellStyle name="SAS FM Client calculated data cell (read only table) 3" xfId="5666"/>
    <cellStyle name="SAS FM Client calculated data cell (read only table) 3 2" xfId="5667"/>
    <cellStyle name="SAS FM Client calculated data cell (read only table) 3 2 2" xfId="8800"/>
    <cellStyle name="SAS FM Client calculated data cell (read only table) 3 2 3" xfId="10315"/>
    <cellStyle name="SAS FM Client calculated data cell (read only table) 3 2 4" xfId="9192"/>
    <cellStyle name="SAS FM Client calculated data cell (read only table) 3 2 5" xfId="9091"/>
    <cellStyle name="SAS FM Client calculated data cell (read only table) 3 3" xfId="5668"/>
    <cellStyle name="SAS FM Client calculated data cell (read only table) 3 3 2" xfId="7043"/>
    <cellStyle name="SAS FM Client calculated data cell (read only table) 3 3 3" xfId="10316"/>
    <cellStyle name="SAS FM Client calculated data cell (read only table) 3 3 4" xfId="9191"/>
    <cellStyle name="SAS FM Client calculated data cell (read only table) 3 3 5" xfId="9090"/>
    <cellStyle name="SAS FM Client calculated data cell (read only table) 3 4" xfId="8801"/>
    <cellStyle name="SAS FM Client calculated data cell (read only table) 3 5" xfId="7478"/>
    <cellStyle name="SAS FM Client calculated data cell (read only table) 3 6" xfId="12147"/>
    <cellStyle name="SAS FM Client calculated data cell (read only table) 3 7" xfId="9092"/>
    <cellStyle name="SAS FM Client calculated data cell (read only table) 3_PL" xfId="5669"/>
    <cellStyle name="SAS FM Client calculated data cell (read only table) 4" xfId="5670"/>
    <cellStyle name="SAS FM Client calculated data cell (read only table) 4 2" xfId="8799"/>
    <cellStyle name="SAS FM Client calculated data cell (read only table) 4 3" xfId="7479"/>
    <cellStyle name="SAS FM Client calculated data cell (read only table) 4 4" xfId="11351"/>
    <cellStyle name="SAS FM Client calculated data cell (read only table) 4 5" xfId="12603"/>
    <cellStyle name="SAS FM Client calculated data cell (read only table) 5" xfId="8803"/>
    <cellStyle name="SAS FM Client calculated data cell (read only table) 6" xfId="7476"/>
    <cellStyle name="SAS FM Client calculated data cell (read only table) 7" xfId="9194"/>
    <cellStyle name="SAS FM Client calculated data cell (read only table) 8" xfId="9094"/>
    <cellStyle name="SAS FM Client calculated data cell (read only table)_08.05.13 (2)" xfId="5671"/>
    <cellStyle name="SAS FM Column drillable header" xfId="5672"/>
    <cellStyle name="SAS FM Column drillable header 10" xfId="12511"/>
    <cellStyle name="SAS FM Column drillable header 11" xfId="10894"/>
    <cellStyle name="SAS FM Column drillable header 12" xfId="10991"/>
    <cellStyle name="SAS FM Column drillable header 13" xfId="13660"/>
    <cellStyle name="SAS FM Column drillable header 14" xfId="15167"/>
    <cellStyle name="SAS FM Column drillable header 15" xfId="13526"/>
    <cellStyle name="SAS FM Column drillable header 2" xfId="5673"/>
    <cellStyle name="SAS FM Column drillable header 2 10" xfId="15074"/>
    <cellStyle name="SAS FM Column drillable header 2 11" xfId="14047"/>
    <cellStyle name="SAS FM Column drillable header 2 12" xfId="13525"/>
    <cellStyle name="SAS FM Column drillable header 2 2" xfId="10461"/>
    <cellStyle name="SAS FM Column drillable header 2 3" xfId="8797"/>
    <cellStyle name="SAS FM Column drillable header 2 4" xfId="10318"/>
    <cellStyle name="SAS FM Column drillable header 2 5" xfId="11963"/>
    <cellStyle name="SAS FM Column drillable header 2 6" xfId="12602"/>
    <cellStyle name="SAS FM Column drillable header 2 7" xfId="14305"/>
    <cellStyle name="SAS FM Column drillable header 2 8" xfId="9698"/>
    <cellStyle name="SAS FM Column drillable header 2 9" xfId="13892"/>
    <cellStyle name="SAS FM Column drillable header 3" xfId="5674"/>
    <cellStyle name="SAS FM Column drillable header 3 10" xfId="8657"/>
    <cellStyle name="SAS FM Column drillable header 3 11" xfId="7324"/>
    <cellStyle name="SAS FM Column drillable header 3 12" xfId="12275"/>
    <cellStyle name="SAS FM Column drillable header 3 13" xfId="13524"/>
    <cellStyle name="SAS FM Column drillable header 3 2" xfId="5675"/>
    <cellStyle name="SAS FM Column drillable header 3 2 10" xfId="11557"/>
    <cellStyle name="SAS FM Column drillable header 3 2 11" xfId="9570"/>
    <cellStyle name="SAS FM Column drillable header 3 2 12" xfId="9605"/>
    <cellStyle name="SAS FM Column drillable header 3 2 2" xfId="10463"/>
    <cellStyle name="SAS FM Column drillable header 3 2 3" xfId="8795"/>
    <cellStyle name="SAS FM Column drillable header 3 2 4" xfId="8309"/>
    <cellStyle name="SAS FM Column drillable header 3 2 5" xfId="9892"/>
    <cellStyle name="SAS FM Column drillable header 3 2 6" xfId="9087"/>
    <cellStyle name="SAS FM Column drillable header 3 2 7" xfId="12905"/>
    <cellStyle name="SAS FM Column drillable header 3 2 8" xfId="7182"/>
    <cellStyle name="SAS FM Column drillable header 3 2 9" xfId="8656"/>
    <cellStyle name="SAS FM Column drillable header 3 3" xfId="10462"/>
    <cellStyle name="SAS FM Column drillable header 3 4" xfId="8796"/>
    <cellStyle name="SAS FM Column drillable header 3 5" xfId="8308"/>
    <cellStyle name="SAS FM Column drillable header 3 6" xfId="9891"/>
    <cellStyle name="SAS FM Column drillable header 3 7" xfId="9088"/>
    <cellStyle name="SAS FM Column drillable header 3 8" xfId="13635"/>
    <cellStyle name="SAS FM Column drillable header 3 9" xfId="7181"/>
    <cellStyle name="SAS FM Column drillable header 4" xfId="5676"/>
    <cellStyle name="SAS FM Column drillable header 4 10" xfId="10445"/>
    <cellStyle name="SAS FM Column drillable header 4 11" xfId="15374"/>
    <cellStyle name="SAS FM Column drillable header 4 12" xfId="10191"/>
    <cellStyle name="SAS FM Column drillable header 4 2" xfId="10464"/>
    <cellStyle name="SAS FM Column drillable header 4 3" xfId="8794"/>
    <cellStyle name="SAS FM Column drillable header 4 4" xfId="10319"/>
    <cellStyle name="SAS FM Column drillable header 4 5" xfId="11962"/>
    <cellStyle name="SAS FM Column drillable header 4 6" xfId="9086"/>
    <cellStyle name="SAS FM Column drillable header 4 7" xfId="7234"/>
    <cellStyle name="SAS FM Column drillable header 4 8" xfId="12662"/>
    <cellStyle name="SAS FM Column drillable header 4 9" xfId="13729"/>
    <cellStyle name="SAS FM Column drillable header 5" xfId="10460"/>
    <cellStyle name="SAS FM Column drillable header 6" xfId="8798"/>
    <cellStyle name="SAS FM Column drillable header 7" xfId="10317"/>
    <cellStyle name="SAS FM Column drillable header 8" xfId="11964"/>
    <cellStyle name="SAS FM Column drillable header 9" xfId="9089"/>
    <cellStyle name="SAS FM Column drillable header_ PR SAS" xfId="5677"/>
    <cellStyle name="SAS FM Column header" xfId="5678"/>
    <cellStyle name="SAS FM Column header 10" xfId="8518"/>
    <cellStyle name="SAS FM Column header 11" xfId="9699"/>
    <cellStyle name="SAS FM Column header 12" xfId="8655"/>
    <cellStyle name="SAS FM Column header 13" xfId="12287"/>
    <cellStyle name="SAS FM Column header 14" xfId="13683"/>
    <cellStyle name="SAS FM Column header 15" xfId="8583"/>
    <cellStyle name="SAS FM Column header 2" xfId="5679"/>
    <cellStyle name="SAS FM Column header 2 10" xfId="13512"/>
    <cellStyle name="SAS FM Column header 2 11" xfId="11903"/>
    <cellStyle name="SAS FM Column header 2 12" xfId="15407"/>
    <cellStyle name="SAS FM Column header 2 2" xfId="10466"/>
    <cellStyle name="SAS FM Column header 2 3" xfId="8792"/>
    <cellStyle name="SAS FM Column header 2 4" xfId="10321"/>
    <cellStyle name="SAS FM Column header 2 5" xfId="9894"/>
    <cellStyle name="SAS FM Column header 2 6" xfId="7107"/>
    <cellStyle name="SAS FM Column header 2 7" xfId="7494"/>
    <cellStyle name="SAS FM Column header 2 8" xfId="9700"/>
    <cellStyle name="SAS FM Column header 2 9" xfId="8654"/>
    <cellStyle name="SAS FM Column header 3" xfId="5680"/>
    <cellStyle name="SAS FM Column header 3 10" xfId="8653"/>
    <cellStyle name="SAS FM Column header 3 11" xfId="13511"/>
    <cellStyle name="SAS FM Column header 3 12" xfId="13684"/>
    <cellStyle name="SAS FM Column header 3 13" xfId="9606"/>
    <cellStyle name="SAS FM Column header 3 2" xfId="5681"/>
    <cellStyle name="SAS FM Column header 3 2 10" xfId="11558"/>
    <cellStyle name="SAS FM Column header 3 2 11" xfId="13685"/>
    <cellStyle name="SAS FM Column header 3 2 12" xfId="9607"/>
    <cellStyle name="SAS FM Column header 3 2 2" xfId="10468"/>
    <cellStyle name="SAS FM Column header 3 2 3" xfId="8790"/>
    <cellStyle name="SAS FM Column header 3 2 4" xfId="7480"/>
    <cellStyle name="SAS FM Column header 3 2 5" xfId="11961"/>
    <cellStyle name="SAS FM Column header 3 2 6" xfId="9083"/>
    <cellStyle name="SAS FM Column header 3 2 7" xfId="9423"/>
    <cellStyle name="SAS FM Column header 3 2 8" xfId="9702"/>
    <cellStyle name="SAS FM Column header 3 2 9" xfId="10990"/>
    <cellStyle name="SAS FM Column header 3 3" xfId="10467"/>
    <cellStyle name="SAS FM Column header 3 4" xfId="8791"/>
    <cellStyle name="SAS FM Column header 3 5" xfId="10322"/>
    <cellStyle name="SAS FM Column header 3 6" xfId="12942"/>
    <cellStyle name="SAS FM Column header 3 7" xfId="9084"/>
    <cellStyle name="SAS FM Column header 3 8" xfId="9424"/>
    <cellStyle name="SAS FM Column header 3 9" xfId="9701"/>
    <cellStyle name="SAS FM Column header 3_ДДС_Прямой" xfId="5682"/>
    <cellStyle name="SAS FM Column header 4" xfId="5683"/>
    <cellStyle name="SAS FM Column header 4 10" xfId="12982"/>
    <cellStyle name="SAS FM Column header 4 11" xfId="15168"/>
    <cellStyle name="SAS FM Column header 4 12" xfId="8584"/>
    <cellStyle name="SAS FM Column header 4 2" xfId="10469"/>
    <cellStyle name="SAS FM Column header 4 3" xfId="8789"/>
    <cellStyle name="SAS FM Column header 4 4" xfId="8310"/>
    <cellStyle name="SAS FM Column header 4 5" xfId="11934"/>
    <cellStyle name="SAS FM Column header 4 6" xfId="7106"/>
    <cellStyle name="SAS FM Column header 4 7" xfId="8605"/>
    <cellStyle name="SAS FM Column header 4 8" xfId="9703"/>
    <cellStyle name="SAS FM Column header 4 9" xfId="8652"/>
    <cellStyle name="SAS FM Column header 5" xfId="10465"/>
    <cellStyle name="SAS FM Column header 6" xfId="8793"/>
    <cellStyle name="SAS FM Column header 7" xfId="10320"/>
    <cellStyle name="SAS FM Column header 8" xfId="9893"/>
    <cellStyle name="SAS FM Column header 9" xfId="9085"/>
    <cellStyle name="SAS FM Column header_ PR SAS" xfId="5684"/>
    <cellStyle name="SAS FM Drill path" xfId="5685"/>
    <cellStyle name="SAS FM Drill path 2" xfId="5686"/>
    <cellStyle name="SAS FM Drill path_2014" xfId="5687"/>
    <cellStyle name="SAS FM Invalid data cell" xfId="5688"/>
    <cellStyle name="SAS FM Invalid data cell 2" xfId="5689"/>
    <cellStyle name="SAS FM Invalid data cell 2 2" xfId="8785"/>
    <cellStyle name="SAS FM Invalid data cell 2 3" xfId="8312"/>
    <cellStyle name="SAS FM Invalid data cell 2 4" xfId="11337"/>
    <cellStyle name="SAS FM Invalid data cell 2 5" xfId="12601"/>
    <cellStyle name="SAS FM Invalid data cell 3" xfId="5690"/>
    <cellStyle name="SAS FM Invalid data cell 3 2" xfId="8784"/>
    <cellStyle name="SAS FM Invalid data cell 3 3" xfId="8313"/>
    <cellStyle name="SAS FM Invalid data cell 3 4" xfId="9186"/>
    <cellStyle name="SAS FM Invalid data cell 3 5" xfId="9078"/>
    <cellStyle name="SAS FM Invalid data cell 4" xfId="5691"/>
    <cellStyle name="SAS FM Invalid data cell 4 2" xfId="8783"/>
    <cellStyle name="SAS FM Invalid data cell 4 3" xfId="8314"/>
    <cellStyle name="SAS FM Invalid data cell 4 4" xfId="9185"/>
    <cellStyle name="SAS FM Invalid data cell 4 5" xfId="9077"/>
    <cellStyle name="SAS FM Invalid data cell 5" xfId="5692"/>
    <cellStyle name="SAS FM Invalid data cell 5 2" xfId="8782"/>
    <cellStyle name="SAS FM Invalid data cell 5 3" xfId="8315"/>
    <cellStyle name="SAS FM Invalid data cell 5 4" xfId="9184"/>
    <cellStyle name="SAS FM Invalid data cell 5 5" xfId="7105"/>
    <cellStyle name="SAS FM Invalid data cell 6" xfId="8786"/>
    <cellStyle name="SAS FM Invalid data cell 7" xfId="8311"/>
    <cellStyle name="SAS FM Invalid data cell 8" xfId="9188"/>
    <cellStyle name="SAS FM Invalid data cell 9" xfId="9079"/>
    <cellStyle name="SAS FM Invalid data cell_08.05.13 (2)" xfId="5693"/>
    <cellStyle name="SAS FM No query data cell" xfId="5694"/>
    <cellStyle name="SAS FM No query data cell 2" xfId="5695"/>
    <cellStyle name="SAS FM No query data cell 2 2" xfId="8780"/>
    <cellStyle name="SAS FM No query data cell 2 3" xfId="7482"/>
    <cellStyle name="SAS FM No query data cell 2 4" xfId="9182"/>
    <cellStyle name="SAS FM No query data cell 2 5" xfId="11294"/>
    <cellStyle name="SAS FM No query data cell 3" xfId="5696"/>
    <cellStyle name="SAS FM No query data cell 3 2" xfId="8779"/>
    <cellStyle name="SAS FM No query data cell 3 3" xfId="10325"/>
    <cellStyle name="SAS FM No query data cell 3 4" xfId="9181"/>
    <cellStyle name="SAS FM No query data cell 3 5" xfId="12600"/>
    <cellStyle name="SAS FM No query data cell 4" xfId="8781"/>
    <cellStyle name="SAS FM No query data cell 5" xfId="7481"/>
    <cellStyle name="SAS FM No query data cell 6" xfId="9183"/>
    <cellStyle name="SAS FM No query data cell 7" xfId="11295"/>
    <cellStyle name="SAS FM No query data cell_Capex" xfId="5697"/>
    <cellStyle name="SAS FM Protected member data cell" xfId="5698"/>
    <cellStyle name="SAS FM Protected member data cell 2" xfId="5699"/>
    <cellStyle name="SAS FM Protected member data cell 2 2" xfId="8777"/>
    <cellStyle name="SAS FM Protected member data cell 2 3" xfId="8316"/>
    <cellStyle name="SAS FM Protected member data cell 2 4" xfId="9179"/>
    <cellStyle name="SAS FM Protected member data cell 2 5" xfId="7096"/>
    <cellStyle name="SAS FM Protected member data cell 3" xfId="5700"/>
    <cellStyle name="SAS FM Protected member data cell 3 2" xfId="8776"/>
    <cellStyle name="SAS FM Protected member data cell 3 3" xfId="7483"/>
    <cellStyle name="SAS FM Protected member data cell 3 4" xfId="9178"/>
    <cellStyle name="SAS FM Protected member data cell 3 5" xfId="7095"/>
    <cellStyle name="SAS FM Protected member data cell 4" xfId="8778"/>
    <cellStyle name="SAS FM Protected member data cell 5" xfId="11556"/>
    <cellStyle name="SAS FM Protected member data cell 6" xfId="9180"/>
    <cellStyle name="SAS FM Protected member data cell 7" xfId="7097"/>
    <cellStyle name="SAS FM Protected member data cell_Capex" xfId="5701"/>
    <cellStyle name="SAS FM Read-only data cell (data entry table)" xfId="5702"/>
    <cellStyle name="SAS FM Read-only data cell (data entry table) 10" xfId="7094"/>
    <cellStyle name="SAS FM Read-only data cell (data entry table) 2" xfId="5703"/>
    <cellStyle name="SAS FM Read-only data cell (data entry table) 2 2" xfId="8774"/>
    <cellStyle name="SAS FM Read-only data cell (data entry table) 2 3" xfId="10327"/>
    <cellStyle name="SAS FM Read-only data cell (data entry table) 2 4" xfId="11335"/>
    <cellStyle name="SAS FM Read-only data cell (data entry table) 2 5" xfId="7093"/>
    <cellStyle name="SAS FM Read-only data cell (data entry table) 3" xfId="5704"/>
    <cellStyle name="SAS FM Read-only data cell (data entry table) 3 2" xfId="5705"/>
    <cellStyle name="SAS FM Read-only data cell (data entry table) 3 2 2" xfId="8772"/>
    <cellStyle name="SAS FM Read-only data cell (data entry table) 3 2 3" xfId="7485"/>
    <cellStyle name="SAS FM Read-only data cell (data entry table) 3 2 4" xfId="7115"/>
    <cellStyle name="SAS FM Read-only data cell (data entry table) 3 2 5" xfId="12599"/>
    <cellStyle name="SAS FM Read-only data cell (data entry table) 3 3" xfId="5706"/>
    <cellStyle name="SAS FM Read-only data cell (data entry table) 3 3 2" xfId="8771"/>
    <cellStyle name="SAS FM Read-only data cell (data entry table) 3 3 3" xfId="10328"/>
    <cellStyle name="SAS FM Read-only data cell (data entry table) 3 3 4" xfId="11334"/>
    <cellStyle name="SAS FM Read-only data cell (data entry table) 3 3 5" xfId="7091"/>
    <cellStyle name="SAS FM Read-only data cell (data entry table) 3 4" xfId="8773"/>
    <cellStyle name="SAS FM Read-only data cell (data entry table) 3 5" xfId="7484"/>
    <cellStyle name="SAS FM Read-only data cell (data entry table) 3 6" xfId="7116"/>
    <cellStyle name="SAS FM Read-only data cell (data entry table) 3 7" xfId="7092"/>
    <cellStyle name="SAS FM Read-only data cell (data entry table) 3_PL" xfId="5707"/>
    <cellStyle name="SAS FM Read-only data cell (data entry table) 4" xfId="5708"/>
    <cellStyle name="SAS FM Read-only data cell (data entry table) 4 2" xfId="7041"/>
    <cellStyle name="SAS FM Read-only data cell (data entry table) 4 3" xfId="10329"/>
    <cellStyle name="SAS FM Read-only data cell (data entry table) 4 4" xfId="7114"/>
    <cellStyle name="SAS FM Read-only data cell (data entry table) 4 5" xfId="11293"/>
    <cellStyle name="SAS FM Read-only data cell (data entry table) 5" xfId="5709"/>
    <cellStyle name="SAS FM Read-only data cell (data entry table) 5 2" xfId="8770"/>
    <cellStyle name="SAS FM Read-only data cell (data entry table) 5 3" xfId="10330"/>
    <cellStyle name="SAS FM Read-only data cell (data entry table) 5 4" xfId="9177"/>
    <cellStyle name="SAS FM Read-only data cell (data entry table) 5 5" xfId="11292"/>
    <cellStyle name="SAS FM Read-only data cell (data entry table) 6" xfId="8775"/>
    <cellStyle name="SAS FM Read-only data cell (data entry table) 7" xfId="10326"/>
    <cellStyle name="SAS FM Read-only data cell (data entry table) 8" xfId="11336"/>
    <cellStyle name="SAS FM Read-only data cell (data entry table) 9" xfId="7315"/>
    <cellStyle name="SAS FM Read-only data cell (data entry table)_08.05.13 (2)" xfId="5710"/>
    <cellStyle name="SAS FM Read-only data cell (read-only table)" xfId="12"/>
    <cellStyle name="SAS FM Read-only data cell (read-only table) 10" xfId="11793"/>
    <cellStyle name="SAS FM Read-only data cell (read-only table) 11" xfId="12815"/>
    <cellStyle name="SAS FM Read-only data cell (read-only table) 12" xfId="12856"/>
    <cellStyle name="SAS FM Read-only data cell (read-only table) 2" xfId="813"/>
    <cellStyle name="SAS FM Read-only data cell (read-only table) 2 2" xfId="814"/>
    <cellStyle name="SAS FM Read-only data cell (read-only table) 2 2 2" xfId="815"/>
    <cellStyle name="SAS FM Read-only data cell (read-only table) 2 2 2 2" xfId="816"/>
    <cellStyle name="SAS FM Read-only data cell (read-only table) 2 2 2 2 2" xfId="817"/>
    <cellStyle name="SAS FM Read-only data cell (read-only table) 2 2 2 2 2 2" xfId="11197"/>
    <cellStyle name="SAS FM Read-only data cell (read-only table) 2 2 2 2 2 3" xfId="11788"/>
    <cellStyle name="SAS FM Read-only data cell (read-only table) 2 2 2 2 2 4" xfId="1274"/>
    <cellStyle name="SAS FM Read-only data cell (read-only table) 2 2 2 2 2 5" xfId="10101"/>
    <cellStyle name="SAS FM Read-only data cell (read-only table) 2 2 2 2 3" xfId="818"/>
    <cellStyle name="SAS FM Read-only data cell (read-only table) 2 2 2 2 3 2" xfId="11196"/>
    <cellStyle name="SAS FM Read-only data cell (read-only table) 2 2 2 2 3 3" xfId="11787"/>
    <cellStyle name="SAS FM Read-only data cell (read-only table) 2 2 2 2 3 4" xfId="12811"/>
    <cellStyle name="SAS FM Read-only data cell (read-only table) 2 2 2 2 3 5" xfId="7374"/>
    <cellStyle name="SAS FM Read-only data cell (read-only table) 2 2 2 2 4" xfId="819"/>
    <cellStyle name="SAS FM Read-only data cell (read-only table) 2 2 2 2 4 2" xfId="11195"/>
    <cellStyle name="SAS FM Read-only data cell (read-only table) 2 2 2 2 4 3" xfId="11786"/>
    <cellStyle name="SAS FM Read-only data cell (read-only table) 2 2 2 2 4 4" xfId="12810"/>
    <cellStyle name="SAS FM Read-only data cell (read-only table) 2 2 2 2 4 5" xfId="11847"/>
    <cellStyle name="SAS FM Read-only data cell (read-only table) 2 2 2 2 5" xfId="820"/>
    <cellStyle name="SAS FM Read-only data cell (read-only table) 2 2 2 2 5 2" xfId="11194"/>
    <cellStyle name="SAS FM Read-only data cell (read-only table) 2 2 2 2 5 3" xfId="11785"/>
    <cellStyle name="SAS FM Read-only data cell (read-only table) 2 2 2 2 5 4" xfId="12809"/>
    <cellStyle name="SAS FM Read-only data cell (read-only table) 2 2 2 2 5 5" xfId="11848"/>
    <cellStyle name="SAS FM Read-only data cell (read-only table) 2 2 2 2 6" xfId="11198"/>
    <cellStyle name="SAS FM Read-only data cell (read-only table) 2 2 2 2 7" xfId="11789"/>
    <cellStyle name="SAS FM Read-only data cell (read-only table) 2 2 2 2 8" xfId="10927"/>
    <cellStyle name="SAS FM Read-only data cell (read-only table) 2 2 2 2 9" xfId="10102"/>
    <cellStyle name="SAS FM Read-only data cell (read-only table) 2 2 2 3" xfId="11199"/>
    <cellStyle name="SAS FM Read-only data cell (read-only table) 2 2 2 4" xfId="11790"/>
    <cellStyle name="SAS FM Read-only data cell (read-only table) 2 2 2 5" xfId="12812"/>
    <cellStyle name="SAS FM Read-only data cell (read-only table) 2 2 2 6" xfId="10103"/>
    <cellStyle name="SAS FM Read-only data cell (read-only table) 2 2 3" xfId="821"/>
    <cellStyle name="SAS FM Read-only data cell (read-only table) 2 2 3 2" xfId="822"/>
    <cellStyle name="SAS FM Read-only data cell (read-only table) 2 2 3 2 2" xfId="11192"/>
    <cellStyle name="SAS FM Read-only data cell (read-only table) 2 2 3 2 3" xfId="11784"/>
    <cellStyle name="SAS FM Read-only data cell (read-only table) 2 2 3 2 4" xfId="12807"/>
    <cellStyle name="SAS FM Read-only data cell (read-only table) 2 2 3 2 5" xfId="10100"/>
    <cellStyle name="SAS FM Read-only data cell (read-only table) 2 2 3 3" xfId="823"/>
    <cellStyle name="SAS FM Read-only data cell (read-only table) 2 2 3 3 2" xfId="11191"/>
    <cellStyle name="SAS FM Read-only data cell (read-only table) 2 2 3 3 3" xfId="11783"/>
    <cellStyle name="SAS FM Read-only data cell (read-only table) 2 2 3 3 4" xfId="12806"/>
    <cellStyle name="SAS FM Read-only data cell (read-only table) 2 2 3 3 5" xfId="13137"/>
    <cellStyle name="SAS FM Read-only data cell (read-only table) 2 2 3 4" xfId="824"/>
    <cellStyle name="SAS FM Read-only data cell (read-only table) 2 2 3 4 2" xfId="11190"/>
    <cellStyle name="SAS FM Read-only data cell (read-only table) 2 2 3 4 3" xfId="7545"/>
    <cellStyle name="SAS FM Read-only data cell (read-only table) 2 2 3 4 4" xfId="12805"/>
    <cellStyle name="SAS FM Read-only data cell (read-only table) 2 2 3 4 5" xfId="10099"/>
    <cellStyle name="SAS FM Read-only data cell (read-only table) 2 2 3 5" xfId="825"/>
    <cellStyle name="SAS FM Read-only data cell (read-only table) 2 2 3 5 2" xfId="11189"/>
    <cellStyle name="SAS FM Read-only data cell (read-only table) 2 2 3 5 3" xfId="11782"/>
    <cellStyle name="SAS FM Read-only data cell (read-only table) 2 2 3 5 4" xfId="12804"/>
    <cellStyle name="SAS FM Read-only data cell (read-only table) 2 2 3 5 5" xfId="12968"/>
    <cellStyle name="SAS FM Read-only data cell (read-only table) 2 2 3 6" xfId="11193"/>
    <cellStyle name="SAS FM Read-only data cell (read-only table) 2 2 3 7" xfId="7523"/>
    <cellStyle name="SAS FM Read-only data cell (read-only table) 2 2 3 8" xfId="12808"/>
    <cellStyle name="SAS FM Read-only data cell (read-only table) 2 2 3 9" xfId="7373"/>
    <cellStyle name="SAS FM Read-only data cell (read-only table) 2 2 4" xfId="11200"/>
    <cellStyle name="SAS FM Read-only data cell (read-only table) 2 2 5" xfId="11791"/>
    <cellStyle name="SAS FM Read-only data cell (read-only table) 2 2 6" xfId="12813"/>
    <cellStyle name="SAS FM Read-only data cell (read-only table) 2 2 7" xfId="10104"/>
    <cellStyle name="SAS FM Read-only data cell (read-only table) 2 3" xfId="826"/>
    <cellStyle name="SAS FM Read-only data cell (read-only table) 2 3 2" xfId="827"/>
    <cellStyle name="SAS FM Read-only data cell (read-only table) 2 3 2 2" xfId="828"/>
    <cellStyle name="SAS FM Read-only data cell (read-only table) 2 3 2 2 2" xfId="11187"/>
    <cellStyle name="SAS FM Read-only data cell (read-only table) 2 3 2 2 3" xfId="11780"/>
    <cellStyle name="SAS FM Read-only data cell (read-only table) 2 3 2 2 4" xfId="12801"/>
    <cellStyle name="SAS FM Read-only data cell (read-only table) 2 3 2 2 5" xfId="7510"/>
    <cellStyle name="SAS FM Read-only data cell (read-only table) 2 3 2 3" xfId="829"/>
    <cellStyle name="SAS FM Read-only data cell (read-only table) 2 3 2 3 2" xfId="7951"/>
    <cellStyle name="SAS FM Read-only data cell (read-only table) 2 3 2 3 3" xfId="11779"/>
    <cellStyle name="SAS FM Read-only data cell (read-only table) 2 3 2 3 4" xfId="12800"/>
    <cellStyle name="SAS FM Read-only data cell (read-only table) 2 3 2 3 5" xfId="10098"/>
    <cellStyle name="SAS FM Read-only data cell (read-only table) 2 3 2 4" xfId="830"/>
    <cellStyle name="SAS FM Read-only data cell (read-only table) 2 3 2 4 2" xfId="11186"/>
    <cellStyle name="SAS FM Read-only data cell (read-only table) 2 3 2 4 3" xfId="10829"/>
    <cellStyle name="SAS FM Read-only data cell (read-only table) 2 3 2 4 4" xfId="12799"/>
    <cellStyle name="SAS FM Read-only data cell (read-only table) 2 3 2 4 5" xfId="10097"/>
    <cellStyle name="SAS FM Read-only data cell (read-only table) 2 3 2 5" xfId="831"/>
    <cellStyle name="SAS FM Read-only data cell (read-only table) 2 3 2 5 2" xfId="11185"/>
    <cellStyle name="SAS FM Read-only data cell (read-only table) 2 3 2 5 3" xfId="11778"/>
    <cellStyle name="SAS FM Read-only data cell (read-only table) 2 3 2 5 4" xfId="12798"/>
    <cellStyle name="SAS FM Read-only data cell (read-only table) 2 3 2 5 5" xfId="11849"/>
    <cellStyle name="SAS FM Read-only data cell (read-only table) 2 3 2 6" xfId="11188"/>
    <cellStyle name="SAS FM Read-only data cell (read-only table) 2 3 2 7" xfId="7546"/>
    <cellStyle name="SAS FM Read-only data cell (read-only table) 2 3 2 8" xfId="12802"/>
    <cellStyle name="SAS FM Read-only data cell (read-only table) 2 3 2 9" xfId="13139"/>
    <cellStyle name="SAS FM Read-only data cell (read-only table) 2 3 3" xfId="8410"/>
    <cellStyle name="SAS FM Read-only data cell (read-only table) 2 3 4" xfId="11781"/>
    <cellStyle name="SAS FM Read-only data cell (read-only table) 2 3 5" xfId="12803"/>
    <cellStyle name="SAS FM Read-only data cell (read-only table) 2 3 6" xfId="13138"/>
    <cellStyle name="SAS FM Read-only data cell (read-only table) 2 4" xfId="832"/>
    <cellStyle name="SAS FM Read-only data cell (read-only table) 2 4 2" xfId="833"/>
    <cellStyle name="SAS FM Read-only data cell (read-only table) 2 4 2 2" xfId="11183"/>
    <cellStyle name="SAS FM Read-only data cell (read-only table) 2 4 2 3" xfId="10830"/>
    <cellStyle name="SAS FM Read-only data cell (read-only table) 2 4 2 4" xfId="12796"/>
    <cellStyle name="SAS FM Read-only data cell (read-only table) 2 4 2 5" xfId="8728"/>
    <cellStyle name="SAS FM Read-only data cell (read-only table) 2 4 3" xfId="834"/>
    <cellStyle name="SAS FM Read-only data cell (read-only table) 2 4 3 2" xfId="11182"/>
    <cellStyle name="SAS FM Read-only data cell (read-only table) 2 4 3 3" xfId="11776"/>
    <cellStyle name="SAS FM Read-only data cell (read-only table) 2 4 3 4" xfId="12795"/>
    <cellStyle name="SAS FM Read-only data cell (read-only table) 2 4 3 5" xfId="8727"/>
    <cellStyle name="SAS FM Read-only data cell (read-only table) 2 4 4" xfId="835"/>
    <cellStyle name="SAS FM Read-only data cell (read-only table) 2 4 4 2" xfId="11181"/>
    <cellStyle name="SAS FM Read-only data cell (read-only table) 2 4 4 3" xfId="11775"/>
    <cellStyle name="SAS FM Read-only data cell (read-only table) 2 4 4 4" xfId="12794"/>
    <cellStyle name="SAS FM Read-only data cell (read-only table) 2 4 4 5" xfId="10095"/>
    <cellStyle name="SAS FM Read-only data cell (read-only table) 2 4 5" xfId="836"/>
    <cellStyle name="SAS FM Read-only data cell (read-only table) 2 4 5 2" xfId="11180"/>
    <cellStyle name="SAS FM Read-only data cell (read-only table) 2 4 5 3" xfId="11774"/>
    <cellStyle name="SAS FM Read-only data cell (read-only table) 2 4 5 4" xfId="12793"/>
    <cellStyle name="SAS FM Read-only data cell (read-only table) 2 4 5 5" xfId="8726"/>
    <cellStyle name="SAS FM Read-only data cell (read-only table) 2 4 6" xfId="11184"/>
    <cellStyle name="SAS FM Read-only data cell (read-only table) 2 4 7" xfId="11777"/>
    <cellStyle name="SAS FM Read-only data cell (read-only table) 2 4 8" xfId="12797"/>
    <cellStyle name="SAS FM Read-only data cell (read-only table) 2 4 9" xfId="10096"/>
    <cellStyle name="SAS FM Read-only data cell (read-only table) 2 5" xfId="837"/>
    <cellStyle name="SAS FM Read-only data cell (read-only table) 2 5 2" xfId="11179"/>
    <cellStyle name="SAS FM Read-only data cell (read-only table) 2 5 3" xfId="11773"/>
    <cellStyle name="SAS FM Read-only data cell (read-only table) 2 5 4" xfId="12792"/>
    <cellStyle name="SAS FM Read-only data cell (read-only table) 2 5 5" xfId="12967"/>
    <cellStyle name="SAS FM Read-only data cell (read-only table) 2 6" xfId="11201"/>
    <cellStyle name="SAS FM Read-only data cell (read-only table) 2 7" xfId="11792"/>
    <cellStyle name="SAS FM Read-only data cell (read-only table) 2 8" xfId="12814"/>
    <cellStyle name="SAS FM Read-only data cell (read-only table) 2 9" xfId="10105"/>
    <cellStyle name="SAS FM Read-only data cell (read-only table) 3" xfId="24"/>
    <cellStyle name="SAS FM Read-only data cell (read-only table) 3 10" xfId="12791"/>
    <cellStyle name="SAS FM Read-only data cell (read-only table) 3 11" xfId="16093"/>
    <cellStyle name="SAS FM Read-only data cell (read-only table) 3 2" xfId="839"/>
    <cellStyle name="SAS FM Read-only data cell (read-only table) 3 2 2" xfId="840"/>
    <cellStyle name="SAS FM Read-only data cell (read-only table) 3 2 2 2" xfId="841"/>
    <cellStyle name="SAS FM Read-only data cell (read-only table) 3 2 2 2 2" xfId="842"/>
    <cellStyle name="SAS FM Read-only data cell (read-only table) 3 2 2 2 2 2" xfId="843"/>
    <cellStyle name="SAS FM Read-only data cell (read-only table) 3 2 2 2 2 2 2" xfId="11175"/>
    <cellStyle name="SAS FM Read-only data cell (read-only table) 3 2 2 2 2 2 3" xfId="11767"/>
    <cellStyle name="SAS FM Read-only data cell (read-only table) 3 2 2 2 2 2 4" xfId="12788"/>
    <cellStyle name="SAS FM Read-only data cell (read-only table) 3 2 2 2 2 2 5" xfId="11850"/>
    <cellStyle name="SAS FM Read-only data cell (read-only table) 3 2 2 2 2 3" xfId="844"/>
    <cellStyle name="SAS FM Read-only data cell (read-only table) 3 2 2 2 2 3 2" xfId="11174"/>
    <cellStyle name="SAS FM Read-only data cell (read-only table) 3 2 2 2 2 3 3" xfId="11766"/>
    <cellStyle name="SAS FM Read-only data cell (read-only table) 3 2 2 2 2 3 4" xfId="12787"/>
    <cellStyle name="SAS FM Read-only data cell (read-only table) 3 2 2 2 2 3 5" xfId="11851"/>
    <cellStyle name="SAS FM Read-only data cell (read-only table) 3 2 2 2 2 4" xfId="845"/>
    <cellStyle name="SAS FM Read-only data cell (read-only table) 3 2 2 2 2 4 2" xfId="11173"/>
    <cellStyle name="SAS FM Read-only data cell (read-only table) 3 2 2 2 2 4 3" xfId="11765"/>
    <cellStyle name="SAS FM Read-only data cell (read-only table) 3 2 2 2 2 4 4" xfId="12786"/>
    <cellStyle name="SAS FM Read-only data cell (read-only table) 3 2 2 2 2 4 5" xfId="11852"/>
    <cellStyle name="SAS FM Read-only data cell (read-only table) 3 2 2 2 2 5" xfId="846"/>
    <cellStyle name="SAS FM Read-only data cell (read-only table) 3 2 2 2 2 5 2" xfId="11172"/>
    <cellStyle name="SAS FM Read-only data cell (read-only table) 3 2 2 2 2 5 3" xfId="11764"/>
    <cellStyle name="SAS FM Read-only data cell (read-only table) 3 2 2 2 2 5 4" xfId="12785"/>
    <cellStyle name="SAS FM Read-only data cell (read-only table) 3 2 2 2 2 5 5" xfId="11872"/>
    <cellStyle name="SAS FM Read-only data cell (read-only table) 3 2 2 2 2 6" xfId="11176"/>
    <cellStyle name="SAS FM Read-only data cell (read-only table) 3 2 2 2 2 7" xfId="11768"/>
    <cellStyle name="SAS FM Read-only data cell (read-only table) 3 2 2 2 2 8" xfId="12789"/>
    <cellStyle name="SAS FM Read-only data cell (read-only table) 3 2 2 2 2 9" xfId="12964"/>
    <cellStyle name="SAS FM Read-only data cell (read-only table) 3 2 2 2 3" xfId="11177"/>
    <cellStyle name="SAS FM Read-only data cell (read-only table) 3 2 2 2 4" xfId="11769"/>
    <cellStyle name="SAS FM Read-only data cell (read-only table) 3 2 2 2 5" xfId="12790"/>
    <cellStyle name="SAS FM Read-only data cell (read-only table) 3 2 2 2 6" xfId="10094"/>
    <cellStyle name="SAS FM Read-only data cell (read-only table) 3 2 2 3" xfId="847"/>
    <cellStyle name="SAS FM Read-only data cell (read-only table) 3 2 2 3 2" xfId="848"/>
    <cellStyle name="SAS FM Read-only data cell (read-only table) 3 2 2 3 2 2" xfId="11170"/>
    <cellStyle name="SAS FM Read-only data cell (read-only table) 3 2 2 3 2 3" xfId="11762"/>
    <cellStyle name="SAS FM Read-only data cell (read-only table) 3 2 2 3 2 4" xfId="12783"/>
    <cellStyle name="SAS FM Read-only data cell (read-only table) 3 2 2 3 2 5" xfId="10086"/>
    <cellStyle name="SAS FM Read-only data cell (read-only table) 3 2 2 3 3" xfId="849"/>
    <cellStyle name="SAS FM Read-only data cell (read-only table) 3 2 2 3 3 2" xfId="11169"/>
    <cellStyle name="SAS FM Read-only data cell (read-only table) 3 2 2 3 3 3" xfId="10831"/>
    <cellStyle name="SAS FM Read-only data cell (read-only table) 3 2 2 3 3 4" xfId="12782"/>
    <cellStyle name="SAS FM Read-only data cell (read-only table) 3 2 2 3 3 5" xfId="10085"/>
    <cellStyle name="SAS FM Read-only data cell (read-only table) 3 2 2 3 4" xfId="850"/>
    <cellStyle name="SAS FM Read-only data cell (read-only table) 3 2 2 3 4 2" xfId="11168"/>
    <cellStyle name="SAS FM Read-only data cell (read-only table) 3 2 2 3 4 3" xfId="11761"/>
    <cellStyle name="SAS FM Read-only data cell (read-only table) 3 2 2 3 4 4" xfId="12781"/>
    <cellStyle name="SAS FM Read-only data cell (read-only table) 3 2 2 3 4 5" xfId="10084"/>
    <cellStyle name="SAS FM Read-only data cell (read-only table) 3 2 2 3 5" xfId="851"/>
    <cellStyle name="SAS FM Read-only data cell (read-only table) 3 2 2 3 5 2" xfId="11167"/>
    <cellStyle name="SAS FM Read-only data cell (read-only table) 3 2 2 3 5 3" xfId="11760"/>
    <cellStyle name="SAS FM Read-only data cell (read-only table) 3 2 2 3 5 4" xfId="12780"/>
    <cellStyle name="SAS FM Read-only data cell (read-only table) 3 2 2 3 5 5" xfId="10083"/>
    <cellStyle name="SAS FM Read-only data cell (read-only table) 3 2 2 3 6" xfId="11171"/>
    <cellStyle name="SAS FM Read-only data cell (read-only table) 3 2 2 3 7" xfId="11763"/>
    <cellStyle name="SAS FM Read-only data cell (read-only table) 3 2 2 3 8" xfId="12784"/>
    <cellStyle name="SAS FM Read-only data cell (read-only table) 3 2 2 3 9" xfId="7371"/>
    <cellStyle name="SAS FM Read-only data cell (read-only table) 3 2 2 4" xfId="11178"/>
    <cellStyle name="SAS FM Read-only data cell (read-only table) 3 2 2 5" xfId="11770"/>
    <cellStyle name="SAS FM Read-only data cell (read-only table) 3 2 2 6" xfId="8554"/>
    <cellStyle name="SAS FM Read-only data cell (read-only table) 3 2 2 7" xfId="12965"/>
    <cellStyle name="SAS FM Read-only data cell (read-only table) 3 2 3" xfId="852"/>
    <cellStyle name="SAS FM Read-only data cell (read-only table) 3 2 3 2" xfId="853"/>
    <cellStyle name="SAS FM Read-only data cell (read-only table) 3 2 3 2 2" xfId="854"/>
    <cellStyle name="SAS FM Read-only data cell (read-only table) 3 2 3 2 2 2" xfId="11164"/>
    <cellStyle name="SAS FM Read-only data cell (read-only table) 3 2 3 2 2 3" xfId="11757"/>
    <cellStyle name="SAS FM Read-only data cell (read-only table) 3 2 3 2 2 4" xfId="12777"/>
    <cellStyle name="SAS FM Read-only data cell (read-only table) 3 2 3 2 2 5" xfId="10080"/>
    <cellStyle name="SAS FM Read-only data cell (read-only table) 3 2 3 2 3" xfId="855"/>
    <cellStyle name="SAS FM Read-only data cell (read-only table) 3 2 3 2 3 2" xfId="11163"/>
    <cellStyle name="SAS FM Read-only data cell (read-only table) 3 2 3 2 3 3" xfId="11756"/>
    <cellStyle name="SAS FM Read-only data cell (read-only table) 3 2 3 2 3 4" xfId="12776"/>
    <cellStyle name="SAS FM Read-only data cell (read-only table) 3 2 3 2 3 5" xfId="10079"/>
    <cellStyle name="SAS FM Read-only data cell (read-only table) 3 2 3 2 4" xfId="856"/>
    <cellStyle name="SAS FM Read-only data cell (read-only table) 3 2 3 2 4 2" xfId="11162"/>
    <cellStyle name="SAS FM Read-only data cell (read-only table) 3 2 3 2 4 3" xfId="11755"/>
    <cellStyle name="SAS FM Read-only data cell (read-only table) 3 2 3 2 4 4" xfId="12775"/>
    <cellStyle name="SAS FM Read-only data cell (read-only table) 3 2 3 2 4 5" xfId="7370"/>
    <cellStyle name="SAS FM Read-only data cell (read-only table) 3 2 3 2 5" xfId="857"/>
    <cellStyle name="SAS FM Read-only data cell (read-only table) 3 2 3 2 5 2" xfId="8430"/>
    <cellStyle name="SAS FM Read-only data cell (read-only table) 3 2 3 2 5 3" xfId="10832"/>
    <cellStyle name="SAS FM Read-only data cell (read-only table) 3 2 3 2 5 4" xfId="12774"/>
    <cellStyle name="SAS FM Read-only data cell (read-only table) 3 2 3 2 5 5" xfId="10078"/>
    <cellStyle name="SAS FM Read-only data cell (read-only table) 3 2 3 2 6" xfId="11165"/>
    <cellStyle name="SAS FM Read-only data cell (read-only table) 3 2 3 2 7" xfId="11758"/>
    <cellStyle name="SAS FM Read-only data cell (read-only table) 3 2 3 2 8" xfId="12778"/>
    <cellStyle name="SAS FM Read-only data cell (read-only table) 3 2 3 2 9" xfId="10081"/>
    <cellStyle name="SAS FM Read-only data cell (read-only table) 3 2 3 3" xfId="11166"/>
    <cellStyle name="SAS FM Read-only data cell (read-only table) 3 2 3 4" xfId="11759"/>
    <cellStyle name="SAS FM Read-only data cell (read-only table) 3 2 3 5" xfId="12779"/>
    <cellStyle name="SAS FM Read-only data cell (read-only table) 3 2 3 6" xfId="10082"/>
    <cellStyle name="SAS FM Read-only data cell (read-only table) 3 2 4" xfId="858"/>
    <cellStyle name="SAS FM Read-only data cell (read-only table) 3 2 4 2" xfId="859"/>
    <cellStyle name="SAS FM Read-only data cell (read-only table) 3 2 4 2 2" xfId="11160"/>
    <cellStyle name="SAS FM Read-only data cell (read-only table) 3 2 4 2 3" xfId="11753"/>
    <cellStyle name="SAS FM Read-only data cell (read-only table) 3 2 4 2 4" xfId="12772"/>
    <cellStyle name="SAS FM Read-only data cell (read-only table) 3 2 4 2 5" xfId="7368"/>
    <cellStyle name="SAS FM Read-only data cell (read-only table) 3 2 4 3" xfId="860"/>
    <cellStyle name="SAS FM Read-only data cell (read-only table) 3 2 4 3 2" xfId="8403"/>
    <cellStyle name="SAS FM Read-only data cell (read-only table) 3 2 4 3 3" xfId="11752"/>
    <cellStyle name="SAS FM Read-only data cell (read-only table) 3 2 4 3 4" xfId="12771"/>
    <cellStyle name="SAS FM Read-only data cell (read-only table) 3 2 4 3 5" xfId="7367"/>
    <cellStyle name="SAS FM Read-only data cell (read-only table) 3 2 4 4" xfId="861"/>
    <cellStyle name="SAS FM Read-only data cell (read-only table) 3 2 4 4 2" xfId="11159"/>
    <cellStyle name="SAS FM Read-only data cell (read-only table) 3 2 4 4 3" xfId="11751"/>
    <cellStyle name="SAS FM Read-only data cell (read-only table) 3 2 4 4 4" xfId="12770"/>
    <cellStyle name="SAS FM Read-only data cell (read-only table) 3 2 4 4 5" xfId="10077"/>
    <cellStyle name="SAS FM Read-only data cell (read-only table) 3 2 4 5" xfId="862"/>
    <cellStyle name="SAS FM Read-only data cell (read-only table) 3 2 4 5 2" xfId="11158"/>
    <cellStyle name="SAS FM Read-only data cell (read-only table) 3 2 4 5 3" xfId="11750"/>
    <cellStyle name="SAS FM Read-only data cell (read-only table) 3 2 4 5 4" xfId="12769"/>
    <cellStyle name="SAS FM Read-only data cell (read-only table) 3 2 4 5 5" xfId="7366"/>
    <cellStyle name="SAS FM Read-only data cell (read-only table) 3 2 4 6" xfId="11161"/>
    <cellStyle name="SAS FM Read-only data cell (read-only table) 3 2 4 7" xfId="11754"/>
    <cellStyle name="SAS FM Read-only data cell (read-only table) 3 2 4 8" xfId="12773"/>
    <cellStyle name="SAS FM Read-only data cell (read-only table) 3 2 4 9" xfId="7369"/>
    <cellStyle name="SAS FM Read-only data cell (read-only table) 3 2 5" xfId="863"/>
    <cellStyle name="SAS FM Read-only data cell (read-only table) 3 2 5 2" xfId="8402"/>
    <cellStyle name="SAS FM Read-only data cell (read-only table) 3 2 5 3" xfId="11749"/>
    <cellStyle name="SAS FM Read-only data cell (read-only table) 3 2 5 4" xfId="12768"/>
    <cellStyle name="SAS FM Read-only data cell (read-only table) 3 2 5 5" xfId="7365"/>
    <cellStyle name="SAS FM Read-only data cell (read-only table) 3 2 6" xfId="7949"/>
    <cellStyle name="SAS FM Read-only data cell (read-only table) 3 2 7" xfId="11771"/>
    <cellStyle name="SAS FM Read-only data cell (read-only table) 3 2 8" xfId="8555"/>
    <cellStyle name="SAS FM Read-only data cell (read-only table) 3 2 9" xfId="13140"/>
    <cellStyle name="SAS FM Read-only data cell (read-only table) 3 3" xfId="864"/>
    <cellStyle name="SAS FM Read-only data cell (read-only table) 3 3 2" xfId="865"/>
    <cellStyle name="SAS FM Read-only data cell (read-only table) 3 3 2 2" xfId="866"/>
    <cellStyle name="SAS FM Read-only data cell (read-only table) 3 3 2 2 2" xfId="867"/>
    <cellStyle name="SAS FM Read-only data cell (read-only table) 3 3 2 2 2 2" xfId="868"/>
    <cellStyle name="SAS FM Read-only data cell (read-only table) 3 3 2 2 2 2 2" xfId="11154"/>
    <cellStyle name="SAS FM Read-only data cell (read-only table) 3 3 2 2 2 2 3" xfId="11744"/>
    <cellStyle name="SAS FM Read-only data cell (read-only table) 3 3 2 2 2 2 4" xfId="12763"/>
    <cellStyle name="SAS FM Read-only data cell (read-only table) 3 3 2 2 2 2 5" xfId="7364"/>
    <cellStyle name="SAS FM Read-only data cell (read-only table) 3 3 2 2 2 3" xfId="869"/>
    <cellStyle name="SAS FM Read-only data cell (read-only table) 3 3 2 2 2 3 2" xfId="7947"/>
    <cellStyle name="SAS FM Read-only data cell (read-only table) 3 3 2 2 2 3 3" xfId="11743"/>
    <cellStyle name="SAS FM Read-only data cell (read-only table) 3 3 2 2 2 3 4" xfId="12762"/>
    <cellStyle name="SAS FM Read-only data cell (read-only table) 3 3 2 2 2 3 5" xfId="13141"/>
    <cellStyle name="SAS FM Read-only data cell (read-only table) 3 3 2 2 2 4" xfId="870"/>
    <cellStyle name="SAS FM Read-only data cell (read-only table) 3 3 2 2 2 4 2" xfId="11153"/>
    <cellStyle name="SAS FM Read-only data cell (read-only table) 3 3 2 2 2 4 3" xfId="11742"/>
    <cellStyle name="SAS FM Read-only data cell (read-only table) 3 3 2 2 2 4 4" xfId="12761"/>
    <cellStyle name="SAS FM Read-only data cell (read-only table) 3 3 2 2 2 4 5" xfId="13142"/>
    <cellStyle name="SAS FM Read-only data cell (read-only table) 3 3 2 2 2 5" xfId="871"/>
    <cellStyle name="SAS FM Read-only data cell (read-only table) 3 3 2 2 2 5 2" xfId="11152"/>
    <cellStyle name="SAS FM Read-only data cell (read-only table) 3 3 2 2 2 5 3" xfId="11741"/>
    <cellStyle name="SAS FM Read-only data cell (read-only table) 3 3 2 2 2 5 4" xfId="12760"/>
    <cellStyle name="SAS FM Read-only data cell (read-only table) 3 3 2 2 2 5 5" xfId="10072"/>
    <cellStyle name="SAS FM Read-only data cell (read-only table) 3 3 2 2 2 6" xfId="11155"/>
    <cellStyle name="SAS FM Read-only data cell (read-only table) 3 3 2 2 2 7" xfId="11745"/>
    <cellStyle name="SAS FM Read-only data cell (read-only table) 3 3 2 2 2 8" xfId="12764"/>
    <cellStyle name="SAS FM Read-only data cell (read-only table) 3 3 2 2 2 9" xfId="10073"/>
    <cellStyle name="SAS FM Read-only data cell (read-only table) 3 3 2 2 3" xfId="7948"/>
    <cellStyle name="SAS FM Read-only data cell (read-only table) 3 3 2 2 4" xfId="11746"/>
    <cellStyle name="SAS FM Read-only data cell (read-only table) 3 3 2 2 5" xfId="12765"/>
    <cellStyle name="SAS FM Read-only data cell (read-only table) 3 3 2 2 6" xfId="10074"/>
    <cellStyle name="SAS FM Read-only data cell (read-only table) 3 3 2 3" xfId="872"/>
    <cellStyle name="SAS FM Read-only data cell (read-only table) 3 3 2 3 2" xfId="873"/>
    <cellStyle name="SAS FM Read-only data cell (read-only table) 3 3 2 3 2 2" xfId="11150"/>
    <cellStyle name="SAS FM Read-only data cell (read-only table) 3 3 2 3 2 3" xfId="11739"/>
    <cellStyle name="SAS FM Read-only data cell (read-only table) 3 3 2 3 2 4" xfId="12758"/>
    <cellStyle name="SAS FM Read-only data cell (read-only table) 3 3 2 3 2 5" xfId="10070"/>
    <cellStyle name="SAS FM Read-only data cell (read-only table) 3 3 2 3 3" xfId="874"/>
    <cellStyle name="SAS FM Read-only data cell (read-only table) 3 3 2 3 3 2" xfId="11149"/>
    <cellStyle name="SAS FM Read-only data cell (read-only table) 3 3 2 3 3 3" xfId="11738"/>
    <cellStyle name="SAS FM Read-only data cell (read-only table) 3 3 2 3 3 4" xfId="12757"/>
    <cellStyle name="SAS FM Read-only data cell (read-only table) 3 3 2 3 3 5" xfId="7363"/>
    <cellStyle name="SAS FM Read-only data cell (read-only table) 3 3 2 3 4" xfId="875"/>
    <cellStyle name="SAS FM Read-only data cell (read-only table) 3 3 2 3 4 2" xfId="11148"/>
    <cellStyle name="SAS FM Read-only data cell (read-only table) 3 3 2 3 4 3" xfId="11737"/>
    <cellStyle name="SAS FM Read-only data cell (read-only table) 3 3 2 3 4 4" xfId="12756"/>
    <cellStyle name="SAS FM Read-only data cell (read-only table) 3 3 2 3 4 5" xfId="7362"/>
    <cellStyle name="SAS FM Read-only data cell (read-only table) 3 3 2 3 5" xfId="876"/>
    <cellStyle name="SAS FM Read-only data cell (read-only table) 3 3 2 3 5 2" xfId="11147"/>
    <cellStyle name="SAS FM Read-only data cell (read-only table) 3 3 2 3 5 3" xfId="11736"/>
    <cellStyle name="SAS FM Read-only data cell (read-only table) 3 3 2 3 5 4" xfId="12755"/>
    <cellStyle name="SAS FM Read-only data cell (read-only table) 3 3 2 3 5 5" xfId="7361"/>
    <cellStyle name="SAS FM Read-only data cell (read-only table) 3 3 2 3 6" xfId="11151"/>
    <cellStyle name="SAS FM Read-only data cell (read-only table) 3 3 2 3 7" xfId="11740"/>
    <cellStyle name="SAS FM Read-only data cell (read-only table) 3 3 2 3 8" xfId="12759"/>
    <cellStyle name="SAS FM Read-only data cell (read-only table) 3 3 2 3 9" xfId="10071"/>
    <cellStyle name="SAS FM Read-only data cell (read-only table) 3 3 2 4" xfId="11156"/>
    <cellStyle name="SAS FM Read-only data cell (read-only table) 3 3 2 5" xfId="11747"/>
    <cellStyle name="SAS FM Read-only data cell (read-only table) 3 3 2 6" xfId="12766"/>
    <cellStyle name="SAS FM Read-only data cell (read-only table) 3 3 2 7" xfId="10075"/>
    <cellStyle name="SAS FM Read-only data cell (read-only table) 3 3 3" xfId="877"/>
    <cellStyle name="SAS FM Read-only data cell (read-only table) 3 3 3 2" xfId="878"/>
    <cellStyle name="SAS FM Read-only data cell (read-only table) 3 3 3 2 2" xfId="879"/>
    <cellStyle name="SAS FM Read-only data cell (read-only table) 3 3 3 2 2 2" xfId="11144"/>
    <cellStyle name="SAS FM Read-only data cell (read-only table) 3 3 3 2 2 3" xfId="11733"/>
    <cellStyle name="SAS FM Read-only data cell (read-only table) 3 3 3 2 2 4" xfId="12752"/>
    <cellStyle name="SAS FM Read-only data cell (read-only table) 3 3 3 2 2 5" xfId="11006"/>
    <cellStyle name="SAS FM Read-only data cell (read-only table) 3 3 3 2 3" xfId="880"/>
    <cellStyle name="SAS FM Read-only data cell (read-only table) 3 3 3 2 3 2" xfId="11143"/>
    <cellStyle name="SAS FM Read-only data cell (read-only table) 3 3 3 2 3 3" xfId="11732"/>
    <cellStyle name="SAS FM Read-only data cell (read-only table) 3 3 3 2 3 4" xfId="12751"/>
    <cellStyle name="SAS FM Read-only data cell (read-only table) 3 3 3 2 3 5" xfId="10068"/>
    <cellStyle name="SAS FM Read-only data cell (read-only table) 3 3 3 2 4" xfId="881"/>
    <cellStyle name="SAS FM Read-only data cell (read-only table) 3 3 3 2 4 2" xfId="11142"/>
    <cellStyle name="SAS FM Read-only data cell (read-only table) 3 3 3 2 4 3" xfId="11731"/>
    <cellStyle name="SAS FM Read-only data cell (read-only table) 3 3 3 2 4 4" xfId="8980"/>
    <cellStyle name="SAS FM Read-only data cell (read-only table) 3 3 3 2 4 5" xfId="13143"/>
    <cellStyle name="SAS FM Read-only data cell (read-only table) 3 3 3 2 5" xfId="882"/>
    <cellStyle name="SAS FM Read-only data cell (read-only table) 3 3 3 2 5 2" xfId="11141"/>
    <cellStyle name="SAS FM Read-only data cell (read-only table) 3 3 3 2 5 3" xfId="10833"/>
    <cellStyle name="SAS FM Read-only data cell (read-only table) 3 3 3 2 5 4" xfId="12750"/>
    <cellStyle name="SAS FM Read-only data cell (read-only table) 3 3 3 2 5 5" xfId="11873"/>
    <cellStyle name="SAS FM Read-only data cell (read-only table) 3 3 3 2 6" xfId="11145"/>
    <cellStyle name="SAS FM Read-only data cell (read-only table) 3 3 3 2 7" xfId="11734"/>
    <cellStyle name="SAS FM Read-only data cell (read-only table) 3 3 3 2 8" xfId="12753"/>
    <cellStyle name="SAS FM Read-only data cell (read-only table) 3 3 3 2 9" xfId="12963"/>
    <cellStyle name="SAS FM Read-only data cell (read-only table) 3 3 3 3" xfId="11146"/>
    <cellStyle name="SAS FM Read-only data cell (read-only table) 3 3 3 4" xfId="11735"/>
    <cellStyle name="SAS FM Read-only data cell (read-only table) 3 3 3 5" xfId="12754"/>
    <cellStyle name="SAS FM Read-only data cell (read-only table) 3 3 3 6" xfId="10069"/>
    <cellStyle name="SAS FM Read-only data cell (read-only table) 3 3 4" xfId="883"/>
    <cellStyle name="SAS FM Read-only data cell (read-only table) 3 3 4 2" xfId="884"/>
    <cellStyle name="SAS FM Read-only data cell (read-only table) 3 3 4 2 2" xfId="11139"/>
    <cellStyle name="SAS FM Read-only data cell (read-only table) 3 3 4 2 3" xfId="10835"/>
    <cellStyle name="SAS FM Read-only data cell (read-only table) 3 3 4 2 4" xfId="12748"/>
    <cellStyle name="SAS FM Read-only data cell (read-only table) 3 3 4 2 5" xfId="10064"/>
    <cellStyle name="SAS FM Read-only data cell (read-only table) 3 3 4 3" xfId="885"/>
    <cellStyle name="SAS FM Read-only data cell (read-only table) 3 3 4 3 2" xfId="7946"/>
    <cellStyle name="SAS FM Read-only data cell (read-only table) 3 3 4 3 3" xfId="11730"/>
    <cellStyle name="SAS FM Read-only data cell (read-only table) 3 3 4 3 4" xfId="8553"/>
    <cellStyle name="SAS FM Read-only data cell (read-only table) 3 3 4 3 5" xfId="10063"/>
    <cellStyle name="SAS FM Read-only data cell (read-only table) 3 3 4 4" xfId="886"/>
    <cellStyle name="SAS FM Read-only data cell (read-only table) 3 3 4 4 2" xfId="11138"/>
    <cellStyle name="SAS FM Read-only data cell (read-only table) 3 3 4 4 3" xfId="11729"/>
    <cellStyle name="SAS FM Read-only data cell (read-only table) 3 3 4 4 4" xfId="8552"/>
    <cellStyle name="SAS FM Read-only data cell (read-only table) 3 3 4 4 5" xfId="7084"/>
    <cellStyle name="SAS FM Read-only data cell (read-only table) 3 3 4 5" xfId="887"/>
    <cellStyle name="SAS FM Read-only data cell (read-only table) 3 3 4 5 2" xfId="11137"/>
    <cellStyle name="SAS FM Read-only data cell (read-only table) 3 3 4 5 3" xfId="11728"/>
    <cellStyle name="SAS FM Read-only data cell (read-only table) 3 3 4 5 4" xfId="12747"/>
    <cellStyle name="SAS FM Read-only data cell (read-only table) 3 3 4 5 5" xfId="13144"/>
    <cellStyle name="SAS FM Read-only data cell (read-only table) 3 3 4 6" xfId="11140"/>
    <cellStyle name="SAS FM Read-only data cell (read-only table) 3 3 4 7" xfId="10834"/>
    <cellStyle name="SAS FM Read-only data cell (read-only table) 3 3 4 8" xfId="12749"/>
    <cellStyle name="SAS FM Read-only data cell (read-only table) 3 3 4 9" xfId="11874"/>
    <cellStyle name="SAS FM Read-only data cell (read-only table) 3 3 5" xfId="11157"/>
    <cellStyle name="SAS FM Read-only data cell (read-only table) 3 3 6" xfId="11748"/>
    <cellStyle name="SAS FM Read-only data cell (read-only table) 3 3 7" xfId="12767"/>
    <cellStyle name="SAS FM Read-only data cell (read-only table) 3 3 8" xfId="10076"/>
    <cellStyle name="SAS FM Read-only data cell (read-only table) 3 4" xfId="888"/>
    <cellStyle name="SAS FM Read-only data cell (read-only table) 3 4 2" xfId="889"/>
    <cellStyle name="SAS FM Read-only data cell (read-only table) 3 4 2 2" xfId="890"/>
    <cellStyle name="SAS FM Read-only data cell (read-only table) 3 4 2 2 2" xfId="891"/>
    <cellStyle name="SAS FM Read-only data cell (read-only table) 3 4 2 2 2 2" xfId="11133"/>
    <cellStyle name="SAS FM Read-only data cell (read-only table) 3 4 2 2 2 3" xfId="11724"/>
    <cellStyle name="SAS FM Read-only data cell (read-only table) 3 4 2 2 2 4" xfId="12743"/>
    <cellStyle name="SAS FM Read-only data cell (read-only table) 3 4 2 2 2 5" xfId="7358"/>
    <cellStyle name="SAS FM Read-only data cell (read-only table) 3 4 2 2 3" xfId="892"/>
    <cellStyle name="SAS FM Read-only data cell (read-only table) 3 4 2 2 3 2" xfId="11132"/>
    <cellStyle name="SAS FM Read-only data cell (read-only table) 3 4 2 2 3 3" xfId="11723"/>
    <cellStyle name="SAS FM Read-only data cell (read-only table) 3 4 2 2 3 4" xfId="12742"/>
    <cellStyle name="SAS FM Read-only data cell (read-only table) 3 4 2 2 3 5" xfId="7357"/>
    <cellStyle name="SAS FM Read-only data cell (read-only table) 3 4 2 2 4" xfId="893"/>
    <cellStyle name="SAS FM Read-only data cell (read-only table) 3 4 2 2 4 2" xfId="7945"/>
    <cellStyle name="SAS FM Read-only data cell (read-only table) 3 4 2 2 4 3" xfId="11722"/>
    <cellStyle name="SAS FM Read-only data cell (read-only table) 3 4 2 2 4 4" xfId="12741"/>
    <cellStyle name="SAS FM Read-only data cell (read-only table) 3 4 2 2 4 5" xfId="10062"/>
    <cellStyle name="SAS FM Read-only data cell (read-only table) 3 4 2 2 5" xfId="894"/>
    <cellStyle name="SAS FM Read-only data cell (read-only table) 3 4 2 2 5 2" xfId="11131"/>
    <cellStyle name="SAS FM Read-only data cell (read-only table) 3 4 2 2 5 3" xfId="11721"/>
    <cellStyle name="SAS FM Read-only data cell (read-only table) 3 4 2 2 5 4" xfId="1275"/>
    <cellStyle name="SAS FM Read-only data cell (read-only table) 3 4 2 2 5 5" xfId="10061"/>
    <cellStyle name="SAS FM Read-only data cell (read-only table) 3 4 2 2 6" xfId="11134"/>
    <cellStyle name="SAS FM Read-only data cell (read-only table) 3 4 2 2 7" xfId="11725"/>
    <cellStyle name="SAS FM Read-only data cell (read-only table) 3 4 2 2 8" xfId="12744"/>
    <cellStyle name="SAS FM Read-only data cell (read-only table) 3 4 2 2 9" xfId="13145"/>
    <cellStyle name="SAS FM Read-only data cell (read-only table) 3 4 2 3" xfId="11135"/>
    <cellStyle name="SAS FM Read-only data cell (read-only table) 3 4 2 4" xfId="11726"/>
    <cellStyle name="SAS FM Read-only data cell (read-only table) 3 4 2 5" xfId="12745"/>
    <cellStyle name="SAS FM Read-only data cell (read-only table) 3 4 2 6" xfId="7359"/>
    <cellStyle name="SAS FM Read-only data cell (read-only table) 3 4 3" xfId="895"/>
    <cellStyle name="SAS FM Read-only data cell (read-only table) 3 4 3 2" xfId="896"/>
    <cellStyle name="SAS FM Read-only data cell (read-only table) 3 4 3 2 2" xfId="11129"/>
    <cellStyle name="SAS FM Read-only data cell (read-only table) 3 4 3 2 3" xfId="11719"/>
    <cellStyle name="SAS FM Read-only data cell (read-only table) 3 4 3 2 4" xfId="12740"/>
    <cellStyle name="SAS FM Read-only data cell (read-only table) 3 4 3 2 5" xfId="11876"/>
    <cellStyle name="SAS FM Read-only data cell (read-only table) 3 4 3 3" xfId="897"/>
    <cellStyle name="SAS FM Read-only data cell (read-only table) 3 4 3 3 2" xfId="11128"/>
    <cellStyle name="SAS FM Read-only data cell (read-only table) 3 4 3 3 3" xfId="11718"/>
    <cellStyle name="SAS FM Read-only data cell (read-only table) 3 4 3 3 4" xfId="12739"/>
    <cellStyle name="SAS FM Read-only data cell (read-only table) 3 4 3 3 5" xfId="10060"/>
    <cellStyle name="SAS FM Read-only data cell (read-only table) 3 4 3 4" xfId="898"/>
    <cellStyle name="SAS FM Read-only data cell (read-only table) 3 4 3 4 2" xfId="11127"/>
    <cellStyle name="SAS FM Read-only data cell (read-only table) 3 4 3 4 3" xfId="11717"/>
    <cellStyle name="SAS FM Read-only data cell (read-only table) 3 4 3 4 4" xfId="12738"/>
    <cellStyle name="SAS FM Read-only data cell (read-only table) 3 4 3 4 5" xfId="13146"/>
    <cellStyle name="SAS FM Read-only data cell (read-only table) 3 4 3 5" xfId="899"/>
    <cellStyle name="SAS FM Read-only data cell (read-only table) 3 4 3 5 2" xfId="11126"/>
    <cellStyle name="SAS FM Read-only data cell (read-only table) 3 4 3 5 3" xfId="11716"/>
    <cellStyle name="SAS FM Read-only data cell (read-only table) 3 4 3 5 4" xfId="12737"/>
    <cellStyle name="SAS FM Read-only data cell (read-only table) 3 4 3 5 5" xfId="13147"/>
    <cellStyle name="SAS FM Read-only data cell (read-only table) 3 4 3 6" xfId="11130"/>
    <cellStyle name="SAS FM Read-only data cell (read-only table) 3 4 3 7" xfId="11720"/>
    <cellStyle name="SAS FM Read-only data cell (read-only table) 3 4 3 8" xfId="1280"/>
    <cellStyle name="SAS FM Read-only data cell (read-only table) 3 4 3 9" xfId="11875"/>
    <cellStyle name="SAS FM Read-only data cell (read-only table) 3 4 4" xfId="11136"/>
    <cellStyle name="SAS FM Read-only data cell (read-only table) 3 4 5" xfId="11727"/>
    <cellStyle name="SAS FM Read-only data cell (read-only table) 3 4 6" xfId="12746"/>
    <cellStyle name="SAS FM Read-only data cell (read-only table) 3 4 7" xfId="7360"/>
    <cellStyle name="SAS FM Read-only data cell (read-only table) 3 5" xfId="900"/>
    <cellStyle name="SAS FM Read-only data cell (read-only table) 3 5 2" xfId="901"/>
    <cellStyle name="SAS FM Read-only data cell (read-only table) 3 5 2 2" xfId="11124"/>
    <cellStyle name="SAS FM Read-only data cell (read-only table) 3 5 2 3" xfId="11714"/>
    <cellStyle name="SAS FM Read-only data cell (read-only table) 3 5 2 4" xfId="12735"/>
    <cellStyle name="SAS FM Read-only data cell (read-only table) 3 5 2 5" xfId="7356"/>
    <cellStyle name="SAS FM Read-only data cell (read-only table) 3 5 3" xfId="902"/>
    <cellStyle name="SAS FM Read-only data cell (read-only table) 3 5 3 2" xfId="11123"/>
    <cellStyle name="SAS FM Read-only data cell (read-only table) 3 5 3 3" xfId="11713"/>
    <cellStyle name="SAS FM Read-only data cell (read-only table) 3 5 3 4" xfId="12734"/>
    <cellStyle name="SAS FM Read-only data cell (read-only table) 3 5 3 5" xfId="7355"/>
    <cellStyle name="SAS FM Read-only data cell (read-only table) 3 5 4" xfId="903"/>
    <cellStyle name="SAS FM Read-only data cell (read-only table) 3 5 4 2" xfId="11122"/>
    <cellStyle name="SAS FM Read-only data cell (read-only table) 3 5 4 3" xfId="11712"/>
    <cellStyle name="SAS FM Read-only data cell (read-only table) 3 5 4 4" xfId="12733"/>
    <cellStyle name="SAS FM Read-only data cell (read-only table) 3 5 4 5" xfId="7354"/>
    <cellStyle name="SAS FM Read-only data cell (read-only table) 3 5 5" xfId="904"/>
    <cellStyle name="SAS FM Read-only data cell (read-only table) 3 5 5 2" xfId="11121"/>
    <cellStyle name="SAS FM Read-only data cell (read-only table) 3 5 5 3" xfId="11711"/>
    <cellStyle name="SAS FM Read-only data cell (read-only table) 3 5 5 4" xfId="12732"/>
    <cellStyle name="SAS FM Read-only data cell (read-only table) 3 5 5 5" xfId="7353"/>
    <cellStyle name="SAS FM Read-only data cell (read-only table) 3 5 6" xfId="11125"/>
    <cellStyle name="SAS FM Read-only data cell (read-only table) 3 5 7" xfId="11715"/>
    <cellStyle name="SAS FM Read-only data cell (read-only table) 3 5 8" xfId="12736"/>
    <cellStyle name="SAS FM Read-only data cell (read-only table) 3 5 9" xfId="10059"/>
    <cellStyle name="SAS FM Read-only data cell (read-only table) 3 6" xfId="905"/>
    <cellStyle name="SAS FM Read-only data cell (read-only table) 3 6 2" xfId="906"/>
    <cellStyle name="SAS FM Read-only data cell (read-only table) 3 6 2 2" xfId="11119"/>
    <cellStyle name="SAS FM Read-only data cell (read-only table) 3 6 2 3" xfId="11709"/>
    <cellStyle name="SAS FM Read-only data cell (read-only table) 3 6 2 4" xfId="12730"/>
    <cellStyle name="SAS FM Read-only data cell (read-only table) 3 6 2 5" xfId="7351"/>
    <cellStyle name="SAS FM Read-only data cell (read-only table) 3 6 3" xfId="907"/>
    <cellStyle name="SAS FM Read-only data cell (read-only table) 3 6 3 2" xfId="11118"/>
    <cellStyle name="SAS FM Read-only data cell (read-only table) 3 6 3 3" xfId="11708"/>
    <cellStyle name="SAS FM Read-only data cell (read-only table) 3 6 3 4" xfId="12729"/>
    <cellStyle name="SAS FM Read-only data cell (read-only table) 3 6 3 5" xfId="13162"/>
    <cellStyle name="SAS FM Read-only data cell (read-only table) 3 6 4" xfId="908"/>
    <cellStyle name="SAS FM Read-only data cell (read-only table) 3 6 4 2" xfId="11117"/>
    <cellStyle name="SAS FM Read-only data cell (read-only table) 3 6 4 3" xfId="11707"/>
    <cellStyle name="SAS FM Read-only data cell (read-only table) 3 6 4 4" xfId="12728"/>
    <cellStyle name="SAS FM Read-only data cell (read-only table) 3 6 4 5" xfId="13163"/>
    <cellStyle name="SAS FM Read-only data cell (read-only table) 3 6 5" xfId="909"/>
    <cellStyle name="SAS FM Read-only data cell (read-only table) 3 6 5 2" xfId="11116"/>
    <cellStyle name="SAS FM Read-only data cell (read-only table) 3 6 5 3" xfId="11706"/>
    <cellStyle name="SAS FM Read-only data cell (read-only table) 3 6 5 4" xfId="12727"/>
    <cellStyle name="SAS FM Read-only data cell (read-only table) 3 6 5 5" xfId="11877"/>
    <cellStyle name="SAS FM Read-only data cell (read-only table) 3 6 6" xfId="11120"/>
    <cellStyle name="SAS FM Read-only data cell (read-only table) 3 6 7" xfId="11710"/>
    <cellStyle name="SAS FM Read-only data cell (read-only table) 3 6 8" xfId="12731"/>
    <cellStyle name="SAS FM Read-only data cell (read-only table) 3 6 9" xfId="7352"/>
    <cellStyle name="SAS FM Read-only data cell (read-only table) 3 7" xfId="838"/>
    <cellStyle name="SAS FM Read-only data cell (read-only table) 3 8" xfId="7950"/>
    <cellStyle name="SAS FM Read-only data cell (read-only table) 3 9" xfId="11772"/>
    <cellStyle name="SAS FM Read-only data cell (read-only table) 4" xfId="910"/>
    <cellStyle name="SAS FM Read-only data cell (read-only table) 4 2" xfId="911"/>
    <cellStyle name="SAS FM Read-only data cell (read-only table) 4 2 2" xfId="912"/>
    <cellStyle name="SAS FM Read-only data cell (read-only table) 4 2 2 2" xfId="913"/>
    <cellStyle name="SAS FM Read-only data cell (read-only table) 4 2 2 2 2" xfId="914"/>
    <cellStyle name="SAS FM Read-only data cell (read-only table) 4 2 2 2 2 2" xfId="11111"/>
    <cellStyle name="SAS FM Read-only data cell (read-only table) 4 2 2 2 2 3" xfId="11701"/>
    <cellStyle name="SAS FM Read-only data cell (read-only table) 4 2 2 2 2 4" xfId="12722"/>
    <cellStyle name="SAS FM Read-only data cell (read-only table) 4 2 2 2 2 5" xfId="13166"/>
    <cellStyle name="SAS FM Read-only data cell (read-only table) 4 2 2 2 3" xfId="915"/>
    <cellStyle name="SAS FM Read-only data cell (read-only table) 4 2 2 2 3 2" xfId="11110"/>
    <cellStyle name="SAS FM Read-only data cell (read-only table) 4 2 2 2 3 3" xfId="10836"/>
    <cellStyle name="SAS FM Read-only data cell (read-only table) 4 2 2 2 3 4" xfId="12721"/>
    <cellStyle name="SAS FM Read-only data cell (read-only table) 4 2 2 2 3 5" xfId="12486"/>
    <cellStyle name="SAS FM Read-only data cell (read-only table) 4 2 2 2 4" xfId="916"/>
    <cellStyle name="SAS FM Read-only data cell (read-only table) 4 2 2 2 4 2" xfId="11109"/>
    <cellStyle name="SAS FM Read-only data cell (read-only table) 4 2 2 2 4 3" xfId="11700"/>
    <cellStyle name="SAS FM Read-only data cell (read-only table) 4 2 2 2 4 4" xfId="12720"/>
    <cellStyle name="SAS FM Read-only data cell (read-only table) 4 2 2 2 4 5" xfId="12485"/>
    <cellStyle name="SAS FM Read-only data cell (read-only table) 4 2 2 2 5" xfId="917"/>
    <cellStyle name="SAS FM Read-only data cell (read-only table) 4 2 2 2 5 2" xfId="11108"/>
    <cellStyle name="SAS FM Read-only data cell (read-only table) 4 2 2 2 5 3" xfId="11699"/>
    <cellStyle name="SAS FM Read-only data cell (read-only table) 4 2 2 2 5 4" xfId="12719"/>
    <cellStyle name="SAS FM Read-only data cell (read-only table) 4 2 2 2 5 5" xfId="12484"/>
    <cellStyle name="SAS FM Read-only data cell (read-only table) 4 2 2 2 6" xfId="11112"/>
    <cellStyle name="SAS FM Read-only data cell (read-only table) 4 2 2 2 7" xfId="11702"/>
    <cellStyle name="SAS FM Read-only data cell (read-only table) 4 2 2 2 8" xfId="12723"/>
    <cellStyle name="SAS FM Read-only data cell (read-only table) 4 2 2 2 9" xfId="10058"/>
    <cellStyle name="SAS FM Read-only data cell (read-only table) 4 2 2 3" xfId="11113"/>
    <cellStyle name="SAS FM Read-only data cell (read-only table) 4 2 2 4" xfId="11703"/>
    <cellStyle name="SAS FM Read-only data cell (read-only table) 4 2 2 5" xfId="12724"/>
    <cellStyle name="SAS FM Read-only data cell (read-only table) 4 2 2 6" xfId="13165"/>
    <cellStyle name="SAS FM Read-only data cell (read-only table) 4 2 3" xfId="918"/>
    <cellStyle name="SAS FM Read-only data cell (read-only table) 4 2 3 2" xfId="919"/>
    <cellStyle name="SAS FM Read-only data cell (read-only table) 4 2 3 2 2" xfId="7943"/>
    <cellStyle name="SAS FM Read-only data cell (read-only table) 4 2 3 2 3" xfId="11698"/>
    <cellStyle name="SAS FM Read-only data cell (read-only table) 4 2 3 2 4" xfId="12717"/>
    <cellStyle name="SAS FM Read-only data cell (read-only table) 4 2 3 2 5" xfId="10057"/>
    <cellStyle name="SAS FM Read-only data cell (read-only table) 4 2 3 3" xfId="920"/>
    <cellStyle name="SAS FM Read-only data cell (read-only table) 4 2 3 3 2" xfId="7942"/>
    <cellStyle name="SAS FM Read-only data cell (read-only table) 4 2 3 3 3" xfId="11697"/>
    <cellStyle name="SAS FM Read-only data cell (read-only table) 4 2 3 3 4" xfId="12716"/>
    <cellStyle name="SAS FM Read-only data cell (read-only table) 4 2 3 3 5" xfId="13168"/>
    <cellStyle name="SAS FM Read-only data cell (read-only table) 4 2 3 4" xfId="921"/>
    <cellStyle name="SAS FM Read-only data cell (read-only table) 4 2 3 4 2" xfId="11107"/>
    <cellStyle name="SAS FM Read-only data cell (read-only table) 4 2 3 4 3" xfId="10838"/>
    <cellStyle name="SAS FM Read-only data cell (read-only table) 4 2 3 4 4" xfId="12715"/>
    <cellStyle name="SAS FM Read-only data cell (read-only table) 4 2 3 4 5" xfId="13169"/>
    <cellStyle name="SAS FM Read-only data cell (read-only table) 4 2 3 5" xfId="922"/>
    <cellStyle name="SAS FM Read-only data cell (read-only table) 4 2 3 5 2" xfId="11106"/>
    <cellStyle name="SAS FM Read-only data cell (read-only table) 4 2 3 5 3" xfId="11696"/>
    <cellStyle name="SAS FM Read-only data cell (read-only table) 4 2 3 5 4" xfId="12714"/>
    <cellStyle name="SAS FM Read-only data cell (read-only table) 4 2 3 5 5" xfId="13170"/>
    <cellStyle name="SAS FM Read-only data cell (read-only table) 4 2 3 6" xfId="7944"/>
    <cellStyle name="SAS FM Read-only data cell (read-only table) 4 2 3 7" xfId="10837"/>
    <cellStyle name="SAS FM Read-only data cell (read-only table) 4 2 3 8" xfId="12718"/>
    <cellStyle name="SAS FM Read-only data cell (read-only table) 4 2 3 9" xfId="13167"/>
    <cellStyle name="SAS FM Read-only data cell (read-only table) 4 2 4" xfId="11114"/>
    <cellStyle name="SAS FM Read-only data cell (read-only table) 4 2 5" xfId="11704"/>
    <cellStyle name="SAS FM Read-only data cell (read-only table) 4 2 6" xfId="12725"/>
    <cellStyle name="SAS FM Read-only data cell (read-only table) 4 2 7" xfId="13164"/>
    <cellStyle name="SAS FM Read-only data cell (read-only table) 4 3" xfId="923"/>
    <cellStyle name="SAS FM Read-only data cell (read-only table) 4 3 2" xfId="924"/>
    <cellStyle name="SAS FM Read-only data cell (read-only table) 4 3 2 2" xfId="925"/>
    <cellStyle name="SAS FM Read-only data cell (read-only table) 4 3 2 2 2" xfId="11103"/>
    <cellStyle name="SAS FM Read-only data cell (read-only table) 4 3 2 2 3" xfId="11694"/>
    <cellStyle name="SAS FM Read-only data cell (read-only table) 4 3 2 2 4" xfId="12711"/>
    <cellStyle name="SAS FM Read-only data cell (read-only table) 4 3 2 2 5" xfId="13173"/>
    <cellStyle name="SAS FM Read-only data cell (read-only table) 4 3 2 3" xfId="926"/>
    <cellStyle name="SAS FM Read-only data cell (read-only table) 4 3 2 3 2" xfId="11102"/>
    <cellStyle name="SAS FM Read-only data cell (read-only table) 4 3 2 3 3" xfId="11693"/>
    <cellStyle name="SAS FM Read-only data cell (read-only table) 4 3 2 3 4" xfId="12710"/>
    <cellStyle name="SAS FM Read-only data cell (read-only table) 4 3 2 3 5" xfId="13174"/>
    <cellStyle name="SAS FM Read-only data cell (read-only table) 4 3 2 4" xfId="927"/>
    <cellStyle name="SAS FM Read-only data cell (read-only table) 4 3 2 4 2" xfId="11101"/>
    <cellStyle name="SAS FM Read-only data cell (read-only table) 4 3 2 4 3" xfId="10840"/>
    <cellStyle name="SAS FM Read-only data cell (read-only table) 4 3 2 4 4" xfId="12709"/>
    <cellStyle name="SAS FM Read-only data cell (read-only table) 4 3 2 4 5" xfId="13175"/>
    <cellStyle name="SAS FM Read-only data cell (read-only table) 4 3 2 5" xfId="928"/>
    <cellStyle name="SAS FM Read-only data cell (read-only table) 4 3 2 5 2" xfId="11100"/>
    <cellStyle name="SAS FM Read-only data cell (read-only table) 4 3 2 5 3" xfId="11692"/>
    <cellStyle name="SAS FM Read-only data cell (read-only table) 4 3 2 5 4" xfId="12708"/>
    <cellStyle name="SAS FM Read-only data cell (read-only table) 4 3 2 5 5" xfId="13176"/>
    <cellStyle name="SAS FM Read-only data cell (read-only table) 4 3 2 6" xfId="11104"/>
    <cellStyle name="SAS FM Read-only data cell (read-only table) 4 3 2 7" xfId="10839"/>
    <cellStyle name="SAS FM Read-only data cell (read-only table) 4 3 2 8" xfId="12712"/>
    <cellStyle name="SAS FM Read-only data cell (read-only table) 4 3 2 9" xfId="13172"/>
    <cellStyle name="SAS FM Read-only data cell (read-only table) 4 3 3" xfId="11105"/>
    <cellStyle name="SAS FM Read-only data cell (read-only table) 4 3 4" xfId="11695"/>
    <cellStyle name="SAS FM Read-only data cell (read-only table) 4 3 5" xfId="12713"/>
    <cellStyle name="SAS FM Read-only data cell (read-only table) 4 3 6" xfId="13171"/>
    <cellStyle name="SAS FM Read-only data cell (read-only table) 4 4" xfId="929"/>
    <cellStyle name="SAS FM Read-only data cell (read-only table) 4 4 2" xfId="930"/>
    <cellStyle name="SAS FM Read-only data cell (read-only table) 4 4 2 2" xfId="11098"/>
    <cellStyle name="SAS FM Read-only data cell (read-only table) 4 4 2 3" xfId="10842"/>
    <cellStyle name="SAS FM Read-only data cell (read-only table) 4 4 2 4" xfId="12706"/>
    <cellStyle name="SAS FM Read-only data cell (read-only table) 4 4 2 5" xfId="10056"/>
    <cellStyle name="SAS FM Read-only data cell (read-only table) 4 4 3" xfId="931"/>
    <cellStyle name="SAS FM Read-only data cell (read-only table) 4 4 3 2" xfId="11097"/>
    <cellStyle name="SAS FM Read-only data cell (read-only table) 4 4 3 3" xfId="11691"/>
    <cellStyle name="SAS FM Read-only data cell (read-only table) 4 4 3 4" xfId="8551"/>
    <cellStyle name="SAS FM Read-only data cell (read-only table) 4 4 3 5" xfId="13178"/>
    <cellStyle name="SAS FM Read-only data cell (read-only table) 4 4 4" xfId="932"/>
    <cellStyle name="SAS FM Read-only data cell (read-only table) 4 4 4 2" xfId="11096"/>
    <cellStyle name="SAS FM Read-only data cell (read-only table) 4 4 4 3" xfId="11690"/>
    <cellStyle name="SAS FM Read-only data cell (read-only table) 4 4 4 4" xfId="8550"/>
    <cellStyle name="SAS FM Read-only data cell (read-only table) 4 4 4 5" xfId="13179"/>
    <cellStyle name="SAS FM Read-only data cell (read-only table) 4 4 5" xfId="933"/>
    <cellStyle name="SAS FM Read-only data cell (read-only table) 4 4 5 2" xfId="11095"/>
    <cellStyle name="SAS FM Read-only data cell (read-only table) 4 4 5 3" xfId="10843"/>
    <cellStyle name="SAS FM Read-only data cell (read-only table) 4 4 5 4" xfId="12705"/>
    <cellStyle name="SAS FM Read-only data cell (read-only table) 4 4 5 5" xfId="13180"/>
    <cellStyle name="SAS FM Read-only data cell (read-only table) 4 4 6" xfId="11099"/>
    <cellStyle name="SAS FM Read-only data cell (read-only table) 4 4 7" xfId="10841"/>
    <cellStyle name="SAS FM Read-only data cell (read-only table) 4 4 8" xfId="12707"/>
    <cellStyle name="SAS FM Read-only data cell (read-only table) 4 4 9" xfId="13177"/>
    <cellStyle name="SAS FM Read-only data cell (read-only table) 4 5" xfId="11115"/>
    <cellStyle name="SAS FM Read-only data cell (read-only table) 4 6" xfId="11705"/>
    <cellStyle name="SAS FM Read-only data cell (read-only table) 4 7" xfId="12726"/>
    <cellStyle name="SAS FM Read-only data cell (read-only table) 4 8" xfId="7350"/>
    <cellStyle name="SAS FM Read-only data cell (read-only table) 4_GAZ" xfId="5711"/>
    <cellStyle name="SAS FM Read-only data cell (read-only table) 5" xfId="934"/>
    <cellStyle name="SAS FM Read-only data cell (read-only table) 5 2" xfId="935"/>
    <cellStyle name="SAS FM Read-only data cell (read-only table) 5 2 2" xfId="936"/>
    <cellStyle name="SAS FM Read-only data cell (read-only table) 5 2 2 2" xfId="937"/>
    <cellStyle name="SAS FM Read-only data cell (read-only table) 5 2 2 2 2" xfId="11091"/>
    <cellStyle name="SAS FM Read-only data cell (read-only table) 5 2 2 2 3" xfId="11687"/>
    <cellStyle name="SAS FM Read-only data cell (read-only table) 5 2 2 2 4" xfId="12701"/>
    <cellStyle name="SAS FM Read-only data cell (read-only table) 5 2 2 2 5" xfId="13184"/>
    <cellStyle name="SAS FM Read-only data cell (read-only table) 5 2 2 3" xfId="938"/>
    <cellStyle name="SAS FM Read-only data cell (read-only table) 5 2 2 3 2" xfId="11090"/>
    <cellStyle name="SAS FM Read-only data cell (read-only table) 5 2 2 3 3" xfId="11686"/>
    <cellStyle name="SAS FM Read-only data cell (read-only table) 5 2 2 3 4" xfId="12700"/>
    <cellStyle name="SAS FM Read-only data cell (read-only table) 5 2 2 3 5" xfId="13185"/>
    <cellStyle name="SAS FM Read-only data cell (read-only table) 5 2 2 4" xfId="939"/>
    <cellStyle name="SAS FM Read-only data cell (read-only table) 5 2 2 4 2" xfId="11089"/>
    <cellStyle name="SAS FM Read-only data cell (read-only table) 5 2 2 4 3" xfId="10845"/>
    <cellStyle name="SAS FM Read-only data cell (read-only table) 5 2 2 4 4" xfId="12699"/>
    <cellStyle name="SAS FM Read-only data cell (read-only table) 5 2 2 4 5" xfId="13186"/>
    <cellStyle name="SAS FM Read-only data cell (read-only table) 5 2 2 5" xfId="940"/>
    <cellStyle name="SAS FM Read-only data cell (read-only table) 5 2 2 5 2" xfId="11088"/>
    <cellStyle name="SAS FM Read-only data cell (read-only table) 5 2 2 5 3" xfId="11685"/>
    <cellStyle name="SAS FM Read-only data cell (read-only table) 5 2 2 5 4" xfId="12698"/>
    <cellStyle name="SAS FM Read-only data cell (read-only table) 5 2 2 5 5" xfId="13187"/>
    <cellStyle name="SAS FM Read-only data cell (read-only table) 5 2 2 6" xfId="11092"/>
    <cellStyle name="SAS FM Read-only data cell (read-only table) 5 2 2 7" xfId="10844"/>
    <cellStyle name="SAS FM Read-only data cell (read-only table) 5 2 2 8" xfId="12702"/>
    <cellStyle name="SAS FM Read-only data cell (read-only table) 5 2 2 9" xfId="13183"/>
    <cellStyle name="SAS FM Read-only data cell (read-only table) 5 2 3" xfId="11093"/>
    <cellStyle name="SAS FM Read-only data cell (read-only table) 5 2 4" xfId="11688"/>
    <cellStyle name="SAS FM Read-only data cell (read-only table) 5 2 5" xfId="12703"/>
    <cellStyle name="SAS FM Read-only data cell (read-only table) 5 2 6" xfId="13182"/>
    <cellStyle name="SAS FM Read-only data cell (read-only table) 5 3" xfId="941"/>
    <cellStyle name="SAS FM Read-only data cell (read-only table) 5 3 2" xfId="942"/>
    <cellStyle name="SAS FM Read-only data cell (read-only table) 5 3 2 2" xfId="11086"/>
    <cellStyle name="SAS FM Read-only data cell (read-only table) 5 3 2 3" xfId="10847"/>
    <cellStyle name="SAS FM Read-only data cell (read-only table) 5 3 2 4" xfId="12696"/>
    <cellStyle name="SAS FM Read-only data cell (read-only table) 5 3 2 5" xfId="13189"/>
    <cellStyle name="SAS FM Read-only data cell (read-only table) 5 3 3" xfId="943"/>
    <cellStyle name="SAS FM Read-only data cell (read-only table) 5 3 3 2" xfId="11085"/>
    <cellStyle name="SAS FM Read-only data cell (read-only table) 5 3 3 3" xfId="11684"/>
    <cellStyle name="SAS FM Read-only data cell (read-only table) 5 3 3 4" xfId="12695"/>
    <cellStyle name="SAS FM Read-only data cell (read-only table) 5 3 3 5" xfId="13190"/>
    <cellStyle name="SAS FM Read-only data cell (read-only table) 5 3 4" xfId="944"/>
    <cellStyle name="SAS FM Read-only data cell (read-only table) 5 3 4 2" xfId="11084"/>
    <cellStyle name="SAS FM Read-only data cell (read-only table) 5 3 4 3" xfId="10848"/>
    <cellStyle name="SAS FM Read-only data cell (read-only table) 5 3 4 4" xfId="12694"/>
    <cellStyle name="SAS FM Read-only data cell (read-only table) 5 3 4 5" xfId="8510"/>
    <cellStyle name="SAS FM Read-only data cell (read-only table) 5 3 5" xfId="945"/>
    <cellStyle name="SAS FM Read-only data cell (read-only table) 5 3 5 2" xfId="11083"/>
    <cellStyle name="SAS FM Read-only data cell (read-only table) 5 3 5 3" xfId="10849"/>
    <cellStyle name="SAS FM Read-only data cell (read-only table) 5 3 5 4" xfId="12693"/>
    <cellStyle name="SAS FM Read-only data cell (read-only table) 5 3 5 5" xfId="13191"/>
    <cellStyle name="SAS FM Read-only data cell (read-only table) 5 3 6" xfId="11087"/>
    <cellStyle name="SAS FM Read-only data cell (read-only table) 5 3 7" xfId="10846"/>
    <cellStyle name="SAS FM Read-only data cell (read-only table) 5 3 8" xfId="12697"/>
    <cellStyle name="SAS FM Read-only data cell (read-only table) 5 3 9" xfId="13188"/>
    <cellStyle name="SAS FM Read-only data cell (read-only table) 5 4" xfId="11094"/>
    <cellStyle name="SAS FM Read-only data cell (read-only table) 5 5" xfId="11689"/>
    <cellStyle name="SAS FM Read-only data cell (read-only table) 5 6" xfId="12704"/>
    <cellStyle name="SAS FM Read-only data cell (read-only table) 5 7" xfId="13181"/>
    <cellStyle name="SAS FM Read-only data cell (read-only table) 6" xfId="946"/>
    <cellStyle name="SAS FM Read-only data cell (read-only table) 6 2" xfId="947"/>
    <cellStyle name="SAS FM Read-only data cell (read-only table) 6 2 2" xfId="11081"/>
    <cellStyle name="SAS FM Read-only data cell (read-only table) 6 2 3" xfId="11682"/>
    <cellStyle name="SAS FM Read-only data cell (read-only table) 6 2 4" xfId="12691"/>
    <cellStyle name="SAS FM Read-only data cell (read-only table) 6 2 5" xfId="13193"/>
    <cellStyle name="SAS FM Read-only data cell (read-only table) 6 3" xfId="948"/>
    <cellStyle name="SAS FM Read-only data cell (read-only table) 6 3 2" xfId="11080"/>
    <cellStyle name="SAS FM Read-only data cell (read-only table) 6 3 3" xfId="11681"/>
    <cellStyle name="SAS FM Read-only data cell (read-only table) 6 3 4" xfId="12690"/>
    <cellStyle name="SAS FM Read-only data cell (read-only table) 6 3 5" xfId="13194"/>
    <cellStyle name="SAS FM Read-only data cell (read-only table) 6 4" xfId="949"/>
    <cellStyle name="SAS FM Read-only data cell (read-only table) 6 4 2" xfId="11079"/>
    <cellStyle name="SAS FM Read-only data cell (read-only table) 6 4 3" xfId="10850"/>
    <cellStyle name="SAS FM Read-only data cell (read-only table) 6 4 4" xfId="12689"/>
    <cellStyle name="SAS FM Read-only data cell (read-only table) 6 4 5" xfId="13195"/>
    <cellStyle name="SAS FM Read-only data cell (read-only table) 6 5" xfId="950"/>
    <cellStyle name="SAS FM Read-only data cell (read-only table) 6 5 2" xfId="11078"/>
    <cellStyle name="SAS FM Read-only data cell (read-only table) 6 5 3" xfId="11680"/>
    <cellStyle name="SAS FM Read-only data cell (read-only table) 6 5 4" xfId="12688"/>
    <cellStyle name="SAS FM Read-only data cell (read-only table) 6 5 5" xfId="13196"/>
    <cellStyle name="SAS FM Read-only data cell (read-only table) 6 6" xfId="11082"/>
    <cellStyle name="SAS FM Read-only data cell (read-only table) 6 7" xfId="11683"/>
    <cellStyle name="SAS FM Read-only data cell (read-only table) 6 8" xfId="12692"/>
    <cellStyle name="SAS FM Read-only data cell (read-only table) 6 9" xfId="13192"/>
    <cellStyle name="SAS FM Read-only data cell (read-only table) 7" xfId="951"/>
    <cellStyle name="SAS FM Read-only data cell (read-only table) 7 2" xfId="952"/>
    <cellStyle name="SAS FM Read-only data cell (read-only table) 7 2 2" xfId="11077"/>
    <cellStyle name="SAS FM Read-only data cell (read-only table) 7 2 3" xfId="11678"/>
    <cellStyle name="SAS FM Read-only data cell (read-only table) 7 2 4" xfId="12686"/>
    <cellStyle name="SAS FM Read-only data cell (read-only table) 7 2 5" xfId="10055"/>
    <cellStyle name="SAS FM Read-only data cell (read-only table) 7 3" xfId="953"/>
    <cellStyle name="SAS FM Read-only data cell (read-only table) 7 3 2" xfId="11076"/>
    <cellStyle name="SAS FM Read-only data cell (read-only table) 7 3 3" xfId="10851"/>
    <cellStyle name="SAS FM Read-only data cell (read-only table) 7 3 4" xfId="12685"/>
    <cellStyle name="SAS FM Read-only data cell (read-only table) 7 3 5" xfId="10054"/>
    <cellStyle name="SAS FM Read-only data cell (read-only table) 7 4" xfId="954"/>
    <cellStyle name="SAS FM Read-only data cell (read-only table) 7 4 2" xfId="7940"/>
    <cellStyle name="SAS FM Read-only data cell (read-only table) 7 4 3" xfId="11677"/>
    <cellStyle name="SAS FM Read-only data cell (read-only table) 7 4 4" xfId="12684"/>
    <cellStyle name="SAS FM Read-only data cell (read-only table) 7 4 5" xfId="8509"/>
    <cellStyle name="SAS FM Read-only data cell (read-only table) 7 5" xfId="955"/>
    <cellStyle name="SAS FM Read-only data cell (read-only table) 7 5 2" xfId="11075"/>
    <cellStyle name="SAS FM Read-only data cell (read-only table) 7 5 3" xfId="11676"/>
    <cellStyle name="SAS FM Read-only data cell (read-only table) 7 5 4" xfId="12683"/>
    <cellStyle name="SAS FM Read-only data cell (read-only table) 7 5 5" xfId="10053"/>
    <cellStyle name="SAS FM Read-only data cell (read-only table) 7 6" xfId="7941"/>
    <cellStyle name="SAS FM Read-only data cell (read-only table) 7 7" xfId="11679"/>
    <cellStyle name="SAS FM Read-only data cell (read-only table) 7 8" xfId="12687"/>
    <cellStyle name="SAS FM Read-only data cell (read-only table) 7 9" xfId="13197"/>
    <cellStyle name="SAS FM Read-only data cell (read-only table) 8" xfId="812"/>
    <cellStyle name="SAS FM Read-only data cell (read-only table) 9" xfId="11202"/>
    <cellStyle name="SAS FM Read-only data cell (read-only table)_ PR SAS" xfId="5712"/>
    <cellStyle name="SAS FM Row drillable header" xfId="5713"/>
    <cellStyle name="SAS FM Row drillable header 10" xfId="9916"/>
    <cellStyle name="SAS FM Row drillable header 11" xfId="7089"/>
    <cellStyle name="SAS FM Row drillable header 12" xfId="8467"/>
    <cellStyle name="SAS FM Row drillable header 13" xfId="9717"/>
    <cellStyle name="SAS FM Row drillable header 14" xfId="7379"/>
    <cellStyle name="SAS FM Row drillable header 15" xfId="13105"/>
    <cellStyle name="SAS FM Row drillable header 16" xfId="13686"/>
    <cellStyle name="SAS FM Row drillable header 17" xfId="8626"/>
    <cellStyle name="SAS FM Row drillable header 2" xfId="5714"/>
    <cellStyle name="SAS FM Row drillable header 2 10" xfId="10482"/>
    <cellStyle name="SAS FM Row drillable header 2 11" xfId="12256"/>
    <cellStyle name="SAS FM Row drillable header 2 12" xfId="10476"/>
    <cellStyle name="SAS FM Row drillable header 2 13" xfId="13271"/>
    <cellStyle name="SAS FM Row drillable header 2 14" xfId="14350"/>
    <cellStyle name="SAS FM Row drillable header 2 15" xfId="11505"/>
    <cellStyle name="SAS FM Row drillable header 2 16" xfId="15675"/>
    <cellStyle name="SAS FM Row drillable header 2 2" xfId="5715"/>
    <cellStyle name="SAS FM Row drillable header 2 2 10" xfId="13272"/>
    <cellStyle name="SAS FM Row drillable header 2 2 11" xfId="8251"/>
    <cellStyle name="SAS FM Row drillable header 2 2 12" xfId="13542"/>
    <cellStyle name="SAS FM Row drillable header 2 2 13" xfId="15674"/>
    <cellStyle name="SAS FM Row drillable header 2 2 2" xfId="5716"/>
    <cellStyle name="SAS FM Row drillable header 2 2 2 10" xfId="9231"/>
    <cellStyle name="SAS FM Row drillable header 2 2 2 11" xfId="12274"/>
    <cellStyle name="SAS FM Row drillable header 2 2 2 12" xfId="15673"/>
    <cellStyle name="SAS FM Row drillable header 2 2 2 2" xfId="10492"/>
    <cellStyle name="SAS FM Row drillable header 2 2 2 3" xfId="8766"/>
    <cellStyle name="SAS FM Row drillable header 2 2 2 4" xfId="10332"/>
    <cellStyle name="SAS FM Row drillable header 2 2 2 5" xfId="7316"/>
    <cellStyle name="SAS FM Row drillable header 2 2 2 6" xfId="7086"/>
    <cellStyle name="SAS FM Row drillable header 2 2 2 7" xfId="10198"/>
    <cellStyle name="SAS FM Row drillable header 2 2 2 8" xfId="10909"/>
    <cellStyle name="SAS FM Row drillable header 2 2 2 9" xfId="13734"/>
    <cellStyle name="SAS FM Row drillable header 2 2 3" xfId="10491"/>
    <cellStyle name="SAS FM Row drillable header 2 2 4" xfId="7040"/>
    <cellStyle name="SAS FM Row drillable header 2 2 5" xfId="10331"/>
    <cellStyle name="SAS FM Row drillable header 2 2 6" xfId="9918"/>
    <cellStyle name="SAS FM Row drillable header 2 2 7" xfId="7087"/>
    <cellStyle name="SAS FM Row drillable header 2 2 8" xfId="12255"/>
    <cellStyle name="SAS FM Row drillable header 2 2 9" xfId="10477"/>
    <cellStyle name="SAS FM Row drillable header 2 2_GAZ" xfId="5717"/>
    <cellStyle name="SAS FM Row drillable header 2 3" xfId="5718"/>
    <cellStyle name="SAS FM Row drillable header 2 3 10" xfId="13104"/>
    <cellStyle name="SAS FM Row drillable header 2 3 11" xfId="9569"/>
    <cellStyle name="SAS FM Row drillable header 2 3 12" xfId="11574"/>
    <cellStyle name="SAS FM Row drillable header 2 3 2" xfId="10494"/>
    <cellStyle name="SAS FM Row drillable header 2 3 3" xfId="8764"/>
    <cellStyle name="SAS FM Row drillable header 2 3 4" xfId="8319"/>
    <cellStyle name="SAS FM Row drillable header 2 3 5" xfId="11930"/>
    <cellStyle name="SAS FM Row drillable header 2 3 6" xfId="10576"/>
    <cellStyle name="SAS FM Row drillable header 2 3 7" xfId="13100"/>
    <cellStyle name="SAS FM Row drillable header 2 3 8" xfId="10478"/>
    <cellStyle name="SAS FM Row drillable header 2 3 9" xfId="13735"/>
    <cellStyle name="SAS FM Row drillable header 2 4" xfId="10490"/>
    <cellStyle name="SAS FM Row drillable header 2 5" xfId="8767"/>
    <cellStyle name="SAS FM Row drillable header 2 6" xfId="7486"/>
    <cellStyle name="SAS FM Row drillable header 2 7" xfId="7112"/>
    <cellStyle name="SAS FM Row drillable header 2 8" xfId="9917"/>
    <cellStyle name="SAS FM Row drillable header 2 9" xfId="7088"/>
    <cellStyle name="SAS FM Row drillable header 2_GAZ" xfId="5719"/>
    <cellStyle name="SAS FM Row drillable header 3" xfId="5720"/>
    <cellStyle name="SAS FM Row drillable header 3 10" xfId="7141"/>
    <cellStyle name="SAS FM Row drillable header 3 11" xfId="12273"/>
    <cellStyle name="SAS FM Row drillable header 3 12" xfId="15672"/>
    <cellStyle name="SAS FM Row drillable header 3 2" xfId="10496"/>
    <cellStyle name="SAS FM Row drillable header 3 3" xfId="8762"/>
    <cellStyle name="SAS FM Row drillable header 3 4" xfId="10356"/>
    <cellStyle name="SAS FM Row drillable header 3 5" xfId="9921"/>
    <cellStyle name="SAS FM Row drillable header 3 6" xfId="11291"/>
    <cellStyle name="SAS FM Row drillable header 3 7" xfId="12254"/>
    <cellStyle name="SAS FM Row drillable header 3 8" xfId="10895"/>
    <cellStyle name="SAS FM Row drillable header 3 9" xfId="8637"/>
    <cellStyle name="SAS FM Row drillable header 4" xfId="5721"/>
    <cellStyle name="SAS FM Row drillable header 4 10" xfId="8636"/>
    <cellStyle name="SAS FM Row drillable header 4 11" xfId="7142"/>
    <cellStyle name="SAS FM Row drillable header 4 12" xfId="12393"/>
    <cellStyle name="SAS FM Row drillable header 4 13" xfId="9285"/>
    <cellStyle name="SAS FM Row drillable header 4 2" xfId="5722"/>
    <cellStyle name="SAS FM Row drillable header 4 2 10" xfId="10457"/>
    <cellStyle name="SAS FM Row drillable header 4 2 11" xfId="13687"/>
    <cellStyle name="SAS FM Row drillable header 4 2 12" xfId="9608"/>
    <cellStyle name="SAS FM Row drillable header 4 2 2" xfId="10498"/>
    <cellStyle name="SAS FM Row drillable header 4 2 3" xfId="8760"/>
    <cellStyle name="SAS FM Row drillable header 4 2 4" xfId="10358"/>
    <cellStyle name="SAS FM Row drillable header 4 2 5" xfId="9922"/>
    <cellStyle name="SAS FM Row drillable header 4 2 6" xfId="12597"/>
    <cellStyle name="SAS FM Row drillable header 4 2 7" xfId="12113"/>
    <cellStyle name="SAS FM Row drillable header 4 2 8" xfId="7339"/>
    <cellStyle name="SAS FM Row drillable header 4 2 9" xfId="13736"/>
    <cellStyle name="SAS FM Row drillable header 4 3" xfId="10497"/>
    <cellStyle name="SAS FM Row drillable header 4 4" xfId="8761"/>
    <cellStyle name="SAS FM Row drillable header 4 5" xfId="10357"/>
    <cellStyle name="SAS FM Row drillable header 4 6" xfId="11929"/>
    <cellStyle name="SAS FM Row drillable header 4 7" xfId="11290"/>
    <cellStyle name="SAS FM Row drillable header 4 8" xfId="12112"/>
    <cellStyle name="SAS FM Row drillable header 4 9" xfId="11605"/>
    <cellStyle name="SAS FM Row drillable header 4_GAZ" xfId="5723"/>
    <cellStyle name="SAS FM Row drillable header 5" xfId="5724"/>
    <cellStyle name="SAS FM Row drillable header 5 10" xfId="10459"/>
    <cellStyle name="SAS FM Row drillable header 5 11" xfId="12272"/>
    <cellStyle name="SAS FM Row drillable header 5 12" xfId="12284"/>
    <cellStyle name="SAS FM Row drillable header 5 2" xfId="10500"/>
    <cellStyle name="SAS FM Row drillable header 5 3" xfId="8758"/>
    <cellStyle name="SAS FM Row drillable header 5 4" xfId="10446"/>
    <cellStyle name="SAS FM Row drillable header 5 5" xfId="7318"/>
    <cellStyle name="SAS FM Row drillable header 5 6" xfId="12595"/>
    <cellStyle name="SAS FM Row drillable header 5 7" xfId="10197"/>
    <cellStyle name="SAS FM Row drillable header 5 8" xfId="11567"/>
    <cellStyle name="SAS FM Row drillable header 5 9" xfId="12092"/>
    <cellStyle name="SAS FM Row drillable header 6" xfId="10489"/>
    <cellStyle name="SAS FM Row drillable header 7" xfId="8768"/>
    <cellStyle name="SAS FM Row drillable header 8" xfId="8318"/>
    <cellStyle name="SAS FM Row drillable header 9" xfId="7113"/>
    <cellStyle name="SAS FM Row drillable header_ PR SAS" xfId="5725"/>
    <cellStyle name="SAS FM Row header" xfId="25"/>
    <cellStyle name="SAS FM Row header 10" xfId="11675"/>
    <cellStyle name="SAS FM Row header 11" xfId="13393"/>
    <cellStyle name="SAS FM Row header 12" xfId="10050"/>
    <cellStyle name="SAS FM Row header 13" xfId="14921"/>
    <cellStyle name="SAS FM Row header 14" xfId="14648"/>
    <cellStyle name="SAS FM Row header 15" xfId="12978"/>
    <cellStyle name="SAS FM Row header 16" xfId="15594"/>
    <cellStyle name="SAS FM Row header 17" xfId="14995"/>
    <cellStyle name="SAS FM Row header 18" xfId="15970"/>
    <cellStyle name="SAS FM Row header 2" xfId="26"/>
    <cellStyle name="SAS FM Row header 2 10" xfId="13392"/>
    <cellStyle name="SAS FM Row header 2 11" xfId="11878"/>
    <cellStyle name="SAS FM Row header 2 12" xfId="14920"/>
    <cellStyle name="SAS FM Row header 2 13" xfId="14649"/>
    <cellStyle name="SAS FM Row header 2 14" xfId="15250"/>
    <cellStyle name="SAS FM Row header 2 15" xfId="15593"/>
    <cellStyle name="SAS FM Row header 2 16" xfId="9276"/>
    <cellStyle name="SAS FM Row header 2 17" xfId="15969"/>
    <cellStyle name="SAS FM Row header 2 2" xfId="958"/>
    <cellStyle name="SAS FM Row header 2 2 10" xfId="11674"/>
    <cellStyle name="SAS FM Row header 2 2 11" xfId="13391"/>
    <cellStyle name="SAS FM Row header 2 2 12" xfId="10048"/>
    <cellStyle name="SAS FM Row header 2 2 13" xfId="14919"/>
    <cellStyle name="SAS FM Row header 2 2 14" xfId="1241"/>
    <cellStyle name="SAS FM Row header 2 2 15" xfId="15249"/>
    <cellStyle name="SAS FM Row header 2 2 16" xfId="15592"/>
    <cellStyle name="SAS FM Row header 2 2 17" xfId="9275"/>
    <cellStyle name="SAS FM Row header 2 2 18" xfId="15968"/>
    <cellStyle name="SAS FM Row header 2 2 2" xfId="959"/>
    <cellStyle name="SAS FM Row header 2 2 2 10" xfId="13390"/>
    <cellStyle name="SAS FM Row header 2 2 2 11" xfId="10044"/>
    <cellStyle name="SAS FM Row header 2 2 2 12" xfId="14918"/>
    <cellStyle name="SAS FM Row header 2 2 2 13" xfId="1240"/>
    <cellStyle name="SAS FM Row header 2 2 2 14" xfId="9383"/>
    <cellStyle name="SAS FM Row header 2 2 2 15" xfId="15591"/>
    <cellStyle name="SAS FM Row header 2 2 2 16" xfId="14994"/>
    <cellStyle name="SAS FM Row header 2 2 2 17" xfId="15967"/>
    <cellStyle name="SAS FM Row header 2 2 2 2" xfId="960"/>
    <cellStyle name="SAS FM Row header 2 2 2 2 10" xfId="10043"/>
    <cellStyle name="SAS FM Row header 2 2 2 2 11" xfId="14917"/>
    <cellStyle name="SAS FM Row header 2 2 2 2 12" xfId="14650"/>
    <cellStyle name="SAS FM Row header 2 2 2 2 13" xfId="15248"/>
    <cellStyle name="SAS FM Row header 2 2 2 2 14" xfId="15590"/>
    <cellStyle name="SAS FM Row header 2 2 2 2 15" xfId="9274"/>
    <cellStyle name="SAS FM Row header 2 2 2 2 16" xfId="15966"/>
    <cellStyle name="SAS FM Row header 2 2 2 2 2" xfId="961"/>
    <cellStyle name="SAS FM Row header 2 2 2 2 2 10" xfId="15589"/>
    <cellStyle name="SAS FM Row header 2 2 2 2 2 11" xfId="9273"/>
    <cellStyle name="SAS FM Row header 2 2 2 2 2 12" xfId="15965"/>
    <cellStyle name="SAS FM Row header 2 2 2 2 2 2" xfId="7580"/>
    <cellStyle name="SAS FM Row header 2 2 2 2 2 3" xfId="11071"/>
    <cellStyle name="SAS FM Row header 2 2 2 2 2 4" xfId="10855"/>
    <cellStyle name="SAS FM Row header 2 2 2 2 2 5" xfId="13388"/>
    <cellStyle name="SAS FM Row header 2 2 2 2 2 6" xfId="10042"/>
    <cellStyle name="SAS FM Row header 2 2 2 2 2 7" xfId="14916"/>
    <cellStyle name="SAS FM Row header 2 2 2 2 2 8" xfId="8570"/>
    <cellStyle name="SAS FM Row header 2 2 2 2 2 9" xfId="15247"/>
    <cellStyle name="SAS FM Row header 2 2 2 2 3" xfId="962"/>
    <cellStyle name="SAS FM Row header 2 2 2 2 3 10" xfId="15588"/>
    <cellStyle name="SAS FM Row header 2 2 2 2 3 11" xfId="14993"/>
    <cellStyle name="SAS FM Row header 2 2 2 2 3 12" xfId="15964"/>
    <cellStyle name="SAS FM Row header 2 2 2 2 3 2" xfId="7581"/>
    <cellStyle name="SAS FM Row header 2 2 2 2 3 3" xfId="11070"/>
    <cellStyle name="SAS FM Row header 2 2 2 2 3 4" xfId="10856"/>
    <cellStyle name="SAS FM Row header 2 2 2 2 3 5" xfId="13387"/>
    <cellStyle name="SAS FM Row header 2 2 2 2 3 6" xfId="10041"/>
    <cellStyle name="SAS FM Row header 2 2 2 2 3 7" xfId="14915"/>
    <cellStyle name="SAS FM Row header 2 2 2 2 3 8" xfId="14347"/>
    <cellStyle name="SAS FM Row header 2 2 2 2 3 9" xfId="9382"/>
    <cellStyle name="SAS FM Row header 2 2 2 2 4" xfId="963"/>
    <cellStyle name="SAS FM Row header 2 2 2 2 4 10" xfId="15587"/>
    <cellStyle name="SAS FM Row header 2 2 2 2 4 11" xfId="8559"/>
    <cellStyle name="SAS FM Row header 2 2 2 2 4 12" xfId="15963"/>
    <cellStyle name="SAS FM Row header 2 2 2 2 4 2" xfId="7582"/>
    <cellStyle name="SAS FM Row header 2 2 2 2 4 3" xfId="7937"/>
    <cellStyle name="SAS FM Row header 2 2 2 2 4 4" xfId="10857"/>
    <cellStyle name="SAS FM Row header 2 2 2 2 4 5" xfId="13386"/>
    <cellStyle name="SAS FM Row header 2 2 2 2 4 6" xfId="10040"/>
    <cellStyle name="SAS FM Row header 2 2 2 2 4 7" xfId="14914"/>
    <cellStyle name="SAS FM Row header 2 2 2 2 4 8" xfId="14651"/>
    <cellStyle name="SAS FM Row header 2 2 2 2 4 9" xfId="15246"/>
    <cellStyle name="SAS FM Row header 2 2 2 2 5" xfId="964"/>
    <cellStyle name="SAS FM Row header 2 2 2 2 5 10" xfId="15586"/>
    <cellStyle name="SAS FM Row header 2 2 2 2 5 11" xfId="8558"/>
    <cellStyle name="SAS FM Row header 2 2 2 2 5 12" xfId="15962"/>
    <cellStyle name="SAS FM Row header 2 2 2 2 5 2" xfId="7583"/>
    <cellStyle name="SAS FM Row header 2 2 2 2 5 3" xfId="11069"/>
    <cellStyle name="SAS FM Row header 2 2 2 2 5 4" xfId="11673"/>
    <cellStyle name="SAS FM Row header 2 2 2 2 5 5" xfId="13385"/>
    <cellStyle name="SAS FM Row header 2 2 2 2 5 6" xfId="13198"/>
    <cellStyle name="SAS FM Row header 2 2 2 2 5 7" xfId="14913"/>
    <cellStyle name="SAS FM Row header 2 2 2 2 5 8" xfId="8290"/>
    <cellStyle name="SAS FM Row header 2 2 2 2 5 9" xfId="15245"/>
    <cellStyle name="SAS FM Row header 2 2 2 2 6" xfId="7579"/>
    <cellStyle name="SAS FM Row header 2 2 2 2 7" xfId="7938"/>
    <cellStyle name="SAS FM Row header 2 2 2 2 8" xfId="10854"/>
    <cellStyle name="SAS FM Row header 2 2 2 2 9" xfId="13389"/>
    <cellStyle name="SAS FM Row header 2 2 2 3" xfId="965"/>
    <cellStyle name="SAS FM Row header 2 2 2 3 10" xfId="15585"/>
    <cellStyle name="SAS FM Row header 2 2 2 3 11" xfId="14992"/>
    <cellStyle name="SAS FM Row header 2 2 2 3 12" xfId="15961"/>
    <cellStyle name="SAS FM Row header 2 2 2 3 2" xfId="7584"/>
    <cellStyle name="SAS FM Row header 2 2 2 3 3" xfId="7936"/>
    <cellStyle name="SAS FM Row header 2 2 2 3 4" xfId="10858"/>
    <cellStyle name="SAS FM Row header 2 2 2 3 5" xfId="13384"/>
    <cellStyle name="SAS FM Row header 2 2 2 3 6" xfId="10039"/>
    <cellStyle name="SAS FM Row header 2 2 2 3 7" xfId="14912"/>
    <cellStyle name="SAS FM Row header 2 2 2 3 8" xfId="8291"/>
    <cellStyle name="SAS FM Row header 2 2 2 3 9" xfId="9381"/>
    <cellStyle name="SAS FM Row header 2 2 2 4" xfId="966"/>
    <cellStyle name="SAS FM Row header 2 2 2 4 10" xfId="15584"/>
    <cellStyle name="SAS FM Row header 2 2 2 4 11" xfId="14799"/>
    <cellStyle name="SAS FM Row header 2 2 2 4 12" xfId="15960"/>
    <cellStyle name="SAS FM Row header 2 2 2 4 2" xfId="7585"/>
    <cellStyle name="SAS FM Row header 2 2 2 4 3" xfId="7935"/>
    <cellStyle name="SAS FM Row header 2 2 2 4 4" xfId="10859"/>
    <cellStyle name="SAS FM Row header 2 2 2 4 5" xfId="13383"/>
    <cellStyle name="SAS FM Row header 2 2 2 4 6" xfId="10038"/>
    <cellStyle name="SAS FM Row header 2 2 2 4 7" xfId="14911"/>
    <cellStyle name="SAS FM Row header 2 2 2 4 8" xfId="14652"/>
    <cellStyle name="SAS FM Row header 2 2 2 4 9" xfId="15244"/>
    <cellStyle name="SAS FM Row header 2 2 2 5" xfId="967"/>
    <cellStyle name="SAS FM Row header 2 2 2 5 10" xfId="15583"/>
    <cellStyle name="SAS FM Row header 2 2 2 5 11" xfId="14798"/>
    <cellStyle name="SAS FM Row header 2 2 2 5 12" xfId="15959"/>
    <cellStyle name="SAS FM Row header 2 2 2 5 2" xfId="7586"/>
    <cellStyle name="SAS FM Row header 2 2 2 5 3" xfId="11068"/>
    <cellStyle name="SAS FM Row header 2 2 2 5 4" xfId="10860"/>
    <cellStyle name="SAS FM Row header 2 2 2 5 5" xfId="13382"/>
    <cellStyle name="SAS FM Row header 2 2 2 5 6" xfId="11879"/>
    <cellStyle name="SAS FM Row header 2 2 2 5 7" xfId="14910"/>
    <cellStyle name="SAS FM Row header 2 2 2 5 8" xfId="8571"/>
    <cellStyle name="SAS FM Row header 2 2 2 5 9" xfId="15243"/>
    <cellStyle name="SAS FM Row header 2 2 2 6" xfId="968"/>
    <cellStyle name="SAS FM Row header 2 2 2 6 10" xfId="15582"/>
    <cellStyle name="SAS FM Row header 2 2 2 6 11" xfId="14991"/>
    <cellStyle name="SAS FM Row header 2 2 2 6 12" xfId="15958"/>
    <cellStyle name="SAS FM Row header 2 2 2 6 2" xfId="7587"/>
    <cellStyle name="SAS FM Row header 2 2 2 6 3" xfId="11067"/>
    <cellStyle name="SAS FM Row header 2 2 2 6 4" xfId="10861"/>
    <cellStyle name="SAS FM Row header 2 2 2 6 5" xfId="13381"/>
    <cellStyle name="SAS FM Row header 2 2 2 6 6" xfId="10037"/>
    <cellStyle name="SAS FM Row header 2 2 2 6 7" xfId="14909"/>
    <cellStyle name="SAS FM Row header 2 2 2 6 8" xfId="14653"/>
    <cellStyle name="SAS FM Row header 2 2 2 6 9" xfId="12132"/>
    <cellStyle name="SAS FM Row header 2 2 2 7" xfId="7578"/>
    <cellStyle name="SAS FM Row header 2 2 2 8" xfId="11072"/>
    <cellStyle name="SAS FM Row header 2 2 2 9" xfId="10853"/>
    <cellStyle name="SAS FM Row header 2 2 3" xfId="969"/>
    <cellStyle name="SAS FM Row header 2 2 3 10" xfId="13380"/>
    <cellStyle name="SAS FM Row header 2 2 3 11" xfId="10035"/>
    <cellStyle name="SAS FM Row header 2 2 3 12" xfId="14908"/>
    <cellStyle name="SAS FM Row header 2 2 3 13" xfId="14654"/>
    <cellStyle name="SAS FM Row header 2 2 3 14" xfId="15242"/>
    <cellStyle name="SAS FM Row header 2 2 3 15" xfId="15581"/>
    <cellStyle name="SAS FM Row header 2 2 3 16" xfId="14797"/>
    <cellStyle name="SAS FM Row header 2 2 3 17" xfId="15957"/>
    <cellStyle name="SAS FM Row header 2 2 3 2" xfId="970"/>
    <cellStyle name="SAS FM Row header 2 2 3 2 10" xfId="10034"/>
    <cellStyle name="SAS FM Row header 2 2 3 2 11" xfId="14907"/>
    <cellStyle name="SAS FM Row header 2 2 3 2 12" xfId="8572"/>
    <cellStyle name="SAS FM Row header 2 2 3 2 13" xfId="12240"/>
    <cellStyle name="SAS FM Row header 2 2 3 2 14" xfId="15580"/>
    <cellStyle name="SAS FM Row header 2 2 3 2 15" xfId="14990"/>
    <cellStyle name="SAS FM Row header 2 2 3 2 16" xfId="15956"/>
    <cellStyle name="SAS FM Row header 2 2 3 2 2" xfId="971"/>
    <cellStyle name="SAS FM Row header 2 2 3 2 2 10" xfId="15579"/>
    <cellStyle name="SAS FM Row header 2 2 3 2 2 11" xfId="14989"/>
    <cellStyle name="SAS FM Row header 2 2 3 2 2 12" xfId="15955"/>
    <cellStyle name="SAS FM Row header 2 2 3 2 2 2" xfId="7590"/>
    <cellStyle name="SAS FM Row header 2 2 3 2 2 3" xfId="11065"/>
    <cellStyle name="SAS FM Row header 2 2 3 2 2 4" xfId="11670"/>
    <cellStyle name="SAS FM Row header 2 2 3 2 2 5" xfId="13378"/>
    <cellStyle name="SAS FM Row header 2 2 3 2 2 6" xfId="10033"/>
    <cellStyle name="SAS FM Row header 2 2 3 2 2 7" xfId="14906"/>
    <cellStyle name="SAS FM Row header 2 2 3 2 2 8" xfId="13840"/>
    <cellStyle name="SAS FM Row header 2 2 3 2 2 9" xfId="12239"/>
    <cellStyle name="SAS FM Row header 2 2 3 2 3" xfId="972"/>
    <cellStyle name="SAS FM Row header 2 2 3 2 3 10" xfId="15578"/>
    <cellStyle name="SAS FM Row header 2 2 3 2 3 11" xfId="14796"/>
    <cellStyle name="SAS FM Row header 2 2 3 2 3 12" xfId="15954"/>
    <cellStyle name="SAS FM Row header 2 2 3 2 3 2" xfId="7591"/>
    <cellStyle name="SAS FM Row header 2 2 3 2 3 3" xfId="7933"/>
    <cellStyle name="SAS FM Row header 2 2 3 2 3 4" xfId="11669"/>
    <cellStyle name="SAS FM Row header 2 2 3 2 3 5" xfId="13377"/>
    <cellStyle name="SAS FM Row header 2 2 3 2 3 6" xfId="10032"/>
    <cellStyle name="SAS FM Row header 2 2 3 2 3 7" xfId="14905"/>
    <cellStyle name="SAS FM Row header 2 2 3 2 3 8" xfId="13839"/>
    <cellStyle name="SAS FM Row header 2 2 3 2 3 9" xfId="15241"/>
    <cellStyle name="SAS FM Row header 2 2 3 2 4" xfId="973"/>
    <cellStyle name="SAS FM Row header 2 2 3 2 4 10" xfId="15577"/>
    <cellStyle name="SAS FM Row header 2 2 3 2 4 11" xfId="14795"/>
    <cellStyle name="SAS FM Row header 2 2 3 2 4 12" xfId="15953"/>
    <cellStyle name="SAS FM Row header 2 2 3 2 4 2" xfId="7592"/>
    <cellStyle name="SAS FM Row header 2 2 3 2 4 3" xfId="11064"/>
    <cellStyle name="SAS FM Row header 2 2 3 2 4 4" xfId="11668"/>
    <cellStyle name="SAS FM Row header 2 2 3 2 4 5" xfId="13376"/>
    <cellStyle name="SAS FM Row header 2 2 3 2 4 6" xfId="13199"/>
    <cellStyle name="SAS FM Row header 2 2 3 2 4 7" xfId="14904"/>
    <cellStyle name="SAS FM Row header 2 2 3 2 4 8" xfId="11421"/>
    <cellStyle name="SAS FM Row header 2 2 3 2 4 9" xfId="15240"/>
    <cellStyle name="SAS FM Row header 2 2 3 2 5" xfId="974"/>
    <cellStyle name="SAS FM Row header 2 2 3 2 5 10" xfId="15576"/>
    <cellStyle name="SAS FM Row header 2 2 3 2 5 11" xfId="14988"/>
    <cellStyle name="SAS FM Row header 2 2 3 2 5 12" xfId="15952"/>
    <cellStyle name="SAS FM Row header 2 2 3 2 5 2" xfId="7593"/>
    <cellStyle name="SAS FM Row header 2 2 3 2 5 3" xfId="11063"/>
    <cellStyle name="SAS FM Row header 2 2 3 2 5 4" xfId="11667"/>
    <cellStyle name="SAS FM Row header 2 2 3 2 5 5" xfId="13375"/>
    <cellStyle name="SAS FM Row header 2 2 3 2 5 6" xfId="11885"/>
    <cellStyle name="SAS FM Row header 2 2 3 2 5 7" xfId="14903"/>
    <cellStyle name="SAS FM Row header 2 2 3 2 5 8" xfId="11422"/>
    <cellStyle name="SAS FM Row header 2 2 3 2 5 9" xfId="12133"/>
    <cellStyle name="SAS FM Row header 2 2 3 2 6" xfId="7589"/>
    <cellStyle name="SAS FM Row header 2 2 3 2 7" xfId="11066"/>
    <cellStyle name="SAS FM Row header 2 2 3 2 8" xfId="11671"/>
    <cellStyle name="SAS FM Row header 2 2 3 2 9" xfId="13379"/>
    <cellStyle name="SAS FM Row header 2 2 3 3" xfId="975"/>
    <cellStyle name="SAS FM Row header 2 2 3 3 10" xfId="15575"/>
    <cellStyle name="SAS FM Row header 2 2 3 3 11" xfId="12505"/>
    <cellStyle name="SAS FM Row header 2 2 3 3 12" xfId="15951"/>
    <cellStyle name="SAS FM Row header 2 2 3 3 2" xfId="7594"/>
    <cellStyle name="SAS FM Row header 2 2 3 3 3" xfId="7932"/>
    <cellStyle name="SAS FM Row header 2 2 3 3 4" xfId="10862"/>
    <cellStyle name="SAS FM Row header 2 2 3 3 5" xfId="13374"/>
    <cellStyle name="SAS FM Row header 2 2 3 3 6" xfId="10031"/>
    <cellStyle name="SAS FM Row header 2 2 3 3 7" xfId="14902"/>
    <cellStyle name="SAS FM Row header 2 2 3 3 8" xfId="14346"/>
    <cellStyle name="SAS FM Row header 2 2 3 3 9" xfId="15239"/>
    <cellStyle name="SAS FM Row header 2 2 3 4" xfId="976"/>
    <cellStyle name="SAS FM Row header 2 2 3 4 10" xfId="15574"/>
    <cellStyle name="SAS FM Row header 2 2 3 4 11" xfId="14794"/>
    <cellStyle name="SAS FM Row header 2 2 3 4 12" xfId="15950"/>
    <cellStyle name="SAS FM Row header 2 2 3 4 2" xfId="7595"/>
    <cellStyle name="SAS FM Row header 2 2 3 4 3" xfId="11062"/>
    <cellStyle name="SAS FM Row header 2 2 3 4 4" xfId="10863"/>
    <cellStyle name="SAS FM Row header 2 2 3 4 5" xfId="13373"/>
    <cellStyle name="SAS FM Row header 2 2 3 4 6" xfId="10030"/>
    <cellStyle name="SAS FM Row header 2 2 3 4 7" xfId="14901"/>
    <cellStyle name="SAS FM Row header 2 2 3 4 8" xfId="14655"/>
    <cellStyle name="SAS FM Row header 2 2 3 4 9" xfId="15238"/>
    <cellStyle name="SAS FM Row header 2 2 3 5" xfId="977"/>
    <cellStyle name="SAS FM Row header 2 2 3 5 10" xfId="15573"/>
    <cellStyle name="SAS FM Row header 2 2 3 5 11" xfId="14987"/>
    <cellStyle name="SAS FM Row header 2 2 3 5 12" xfId="15949"/>
    <cellStyle name="SAS FM Row header 2 2 3 5 2" xfId="7596"/>
    <cellStyle name="SAS FM Row header 2 2 3 5 3" xfId="7931"/>
    <cellStyle name="SAS FM Row header 2 2 3 5 4" xfId="10864"/>
    <cellStyle name="SAS FM Row header 2 2 3 5 5" xfId="13372"/>
    <cellStyle name="SAS FM Row header 2 2 3 5 6" xfId="10029"/>
    <cellStyle name="SAS FM Row header 2 2 3 5 7" xfId="14900"/>
    <cellStyle name="SAS FM Row header 2 2 3 5 8" xfId="14345"/>
    <cellStyle name="SAS FM Row header 2 2 3 5 9" xfId="9380"/>
    <cellStyle name="SAS FM Row header 2 2 3 6" xfId="978"/>
    <cellStyle name="SAS FM Row header 2 2 3 6 10" xfId="15572"/>
    <cellStyle name="SAS FM Row header 2 2 3 6 11" xfId="14793"/>
    <cellStyle name="SAS FM Row header 2 2 3 6 12" xfId="15948"/>
    <cellStyle name="SAS FM Row header 2 2 3 6 2" xfId="7597"/>
    <cellStyle name="SAS FM Row header 2 2 3 6 3" xfId="7930"/>
    <cellStyle name="SAS FM Row header 2 2 3 6 4" xfId="10865"/>
    <cellStyle name="SAS FM Row header 2 2 3 6 5" xfId="13371"/>
    <cellStyle name="SAS FM Row header 2 2 3 6 6" xfId="11886"/>
    <cellStyle name="SAS FM Row header 2 2 3 6 7" xfId="14899"/>
    <cellStyle name="SAS FM Row header 2 2 3 6 8" xfId="9289"/>
    <cellStyle name="SAS FM Row header 2 2 3 6 9" xfId="15237"/>
    <cellStyle name="SAS FM Row header 2 2 3 7" xfId="7588"/>
    <cellStyle name="SAS FM Row header 2 2 3 8" xfId="7934"/>
    <cellStyle name="SAS FM Row header 2 2 3 9" xfId="11672"/>
    <cellStyle name="SAS FM Row header 2 2 4" xfId="979"/>
    <cellStyle name="SAS FM Row header 2 2 4 10" xfId="13370"/>
    <cellStyle name="SAS FM Row header 2 2 4 11" xfId="11887"/>
    <cellStyle name="SAS FM Row header 2 2 4 12" xfId="14898"/>
    <cellStyle name="SAS FM Row header 2 2 4 13" xfId="9290"/>
    <cellStyle name="SAS FM Row header 2 2 4 14" xfId="15236"/>
    <cellStyle name="SAS FM Row header 2 2 4 15" xfId="15571"/>
    <cellStyle name="SAS FM Row header 2 2 4 16" xfId="15433"/>
    <cellStyle name="SAS FM Row header 2 2 4 17" xfId="15947"/>
    <cellStyle name="SAS FM Row header 2 2 4 2" xfId="980"/>
    <cellStyle name="SAS FM Row header 2 2 4 2 10" xfId="11888"/>
    <cellStyle name="SAS FM Row header 2 2 4 2 11" xfId="14897"/>
    <cellStyle name="SAS FM Row header 2 2 4 2 12" xfId="14656"/>
    <cellStyle name="SAS FM Row header 2 2 4 2 13" xfId="12238"/>
    <cellStyle name="SAS FM Row header 2 2 4 2 14" xfId="15570"/>
    <cellStyle name="SAS FM Row header 2 2 4 2 15" xfId="14986"/>
    <cellStyle name="SAS FM Row header 2 2 4 2 16" xfId="15946"/>
    <cellStyle name="SAS FM Row header 2 2 4 2 2" xfId="981"/>
    <cellStyle name="SAS FM Row header 2 2 4 2 2 10" xfId="15569"/>
    <cellStyle name="SAS FM Row header 2 2 4 2 2 11" xfId="14792"/>
    <cellStyle name="SAS FM Row header 2 2 4 2 2 12" xfId="15945"/>
    <cellStyle name="SAS FM Row header 2 2 4 2 2 2" xfId="7600"/>
    <cellStyle name="SAS FM Row header 2 2 4 2 2 3" xfId="7928"/>
    <cellStyle name="SAS FM Row header 2 2 4 2 2 4" xfId="11664"/>
    <cellStyle name="SAS FM Row header 2 2 4 2 2 5" xfId="13368"/>
    <cellStyle name="SAS FM Row header 2 2 4 2 2 6" xfId="10028"/>
    <cellStyle name="SAS FM Row header 2 2 4 2 2 7" xfId="14896"/>
    <cellStyle name="SAS FM Row header 2 2 4 2 2 8" xfId="11550"/>
    <cellStyle name="SAS FM Row header 2 2 4 2 2 9" xfId="15235"/>
    <cellStyle name="SAS FM Row header 2 2 4 2 3" xfId="982"/>
    <cellStyle name="SAS FM Row header 2 2 4 2 3 10" xfId="15568"/>
    <cellStyle name="SAS FM Row header 2 2 4 2 3 11" xfId="14985"/>
    <cellStyle name="SAS FM Row header 2 2 4 2 3 12" xfId="15944"/>
    <cellStyle name="SAS FM Row header 2 2 4 2 3 2" xfId="7601"/>
    <cellStyle name="SAS FM Row header 2 2 4 2 3 3" xfId="11060"/>
    <cellStyle name="SAS FM Row header 2 2 4 2 3 4" xfId="11663"/>
    <cellStyle name="SAS FM Row header 2 2 4 2 3 5" xfId="13367"/>
    <cellStyle name="SAS FM Row header 2 2 4 2 3 6" xfId="13200"/>
    <cellStyle name="SAS FM Row header 2 2 4 2 3 7" xfId="14895"/>
    <cellStyle name="SAS FM Row header 2 2 4 2 3 8" xfId="8292"/>
    <cellStyle name="SAS FM Row header 2 2 4 2 3 9" xfId="12237"/>
    <cellStyle name="SAS FM Row header 2 2 4 2 4" xfId="983"/>
    <cellStyle name="SAS FM Row header 2 2 4 2 4 10" xfId="15567"/>
    <cellStyle name="SAS FM Row header 2 2 4 2 4 11" xfId="14984"/>
    <cellStyle name="SAS FM Row header 2 2 4 2 4 12" xfId="15943"/>
    <cellStyle name="SAS FM Row header 2 2 4 2 4 2" xfId="7602"/>
    <cellStyle name="SAS FM Row header 2 2 4 2 4 3" xfId="11059"/>
    <cellStyle name="SAS FM Row header 2 2 4 2 4 4" xfId="11662"/>
    <cellStyle name="SAS FM Row header 2 2 4 2 4 5" xfId="13366"/>
    <cellStyle name="SAS FM Row header 2 2 4 2 4 6" xfId="10027"/>
    <cellStyle name="SAS FM Row header 2 2 4 2 4 7" xfId="14894"/>
    <cellStyle name="SAS FM Row header 2 2 4 2 4 8" xfId="9291"/>
    <cellStyle name="SAS FM Row header 2 2 4 2 4 9" xfId="9379"/>
    <cellStyle name="SAS FM Row header 2 2 4 2 5" xfId="984"/>
    <cellStyle name="SAS FM Row header 2 2 4 2 5 10" xfId="7536"/>
    <cellStyle name="SAS FM Row header 2 2 4 2 5 11" xfId="8557"/>
    <cellStyle name="SAS FM Row header 2 2 4 2 5 12" xfId="14081"/>
    <cellStyle name="SAS FM Row header 2 2 4 2 5 2" xfId="7603"/>
    <cellStyle name="SAS FM Row header 2 2 4 2 5 3" xfId="11058"/>
    <cellStyle name="SAS FM Row header 2 2 4 2 5 4" xfId="11661"/>
    <cellStyle name="SAS FM Row header 2 2 4 2 5 5" xfId="13365"/>
    <cellStyle name="SAS FM Row header 2 2 4 2 5 6" xfId="10026"/>
    <cellStyle name="SAS FM Row header 2 2 4 2 5 7" xfId="14893"/>
    <cellStyle name="SAS FM Row header 2 2 4 2 5 8" xfId="14657"/>
    <cellStyle name="SAS FM Row header 2 2 4 2 5 9" xfId="15234"/>
    <cellStyle name="SAS FM Row header 2 2 4 2 6" xfId="7599"/>
    <cellStyle name="SAS FM Row header 2 2 4 2 7" xfId="7929"/>
    <cellStyle name="SAS FM Row header 2 2 4 2 8" xfId="11665"/>
    <cellStyle name="SAS FM Row header 2 2 4 2 9" xfId="13369"/>
    <cellStyle name="SAS FM Row header 2 2 4 3" xfId="985"/>
    <cellStyle name="SAS FM Row header 2 2 4 3 10" xfId="15566"/>
    <cellStyle name="SAS FM Row header 2 2 4 3 11" xfId="14983"/>
    <cellStyle name="SAS FM Row header 2 2 4 3 12" xfId="15942"/>
    <cellStyle name="SAS FM Row header 2 2 4 3 2" xfId="7604"/>
    <cellStyle name="SAS FM Row header 2 2 4 3 3" xfId="7927"/>
    <cellStyle name="SAS FM Row header 2 2 4 3 4" xfId="10866"/>
    <cellStyle name="SAS FM Row header 2 2 4 3 5" xfId="13364"/>
    <cellStyle name="SAS FM Row header 2 2 4 3 6" xfId="10025"/>
    <cellStyle name="SAS FM Row header 2 2 4 3 7" xfId="14892"/>
    <cellStyle name="SAS FM Row header 2 2 4 3 8" xfId="8293"/>
    <cellStyle name="SAS FM Row header 2 2 4 3 9" xfId="8745"/>
    <cellStyle name="SAS FM Row header 2 2 4 4" xfId="986"/>
    <cellStyle name="SAS FM Row header 2 2 4 4 10" xfId="15565"/>
    <cellStyle name="SAS FM Row header 2 2 4 4 11" xfId="14982"/>
    <cellStyle name="SAS FM Row header 2 2 4 4 12" xfId="15941"/>
    <cellStyle name="SAS FM Row header 2 2 4 4 2" xfId="7605"/>
    <cellStyle name="SAS FM Row header 2 2 4 4 3" xfId="11057"/>
    <cellStyle name="SAS FM Row header 2 2 4 4 4" xfId="11660"/>
    <cellStyle name="SAS FM Row header 2 2 4 4 5" xfId="13363"/>
    <cellStyle name="SAS FM Row header 2 2 4 4 6" xfId="10024"/>
    <cellStyle name="SAS FM Row header 2 2 4 4 7" xfId="14891"/>
    <cellStyle name="SAS FM Row header 2 2 4 4 8" xfId="14658"/>
    <cellStyle name="SAS FM Row header 2 2 4 4 9" xfId="8744"/>
    <cellStyle name="SAS FM Row header 2 2 4 5" xfId="987"/>
    <cellStyle name="SAS FM Row header 2 2 4 5 10" xfId="7204"/>
    <cellStyle name="SAS FM Row header 2 2 4 5 11" xfId="12852"/>
    <cellStyle name="SAS FM Row header 2 2 4 5 12" xfId="14080"/>
    <cellStyle name="SAS FM Row header 2 2 4 5 2" xfId="7606"/>
    <cellStyle name="SAS FM Row header 2 2 4 5 3" xfId="11056"/>
    <cellStyle name="SAS FM Row header 2 2 4 5 4" xfId="11659"/>
    <cellStyle name="SAS FM Row header 2 2 4 5 5" xfId="13362"/>
    <cellStyle name="SAS FM Row header 2 2 4 5 6" xfId="10023"/>
    <cellStyle name="SAS FM Row header 2 2 4 5 7" xfId="14890"/>
    <cellStyle name="SAS FM Row header 2 2 4 5 8" xfId="14659"/>
    <cellStyle name="SAS FM Row header 2 2 4 5 9" xfId="15233"/>
    <cellStyle name="SAS FM Row header 2 2 4 6" xfId="988"/>
    <cellStyle name="SAS FM Row header 2 2 4 6 10" xfId="15564"/>
    <cellStyle name="SAS FM Row header 2 2 4 6 11" xfId="12851"/>
    <cellStyle name="SAS FM Row header 2 2 4 6 12" xfId="15940"/>
    <cellStyle name="SAS FM Row header 2 2 4 6 2" xfId="7607"/>
    <cellStyle name="SAS FM Row header 2 2 4 6 3" xfId="11055"/>
    <cellStyle name="SAS FM Row header 2 2 4 6 4" xfId="10867"/>
    <cellStyle name="SAS FM Row header 2 2 4 6 5" xfId="12474"/>
    <cellStyle name="SAS FM Row header 2 2 4 6 6" xfId="10022"/>
    <cellStyle name="SAS FM Row header 2 2 4 6 7" xfId="13781"/>
    <cellStyle name="SAS FM Row header 2 2 4 6 8" xfId="14660"/>
    <cellStyle name="SAS FM Row header 2 2 4 6 9" xfId="15232"/>
    <cellStyle name="SAS FM Row header 2 2 4 7" xfId="7598"/>
    <cellStyle name="SAS FM Row header 2 2 4 8" xfId="11061"/>
    <cellStyle name="SAS FM Row header 2 2 4 9" xfId="11666"/>
    <cellStyle name="SAS FM Row header 2 2 5" xfId="989"/>
    <cellStyle name="SAS FM Row header 2 2 5 10" xfId="11889"/>
    <cellStyle name="SAS FM Row header 2 2 5 11" xfId="13782"/>
    <cellStyle name="SAS FM Row header 2 2 5 12" xfId="14661"/>
    <cellStyle name="SAS FM Row header 2 2 5 13" xfId="15231"/>
    <cellStyle name="SAS FM Row header 2 2 5 14" xfId="15563"/>
    <cellStyle name="SAS FM Row header 2 2 5 15" xfId="14791"/>
    <cellStyle name="SAS FM Row header 2 2 5 16" xfId="15939"/>
    <cellStyle name="SAS FM Row header 2 2 5 2" xfId="990"/>
    <cellStyle name="SAS FM Row header 2 2 5 2 10" xfId="12362"/>
    <cellStyle name="SAS FM Row header 2 2 5 2 11" xfId="14981"/>
    <cellStyle name="SAS FM Row header 2 2 5 2 12" xfId="13608"/>
    <cellStyle name="SAS FM Row header 2 2 5 2 2" xfId="7609"/>
    <cellStyle name="SAS FM Row header 2 2 5 2 3" xfId="11054"/>
    <cellStyle name="SAS FM Row header 2 2 5 2 4" xfId="7525"/>
    <cellStyle name="SAS FM Row header 2 2 5 2 5" xfId="13361"/>
    <cellStyle name="SAS FM Row header 2 2 5 2 6" xfId="11890"/>
    <cellStyle name="SAS FM Row header 2 2 5 2 7" xfId="14889"/>
    <cellStyle name="SAS FM Row header 2 2 5 2 8" xfId="14662"/>
    <cellStyle name="SAS FM Row header 2 2 5 2 9" xfId="12236"/>
    <cellStyle name="SAS FM Row header 2 2 5 3" xfId="991"/>
    <cellStyle name="SAS FM Row header 2 2 5 3 10" xfId="15562"/>
    <cellStyle name="SAS FM Row header 2 2 5 3 11" xfId="15432"/>
    <cellStyle name="SAS FM Row header 2 2 5 3 12" xfId="15938"/>
    <cellStyle name="SAS FM Row header 2 2 5 3 2" xfId="7610"/>
    <cellStyle name="SAS FM Row header 2 2 5 3 3" xfId="11053"/>
    <cellStyle name="SAS FM Row header 2 2 5 3 4" xfId="10868"/>
    <cellStyle name="SAS FM Row header 2 2 5 3 5" xfId="13360"/>
    <cellStyle name="SAS FM Row header 2 2 5 3 6" xfId="13201"/>
    <cellStyle name="SAS FM Row header 2 2 5 3 7" xfId="14888"/>
    <cellStyle name="SAS FM Row header 2 2 5 3 8" xfId="13129"/>
    <cellStyle name="SAS FM Row header 2 2 5 3 9" xfId="15230"/>
    <cellStyle name="SAS FM Row header 2 2 5 4" xfId="992"/>
    <cellStyle name="SAS FM Row header 2 2 5 4 10" xfId="15561"/>
    <cellStyle name="SAS FM Row header 2 2 5 4 11" xfId="15431"/>
    <cellStyle name="SAS FM Row header 2 2 5 4 12" xfId="15937"/>
    <cellStyle name="SAS FM Row header 2 2 5 4 2" xfId="7611"/>
    <cellStyle name="SAS FM Row header 2 2 5 4 3" xfId="11052"/>
    <cellStyle name="SAS FM Row header 2 2 5 4 4" xfId="11657"/>
    <cellStyle name="SAS FM Row header 2 2 5 4 5" xfId="13359"/>
    <cellStyle name="SAS FM Row header 2 2 5 4 6" xfId="11891"/>
    <cellStyle name="SAS FM Row header 2 2 5 4 7" xfId="14887"/>
    <cellStyle name="SAS FM Row header 2 2 5 4 8" xfId="14663"/>
    <cellStyle name="SAS FM Row header 2 2 5 4 9" xfId="15229"/>
    <cellStyle name="SAS FM Row header 2 2 5 5" xfId="993"/>
    <cellStyle name="SAS FM Row header 2 2 5 5 10" xfId="10485"/>
    <cellStyle name="SAS FM Row header 2 2 5 5 11" xfId="15430"/>
    <cellStyle name="SAS FM Row header 2 2 5 5 12" xfId="12829"/>
    <cellStyle name="SAS FM Row header 2 2 5 5 2" xfId="7612"/>
    <cellStyle name="SAS FM Row header 2 2 5 5 3" xfId="7925"/>
    <cellStyle name="SAS FM Row header 2 2 5 5 4" xfId="7526"/>
    <cellStyle name="SAS FM Row header 2 2 5 5 5" xfId="13358"/>
    <cellStyle name="SAS FM Row header 2 2 5 5 6" xfId="11892"/>
    <cellStyle name="SAS FM Row header 2 2 5 5 7" xfId="14886"/>
    <cellStyle name="SAS FM Row header 2 2 5 5 8" xfId="14664"/>
    <cellStyle name="SAS FM Row header 2 2 5 5 9" xfId="15228"/>
    <cellStyle name="SAS FM Row header 2 2 5 6" xfId="7608"/>
    <cellStyle name="SAS FM Row header 2 2 5 7" xfId="7926"/>
    <cellStyle name="SAS FM Row header 2 2 5 8" xfId="11658"/>
    <cellStyle name="SAS FM Row header 2 2 5 9" xfId="8979"/>
    <cellStyle name="SAS FM Row header 2 2 6" xfId="994"/>
    <cellStyle name="SAS FM Row header 2 2 6 10" xfId="15560"/>
    <cellStyle name="SAS FM Row header 2 2 6 11" xfId="14980"/>
    <cellStyle name="SAS FM Row header 2 2 6 12" xfId="15936"/>
    <cellStyle name="SAS FM Row header 2 2 6 2" xfId="7613"/>
    <cellStyle name="SAS FM Row header 2 2 6 3" xfId="11051"/>
    <cellStyle name="SAS FM Row header 2 2 6 4" xfId="10869"/>
    <cellStyle name="SAS FM Row header 2 2 6 5" xfId="13357"/>
    <cellStyle name="SAS FM Row header 2 2 6 6" xfId="10021"/>
    <cellStyle name="SAS FM Row header 2 2 6 7" xfId="14885"/>
    <cellStyle name="SAS FM Row header 2 2 6 8" xfId="14665"/>
    <cellStyle name="SAS FM Row header 2 2 6 9" xfId="8435"/>
    <cellStyle name="SAS FM Row header 2 2 7" xfId="995"/>
    <cellStyle name="SAS FM Row header 2 2 7 10" xfId="15559"/>
    <cellStyle name="SAS FM Row header 2 2 7 11" xfId="15429"/>
    <cellStyle name="SAS FM Row header 2 2 7 12" xfId="15935"/>
    <cellStyle name="SAS FM Row header 2 2 7 2" xfId="7614"/>
    <cellStyle name="SAS FM Row header 2 2 7 3" xfId="7924"/>
    <cellStyle name="SAS FM Row header 2 2 7 4" xfId="11656"/>
    <cellStyle name="SAS FM Row header 2 2 7 5" xfId="13356"/>
    <cellStyle name="SAS FM Row header 2 2 7 6" xfId="10020"/>
    <cellStyle name="SAS FM Row header 2 2 7 7" xfId="14884"/>
    <cellStyle name="SAS FM Row header 2 2 7 8" xfId="13838"/>
    <cellStyle name="SAS FM Row header 2 2 7 9" xfId="15227"/>
    <cellStyle name="SAS FM Row header 2 2 8" xfId="7577"/>
    <cellStyle name="SAS FM Row header 2 2 9" xfId="11073"/>
    <cellStyle name="SAS FM Row header 2 3" xfId="996"/>
    <cellStyle name="SAS FM Row header 2 3 10" xfId="7527"/>
    <cellStyle name="SAS FM Row header 2 3 11" xfId="13355"/>
    <cellStyle name="SAS FM Row header 2 3 12" xfId="10019"/>
    <cellStyle name="SAS FM Row header 2 3 13" xfId="14883"/>
    <cellStyle name="SAS FM Row header 2 3 14" xfId="8573"/>
    <cellStyle name="SAS FM Row header 2 3 15" xfId="15226"/>
    <cellStyle name="SAS FM Row header 2 3 16" xfId="8322"/>
    <cellStyle name="SAS FM Row header 2 3 17" xfId="15428"/>
    <cellStyle name="SAS FM Row header 2 3 18" xfId="14787"/>
    <cellStyle name="SAS FM Row header 2 3 2" xfId="997"/>
    <cellStyle name="SAS FM Row header 2 3 2 10" xfId="10018"/>
    <cellStyle name="SAS FM Row header 2 3 2 11" xfId="14882"/>
    <cellStyle name="SAS FM Row header 2 3 2 12" xfId="8574"/>
    <cellStyle name="SAS FM Row header 2 3 2 13" xfId="15225"/>
    <cellStyle name="SAS FM Row header 2 3 2 14" xfId="15558"/>
    <cellStyle name="SAS FM Row header 2 3 2 15" xfId="15427"/>
    <cellStyle name="SAS FM Row header 2 3 2 16" xfId="15934"/>
    <cellStyle name="SAS FM Row header 2 3 2 2" xfId="998"/>
    <cellStyle name="SAS FM Row header 2 3 2 2 10" xfId="12622"/>
    <cellStyle name="SAS FM Row header 2 3 2 2 11" xfId="14979"/>
    <cellStyle name="SAS FM Row header 2 3 2 2 12" xfId="9815"/>
    <cellStyle name="SAS FM Row header 2 3 2 2 2" xfId="7617"/>
    <cellStyle name="SAS FM Row header 2 3 2 2 3" xfId="7921"/>
    <cellStyle name="SAS FM Row header 2 3 2 2 4" xfId="11655"/>
    <cellStyle name="SAS FM Row header 2 3 2 2 5" xfId="13353"/>
    <cellStyle name="SAS FM Row header 2 3 2 2 6" xfId="10017"/>
    <cellStyle name="SAS FM Row header 2 3 2 2 7" xfId="14881"/>
    <cellStyle name="SAS FM Row header 2 3 2 2 8" xfId="14344"/>
    <cellStyle name="SAS FM Row header 2 3 2 2 9" xfId="11443"/>
    <cellStyle name="SAS FM Row header 2 3 2 3" xfId="999"/>
    <cellStyle name="SAS FM Row header 2 3 2 3 10" xfId="10486"/>
    <cellStyle name="SAS FM Row header 2 3 2 3 11" xfId="15426"/>
    <cellStyle name="SAS FM Row header 2 3 2 3 12" xfId="9637"/>
    <cellStyle name="SAS FM Row header 2 3 2 3 2" xfId="7618"/>
    <cellStyle name="SAS FM Row header 2 3 2 3 3" xfId="7920"/>
    <cellStyle name="SAS FM Row header 2 3 2 3 4" xfId="7528"/>
    <cellStyle name="SAS FM Row header 2 3 2 3 5" xfId="13352"/>
    <cellStyle name="SAS FM Row header 2 3 2 3 6" xfId="10016"/>
    <cellStyle name="SAS FM Row header 2 3 2 3 7" xfId="14880"/>
    <cellStyle name="SAS FM Row header 2 3 2 3 8" xfId="9292"/>
    <cellStyle name="SAS FM Row header 2 3 2 3 9" xfId="15224"/>
    <cellStyle name="SAS FM Row header 2 3 2 4" xfId="1000"/>
    <cellStyle name="SAS FM Row header 2 3 2 4 10" xfId="15557"/>
    <cellStyle name="SAS FM Row header 2 3 2 4 11" xfId="14978"/>
    <cellStyle name="SAS FM Row header 2 3 2 4 12" xfId="15933"/>
    <cellStyle name="SAS FM Row header 2 3 2 4 2" xfId="7619"/>
    <cellStyle name="SAS FM Row header 2 3 2 4 3" xfId="11050"/>
    <cellStyle name="SAS FM Row header 2 3 2 4 4" xfId="10871"/>
    <cellStyle name="SAS FM Row header 2 3 2 4 5" xfId="13351"/>
    <cellStyle name="SAS FM Row header 2 3 2 4 6" xfId="10015"/>
    <cellStyle name="SAS FM Row header 2 3 2 4 7" xfId="14879"/>
    <cellStyle name="SAS FM Row header 2 3 2 4 8" xfId="9293"/>
    <cellStyle name="SAS FM Row header 2 3 2 4 9" xfId="11442"/>
    <cellStyle name="SAS FM Row header 2 3 2 5" xfId="1001"/>
    <cellStyle name="SAS FM Row header 2 3 2 5 10" xfId="15556"/>
    <cellStyle name="SAS FM Row header 2 3 2 5 11" xfId="14977"/>
    <cellStyle name="SAS FM Row header 2 3 2 5 12" xfId="15932"/>
    <cellStyle name="SAS FM Row header 2 3 2 5 2" xfId="7620"/>
    <cellStyle name="SAS FM Row header 2 3 2 5 3" xfId="7919"/>
    <cellStyle name="SAS FM Row header 2 3 2 5 4" xfId="11654"/>
    <cellStyle name="SAS FM Row header 2 3 2 5 5" xfId="13350"/>
    <cellStyle name="SAS FM Row header 2 3 2 5 6" xfId="10014"/>
    <cellStyle name="SAS FM Row header 2 3 2 5 7" xfId="14878"/>
    <cellStyle name="SAS FM Row header 2 3 2 5 8" xfId="8575"/>
    <cellStyle name="SAS FM Row header 2 3 2 5 9" xfId="12235"/>
    <cellStyle name="SAS FM Row header 2 3 2 6" xfId="7616"/>
    <cellStyle name="SAS FM Row header 2 3 2 7" xfId="7922"/>
    <cellStyle name="SAS FM Row header 2 3 2 8" xfId="10870"/>
    <cellStyle name="SAS FM Row header 2 3 2 9" xfId="13354"/>
    <cellStyle name="SAS FM Row header 2 3 3" xfId="1002"/>
    <cellStyle name="SAS FM Row header 2 3 3 10" xfId="10013"/>
    <cellStyle name="SAS FM Row header 2 3 3 11" xfId="14877"/>
    <cellStyle name="SAS FM Row header 2 3 3 12" xfId="14666"/>
    <cellStyle name="SAS FM Row header 2 3 3 13" xfId="13594"/>
    <cellStyle name="SAS FM Row header 2 3 3 14" xfId="12947"/>
    <cellStyle name="SAS FM Row header 2 3 3 15" xfId="14976"/>
    <cellStyle name="SAS FM Row header 2 3 3 16" xfId="9638"/>
    <cellStyle name="SAS FM Row header 2 3 3 2" xfId="1003"/>
    <cellStyle name="SAS FM Row header 2 3 3 2 10" xfId="15555"/>
    <cellStyle name="SAS FM Row header 2 3 3 2 11" xfId="14975"/>
    <cellStyle name="SAS FM Row header 2 3 3 2 12" xfId="15931"/>
    <cellStyle name="SAS FM Row header 2 3 3 2 2" xfId="7622"/>
    <cellStyle name="SAS FM Row header 2 3 3 2 3" xfId="7917"/>
    <cellStyle name="SAS FM Row header 2 3 3 2 4" xfId="10872"/>
    <cellStyle name="SAS FM Row header 2 3 3 2 5" xfId="13348"/>
    <cellStyle name="SAS FM Row header 2 3 3 2 6" xfId="10012"/>
    <cellStyle name="SAS FM Row header 2 3 3 2 7" xfId="14876"/>
    <cellStyle name="SAS FM Row header 2 3 3 2 8" xfId="14667"/>
    <cellStyle name="SAS FM Row header 2 3 3 2 9" xfId="9378"/>
    <cellStyle name="SAS FM Row header 2 3 3 3" xfId="1004"/>
    <cellStyle name="SAS FM Row header 2 3 3 3 10" xfId="15554"/>
    <cellStyle name="SAS FM Row header 2 3 3 3 11" xfId="14974"/>
    <cellStyle name="SAS FM Row header 2 3 3 3 12" xfId="15930"/>
    <cellStyle name="SAS FM Row header 2 3 3 3 2" xfId="7623"/>
    <cellStyle name="SAS FM Row header 2 3 3 3 3" xfId="7916"/>
    <cellStyle name="SAS FM Row header 2 3 3 3 4" xfId="10873"/>
    <cellStyle name="SAS FM Row header 2 3 3 3 5" xfId="13347"/>
    <cellStyle name="SAS FM Row header 2 3 3 3 6" xfId="10009"/>
    <cellStyle name="SAS FM Row header 2 3 3 3 7" xfId="14875"/>
    <cellStyle name="SAS FM Row header 2 3 3 3 8" xfId="13837"/>
    <cellStyle name="SAS FM Row header 2 3 3 3 9" xfId="9377"/>
    <cellStyle name="SAS FM Row header 2 3 3 4" xfId="1005"/>
    <cellStyle name="SAS FM Row header 2 3 3 4 10" xfId="12948"/>
    <cellStyle name="SAS FM Row header 2 3 3 4 11" xfId="15425"/>
    <cellStyle name="SAS FM Row header 2 3 3 4 12" xfId="9639"/>
    <cellStyle name="SAS FM Row header 2 3 3 4 2" xfId="7624"/>
    <cellStyle name="SAS FM Row header 2 3 3 4 3" xfId="11049"/>
    <cellStyle name="SAS FM Row header 2 3 3 4 4" xfId="11653"/>
    <cellStyle name="SAS FM Row header 2 3 3 4 5" xfId="13346"/>
    <cellStyle name="SAS FM Row header 2 3 3 4 6" xfId="10007"/>
    <cellStyle name="SAS FM Row header 2 3 3 4 7" xfId="14874"/>
    <cellStyle name="SAS FM Row header 2 3 3 4 8" xfId="14668"/>
    <cellStyle name="SAS FM Row header 2 3 3 4 9" xfId="15223"/>
    <cellStyle name="SAS FM Row header 2 3 3 5" xfId="1006"/>
    <cellStyle name="SAS FM Row header 2 3 3 5 10" xfId="15553"/>
    <cellStyle name="SAS FM Row header 2 3 3 5 11" xfId="14973"/>
    <cellStyle name="SAS FM Row header 2 3 3 5 12" xfId="15929"/>
    <cellStyle name="SAS FM Row header 2 3 3 5 2" xfId="7625"/>
    <cellStyle name="SAS FM Row header 2 3 3 5 3" xfId="11048"/>
    <cellStyle name="SAS FM Row header 2 3 3 5 4" xfId="7530"/>
    <cellStyle name="SAS FM Row header 2 3 3 5 5" xfId="13345"/>
    <cellStyle name="SAS FM Row header 2 3 3 5 6" xfId="10003"/>
    <cellStyle name="SAS FM Row header 2 3 3 5 7" xfId="14873"/>
    <cellStyle name="SAS FM Row header 2 3 3 5 8" xfId="9294"/>
    <cellStyle name="SAS FM Row header 2 3 3 5 9" xfId="9376"/>
    <cellStyle name="SAS FM Row header 2 3 3 6" xfId="7621"/>
    <cellStyle name="SAS FM Row header 2 3 3 7" xfId="7918"/>
    <cellStyle name="SAS FM Row header 2 3 3 8" xfId="7529"/>
    <cellStyle name="SAS FM Row header 2 3 3 9" xfId="13349"/>
    <cellStyle name="SAS FM Row header 2 3 4" xfId="1007"/>
    <cellStyle name="SAS FM Row header 2 3 4 10" xfId="15552"/>
    <cellStyle name="SAS FM Row header 2 3 4 11" xfId="14972"/>
    <cellStyle name="SAS FM Row header 2 3 4 12" xfId="15928"/>
    <cellStyle name="SAS FM Row header 2 3 4 2" xfId="7626"/>
    <cellStyle name="SAS FM Row header 2 3 4 3" xfId="11047"/>
    <cellStyle name="SAS FM Row header 2 3 4 4" xfId="10874"/>
    <cellStyle name="SAS FM Row header 2 3 4 5" xfId="13344"/>
    <cellStyle name="SAS FM Row header 2 3 4 6" xfId="10002"/>
    <cellStyle name="SAS FM Row header 2 3 4 7" xfId="14872"/>
    <cellStyle name="SAS FM Row header 2 3 4 8" xfId="9295"/>
    <cellStyle name="SAS FM Row header 2 3 4 9" xfId="9375"/>
    <cellStyle name="SAS FM Row header 2 3 5" xfId="1008"/>
    <cellStyle name="SAS FM Row header 2 3 5 10" xfId="10902"/>
    <cellStyle name="SAS FM Row header 2 3 5 11" xfId="14971"/>
    <cellStyle name="SAS FM Row header 2 3 5 12" xfId="10148"/>
    <cellStyle name="SAS FM Row header 2 3 5 2" xfId="7627"/>
    <cellStyle name="SAS FM Row header 2 3 5 3" xfId="11046"/>
    <cellStyle name="SAS FM Row header 2 3 5 4" xfId="11652"/>
    <cellStyle name="SAS FM Row header 2 3 5 5" xfId="13343"/>
    <cellStyle name="SAS FM Row header 2 3 5 6" xfId="10001"/>
    <cellStyle name="SAS FM Row header 2 3 5 7" xfId="14871"/>
    <cellStyle name="SAS FM Row header 2 3 5 8" xfId="11423"/>
    <cellStyle name="SAS FM Row header 2 3 5 9" xfId="13595"/>
    <cellStyle name="SAS FM Row header 2 3 6" xfId="1009"/>
    <cellStyle name="SAS FM Row header 2 3 6 10" xfId="15551"/>
    <cellStyle name="SAS FM Row header 2 3 6 11" xfId="14970"/>
    <cellStyle name="SAS FM Row header 2 3 6 12" xfId="15927"/>
    <cellStyle name="SAS FM Row header 2 3 6 2" xfId="7628"/>
    <cellStyle name="SAS FM Row header 2 3 6 3" xfId="11045"/>
    <cellStyle name="SAS FM Row header 2 3 6 4" xfId="11651"/>
    <cellStyle name="SAS FM Row header 2 3 6 5" xfId="13342"/>
    <cellStyle name="SAS FM Row header 2 3 6 6" xfId="13202"/>
    <cellStyle name="SAS FM Row header 2 3 6 7" xfId="14870"/>
    <cellStyle name="SAS FM Row header 2 3 6 8" xfId="11424"/>
    <cellStyle name="SAS FM Row header 2 3 6 9" xfId="12234"/>
    <cellStyle name="SAS FM Row header 2 3 7" xfId="1010"/>
    <cellStyle name="SAS FM Row header 2 3 7 10" xfId="12181"/>
    <cellStyle name="SAS FM Row header 2 3 7 11" xfId="15424"/>
    <cellStyle name="SAS FM Row header 2 3 7 12" xfId="15105"/>
    <cellStyle name="SAS FM Row header 2 3 7 2" xfId="7629"/>
    <cellStyle name="SAS FM Row header 2 3 7 3" xfId="11044"/>
    <cellStyle name="SAS FM Row header 2 3 7 4" xfId="10875"/>
    <cellStyle name="SAS FM Row header 2 3 7 5" xfId="13341"/>
    <cellStyle name="SAS FM Row header 2 3 7 6" xfId="7349"/>
    <cellStyle name="SAS FM Row header 2 3 7 7" xfId="14869"/>
    <cellStyle name="SAS FM Row header 2 3 7 8" xfId="9296"/>
    <cellStyle name="SAS FM Row header 2 3 7 9" xfId="15222"/>
    <cellStyle name="SAS FM Row header 2 3 8" xfId="7615"/>
    <cellStyle name="SAS FM Row header 2 3 9" xfId="7923"/>
    <cellStyle name="SAS FM Row header 2 4" xfId="1011"/>
    <cellStyle name="SAS FM Row header 2 4 10" xfId="9138"/>
    <cellStyle name="SAS FM Row header 2 4 11" xfId="15423"/>
    <cellStyle name="SAS FM Row header 2 4 12" xfId="15106"/>
    <cellStyle name="SAS FM Row header 2 4 2" xfId="7630"/>
    <cellStyle name="SAS FM Row header 2 4 3" xfId="7915"/>
    <cellStyle name="SAS FM Row header 2 4 4" xfId="11650"/>
    <cellStyle name="SAS FM Row header 2 4 5" xfId="13340"/>
    <cellStyle name="SAS FM Row header 2 4 6" xfId="7348"/>
    <cellStyle name="SAS FM Row header 2 4 7" xfId="14868"/>
    <cellStyle name="SAS FM Row header 2 4 8" xfId="9297"/>
    <cellStyle name="SAS FM Row header 2 4 9" xfId="15221"/>
    <cellStyle name="SAS FM Row header 2 5" xfId="1012"/>
    <cellStyle name="SAS FM Row header 2 5 10" xfId="15550"/>
    <cellStyle name="SAS FM Row header 2 5 11" xfId="12850"/>
    <cellStyle name="SAS FM Row header 2 5 12" xfId="15926"/>
    <cellStyle name="SAS FM Row header 2 5 2" xfId="7631"/>
    <cellStyle name="SAS FM Row header 2 5 3" xfId="7914"/>
    <cellStyle name="SAS FM Row header 2 5 4" xfId="7531"/>
    <cellStyle name="SAS FM Row header 2 5 5" xfId="13339"/>
    <cellStyle name="SAS FM Row header 2 5 6" xfId="10000"/>
    <cellStyle name="SAS FM Row header 2 5 7" xfId="14867"/>
    <cellStyle name="SAS FM Row header 2 5 8" xfId="14669"/>
    <cellStyle name="SAS FM Row header 2 5 9" xfId="15220"/>
    <cellStyle name="SAS FM Row header 2 6" xfId="957"/>
    <cellStyle name="SAS FM Row header 2 7" xfId="7576"/>
    <cellStyle name="SAS FM Row header 2 8" xfId="7939"/>
    <cellStyle name="SAS FM Row header 2 9" xfId="10852"/>
    <cellStyle name="SAS FM Row header 3" xfId="1013"/>
    <cellStyle name="SAS FM Row header 3 10" xfId="7913"/>
    <cellStyle name="SAS FM Row header 3 11" xfId="10876"/>
    <cellStyle name="SAS FM Row header 3 12" xfId="13338"/>
    <cellStyle name="SAS FM Row header 3 13" xfId="9999"/>
    <cellStyle name="SAS FM Row header 3 14" xfId="14866"/>
    <cellStyle name="SAS FM Row header 3 15" xfId="11552"/>
    <cellStyle name="SAS FM Row header 3 16" xfId="15219"/>
    <cellStyle name="SAS FM Row header 3 17" xfId="15118"/>
    <cellStyle name="SAS FM Row header 3 18" xfId="14647"/>
    <cellStyle name="SAS FM Row header 3 19" xfId="11559"/>
    <cellStyle name="SAS FM Row header 3 2" xfId="1014"/>
    <cellStyle name="SAS FM Row header 3 2 10" xfId="13337"/>
    <cellStyle name="SAS FM Row header 3 2 11" xfId="9998"/>
    <cellStyle name="SAS FM Row header 3 2 12" xfId="14865"/>
    <cellStyle name="SAS FM Row header 3 2 13" xfId="8978"/>
    <cellStyle name="SAS FM Row header 3 2 14" xfId="15218"/>
    <cellStyle name="SAS FM Row header 3 2 15" xfId="11846"/>
    <cellStyle name="SAS FM Row header 3 2 16" xfId="12849"/>
    <cellStyle name="SAS FM Row header 3 2 17" xfId="10538"/>
    <cellStyle name="SAS FM Row header 3 2 2" xfId="1015"/>
    <cellStyle name="SAS FM Row header 3 2 2 10" xfId="9997"/>
    <cellStyle name="SAS FM Row header 3 2 2 11" xfId="14864"/>
    <cellStyle name="SAS FM Row header 3 2 2 12" xfId="13836"/>
    <cellStyle name="SAS FM Row header 3 2 2 13" xfId="15217"/>
    <cellStyle name="SAS FM Row header 3 2 2 14" xfId="15549"/>
    <cellStyle name="SAS FM Row header 3 2 2 15" xfId="12848"/>
    <cellStyle name="SAS FM Row header 3 2 2 16" xfId="15925"/>
    <cellStyle name="SAS FM Row header 3 2 2 2" xfId="1016"/>
    <cellStyle name="SAS FM Row header 3 2 2 2 10" xfId="15548"/>
    <cellStyle name="SAS FM Row header 3 2 2 2 11" xfId="14969"/>
    <cellStyle name="SAS FM Row header 3 2 2 2 12" xfId="15924"/>
    <cellStyle name="SAS FM Row header 3 2 2 2 2" xfId="7635"/>
    <cellStyle name="SAS FM Row header 3 2 2 2 3" xfId="11042"/>
    <cellStyle name="SAS FM Row header 3 2 2 2 4" xfId="7532"/>
    <cellStyle name="SAS FM Row header 3 2 2 2 5" xfId="13335"/>
    <cellStyle name="SAS FM Row header 3 2 2 2 6" xfId="13203"/>
    <cellStyle name="SAS FM Row header 3 2 2 2 7" xfId="14863"/>
    <cellStyle name="SAS FM Row header 3 2 2 2 8" xfId="14343"/>
    <cellStyle name="SAS FM Row header 3 2 2 2 9" xfId="9373"/>
    <cellStyle name="SAS FM Row header 3 2 2 3" xfId="1017"/>
    <cellStyle name="SAS FM Row header 3 2 2 3 10" xfId="15547"/>
    <cellStyle name="SAS FM Row header 3 2 2 3 11" xfId="14968"/>
    <cellStyle name="SAS FM Row header 3 2 2 3 12" xfId="15923"/>
    <cellStyle name="SAS FM Row header 3 2 2 3 2" xfId="7636"/>
    <cellStyle name="SAS FM Row header 3 2 2 3 3" xfId="11041"/>
    <cellStyle name="SAS FM Row header 3 2 2 3 4" xfId="10878"/>
    <cellStyle name="SAS FM Row header 3 2 2 3 5" xfId="13334"/>
    <cellStyle name="SAS FM Row header 3 2 2 3 6" xfId="9996"/>
    <cellStyle name="SAS FM Row header 3 2 2 3 7" xfId="14862"/>
    <cellStyle name="SAS FM Row header 3 2 2 3 8" xfId="14372"/>
    <cellStyle name="SAS FM Row header 3 2 2 3 9" xfId="9372"/>
    <cellStyle name="SAS FM Row header 3 2 2 4" xfId="1018"/>
    <cellStyle name="SAS FM Row header 3 2 2 4 10" xfId="12624"/>
    <cellStyle name="SAS FM Row header 3 2 2 4 11" xfId="14967"/>
    <cellStyle name="SAS FM Row header 3 2 2 4 12" xfId="10149"/>
    <cellStyle name="SAS FM Row header 3 2 2 4 2" xfId="7637"/>
    <cellStyle name="SAS FM Row header 3 2 2 4 3" xfId="11040"/>
    <cellStyle name="SAS FM Row header 3 2 2 4 4" xfId="12163"/>
    <cellStyle name="SAS FM Row header 3 2 2 4 5" xfId="13333"/>
    <cellStyle name="SAS FM Row header 3 2 2 4 6" xfId="7347"/>
    <cellStyle name="SAS FM Row header 3 2 2 4 7" xfId="14861"/>
    <cellStyle name="SAS FM Row header 3 2 2 4 8" xfId="13835"/>
    <cellStyle name="SAS FM Row header 3 2 2 4 9" xfId="8221"/>
    <cellStyle name="SAS FM Row header 3 2 2 5" xfId="1019"/>
    <cellStyle name="SAS FM Row header 3 2 2 5 10" xfId="15546"/>
    <cellStyle name="SAS FM Row header 3 2 2 5 11" xfId="14966"/>
    <cellStyle name="SAS FM Row header 3 2 2 5 12" xfId="15922"/>
    <cellStyle name="SAS FM Row header 3 2 2 5 2" xfId="7638"/>
    <cellStyle name="SAS FM Row header 3 2 2 5 3" xfId="11039"/>
    <cellStyle name="SAS FM Row header 3 2 2 5 4" xfId="11648"/>
    <cellStyle name="SAS FM Row header 3 2 2 5 5" xfId="13332"/>
    <cellStyle name="SAS FM Row header 3 2 2 5 6" xfId="9995"/>
    <cellStyle name="SAS FM Row header 3 2 2 5 7" xfId="14860"/>
    <cellStyle name="SAS FM Row header 3 2 2 5 8" xfId="9298"/>
    <cellStyle name="SAS FM Row header 3 2 2 5 9" xfId="11441"/>
    <cellStyle name="SAS FM Row header 3 2 2 6" xfId="7634"/>
    <cellStyle name="SAS FM Row header 3 2 2 7" xfId="11043"/>
    <cellStyle name="SAS FM Row header 3 2 2 8" xfId="11649"/>
    <cellStyle name="SAS FM Row header 3 2 2 9" xfId="13336"/>
    <cellStyle name="SAS FM Row header 3 2 3" xfId="1020"/>
    <cellStyle name="SAS FM Row header 3 2 3 10" xfId="15545"/>
    <cellStyle name="SAS FM Row header 3 2 3 11" xfId="12847"/>
    <cellStyle name="SAS FM Row header 3 2 3 12" xfId="15921"/>
    <cellStyle name="SAS FM Row header 3 2 3 2" xfId="7639"/>
    <cellStyle name="SAS FM Row header 3 2 3 3" xfId="11038"/>
    <cellStyle name="SAS FM Row header 3 2 3 4" xfId="10879"/>
    <cellStyle name="SAS FM Row header 3 2 3 5" xfId="13331"/>
    <cellStyle name="SAS FM Row header 3 2 3 6" xfId="9994"/>
    <cellStyle name="SAS FM Row header 3 2 3 7" xfId="14859"/>
    <cellStyle name="SAS FM Row header 3 2 3 8" xfId="14373"/>
    <cellStyle name="SAS FM Row header 3 2 3 9" xfId="15216"/>
    <cellStyle name="SAS FM Row header 3 2 4" xfId="1021"/>
    <cellStyle name="SAS FM Row header 3 2 4 10" xfId="15544"/>
    <cellStyle name="SAS FM Row header 3 2 4 11" xfId="82"/>
    <cellStyle name="SAS FM Row header 3 2 4 12" xfId="15920"/>
    <cellStyle name="SAS FM Row header 3 2 4 2" xfId="7640"/>
    <cellStyle name="SAS FM Row header 3 2 4 3" xfId="7911"/>
    <cellStyle name="SAS FM Row header 3 2 4 4" xfId="10880"/>
    <cellStyle name="SAS FM Row header 3 2 4 5" xfId="13330"/>
    <cellStyle name="SAS FM Row header 3 2 4 6" xfId="9993"/>
    <cellStyle name="SAS FM Row header 3 2 4 7" xfId="14858"/>
    <cellStyle name="SAS FM Row header 3 2 4 8" xfId="13834"/>
    <cellStyle name="SAS FM Row header 3 2 4 9" xfId="15215"/>
    <cellStyle name="SAS FM Row header 3 2 5" xfId="1022"/>
    <cellStyle name="SAS FM Row header 3 2 5 10" xfId="9161"/>
    <cellStyle name="SAS FM Row header 3 2 5 11" xfId="12846"/>
    <cellStyle name="SAS FM Row header 3 2 5 12" xfId="13607"/>
    <cellStyle name="SAS FM Row header 3 2 5 2" xfId="7641"/>
    <cellStyle name="SAS FM Row header 3 2 5 3" xfId="11037"/>
    <cellStyle name="SAS FM Row header 3 2 5 4" xfId="10881"/>
    <cellStyle name="SAS FM Row header 3 2 5 5" xfId="13329"/>
    <cellStyle name="SAS FM Row header 3 2 5 6" xfId="7346"/>
    <cellStyle name="SAS FM Row header 3 2 5 7" xfId="14857"/>
    <cellStyle name="SAS FM Row header 3 2 5 8" xfId="9299"/>
    <cellStyle name="SAS FM Row header 3 2 5 9" xfId="15214"/>
    <cellStyle name="SAS FM Row header 3 2 6" xfId="1023"/>
    <cellStyle name="SAS FM Row header 3 2 6 10" xfId="15543"/>
    <cellStyle name="SAS FM Row header 3 2 6 11" xfId="12845"/>
    <cellStyle name="SAS FM Row header 3 2 6 12" xfId="15919"/>
    <cellStyle name="SAS FM Row header 3 2 6 2" xfId="7642"/>
    <cellStyle name="SAS FM Row header 3 2 6 3" xfId="11036"/>
    <cellStyle name="SAS FM Row header 3 2 6 4" xfId="10882"/>
    <cellStyle name="SAS FM Row header 3 2 6 5" xfId="13328"/>
    <cellStyle name="SAS FM Row header 3 2 6 6" xfId="9992"/>
    <cellStyle name="SAS FM Row header 3 2 6 7" xfId="14856"/>
    <cellStyle name="SAS FM Row header 3 2 6 8" xfId="14374"/>
    <cellStyle name="SAS FM Row header 3 2 6 9" xfId="15213"/>
    <cellStyle name="SAS FM Row header 3 2 7" xfId="7633"/>
    <cellStyle name="SAS FM Row header 3 2 8" xfId="7912"/>
    <cellStyle name="SAS FM Row header 3 2 9" xfId="10877"/>
    <cellStyle name="SAS FM Row header 3 3" xfId="1024"/>
    <cellStyle name="SAS FM Row header 3 3 10" xfId="13327"/>
    <cellStyle name="SAS FM Row header 3 3 11" xfId="9991"/>
    <cellStyle name="SAS FM Row header 3 3 12" xfId="14855"/>
    <cellStyle name="SAS FM Row header 3 3 13" xfId="13833"/>
    <cellStyle name="SAS FM Row header 3 3 14" xfId="14368"/>
    <cellStyle name="SAS FM Row header 3 3 15" xfId="15542"/>
    <cellStyle name="SAS FM Row header 3 3 16" xfId="12844"/>
    <cellStyle name="SAS FM Row header 3 3 17" xfId="15918"/>
    <cellStyle name="SAS FM Row header 3 3 2" xfId="1025"/>
    <cellStyle name="SAS FM Row header 3 3 2 10" xfId="8280"/>
    <cellStyle name="SAS FM Row header 3 3 2 11" xfId="14854"/>
    <cellStyle name="SAS FM Row header 3 3 2 12" xfId="9300"/>
    <cellStyle name="SAS FM Row header 3 3 2 13" xfId="7380"/>
    <cellStyle name="SAS FM Row header 3 3 2 14" xfId="15541"/>
    <cellStyle name="SAS FM Row header 3 3 2 15" xfId="14646"/>
    <cellStyle name="SAS FM Row header 3 3 2 16" xfId="15917"/>
    <cellStyle name="SAS FM Row header 3 3 2 2" xfId="1026"/>
    <cellStyle name="SAS FM Row header 3 3 2 2 10" xfId="10903"/>
    <cellStyle name="SAS FM Row header 3 3 2 2 11" xfId="14965"/>
    <cellStyle name="SAS FM Row header 3 3 2 2 12" xfId="12897"/>
    <cellStyle name="SAS FM Row header 3 3 2 2 2" xfId="7645"/>
    <cellStyle name="SAS FM Row header 3 3 2 2 3" xfId="8426"/>
    <cellStyle name="SAS FM Row header 3 3 2 2 4" xfId="10883"/>
    <cellStyle name="SAS FM Row header 3 3 2 2 5" xfId="13325"/>
    <cellStyle name="SAS FM Row header 3 3 2 2 6" xfId="8279"/>
    <cellStyle name="SAS FM Row header 3 3 2 2 7" xfId="14853"/>
    <cellStyle name="SAS FM Row header 3 3 2 2 8" xfId="14375"/>
    <cellStyle name="SAS FM Row header 3 3 2 2 9" xfId="9371"/>
    <cellStyle name="SAS FM Row header 3 3 2 3" xfId="1027"/>
    <cellStyle name="SAS FM Row header 3 3 2 3 10" xfId="15540"/>
    <cellStyle name="SAS FM Row header 3 3 2 3 11" xfId="12840"/>
    <cellStyle name="SAS FM Row header 3 3 2 3 12" xfId="15916"/>
    <cellStyle name="SAS FM Row header 3 3 2 3 2" xfId="7646"/>
    <cellStyle name="SAS FM Row header 3 3 2 3 3" xfId="7909"/>
    <cellStyle name="SAS FM Row header 3 3 2 3 4" xfId="11645"/>
    <cellStyle name="SAS FM Row header 3 3 2 3 5" xfId="13324"/>
    <cellStyle name="SAS FM Row header 3 3 2 3 6" xfId="7345"/>
    <cellStyle name="SAS FM Row header 3 3 2 3 7" xfId="14852"/>
    <cellStyle name="SAS FM Row header 3 3 2 3 8" xfId="14670"/>
    <cellStyle name="SAS FM Row header 3 3 2 3 9" xfId="11499"/>
    <cellStyle name="SAS FM Row header 3 3 2 4" xfId="1028"/>
    <cellStyle name="SAS FM Row header 3 3 2 4 10" xfId="7205"/>
    <cellStyle name="SAS FM Row header 3 3 2 4 11" xfId="12839"/>
    <cellStyle name="SAS FM Row header 3 3 2 4 12" xfId="12898"/>
    <cellStyle name="SAS FM Row header 3 3 2 4 2" xfId="7647"/>
    <cellStyle name="SAS FM Row header 3 3 2 4 3" xfId="11034"/>
    <cellStyle name="SAS FM Row header 3 3 2 4 4" xfId="11644"/>
    <cellStyle name="SAS FM Row header 3 3 2 4 5" xfId="13323"/>
    <cellStyle name="SAS FM Row header 3 3 2 4 6" xfId="13204"/>
    <cellStyle name="SAS FM Row header 3 3 2 4 7" xfId="14851"/>
    <cellStyle name="SAS FM Row header 3 3 2 4 8" xfId="9301"/>
    <cellStyle name="SAS FM Row header 3 3 2 4 9" xfId="13637"/>
    <cellStyle name="SAS FM Row header 3 3 2 5" xfId="1029"/>
    <cellStyle name="SAS FM Row header 3 3 2 5 10" xfId="7206"/>
    <cellStyle name="SAS FM Row header 3 3 2 5 11" xfId="14964"/>
    <cellStyle name="SAS FM Row header 3 3 2 5 12" xfId="9640"/>
    <cellStyle name="SAS FM Row header 3 3 2 5 2" xfId="7648"/>
    <cellStyle name="SAS FM Row header 3 3 2 5 3" xfId="8425"/>
    <cellStyle name="SAS FM Row header 3 3 2 5 4" xfId="10884"/>
    <cellStyle name="SAS FM Row header 3 3 2 5 5" xfId="13322"/>
    <cellStyle name="SAS FM Row header 3 3 2 5 6" xfId="13205"/>
    <cellStyle name="SAS FM Row header 3 3 2 5 7" xfId="9068"/>
    <cellStyle name="SAS FM Row header 3 3 2 5 8" xfId="13947"/>
    <cellStyle name="SAS FM Row header 3 3 2 5 9" xfId="9370"/>
    <cellStyle name="SAS FM Row header 3 3 2 6" xfId="7644"/>
    <cellStyle name="SAS FM Row header 3 3 2 7" xfId="11035"/>
    <cellStyle name="SAS FM Row header 3 3 2 8" xfId="11646"/>
    <cellStyle name="SAS FM Row header 3 3 2 9" xfId="13326"/>
    <cellStyle name="SAS FM Row header 3 3 3" xfId="1030"/>
    <cellStyle name="SAS FM Row header 3 3 3 10" xfId="7207"/>
    <cellStyle name="SAS FM Row header 3 3 3 11" xfId="12992"/>
    <cellStyle name="SAS FM Row header 3 3 3 12" xfId="9641"/>
    <cellStyle name="SAS FM Row header 3 3 3 2" xfId="7649"/>
    <cellStyle name="SAS FM Row header 3 3 3 3" xfId="7908"/>
    <cellStyle name="SAS FM Row header 3 3 3 4" xfId="11643"/>
    <cellStyle name="SAS FM Row header 3 3 3 5" xfId="13321"/>
    <cellStyle name="SAS FM Row header 3 3 3 6" xfId="13206"/>
    <cellStyle name="SAS FM Row header 3 3 3 7" xfId="8272"/>
    <cellStyle name="SAS FM Row header 3 3 3 8" xfId="15143"/>
    <cellStyle name="SAS FM Row header 3 3 3 9" xfId="10625"/>
    <cellStyle name="SAS FM Row header 3 3 4" xfId="1031"/>
    <cellStyle name="SAS FM Row header 3 3 4 10" xfId="11845"/>
    <cellStyle name="SAS FM Row header 3 3 4 11" xfId="12095"/>
    <cellStyle name="SAS FM Row header 3 3 4 12" xfId="9642"/>
    <cellStyle name="SAS FM Row header 3 3 4 2" xfId="7650"/>
    <cellStyle name="SAS FM Row header 3 3 4 3" xfId="11033"/>
    <cellStyle name="SAS FM Row header 3 3 4 4" xfId="11642"/>
    <cellStyle name="SAS FM Row header 3 3 4 5" xfId="13320"/>
    <cellStyle name="SAS FM Row header 3 3 4 6" xfId="7344"/>
    <cellStyle name="SAS FM Row header 3 3 4 7" xfId="8718"/>
    <cellStyle name="SAS FM Row header 3 3 4 8" xfId="13832"/>
    <cellStyle name="SAS FM Row header 3 3 4 9" xfId="14948"/>
    <cellStyle name="SAS FM Row header 3 3 5" xfId="1032"/>
    <cellStyle name="SAS FM Row header 3 3 5 10" xfId="11844"/>
    <cellStyle name="SAS FM Row header 3 3 5 11" xfId="14963"/>
    <cellStyle name="SAS FM Row header 3 3 5 12" xfId="14079"/>
    <cellStyle name="SAS FM Row header 3 3 5 2" xfId="7651"/>
    <cellStyle name="SAS FM Row header 3 3 5 3" xfId="8424"/>
    <cellStyle name="SAS FM Row header 3 3 5 4" xfId="11641"/>
    <cellStyle name="SAS FM Row header 3 3 5 5" xfId="13319"/>
    <cellStyle name="SAS FM Row header 3 3 5 6" xfId="12580"/>
    <cellStyle name="SAS FM Row header 3 3 5 7" xfId="14850"/>
    <cellStyle name="SAS FM Row header 3 3 5 8" xfId="11425"/>
    <cellStyle name="SAS FM Row header 3 3 5 9" xfId="12134"/>
    <cellStyle name="SAS FM Row header 3 3 6" xfId="1033"/>
    <cellStyle name="SAS FM Row header 3 3 6 10" xfId="15539"/>
    <cellStyle name="SAS FM Row header 3 3 6 11" xfId="12984"/>
    <cellStyle name="SAS FM Row header 3 3 6 12" xfId="15915"/>
    <cellStyle name="SAS FM Row header 3 3 6 2" xfId="7652"/>
    <cellStyle name="SAS FM Row header 3 3 6 3" xfId="7907"/>
    <cellStyle name="SAS FM Row header 3 3 6 4" xfId="11640"/>
    <cellStyle name="SAS FM Row header 3 3 6 5" xfId="13318"/>
    <cellStyle name="SAS FM Row header 3 3 6 6" xfId="11285"/>
    <cellStyle name="SAS FM Row header 3 3 6 7" xfId="14849"/>
    <cellStyle name="SAS FM Row header 3 3 6 8" xfId="12399"/>
    <cellStyle name="SAS FM Row header 3 3 6 9" xfId="10624"/>
    <cellStyle name="SAS FM Row header 3 3 7" xfId="7643"/>
    <cellStyle name="SAS FM Row header 3 3 8" xfId="7910"/>
    <cellStyle name="SAS FM Row header 3 3 9" xfId="11647"/>
    <cellStyle name="SAS FM Row header 3 4" xfId="1034"/>
    <cellStyle name="SAS FM Row header 3 4 10" xfId="11639"/>
    <cellStyle name="SAS FM Row header 3 4 11" xfId="12475"/>
    <cellStyle name="SAS FM Row header 3 4 12" xfId="7343"/>
    <cellStyle name="SAS FM Row header 3 4 13" xfId="14848"/>
    <cellStyle name="SAS FM Row header 3 4 14" xfId="12674"/>
    <cellStyle name="SAS FM Row header 3 4 15" xfId="14947"/>
    <cellStyle name="SAS FM Row header 3 4 16" xfId="7208"/>
    <cellStyle name="SAS FM Row header 3 4 17" xfId="12096"/>
    <cellStyle name="SAS FM Row header 3 4 18" xfId="14078"/>
    <cellStyle name="SAS FM Row header 3 4 2" xfId="1035"/>
    <cellStyle name="SAS FM Row header 3 4 2 10" xfId="13207"/>
    <cellStyle name="SAS FM Row header 3 4 2 11" xfId="14847"/>
    <cellStyle name="SAS FM Row header 3 4 2 12" xfId="11426"/>
    <cellStyle name="SAS FM Row header 3 4 2 13" xfId="10167"/>
    <cellStyle name="SAS FM Row header 3 4 2 14" xfId="7209"/>
    <cellStyle name="SAS FM Row header 3 4 2 15" xfId="12666"/>
    <cellStyle name="SAS FM Row header 3 4 2 16" xfId="14077"/>
    <cellStyle name="SAS FM Row header 3 4 2 2" xfId="1036"/>
    <cellStyle name="SAS FM Row header 3 4 2 2 10" xfId="7210"/>
    <cellStyle name="SAS FM Row header 3 4 2 2 11" xfId="9272"/>
    <cellStyle name="SAS FM Row header 3 4 2 2 12" xfId="14076"/>
    <cellStyle name="SAS FM Row header 3 4 2 2 2" xfId="7655"/>
    <cellStyle name="SAS FM Row header 3 4 2 2 3" xfId="7906"/>
    <cellStyle name="SAS FM Row header 3 4 2 2 4" xfId="11637"/>
    <cellStyle name="SAS FM Row header 3 4 2 2 5" xfId="13317"/>
    <cellStyle name="SAS FM Row header 3 4 2 2 6" xfId="13208"/>
    <cellStyle name="SAS FM Row header 3 4 2 2 7" xfId="14846"/>
    <cellStyle name="SAS FM Row header 3 4 2 2 8" xfId="9302"/>
    <cellStyle name="SAS FM Row header 3 4 2 2 9" xfId="13952"/>
    <cellStyle name="SAS FM Row header 3 4 2 3" xfId="1037"/>
    <cellStyle name="SAS FM Row header 3 4 2 3 10" xfId="7211"/>
    <cellStyle name="SAS FM Row header 3 4 2 3 11" xfId="12097"/>
    <cellStyle name="SAS FM Row header 3 4 2 3 12" xfId="12025"/>
    <cellStyle name="SAS FM Row header 3 4 2 3 2" xfId="7656"/>
    <cellStyle name="SAS FM Row header 3 4 2 3 3" xfId="11031"/>
    <cellStyle name="SAS FM Row header 3 4 2 3 4" xfId="11636"/>
    <cellStyle name="SAS FM Row header 3 4 2 3 5" xfId="13316"/>
    <cellStyle name="SAS FM Row header 3 4 2 3 6" xfId="13209"/>
    <cellStyle name="SAS FM Row header 3 4 2 3 7" xfId="14845"/>
    <cellStyle name="SAS FM Row header 3 4 2 3 8" xfId="14671"/>
    <cellStyle name="SAS FM Row header 3 4 2 3 9" xfId="14946"/>
    <cellStyle name="SAS FM Row header 3 4 2 4" xfId="1038"/>
    <cellStyle name="SAS FM Row header 3 4 2 4 10" xfId="15538"/>
    <cellStyle name="SAS FM Row header 3 4 2 4 11" xfId="14962"/>
    <cellStyle name="SAS FM Row header 3 4 2 4 12" xfId="15914"/>
    <cellStyle name="SAS FM Row header 3 4 2 4 2" xfId="7657"/>
    <cellStyle name="SAS FM Row header 3 4 2 4 3" xfId="8422"/>
    <cellStyle name="SAS FM Row header 3 4 2 4 4" xfId="11635"/>
    <cellStyle name="SAS FM Row header 3 4 2 4 5" xfId="13315"/>
    <cellStyle name="SAS FM Row header 3 4 2 4 6" xfId="13210"/>
    <cellStyle name="SAS FM Row header 3 4 2 4 7" xfId="14844"/>
    <cellStyle name="SAS FM Row header 3 4 2 4 8" xfId="9303"/>
    <cellStyle name="SAS FM Row header 3 4 2 4 9" xfId="12233"/>
    <cellStyle name="SAS FM Row header 3 4 2 5" xfId="1039"/>
    <cellStyle name="SAS FM Row header 3 4 2 5 10" xfId="15537"/>
    <cellStyle name="SAS FM Row header 3 4 2 5 11" xfId="8996"/>
    <cellStyle name="SAS FM Row header 3 4 2 5 12" xfId="15913"/>
    <cellStyle name="SAS FM Row header 3 4 2 5 2" xfId="7658"/>
    <cellStyle name="SAS FM Row header 3 4 2 5 3" xfId="7905"/>
    <cellStyle name="SAS FM Row header 3 4 2 5 4" xfId="11634"/>
    <cellStyle name="SAS FM Row header 3 4 2 5 5" xfId="13314"/>
    <cellStyle name="SAS FM Row header 3 4 2 5 6" xfId="7342"/>
    <cellStyle name="SAS FM Row header 3 4 2 5 7" xfId="14843"/>
    <cellStyle name="SAS FM Row header 3 4 2 5 8" xfId="9935"/>
    <cellStyle name="SAS FM Row header 3 4 2 5 9" xfId="12392"/>
    <cellStyle name="SAS FM Row header 3 4 2 6" xfId="7654"/>
    <cellStyle name="SAS FM Row header 3 4 2 7" xfId="8423"/>
    <cellStyle name="SAS FM Row header 3 4 2 8" xfId="11638"/>
    <cellStyle name="SAS FM Row header 3 4 2 9" xfId="12476"/>
    <cellStyle name="SAS FM Row header 3 4 3" xfId="1040"/>
    <cellStyle name="SAS FM Row header 3 4 3 10" xfId="13211"/>
    <cellStyle name="SAS FM Row header 3 4 3 11" xfId="14842"/>
    <cellStyle name="SAS FM Row header 3 4 3 12" xfId="13831"/>
    <cellStyle name="SAS FM Row header 3 4 3 13" xfId="14945"/>
    <cellStyle name="SAS FM Row header 3 4 3 14" xfId="15536"/>
    <cellStyle name="SAS FM Row header 3 4 3 15" xfId="12098"/>
    <cellStyle name="SAS FM Row header 3 4 3 16" xfId="15912"/>
    <cellStyle name="SAS FM Row header 3 4 3 2" xfId="1041"/>
    <cellStyle name="SAS FM Row header 3 4 3 2 10" xfId="15535"/>
    <cellStyle name="SAS FM Row header 3 4 3 2 11" xfId="14961"/>
    <cellStyle name="SAS FM Row header 3 4 3 2 12" xfId="15911"/>
    <cellStyle name="SAS FM Row header 3 4 3 2 2" xfId="7660"/>
    <cellStyle name="SAS FM Row header 3 4 3 2 3" xfId="11030"/>
    <cellStyle name="SAS FM Row header 3 4 3 2 4" xfId="10885"/>
    <cellStyle name="SAS FM Row header 3 4 3 2 5" xfId="13312"/>
    <cellStyle name="SAS FM Row header 3 4 3 2 6" xfId="13212"/>
    <cellStyle name="SAS FM Row header 3 4 3 2 7" xfId="14841"/>
    <cellStyle name="SAS FM Row header 3 4 3 2 8" xfId="13830"/>
    <cellStyle name="SAS FM Row header 3 4 3 2 9" xfId="12232"/>
    <cellStyle name="SAS FM Row header 3 4 3 3" xfId="1042"/>
    <cellStyle name="SAS FM Row header 3 4 3 3 10" xfId="15534"/>
    <cellStyle name="SAS FM Row header 3 4 3 3 11" xfId="12838"/>
    <cellStyle name="SAS FM Row header 3 4 3 3 12" xfId="15910"/>
    <cellStyle name="SAS FM Row header 3 4 3 3 2" xfId="7661"/>
    <cellStyle name="SAS FM Row header 3 4 3 3 3" xfId="8421"/>
    <cellStyle name="SAS FM Row header 3 4 3 3 4" xfId="10886"/>
    <cellStyle name="SAS FM Row header 3 4 3 3 5" xfId="13311"/>
    <cellStyle name="SAS FM Row header 3 4 3 3 6" xfId="10511"/>
    <cellStyle name="SAS FM Row header 3 4 3 3 7" xfId="14840"/>
    <cellStyle name="SAS FM Row header 3 4 3 3 8" xfId="9304"/>
    <cellStyle name="SAS FM Row header 3 4 3 3 9" xfId="12075"/>
    <cellStyle name="SAS FM Row header 3 4 3 4" xfId="1043"/>
    <cellStyle name="SAS FM Row header 3 4 3 4 10" xfId="15533"/>
    <cellStyle name="SAS FM Row header 3 4 3 4 11" xfId="8635"/>
    <cellStyle name="SAS FM Row header 3 4 3 4 12" xfId="15909"/>
    <cellStyle name="SAS FM Row header 3 4 3 4 2" xfId="7662"/>
    <cellStyle name="SAS FM Row header 3 4 3 4 3" xfId="7903"/>
    <cellStyle name="SAS FM Row header 3 4 3 4 4" xfId="11632"/>
    <cellStyle name="SAS FM Row header 3 4 3 4 5" xfId="13310"/>
    <cellStyle name="SAS FM Row header 3 4 3 4 6" xfId="13213"/>
    <cellStyle name="SAS FM Row header 3 4 3 4 7" xfId="14839"/>
    <cellStyle name="SAS FM Row header 3 4 3 4 8" xfId="11534"/>
    <cellStyle name="SAS FM Row header 3 4 3 4 9" xfId="14944"/>
    <cellStyle name="SAS FM Row header 3 4 3 5" xfId="1044"/>
    <cellStyle name="SAS FM Row header 3 4 3 5 10" xfId="9732"/>
    <cellStyle name="SAS FM Row header 3 4 3 5 11" xfId="14960"/>
    <cellStyle name="SAS FM Row header 3 4 3 5 12" xfId="8585"/>
    <cellStyle name="SAS FM Row header 3 4 3 5 2" xfId="7663"/>
    <cellStyle name="SAS FM Row header 3 4 3 5 3" xfId="11029"/>
    <cellStyle name="SAS FM Row header 3 4 3 5 4" xfId="11631"/>
    <cellStyle name="SAS FM Row header 3 4 3 5 5" xfId="13309"/>
    <cellStyle name="SAS FM Row header 3 4 3 5 6" xfId="13214"/>
    <cellStyle name="SAS FM Row header 3 4 3 5 7" xfId="14838"/>
    <cellStyle name="SAS FM Row header 3 4 3 5 8" xfId="12675"/>
    <cellStyle name="SAS FM Row header 3 4 3 5 9" xfId="12135"/>
    <cellStyle name="SAS FM Row header 3 4 3 6" xfId="7659"/>
    <cellStyle name="SAS FM Row header 3 4 3 7" xfId="7904"/>
    <cellStyle name="SAS FM Row header 3 4 3 8" xfId="11633"/>
    <cellStyle name="SAS FM Row header 3 4 3 9" xfId="13313"/>
    <cellStyle name="SAS FM Row header 3 4 4" xfId="1045"/>
    <cellStyle name="SAS FM Row header 3 4 4 10" xfId="13956"/>
    <cellStyle name="SAS FM Row header 3 4 4 11" xfId="13778"/>
    <cellStyle name="SAS FM Row header 3 4 4 12" xfId="12830"/>
    <cellStyle name="SAS FM Row header 3 4 4 2" xfId="7664"/>
    <cellStyle name="SAS FM Row header 3 4 4 3" xfId="11028"/>
    <cellStyle name="SAS FM Row header 3 4 4 4" xfId="11630"/>
    <cellStyle name="SAS FM Row header 3 4 4 5" xfId="13308"/>
    <cellStyle name="SAS FM Row header 3 4 4 6" xfId="9987"/>
    <cellStyle name="SAS FM Row header 3 4 4 7" xfId="14837"/>
    <cellStyle name="SAS FM Row header 3 4 4 8" xfId="15204"/>
    <cellStyle name="SAS FM Row header 3 4 4 9" xfId="10591"/>
    <cellStyle name="SAS FM Row header 3 4 5" xfId="1046"/>
    <cellStyle name="SAS FM Row header 3 4 5 10" xfId="13493"/>
    <cellStyle name="SAS FM Row header 3 4 5 11" xfId="12837"/>
    <cellStyle name="SAS FM Row header 3 4 5 12" xfId="12831"/>
    <cellStyle name="SAS FM Row header 3 4 5 2" xfId="7665"/>
    <cellStyle name="SAS FM Row header 3 4 5 3" xfId="7902"/>
    <cellStyle name="SAS FM Row header 3 4 5 4" xfId="11629"/>
    <cellStyle name="SAS FM Row header 3 4 5 5" xfId="13307"/>
    <cellStyle name="SAS FM Row header 3 4 5 6" xfId="12483"/>
    <cellStyle name="SAS FM Row header 3 4 5 7" xfId="14836"/>
    <cellStyle name="SAS FM Row header 3 4 5 8" xfId="9305"/>
    <cellStyle name="SAS FM Row header 3 4 5 9" xfId="12076"/>
    <cellStyle name="SAS FM Row header 3 4 6" xfId="1047"/>
    <cellStyle name="SAS FM Row header 3 4 6 10" xfId="12363"/>
    <cellStyle name="SAS FM Row header 3 4 6 11" xfId="12099"/>
    <cellStyle name="SAS FM Row header 3 4 6 12" xfId="12832"/>
    <cellStyle name="SAS FM Row header 3 4 6 2" xfId="7666"/>
    <cellStyle name="SAS FM Row header 3 4 6 3" xfId="11027"/>
    <cellStyle name="SAS FM Row header 3 4 6 4" xfId="11628"/>
    <cellStyle name="SAS FM Row header 3 4 6 5" xfId="13306"/>
    <cellStyle name="SAS FM Row header 3 4 6 6" xfId="13215"/>
    <cellStyle name="SAS FM Row header 3 4 6 7" xfId="14835"/>
    <cellStyle name="SAS FM Row header 3 4 6 8" xfId="14672"/>
    <cellStyle name="SAS FM Row header 3 4 6 9" xfId="14943"/>
    <cellStyle name="SAS FM Row header 3 4 7" xfId="1048"/>
    <cellStyle name="SAS FM Row header 3 4 7 10" xfId="15532"/>
    <cellStyle name="SAS FM Row header 3 4 7 11" xfId="13779"/>
    <cellStyle name="SAS FM Row header 3 4 7 12" xfId="15908"/>
    <cellStyle name="SAS FM Row header 3 4 7 2" xfId="7667"/>
    <cellStyle name="SAS FM Row header 3 4 7 3" xfId="8420"/>
    <cellStyle name="SAS FM Row header 3 4 7 4" xfId="11627"/>
    <cellStyle name="SAS FM Row header 3 4 7 5" xfId="13305"/>
    <cellStyle name="SAS FM Row header 3 4 7 6" xfId="13216"/>
    <cellStyle name="SAS FM Row header 3 4 7 7" xfId="14834"/>
    <cellStyle name="SAS FM Row header 3 4 7 8" xfId="13829"/>
    <cellStyle name="SAS FM Row header 3 4 7 9" xfId="10166"/>
    <cellStyle name="SAS FM Row header 3 4 8" xfId="7653"/>
    <cellStyle name="SAS FM Row header 3 4 9" xfId="11032"/>
    <cellStyle name="SAS FM Row header 3 5" xfId="1049"/>
    <cellStyle name="SAS FM Row header 3 5 10" xfId="13304"/>
    <cellStyle name="SAS FM Row header 3 5 11" xfId="7509"/>
    <cellStyle name="SAS FM Row header 3 5 12" xfId="14833"/>
    <cellStyle name="SAS FM Row header 3 5 13" xfId="14673"/>
    <cellStyle name="SAS FM Row header 3 5 14" xfId="15140"/>
    <cellStyle name="SAS FM Row header 3 5 15" xfId="15531"/>
    <cellStyle name="SAS FM Row header 3 5 16" xfId="12836"/>
    <cellStyle name="SAS FM Row header 3 5 17" xfId="15907"/>
    <cellStyle name="SAS FM Row header 3 5 2" xfId="1050"/>
    <cellStyle name="SAS FM Row header 3 5 2 10" xfId="13217"/>
    <cellStyle name="SAS FM Row header 3 5 2 11" xfId="14832"/>
    <cellStyle name="SAS FM Row header 3 5 2 12" xfId="14674"/>
    <cellStyle name="SAS FM Row header 3 5 2 13" xfId="15139"/>
    <cellStyle name="SAS FM Row header 3 5 2 14" xfId="15530"/>
    <cellStyle name="SAS FM Row header 3 5 2 15" xfId="12835"/>
    <cellStyle name="SAS FM Row header 3 5 2 16" xfId="15906"/>
    <cellStyle name="SAS FM Row header 3 5 2 2" xfId="1051"/>
    <cellStyle name="SAS FM Row header 3 5 2 2 10" xfId="15529"/>
    <cellStyle name="SAS FM Row header 3 5 2 2 11" xfId="14959"/>
    <cellStyle name="SAS FM Row header 3 5 2 2 12" xfId="15905"/>
    <cellStyle name="SAS FM Row header 3 5 2 2 2" xfId="7670"/>
    <cellStyle name="SAS FM Row header 3 5 2 2 3" xfId="11026"/>
    <cellStyle name="SAS FM Row header 3 5 2 2 4" xfId="10887"/>
    <cellStyle name="SAS FM Row header 3 5 2 2 5" xfId="13302"/>
    <cellStyle name="SAS FM Row header 3 5 2 2 6" xfId="13218"/>
    <cellStyle name="SAS FM Row header 3 5 2 2 7" xfId="14831"/>
    <cellStyle name="SAS FM Row header 3 5 2 2 8" xfId="9306"/>
    <cellStyle name="SAS FM Row header 3 5 2 2 9" xfId="10590"/>
    <cellStyle name="SAS FM Row header 3 5 2 3" xfId="1052"/>
    <cellStyle name="SAS FM Row header 3 5 2 3 10" xfId="15528"/>
    <cellStyle name="SAS FM Row header 3 5 2 3 11" xfId="9271"/>
    <cellStyle name="SAS FM Row header 3 5 2 3 12" xfId="15904"/>
    <cellStyle name="SAS FM Row header 3 5 2 3 2" xfId="7671"/>
    <cellStyle name="SAS FM Row header 3 5 2 3 3" xfId="8419"/>
    <cellStyle name="SAS FM Row header 3 5 2 3 4" xfId="11624"/>
    <cellStyle name="SAS FM Row header 3 5 2 3 5" xfId="13301"/>
    <cellStyle name="SAS FM Row header 3 5 2 3 6" xfId="7508"/>
    <cellStyle name="SAS FM Row header 3 5 2 3 7" xfId="14830"/>
    <cellStyle name="SAS FM Row header 3 5 2 3 8" xfId="9307"/>
    <cellStyle name="SAS FM Row header 3 5 2 3 9" xfId="15138"/>
    <cellStyle name="SAS FM Row header 3 5 2 4" xfId="1053"/>
    <cellStyle name="SAS FM Row header 3 5 2 4 10" xfId="15527"/>
    <cellStyle name="SAS FM Row header 3 5 2 4 11" xfId="12100"/>
    <cellStyle name="SAS FM Row header 3 5 2 4 12" xfId="15903"/>
    <cellStyle name="SAS FM Row header 3 5 2 4 2" xfId="7672"/>
    <cellStyle name="SAS FM Row header 3 5 2 4 3" xfId="7899"/>
    <cellStyle name="SAS FM Row header 3 5 2 4 4" xfId="11623"/>
    <cellStyle name="SAS FM Row header 3 5 2 4 5" xfId="13300"/>
    <cellStyle name="SAS FM Row header 3 5 2 4 6" xfId="13219"/>
    <cellStyle name="SAS FM Row header 3 5 2 4 7" xfId="14829"/>
    <cellStyle name="SAS FM Row header 3 5 2 4 8" xfId="13828"/>
    <cellStyle name="SAS FM Row header 3 5 2 4 9" xfId="14942"/>
    <cellStyle name="SAS FM Row header 3 5 2 5" xfId="1054"/>
    <cellStyle name="SAS FM Row header 3 5 2 5 10" xfId="9733"/>
    <cellStyle name="SAS FM Row header 3 5 2 5 11" xfId="14958"/>
    <cellStyle name="SAS FM Row header 3 5 2 5 12" xfId="9257"/>
    <cellStyle name="SAS FM Row header 3 5 2 5 2" xfId="7673"/>
    <cellStyle name="SAS FM Row header 3 5 2 5 3" xfId="11571"/>
    <cellStyle name="SAS FM Row header 3 5 2 5 4" xfId="10888"/>
    <cellStyle name="SAS FM Row header 3 5 2 5 5" xfId="13299"/>
    <cellStyle name="SAS FM Row header 3 5 2 5 6" xfId="13220"/>
    <cellStyle name="SAS FM Row header 3 5 2 5 7" xfId="14828"/>
    <cellStyle name="SAS FM Row header 3 5 2 5 8" xfId="11427"/>
    <cellStyle name="SAS FM Row header 3 5 2 5 9" xfId="9369"/>
    <cellStyle name="SAS FM Row header 3 5 2 6" xfId="7669"/>
    <cellStyle name="SAS FM Row header 3 5 2 7" xfId="7900"/>
    <cellStyle name="SAS FM Row header 3 5 2 8" xfId="11625"/>
    <cellStyle name="SAS FM Row header 3 5 2 9" xfId="13303"/>
    <cellStyle name="SAS FM Row header 3 5 3" xfId="1055"/>
    <cellStyle name="SAS FM Row header 3 5 3 10" xfId="15526"/>
    <cellStyle name="SAS FM Row header 3 5 3 11" xfId="14957"/>
    <cellStyle name="SAS FM Row header 3 5 3 12" xfId="15902"/>
    <cellStyle name="SAS FM Row header 3 5 3 2" xfId="7674"/>
    <cellStyle name="SAS FM Row header 3 5 3 3" xfId="11025"/>
    <cellStyle name="SAS FM Row header 3 5 3 4" xfId="10889"/>
    <cellStyle name="SAS FM Row header 3 5 3 5" xfId="13298"/>
    <cellStyle name="SAS FM Row header 3 5 3 6" xfId="9986"/>
    <cellStyle name="SAS FM Row header 3 5 3 7" xfId="14827"/>
    <cellStyle name="SAS FM Row header 3 5 3 8" xfId="11428"/>
    <cellStyle name="SAS FM Row header 3 5 3 9" xfId="12231"/>
    <cellStyle name="SAS FM Row header 3 5 4" xfId="1056"/>
    <cellStyle name="SAS FM Row header 3 5 4 10" xfId="15525"/>
    <cellStyle name="SAS FM Row header 3 5 4 11" xfId="9270"/>
    <cellStyle name="SAS FM Row header 3 5 4 12" xfId="15901"/>
    <cellStyle name="SAS FM Row header 3 5 4 2" xfId="7675"/>
    <cellStyle name="SAS FM Row header 3 5 4 3" xfId="7898"/>
    <cellStyle name="SAS FM Row header 3 5 4 4" xfId="10890"/>
    <cellStyle name="SAS FM Row header 3 5 4 5" xfId="13297"/>
    <cellStyle name="SAS FM Row header 3 5 4 6" xfId="9985"/>
    <cellStyle name="SAS FM Row header 3 5 4 7" xfId="14826"/>
    <cellStyle name="SAS FM Row header 3 5 4 8" xfId="12676"/>
    <cellStyle name="SAS FM Row header 3 5 4 9" xfId="15137"/>
    <cellStyle name="SAS FM Row header 3 5 5" xfId="1057"/>
    <cellStyle name="SAS FM Row header 3 5 5 10" xfId="9734"/>
    <cellStyle name="SAS FM Row header 3 5 5 11" xfId="9516"/>
    <cellStyle name="SAS FM Row header 3 5 5 12" xfId="7155"/>
    <cellStyle name="SAS FM Row header 3 5 5 2" xfId="7676"/>
    <cellStyle name="SAS FM Row header 3 5 5 3" xfId="7897"/>
    <cellStyle name="SAS FM Row header 3 5 5 4" xfId="11622"/>
    <cellStyle name="SAS FM Row header 3 5 5 5" xfId="13296"/>
    <cellStyle name="SAS FM Row header 3 5 5 6" xfId="7341"/>
    <cellStyle name="SAS FM Row header 3 5 5 7" xfId="14825"/>
    <cellStyle name="SAS FM Row header 3 5 5 8" xfId="9308"/>
    <cellStyle name="SAS FM Row header 3 5 5 9" xfId="14941"/>
    <cellStyle name="SAS FM Row header 3 5 6" xfId="1058"/>
    <cellStyle name="SAS FM Row header 3 5 6 10" xfId="15524"/>
    <cellStyle name="SAS FM Row header 3 5 6 11" xfId="14956"/>
    <cellStyle name="SAS FM Row header 3 5 6 12" xfId="15900"/>
    <cellStyle name="SAS FM Row header 3 5 6 2" xfId="7677"/>
    <cellStyle name="SAS FM Row header 3 5 6 3" xfId="7896"/>
    <cellStyle name="SAS FM Row header 3 5 6 4" xfId="11621"/>
    <cellStyle name="SAS FM Row header 3 5 6 5" xfId="13295"/>
    <cellStyle name="SAS FM Row header 3 5 6 6" xfId="9984"/>
    <cellStyle name="SAS FM Row header 3 5 6 7" xfId="14824"/>
    <cellStyle name="SAS FM Row header 3 5 6 8" xfId="14342"/>
    <cellStyle name="SAS FM Row header 3 5 6 9" xfId="10165"/>
    <cellStyle name="SAS FM Row header 3 5 7" xfId="7668"/>
    <cellStyle name="SAS FM Row header 3 5 8" xfId="7901"/>
    <cellStyle name="SAS FM Row header 3 5 9" xfId="11626"/>
    <cellStyle name="SAS FM Row header 3 6" xfId="1059"/>
    <cellStyle name="SAS FM Row header 3 6 10" xfId="9281"/>
    <cellStyle name="SAS FM Row header 3 6 11" xfId="15851"/>
    <cellStyle name="SAS FM Row header 3 6 12" xfId="9731"/>
    <cellStyle name="SAS FM Row header 3 6 2" xfId="7678"/>
    <cellStyle name="SAS FM Row header 3 6 3" xfId="7895"/>
    <cellStyle name="SAS FM Row header 3 6 4" xfId="11620"/>
    <cellStyle name="SAS FM Row header 3 6 5" xfId="13294"/>
    <cellStyle name="SAS FM Row header 3 6 6" xfId="9983"/>
    <cellStyle name="SAS FM Row header 3 6 7" xfId="14823"/>
    <cellStyle name="SAS FM Row header 3 6 8" xfId="12036"/>
    <cellStyle name="SAS FM Row header 3 6 9" xfId="15434"/>
    <cellStyle name="SAS FM Row header 3 7" xfId="1060"/>
    <cellStyle name="SAS FM Row header 3 7 10" xfId="12086"/>
    <cellStyle name="SAS FM Row header 3 7 11" xfId="8241"/>
    <cellStyle name="SAS FM Row header 3 7 12" xfId="7156"/>
    <cellStyle name="SAS FM Row header 3 7 2" xfId="7679"/>
    <cellStyle name="SAS FM Row header 3 7 3" xfId="11024"/>
    <cellStyle name="SAS FM Row header 3 7 4" xfId="11619"/>
    <cellStyle name="SAS FM Row header 3 7 5" xfId="13293"/>
    <cellStyle name="SAS FM Row header 3 7 6" xfId="13234"/>
    <cellStyle name="SAS FM Row header 3 7 7" xfId="14822"/>
    <cellStyle name="SAS FM Row header 3 7 8" xfId="9309"/>
    <cellStyle name="SAS FM Row header 3 7 9" xfId="15136"/>
    <cellStyle name="SAS FM Row header 3 8" xfId="1061"/>
    <cellStyle name="SAS FM Row header 3 8 10" xfId="15523"/>
    <cellStyle name="SAS FM Row header 3 8 11" xfId="14955"/>
    <cellStyle name="SAS FM Row header 3 8 12" xfId="15899"/>
    <cellStyle name="SAS FM Row header 3 8 2" xfId="7680"/>
    <cellStyle name="SAS FM Row header 3 8 3" xfId="11023"/>
    <cellStyle name="SAS FM Row header 3 8 4" xfId="7541"/>
    <cellStyle name="SAS FM Row header 3 8 5" xfId="13292"/>
    <cellStyle name="SAS FM Row header 3 8 6" xfId="13235"/>
    <cellStyle name="SAS FM Row header 3 8 7" xfId="14821"/>
    <cellStyle name="SAS FM Row header 3 8 8" xfId="9310"/>
    <cellStyle name="SAS FM Row header 3 8 9" xfId="12230"/>
    <cellStyle name="SAS FM Row header 3 9" xfId="7632"/>
    <cellStyle name="SAS FM Row header 3_GAZ" xfId="5726"/>
    <cellStyle name="SAS FM Row header 4" xfId="1062"/>
    <cellStyle name="SAS FM Row header 4 10" xfId="10891"/>
    <cellStyle name="SAS FM Row header 4 11" xfId="13291"/>
    <cellStyle name="SAS FM Row header 4 12" xfId="13236"/>
    <cellStyle name="SAS FM Row header 4 13" xfId="14820"/>
    <cellStyle name="SAS FM Row header 4 14" xfId="9311"/>
    <cellStyle name="SAS FM Row header 4 15" xfId="9368"/>
    <cellStyle name="SAS FM Row header 4 16" xfId="9282"/>
    <cellStyle name="SAS FM Row header 4 17" xfId="14954"/>
    <cellStyle name="SAS FM Row header 4 18" xfId="15618"/>
    <cellStyle name="SAS FM Row header 4 2" xfId="1063"/>
    <cellStyle name="SAS FM Row header 4 2 10" xfId="13237"/>
    <cellStyle name="SAS FM Row header 4 2 11" xfId="14819"/>
    <cellStyle name="SAS FM Row header 4 2 12" xfId="9312"/>
    <cellStyle name="SAS FM Row header 4 2 13" xfId="10589"/>
    <cellStyle name="SAS FM Row header 4 2 14" xfId="9162"/>
    <cellStyle name="SAS FM Row header 4 2 15" xfId="14953"/>
    <cellStyle name="SAS FM Row header 4 2 16" xfId="7157"/>
    <cellStyle name="SAS FM Row header 4 2 2" xfId="1064"/>
    <cellStyle name="SAS FM Row header 4 2 2 10" xfId="15522"/>
    <cellStyle name="SAS FM Row header 4 2 2 11" xfId="15188"/>
    <cellStyle name="SAS FM Row header 4 2 2 12" xfId="15898"/>
    <cellStyle name="SAS FM Row header 4 2 2 2" xfId="7683"/>
    <cellStyle name="SAS FM Row header 4 2 2 3" xfId="11021"/>
    <cellStyle name="SAS FM Row header 4 2 2 4" xfId="11617"/>
    <cellStyle name="SAS FM Row header 4 2 2 5" xfId="13289"/>
    <cellStyle name="SAS FM Row header 4 2 2 6" xfId="12482"/>
    <cellStyle name="SAS FM Row header 4 2 2 7" xfId="14818"/>
    <cellStyle name="SAS FM Row header 4 2 2 8" xfId="9313"/>
    <cellStyle name="SAS FM Row header 4 2 2 9" xfId="13596"/>
    <cellStyle name="SAS FM Row header 4 2 3" xfId="1065"/>
    <cellStyle name="SAS FM Row header 4 2 3 10" xfId="9283"/>
    <cellStyle name="SAS FM Row header 4 2 3 11" xfId="7398"/>
    <cellStyle name="SAS FM Row header 4 2 3 12" xfId="15617"/>
    <cellStyle name="SAS FM Row header 4 2 3 2" xfId="7684"/>
    <cellStyle name="SAS FM Row header 4 2 3 3" xfId="7893"/>
    <cellStyle name="SAS FM Row header 4 2 3 4" xfId="11616"/>
    <cellStyle name="SAS FM Row header 4 2 3 5" xfId="13288"/>
    <cellStyle name="SAS FM Row header 4 2 3 6" xfId="9982"/>
    <cellStyle name="SAS FM Row header 4 2 3 7" xfId="14817"/>
    <cellStyle name="SAS FM Row header 4 2 3 8" xfId="9314"/>
    <cellStyle name="SAS FM Row header 4 2 3 9" xfId="15135"/>
    <cellStyle name="SAS FM Row header 4 2 4" xfId="1066"/>
    <cellStyle name="SAS FM Row header 4 2 4 10" xfId="9735"/>
    <cellStyle name="SAS FM Row header 4 2 4 11" xfId="7397"/>
    <cellStyle name="SAS FM Row header 4 2 4 12" xfId="9258"/>
    <cellStyle name="SAS FM Row header 4 2 4 2" xfId="7685"/>
    <cellStyle name="SAS FM Row header 4 2 4 3" xfId="11020"/>
    <cellStyle name="SAS FM Row header 4 2 4 4" xfId="11615"/>
    <cellStyle name="SAS FM Row header 4 2 4 5" xfId="13287"/>
    <cellStyle name="SAS FM Row header 4 2 4 6" xfId="12481"/>
    <cellStyle name="SAS FM Row header 4 2 4 7" xfId="14816"/>
    <cellStyle name="SAS FM Row header 4 2 4 8" xfId="11429"/>
    <cellStyle name="SAS FM Row header 4 2 4 9" xfId="15134"/>
    <cellStyle name="SAS FM Row header 4 2 5" xfId="1067"/>
    <cellStyle name="SAS FM Row header 4 2 5 10" xfId="15521"/>
    <cellStyle name="SAS FM Row header 4 2 5 11" xfId="15189"/>
    <cellStyle name="SAS FM Row header 4 2 5 12" xfId="15897"/>
    <cellStyle name="SAS FM Row header 4 2 5 2" xfId="7686"/>
    <cellStyle name="SAS FM Row header 4 2 5 3" xfId="11019"/>
    <cellStyle name="SAS FM Row header 4 2 5 4" xfId="11614"/>
    <cellStyle name="SAS FM Row header 4 2 5 5" xfId="13286"/>
    <cellStyle name="SAS FM Row header 4 2 5 6" xfId="13238"/>
    <cellStyle name="SAS FM Row header 4 2 5 7" xfId="12665"/>
    <cellStyle name="SAS FM Row header 4 2 5 8" xfId="11430"/>
    <cellStyle name="SAS FM Row header 4 2 5 9" xfId="12229"/>
    <cellStyle name="SAS FM Row header 4 2 6" xfId="7682"/>
    <cellStyle name="SAS FM Row header 4 2 7" xfId="11022"/>
    <cellStyle name="SAS FM Row header 4 2 8" xfId="11618"/>
    <cellStyle name="SAS FM Row header 4 2 9" xfId="13290"/>
    <cellStyle name="SAS FM Row header 4 3" xfId="1068"/>
    <cellStyle name="SAS FM Row header 4 3 10" xfId="13239"/>
    <cellStyle name="SAS FM Row header 4 3 11" xfId="14815"/>
    <cellStyle name="SAS FM Row header 4 3 12" xfId="14675"/>
    <cellStyle name="SAS FM Row header 4 3 13" xfId="15133"/>
    <cellStyle name="SAS FM Row header 4 3 14" xfId="9284"/>
    <cellStyle name="SAS FM Row header 4 3 15" xfId="14645"/>
    <cellStyle name="SAS FM Row header 4 3 16" xfId="15616"/>
    <cellStyle name="SAS FM Row header 4 3 2" xfId="1069"/>
    <cellStyle name="SAS FM Row header 4 3 2 10" xfId="9163"/>
    <cellStyle name="SAS FM Row header 4 3 2 11" xfId="7396"/>
    <cellStyle name="SAS FM Row header 4 3 2 12" xfId="9259"/>
    <cellStyle name="SAS FM Row header 4 3 2 2" xfId="7688"/>
    <cellStyle name="SAS FM Row header 4 3 2 3" xfId="11017"/>
    <cellStyle name="SAS FM Row header 4 3 2 4" xfId="10892"/>
    <cellStyle name="SAS FM Row header 4 3 2 5" xfId="13284"/>
    <cellStyle name="SAS FM Row header 4 3 2 6" xfId="13240"/>
    <cellStyle name="SAS FM Row header 4 3 2 7" xfId="14814"/>
    <cellStyle name="SAS FM Row header 4 3 2 8" xfId="13827"/>
    <cellStyle name="SAS FM Row header 4 3 2 9" xfId="15132"/>
    <cellStyle name="SAS FM Row header 4 3 3" xfId="1070"/>
    <cellStyle name="SAS FM Row header 4 3 3 10" xfId="15520"/>
    <cellStyle name="SAS FM Row header 4 3 3 11" xfId="15190"/>
    <cellStyle name="SAS FM Row header 4 3 3 12" xfId="15896"/>
    <cellStyle name="SAS FM Row header 4 3 3 2" xfId="7689"/>
    <cellStyle name="SAS FM Row header 4 3 3 3" xfId="11016"/>
    <cellStyle name="SAS FM Row header 4 3 3 4" xfId="10893"/>
    <cellStyle name="SAS FM Row header 4 3 3 5" xfId="13283"/>
    <cellStyle name="SAS FM Row header 4 3 3 6" xfId="13241"/>
    <cellStyle name="SAS FM Row header 4 3 3 7" xfId="13783"/>
    <cellStyle name="SAS FM Row header 4 3 3 8" xfId="9315"/>
    <cellStyle name="SAS FM Row header 4 3 3 9" xfId="10588"/>
    <cellStyle name="SAS FM Row header 4 3 4" xfId="1071"/>
    <cellStyle name="SAS FM Row header 4 3 4 10" xfId="11419"/>
    <cellStyle name="SAS FM Row header 4 3 4 11" xfId="7395"/>
    <cellStyle name="SAS FM Row header 4 3 4 12" xfId="15615"/>
    <cellStyle name="SAS FM Row header 4 3 4 2" xfId="7690"/>
    <cellStyle name="SAS FM Row header 4 3 4 3" xfId="11015"/>
    <cellStyle name="SAS FM Row header 4 3 4 4" xfId="8330"/>
    <cellStyle name="SAS FM Row header 4 3 4 5" xfId="13282"/>
    <cellStyle name="SAS FM Row header 4 3 4 6" xfId="13242"/>
    <cellStyle name="SAS FM Row header 4 3 4 7" xfId="14813"/>
    <cellStyle name="SAS FM Row header 4 3 4 8" xfId="9316"/>
    <cellStyle name="SAS FM Row header 4 3 4 9" xfId="15131"/>
    <cellStyle name="SAS FM Row header 4 3 5" xfId="1072"/>
    <cellStyle name="SAS FM Row header 4 3 5 10" xfId="11928"/>
    <cellStyle name="SAS FM Row header 4 3 5 11" xfId="12663"/>
    <cellStyle name="SAS FM Row header 4 3 5 12" xfId="14075"/>
    <cellStyle name="SAS FM Row header 4 3 5 2" xfId="7691"/>
    <cellStyle name="SAS FM Row header 4 3 5 3" xfId="11014"/>
    <cellStyle name="SAS FM Row header 4 3 5 4" xfId="11612"/>
    <cellStyle name="SAS FM Row header 4 3 5 5" xfId="13281"/>
    <cellStyle name="SAS FM Row header 4 3 5 6" xfId="13243"/>
    <cellStyle name="SAS FM Row header 4 3 5 7" xfId="14812"/>
    <cellStyle name="SAS FM Row header 4 3 5 8" xfId="9317"/>
    <cellStyle name="SAS FM Row header 4 3 5 9" xfId="11498"/>
    <cellStyle name="SAS FM Row header 4 3 6" xfId="7687"/>
    <cellStyle name="SAS FM Row header 4 3 7" xfId="11018"/>
    <cellStyle name="SAS FM Row header 4 3 8" xfId="11613"/>
    <cellStyle name="SAS FM Row header 4 3 9" xfId="13285"/>
    <cellStyle name="SAS FM Row header 4 4" xfId="1073"/>
    <cellStyle name="SAS FM Row header 4 4 10" xfId="9928"/>
    <cellStyle name="SAS FM Row header 4 4 11" xfId="9269"/>
    <cellStyle name="SAS FM Row header 4 4 12" xfId="14074"/>
    <cellStyle name="SAS FM Row header 4 4 2" xfId="7692"/>
    <cellStyle name="SAS FM Row header 4 4 3" xfId="11013"/>
    <cellStyle name="SAS FM Row header 4 4 4" xfId="11611"/>
    <cellStyle name="SAS FM Row header 4 4 5" xfId="13280"/>
    <cellStyle name="SAS FM Row header 4 4 6" xfId="13244"/>
    <cellStyle name="SAS FM Row header 4 4 7" xfId="14811"/>
    <cellStyle name="SAS FM Row header 4 4 8" xfId="9318"/>
    <cellStyle name="SAS FM Row header 4 4 9" xfId="12391"/>
    <cellStyle name="SAS FM Row header 4 5" xfId="1074"/>
    <cellStyle name="SAS FM Row header 4 5 10" xfId="15519"/>
    <cellStyle name="SAS FM Row header 4 5 11" xfId="9268"/>
    <cellStyle name="SAS FM Row header 4 5 12" xfId="15895"/>
    <cellStyle name="SAS FM Row header 4 5 2" xfId="7693"/>
    <cellStyle name="SAS FM Row header 4 5 3" xfId="11012"/>
    <cellStyle name="SAS FM Row header 4 5 4" xfId="11610"/>
    <cellStyle name="SAS FM Row header 4 5 5" xfId="13279"/>
    <cellStyle name="SAS FM Row header 4 5 6" xfId="13245"/>
    <cellStyle name="SAS FM Row header 4 5 7" xfId="14810"/>
    <cellStyle name="SAS FM Row header 4 5 8" xfId="9319"/>
    <cellStyle name="SAS FM Row header 4 5 9" xfId="12390"/>
    <cellStyle name="SAS FM Row header 4 6" xfId="1075"/>
    <cellStyle name="SAS FM Row header 4 6 10" xfId="8561"/>
    <cellStyle name="SAS FM Row header 4 6 11" xfId="13931"/>
    <cellStyle name="SAS FM Row header 4 6 12" xfId="15614"/>
    <cellStyle name="SAS FM Row header 4 6 2" xfId="7694"/>
    <cellStyle name="SAS FM Row header 4 6 3" xfId="11011"/>
    <cellStyle name="SAS FM Row header 4 6 4" xfId="11609"/>
    <cellStyle name="SAS FM Row header 4 6 5" xfId="12477"/>
    <cellStyle name="SAS FM Row header 4 6 6" xfId="7340"/>
    <cellStyle name="SAS FM Row header 4 6 7" xfId="14809"/>
    <cellStyle name="SAS FM Row header 4 6 8" xfId="9320"/>
    <cellStyle name="SAS FM Row header 4 6 9" xfId="15130"/>
    <cellStyle name="SAS FM Row header 4 7" xfId="1076"/>
    <cellStyle name="SAS FM Row header 4 7 10" xfId="12949"/>
    <cellStyle name="SAS FM Row header 4 7 11" xfId="12834"/>
    <cellStyle name="SAS FM Row header 4 7 12" xfId="12024"/>
    <cellStyle name="SAS FM Row header 4 7 2" xfId="7695"/>
    <cellStyle name="SAS FM Row header 4 7 3" xfId="11010"/>
    <cellStyle name="SAS FM Row header 4 7 4" xfId="11608"/>
    <cellStyle name="SAS FM Row header 4 7 5" xfId="12478"/>
    <cellStyle name="SAS FM Row header 4 7 6" xfId="9980"/>
    <cellStyle name="SAS FM Row header 4 7 7" xfId="14808"/>
    <cellStyle name="SAS FM Row header 4 7 8" xfId="9321"/>
    <cellStyle name="SAS FM Row header 4 7 9" xfId="15129"/>
    <cellStyle name="SAS FM Row header 4 8" xfId="7681"/>
    <cellStyle name="SAS FM Row header 4 9" xfId="7894"/>
    <cellStyle name="SAS FM Row header 5" xfId="1077"/>
    <cellStyle name="SAS FM Row header 5 10" xfId="15518"/>
    <cellStyle name="SAS FM Row header 5 11" xfId="9267"/>
    <cellStyle name="SAS FM Row header 5 12" xfId="15894"/>
    <cellStyle name="SAS FM Row header 5 2" xfId="7696"/>
    <cellStyle name="SAS FM Row header 5 3" xfId="7892"/>
    <cellStyle name="SAS FM Row header 5 4" xfId="11607"/>
    <cellStyle name="SAS FM Row header 5 5" xfId="12479"/>
    <cellStyle name="SAS FM Row header 5 6" xfId="12480"/>
    <cellStyle name="SAS FM Row header 5 7" xfId="14807"/>
    <cellStyle name="SAS FM Row header 5 8" xfId="11431"/>
    <cellStyle name="SAS FM Row header 5 9" xfId="15128"/>
    <cellStyle name="SAS FM Row header 6" xfId="1078"/>
    <cellStyle name="SAS FM Row header 6 10" xfId="15517"/>
    <cellStyle name="SAS FM Row header 6 11" xfId="13932"/>
    <cellStyle name="SAS FM Row header 6 12" xfId="15893"/>
    <cellStyle name="SAS FM Row header 6 2" xfId="7697"/>
    <cellStyle name="SAS FM Row header 6 3" xfId="7891"/>
    <cellStyle name="SAS FM Row header 6 4" xfId="11606"/>
    <cellStyle name="SAS FM Row header 6 5" xfId="13278"/>
    <cellStyle name="SAS FM Row header 6 6" xfId="9979"/>
    <cellStyle name="SAS FM Row header 6 7" xfId="14806"/>
    <cellStyle name="SAS FM Row header 6 8" xfId="13826"/>
    <cellStyle name="SAS FM Row header 6 9" xfId="15127"/>
    <cellStyle name="SAS FM Row header 7" xfId="956"/>
    <cellStyle name="SAS FM Row header 8" xfId="7575"/>
    <cellStyle name="SAS FM Row header 9" xfId="11074"/>
    <cellStyle name="SAS FM Row header_ PR SAS" xfId="5727"/>
    <cellStyle name="SAS FM Slicers" xfId="5728"/>
    <cellStyle name="SAS FM Slicers 2" xfId="5729"/>
    <cellStyle name="SAS FM Slicers 3" xfId="5730"/>
    <cellStyle name="SAS FM Slicers 3 2" xfId="8755"/>
    <cellStyle name="SAS FM Slicers 3 3" xfId="10448"/>
    <cellStyle name="SAS FM Slicers 3 4" xfId="9173"/>
    <cellStyle name="SAS FM Slicers 3 5" xfId="12592"/>
    <cellStyle name="SAS FM Slicers 4" xfId="5731"/>
    <cellStyle name="SAS FM Slicers_ PR SAS" xfId="5732"/>
    <cellStyle name="SAS FM Supplemented member data cell" xfId="5733"/>
    <cellStyle name="SAS FM Supplemented member data cell 2" xfId="5734"/>
    <cellStyle name="SAS FM Supplemented member data cell 2 2" xfId="8753"/>
    <cellStyle name="SAS FM Supplemented member data cell 2 3" xfId="10450"/>
    <cellStyle name="SAS FM Supplemented member data cell 2 4" xfId="9171"/>
    <cellStyle name="SAS FM Supplemented member data cell 2 5" xfId="12590"/>
    <cellStyle name="SAS FM Supplemented member data cell 3" xfId="5735"/>
    <cellStyle name="SAS FM Supplemented member data cell 3 2" xfId="8752"/>
    <cellStyle name="SAS FM Supplemented member data cell 3 3" xfId="10451"/>
    <cellStyle name="SAS FM Supplemented member data cell 3 4" xfId="9170"/>
    <cellStyle name="SAS FM Supplemented member data cell 3 5" xfId="12589"/>
    <cellStyle name="SAS FM Supplemented member data cell 4" xfId="8754"/>
    <cellStyle name="SAS FM Supplemented member data cell 5" xfId="10449"/>
    <cellStyle name="SAS FM Supplemented member data cell 6" xfId="9172"/>
    <cellStyle name="SAS FM Supplemented member data cell 7" xfId="12591"/>
    <cellStyle name="SAS FM Supplemented member data cell_Capex" xfId="5736"/>
    <cellStyle name="SAS FM Writeable data cell" xfId="5737"/>
    <cellStyle name="SAS FM Writeable data cell 2" xfId="5738"/>
    <cellStyle name="SAS FM Writeable data cell 2 2" xfId="8750"/>
    <cellStyle name="SAS FM Writeable data cell 2 3" xfId="10453"/>
    <cellStyle name="SAS FM Writeable data cell 2 4" xfId="9167"/>
    <cellStyle name="SAS FM Writeable data cell 2 5" xfId="11288"/>
    <cellStyle name="SAS FM Writeable data cell 3" xfId="5739"/>
    <cellStyle name="SAS FM Writeable data cell 3 2" xfId="5740"/>
    <cellStyle name="SAS FM Writeable data cell 3 2 2" xfId="8748"/>
    <cellStyle name="SAS FM Writeable data cell 3 2 3" xfId="10455"/>
    <cellStyle name="SAS FM Writeable data cell 3 2 4" xfId="9165"/>
    <cellStyle name="SAS FM Writeable data cell 3 2 5" xfId="8321"/>
    <cellStyle name="SAS FM Writeable data cell 3 3" xfId="5741"/>
    <cellStyle name="SAS FM Writeable data cell 3 3 2" xfId="8747"/>
    <cellStyle name="SAS FM Writeable data cell 3 3 3" xfId="10456"/>
    <cellStyle name="SAS FM Writeable data cell 3 3 4" xfId="9164"/>
    <cellStyle name="SAS FM Writeable data cell 3 3 5" xfId="10911"/>
    <cellStyle name="SAS FM Writeable data cell 3 4" xfId="8749"/>
    <cellStyle name="SAS FM Writeable data cell 3 5" xfId="10454"/>
    <cellStyle name="SAS FM Writeable data cell 3 6" xfId="9166"/>
    <cellStyle name="SAS FM Writeable data cell 3 7" xfId="11287"/>
    <cellStyle name="SAS FM Writeable data cell 3_GAZ" xfId="5742"/>
    <cellStyle name="SAS FM Writeable data cell 4" xfId="5743"/>
    <cellStyle name="SAS FM Writeable data cell 4 2" xfId="8746"/>
    <cellStyle name="SAS FM Writeable data cell 4 3" xfId="10458"/>
    <cellStyle name="SAS FM Writeable data cell 4 4" xfId="7109"/>
    <cellStyle name="SAS FM Writeable data cell 4 5" xfId="11568"/>
    <cellStyle name="SAS FM Writeable data cell 5" xfId="8751"/>
    <cellStyle name="SAS FM Writeable data cell 6" xfId="10452"/>
    <cellStyle name="SAS FM Writeable data cell 7" xfId="9168"/>
    <cellStyle name="SAS FM Writeable data cell 8" xfId="11289"/>
    <cellStyle name="SAS FM Writeable data cell_08.05.13 (2)" xfId="5744"/>
    <cellStyle name="SHEET" xfId="5745"/>
    <cellStyle name="SHEET 2" xfId="5746"/>
    <cellStyle name="SHEET 3" xfId="5747"/>
    <cellStyle name="SHEET_GAZ" xfId="5748"/>
    <cellStyle name="SHOW_HIDDEN" xfId="1079"/>
    <cellStyle name="small" xfId="5749"/>
    <cellStyle name="small 2" xfId="5750"/>
    <cellStyle name="small_GAZ" xfId="5751"/>
    <cellStyle name="Social Security #" xfId="5752"/>
    <cellStyle name="sonhead" xfId="5753"/>
    <cellStyle name="sonscript" xfId="5754"/>
    <cellStyle name="sontitle" xfId="5755"/>
    <cellStyle name="stand_bord" xfId="1080"/>
    <cellStyle name="Standaard_laroux" xfId="5756"/>
    <cellStyle name="Standard_20020617_Modell_PUFA_neu_v9" xfId="5757"/>
    <cellStyle name="Style 1" xfId="9"/>
    <cellStyle name="Style 1 2" xfId="1082"/>
    <cellStyle name="Style 1 2 2" xfId="5758"/>
    <cellStyle name="Style 1 2 3" xfId="5759"/>
    <cellStyle name="Style 1 2 3 2" xfId="5760"/>
    <cellStyle name="Style 1 2 3_GAZ" xfId="5761"/>
    <cellStyle name="Style 1 2 4" xfId="5762"/>
    <cellStyle name="Style 1 2_GAZ" xfId="5763"/>
    <cellStyle name="Style 1 3" xfId="5764"/>
    <cellStyle name="Style 1 4" xfId="5765"/>
    <cellStyle name="Style 1_GAZ" xfId="5766"/>
    <cellStyle name="Style 2" xfId="1083"/>
    <cellStyle name="Style 2 2" xfId="1084"/>
    <cellStyle name="Style 2 3" xfId="5767"/>
    <cellStyle name="Style 2 3 2" xfId="5768"/>
    <cellStyle name="Style 2 3_GAZ" xfId="5769"/>
    <cellStyle name="Style 2 4" xfId="5770"/>
    <cellStyle name="Style 2 5" xfId="5771"/>
    <cellStyle name="Style 2 6" xfId="5772"/>
    <cellStyle name="Style 2 6 2" xfId="5773"/>
    <cellStyle name="Style 2 6_GAZ" xfId="5774"/>
    <cellStyle name="Style 2 7" xfId="5775"/>
    <cellStyle name="Style 2_GAZ" xfId="5776"/>
    <cellStyle name="Style 3" xfId="1085"/>
    <cellStyle name="Style 3 2" xfId="1086"/>
    <cellStyle name="Style 3 3" xfId="5777"/>
    <cellStyle name="Style 3 3 2" xfId="5778"/>
    <cellStyle name="Style 3 3_Прибыли и убытки" xfId="5779"/>
    <cellStyle name="Style 3 4" xfId="5780"/>
    <cellStyle name="Style 3_PL" xfId="5781"/>
    <cellStyle name="SubTotal" xfId="1087"/>
    <cellStyle name="SubTotal 10" xfId="11435"/>
    <cellStyle name="SubTotal 11" xfId="15786"/>
    <cellStyle name="SubTotal 12" xfId="16089"/>
    <cellStyle name="SubTotal 2" xfId="1088"/>
    <cellStyle name="SubTotal 2 2" xfId="11002"/>
    <cellStyle name="SubTotal 2 3" xfId="10896"/>
    <cellStyle name="SubTotal 2 4" xfId="12618"/>
    <cellStyle name="SubTotal 2 5" xfId="11900"/>
    <cellStyle name="SubTotal 2 6" xfId="13941"/>
    <cellStyle name="SubTotal 2 7" xfId="15515"/>
    <cellStyle name="SubTotal 2 8" xfId="15892"/>
    <cellStyle name="SubTotal 3" xfId="1089"/>
    <cellStyle name="SubTotal 3 2" xfId="11001"/>
    <cellStyle name="SubTotal 3 3" xfId="10897"/>
    <cellStyle name="SubTotal 3 4" xfId="12617"/>
    <cellStyle name="SubTotal 3 5" xfId="11901"/>
    <cellStyle name="SubTotal 3 6" xfId="12678"/>
    <cellStyle name="SubTotal 3 7" xfId="12397"/>
    <cellStyle name="SubTotal 3 8" xfId="9643"/>
    <cellStyle name="SubTotal 4" xfId="1090"/>
    <cellStyle name="SubTotal 4 2" xfId="7889"/>
    <cellStyle name="SubTotal 4 3" xfId="10898"/>
    <cellStyle name="SubTotal 4 4" xfId="8973"/>
    <cellStyle name="SubTotal 4 5" xfId="9975"/>
    <cellStyle name="SubTotal 4 6" xfId="9322"/>
    <cellStyle name="SubTotal 4 7" xfId="9736"/>
    <cellStyle name="SubTotal 4 8" xfId="13425"/>
    <cellStyle name="SubTotal 5" xfId="1091"/>
    <cellStyle name="SubTotal 5 2" xfId="7888"/>
    <cellStyle name="SubTotal 5 3" xfId="10899"/>
    <cellStyle name="SubTotal 5 4" xfId="12616"/>
    <cellStyle name="SubTotal 5 5" xfId="13247"/>
    <cellStyle name="SubTotal 5 6" xfId="9323"/>
    <cellStyle name="SubTotal 5 7" xfId="9929"/>
    <cellStyle name="SubTotal 5 8" xfId="7393"/>
    <cellStyle name="SubTotal 6" xfId="7890"/>
    <cellStyle name="SubTotal 7" xfId="7534"/>
    <cellStyle name="SubTotal 8" xfId="8997"/>
    <cellStyle name="SubTotal 9" xfId="8407"/>
    <cellStyle name="Summa" xfId="1092"/>
    <cellStyle name="tabel" xfId="5782"/>
    <cellStyle name="text" xfId="1093"/>
    <cellStyle name="text 2" xfId="1094"/>
    <cellStyle name="Text Indent A" xfId="1095"/>
    <cellStyle name="Text Indent B" xfId="1096"/>
    <cellStyle name="Text Indent B 2" xfId="1097"/>
    <cellStyle name="Text Indent B 3" xfId="1098"/>
    <cellStyle name="Text Indent B 4" xfId="5783"/>
    <cellStyle name="Text Indent B_GAZ" xfId="5784"/>
    <cellStyle name="Text Indent C" xfId="1099"/>
    <cellStyle name="Text Indent C 2" xfId="1100"/>
    <cellStyle name="Text Indent C 3" xfId="1101"/>
    <cellStyle name="Text Indent C 4" xfId="5785"/>
    <cellStyle name="Text Indent C_GAZ" xfId="5786"/>
    <cellStyle name="Text_Прибыли и убытки" xfId="5787"/>
    <cellStyle name="Thousands [0.0]" xfId="5788"/>
    <cellStyle name="Thousands [0.00]" xfId="5789"/>
    <cellStyle name="Thousands [0]" xfId="5790"/>
    <cellStyle name="Thousands-$ [0.0]" xfId="5791"/>
    <cellStyle name="Thousands-$ [0.00]" xfId="5792"/>
    <cellStyle name="Thousands-$ [0]" xfId="5793"/>
    <cellStyle name="Tickmark" xfId="1102"/>
    <cellStyle name="Tickmark 2" xfId="5794"/>
    <cellStyle name="Tickmark 2 2" xfId="5795"/>
    <cellStyle name="Tickmark 2_Прибыли и убытки" xfId="5796"/>
    <cellStyle name="Tickmark 3" xfId="5797"/>
    <cellStyle name="Tickmark 4" xfId="5798"/>
    <cellStyle name="Tickmark_GAZ" xfId="5799"/>
    <cellStyle name="Time" xfId="5800"/>
    <cellStyle name="Time (20:50)" xfId="5801"/>
    <cellStyle name="Time (20:50:35)" xfId="5802"/>
    <cellStyle name="Time (8:50 PM)" xfId="5803"/>
    <cellStyle name="Time (8:50:35 PM)" xfId="5804"/>
    <cellStyle name="Time_DaysDepth (2)" xfId="5805"/>
    <cellStyle name="TimeEnd" xfId="5806"/>
    <cellStyle name="TimeSpent" xfId="5807"/>
    <cellStyle name="Title" xfId="1103"/>
    <cellStyle name="Title 2" xfId="1104"/>
    <cellStyle name="Title 2 2" xfId="5808"/>
    <cellStyle name="Title 2_Прибыли и убытки" xfId="5809"/>
    <cellStyle name="Title 3" xfId="5810"/>
    <cellStyle name="Title 4" xfId="5811"/>
    <cellStyle name="Title 4 2" xfId="5812"/>
    <cellStyle name="Title 4_ДДС_Прямой" xfId="5813"/>
    <cellStyle name="Title 5" xfId="5814"/>
    <cellStyle name="Title_GAZ" xfId="5815"/>
    <cellStyle name="TitleEvid" xfId="5816"/>
    <cellStyle name="TitleEvid 2" xfId="5817"/>
    <cellStyle name="TitleEvid_Прибыли и убытки" xfId="5818"/>
    <cellStyle name="Total" xfId="1105"/>
    <cellStyle name="Total 2" xfId="5819"/>
    <cellStyle name="Total 2 2" xfId="5820"/>
    <cellStyle name="Total 2_Прибыли и убытки" xfId="5821"/>
    <cellStyle name="Total 3" xfId="5822"/>
    <cellStyle name="Total 4" xfId="5823"/>
    <cellStyle name="Total 4 2" xfId="5824"/>
    <cellStyle name="Total 4_ДДС_Прямой" xfId="5825"/>
    <cellStyle name="Total 5" xfId="5826"/>
    <cellStyle name="Total_GAZ" xfId="5827"/>
    <cellStyle name="ulphu_01-456 Crude Oil Trucking Apr'08 v1 " xfId="5828"/>
    <cellStyle name="Valiotsikko" xfId="5829"/>
    <cellStyle name="Väliotsikko" xfId="5830"/>
    <cellStyle name="Valiotsikko_Прибыли и убытки" xfId="5831"/>
    <cellStyle name="Väliotsikko_Прибыли и убытки" xfId="5832"/>
    <cellStyle name="Valiotsikko_События, КазСод, ДОТОС - Ноябрь 2010" xfId="5833"/>
    <cellStyle name="Väliotsikko_События, КазСод, ДОТОС - Ноябрь 2010" xfId="5834"/>
    <cellStyle name="Valiotsikko_События, КазСод, ДОТОС - Ноябрь 2010_Прибыли и убытки" xfId="5835"/>
    <cellStyle name="Väliotsikko_События, КазСод, ДОТОС - Ноябрь 2010_Прибыли и убытки" xfId="5836"/>
    <cellStyle name="Valuta [0]_laroux" xfId="5837"/>
    <cellStyle name="Valuta_laroux" xfId="5838"/>
    <cellStyle name="Virgul?_Macheta buget" xfId="5839"/>
    <cellStyle name="Virgulă_30-06-2003 lei-USDru" xfId="5840"/>
    <cellStyle name="visible" xfId="1106"/>
    <cellStyle name="Vдliotsikko" xfId="5841"/>
    <cellStyle name="Währung [0]_Closing FX Kurse" xfId="5842"/>
    <cellStyle name="Währung_Closing FX Kurse" xfId="5843"/>
    <cellStyle name="Warning Text" xfId="1107"/>
    <cellStyle name="Warning Text 2" xfId="1108"/>
    <cellStyle name="Warning Text 2 2" xfId="5844"/>
    <cellStyle name="Warning Text 2_Прибыли и убытки" xfId="5845"/>
    <cellStyle name="Warning Text 3" xfId="5846"/>
    <cellStyle name="Warning Text 3 2" xfId="5847"/>
    <cellStyle name="Warning Text 3_ДДС_Прямой" xfId="5848"/>
    <cellStyle name="Warning Text 4" xfId="5849"/>
    <cellStyle name="Warning Text_GAZ" xfId="5850"/>
    <cellStyle name="Year" xfId="5851"/>
    <cellStyle name="Year EN" xfId="5852"/>
    <cellStyle name="Year RU" xfId="5853"/>
    <cellStyle name="Year_Прибыли и убытки" xfId="5854"/>
    <cellStyle name="zwischentotal" xfId="1109"/>
    <cellStyle name="А_жел" xfId="5855"/>
    <cellStyle name="А_жел_Прибыли и убытки" xfId="5856"/>
    <cellStyle name="Акцент1 2" xfId="1110"/>
    <cellStyle name="Акцент1 2 2" xfId="5857"/>
    <cellStyle name="Акцент1 2 3" xfId="5858"/>
    <cellStyle name="Акцент1 2 3 2" xfId="5859"/>
    <cellStyle name="Акцент1 2 3_Прибыли и убытки" xfId="5860"/>
    <cellStyle name="Акцент1 2 4" xfId="5861"/>
    <cellStyle name="Акцент1 2_GAZ" xfId="5862"/>
    <cellStyle name="Акцент1 3" xfId="5863"/>
    <cellStyle name="Акцент1 4" xfId="5864"/>
    <cellStyle name="Акцент2 2" xfId="1111"/>
    <cellStyle name="Акцент2 2 2" xfId="5865"/>
    <cellStyle name="Акцент2 2 3" xfId="5866"/>
    <cellStyle name="Акцент2 2 3 2" xfId="5867"/>
    <cellStyle name="Акцент2 2 3_Прибыли и убытки" xfId="5868"/>
    <cellStyle name="Акцент2 2 4" xfId="5869"/>
    <cellStyle name="Акцент2 2_GAZ" xfId="5870"/>
    <cellStyle name="Акцент3 2" xfId="1112"/>
    <cellStyle name="Акцент3 2 2" xfId="5871"/>
    <cellStyle name="Акцент3 2 3" xfId="5872"/>
    <cellStyle name="Акцент3 2 3 2" xfId="5873"/>
    <cellStyle name="Акцент3 2 3_Прибыли и убытки" xfId="5874"/>
    <cellStyle name="Акцент3 2 4" xfId="5875"/>
    <cellStyle name="Акцент3 2_GAZ" xfId="5876"/>
    <cellStyle name="Акцент4 2" xfId="1113"/>
    <cellStyle name="Акцент4 2 2" xfId="5877"/>
    <cellStyle name="Акцент4 2 3" xfId="5878"/>
    <cellStyle name="Акцент4 2 3 2" xfId="5879"/>
    <cellStyle name="Акцент4 2 3_Прибыли и убытки" xfId="5880"/>
    <cellStyle name="Акцент4 2 4" xfId="5881"/>
    <cellStyle name="Акцент4 2_GAZ" xfId="5882"/>
    <cellStyle name="Акцент4 3" xfId="5883"/>
    <cellStyle name="Акцент4 4" xfId="5884"/>
    <cellStyle name="Акцент5 2" xfId="1114"/>
    <cellStyle name="Акцент5 2 2" xfId="5885"/>
    <cellStyle name="Акцент5 2 3" xfId="5886"/>
    <cellStyle name="Акцент5 2 3 2" xfId="5887"/>
    <cellStyle name="Акцент5 2 3_Прибыли и убытки" xfId="5888"/>
    <cellStyle name="Акцент5 2 4" xfId="5889"/>
    <cellStyle name="Акцент5 2_GAZ" xfId="5890"/>
    <cellStyle name="Акцент6 2" xfId="1115"/>
    <cellStyle name="Акцент6 2 2" xfId="5891"/>
    <cellStyle name="Акцент6 2 3" xfId="5892"/>
    <cellStyle name="Акцент6 2 3 2" xfId="5893"/>
    <cellStyle name="Акцент6 2 3_Прибыли и убытки" xfId="5894"/>
    <cellStyle name="Акцент6 2 4" xfId="5895"/>
    <cellStyle name="Акцент6 2_GAZ" xfId="5896"/>
    <cellStyle name="Беззащитный" xfId="1116"/>
    <cellStyle name="Беззащитный 2" xfId="5897"/>
    <cellStyle name="Беззащитный_GAZ" xfId="5898"/>
    <cellStyle name="Ввод  2" xfId="1117"/>
    <cellStyle name="Ввод  2 10" xfId="8409"/>
    <cellStyle name="Ввод  2 11" xfId="11601"/>
    <cellStyle name="Ввод  2 12" xfId="11546"/>
    <cellStyle name="Ввод  2 13" xfId="13950"/>
    <cellStyle name="Ввод  2 14" xfId="14678"/>
    <cellStyle name="Ввод  2 15" xfId="15512"/>
    <cellStyle name="Ввод  2 16" xfId="15891"/>
    <cellStyle name="Ввод  2 2" xfId="1118"/>
    <cellStyle name="Ввод  2 2 10" xfId="13276"/>
    <cellStyle name="Ввод  2 2 11" xfId="13822"/>
    <cellStyle name="Ввод  2 2 12" xfId="15511"/>
    <cellStyle name="Ввод  2 2 13" xfId="15890"/>
    <cellStyle name="Ввод  2 2 2" xfId="1119"/>
    <cellStyle name="Ввод  2 2 2 2" xfId="7733"/>
    <cellStyle name="Ввод  2 2 2 3" xfId="8418"/>
    <cellStyle name="Ввод  2 2 2 4" xfId="10912"/>
    <cellStyle name="Ввод  2 2 2 5" xfId="8278"/>
    <cellStyle name="Ввод  2 2 2 6" xfId="13275"/>
    <cellStyle name="Ввод  2 2 2 7" xfId="14338"/>
    <cellStyle name="Ввод  2 2 2 8" xfId="15510"/>
    <cellStyle name="Ввод  2 2 2 9" xfId="15889"/>
    <cellStyle name="Ввод  2 2 3" xfId="1120"/>
    <cellStyle name="Ввод  2 2 3 2" xfId="7734"/>
    <cellStyle name="Ввод  2 2 3 3" xfId="7885"/>
    <cellStyle name="Ввод  2 2 3 4" xfId="10913"/>
    <cellStyle name="Ввод  2 2 3 5" xfId="11904"/>
    <cellStyle name="Ввод  2 2 3 6" xfId="13949"/>
    <cellStyle name="Ввод  2 2 3 7" xfId="13946"/>
    <cellStyle name="Ввод  2 2 3 8" xfId="13955"/>
    <cellStyle name="Ввод  2 2 3 9" xfId="9260"/>
    <cellStyle name="Ввод  2 2 4" xfId="1121"/>
    <cellStyle name="Ввод  2 2 4 2" xfId="7735"/>
    <cellStyle name="Ввод  2 2 4 3" xfId="7884"/>
    <cellStyle name="Ввод  2 2 4 4" xfId="11599"/>
    <cellStyle name="Ввод  2 2 4 5" xfId="9973"/>
    <cellStyle name="Ввод  2 2 4 6" xfId="12952"/>
    <cellStyle name="Ввод  2 2 4 7" xfId="12679"/>
    <cellStyle name="Ввод  2 2 4 8" xfId="15509"/>
    <cellStyle name="Ввод  2 2 4 9" xfId="15888"/>
    <cellStyle name="Ввод  2 2 5" xfId="1122"/>
    <cellStyle name="Ввод  2 2 5 2" xfId="7736"/>
    <cellStyle name="Ввод  2 2 5 3" xfId="10986"/>
    <cellStyle name="Ввод  2 2 5 4" xfId="10914"/>
    <cellStyle name="Ввод  2 2 5 5" xfId="9972"/>
    <cellStyle name="Ввод  2 2 5 6" xfId="12953"/>
    <cellStyle name="Ввод  2 2 5 7" xfId="14679"/>
    <cellStyle name="Ввод  2 2 5 8" xfId="15508"/>
    <cellStyle name="Ввод  2 2 5 9" xfId="15887"/>
    <cellStyle name="Ввод  2 2 6" xfId="7732"/>
    <cellStyle name="Ввод  2 2 7" xfId="10987"/>
    <cellStyle name="Ввод  2 2 8" xfId="11600"/>
    <cellStyle name="Ввод  2 2 9" xfId="11545"/>
    <cellStyle name="Ввод  2 3" xfId="1123"/>
    <cellStyle name="Ввод  2 3 10" xfId="12398"/>
    <cellStyle name="Ввод  2 3 11" xfId="9409"/>
    <cellStyle name="Ввод  2 3 2" xfId="1124"/>
    <cellStyle name="Ввод  2 3 2 2" xfId="7738"/>
    <cellStyle name="Ввод  2 3 2 3" xfId="7883"/>
    <cellStyle name="Ввод  2 3 2 4" xfId="10916"/>
    <cellStyle name="Ввод  2 3 2 5" xfId="9971"/>
    <cellStyle name="Ввод  2 3 2 6" xfId="14367"/>
    <cellStyle name="Ввод  2 3 2 7" xfId="9809"/>
    <cellStyle name="Ввод  2 3 2 8" xfId="11927"/>
    <cellStyle name="Ввод  2 3 2 9" xfId="12659"/>
    <cellStyle name="Ввод  2 3 3" xfId="1125"/>
    <cellStyle name="Ввод  2 3 3 2" xfId="7739"/>
    <cellStyle name="Ввод  2 3 3 3" xfId="7882"/>
    <cellStyle name="Ввод  2 3 3 4" xfId="12170"/>
    <cellStyle name="Ввод  2 3 3 5" xfId="11905"/>
    <cellStyle name="Ввод  2 3 3 6" xfId="14366"/>
    <cellStyle name="Ввод  2 3 3 7" xfId="13945"/>
    <cellStyle name="Ввод  2 3 3 8" xfId="9737"/>
    <cellStyle name="Ввод  2 3 3 9" xfId="15411"/>
    <cellStyle name="Ввод  2 3 4" xfId="7737"/>
    <cellStyle name="Ввод  2 3 5" xfId="8417"/>
    <cellStyle name="Ввод  2 3 6" xfId="10915"/>
    <cellStyle name="Ввод  2 3 7" xfId="13248"/>
    <cellStyle name="Ввод  2 3 8" xfId="9934"/>
    <cellStyle name="Ввод  2 3 9" xfId="13821"/>
    <cellStyle name="Ввод  2 3_Прибыли и убытки" xfId="5899"/>
    <cellStyle name="Ввод  2 4" xfId="1126"/>
    <cellStyle name="Ввод  2 4 2" xfId="7740"/>
    <cellStyle name="Ввод  2 4 3" xfId="7881"/>
    <cellStyle name="Ввод  2 4 4" xfId="12169"/>
    <cellStyle name="Ввод  2 4 5" xfId="13249"/>
    <cellStyle name="Ввод  2 4 6" xfId="14364"/>
    <cellStyle name="Ввод  2 4 7" xfId="14680"/>
    <cellStyle name="Ввод  2 4 8" xfId="15507"/>
    <cellStyle name="Ввод  2 4 9" xfId="15886"/>
    <cellStyle name="Ввод  2 5" xfId="1127"/>
    <cellStyle name="Ввод  2 5 2" xfId="7741"/>
    <cellStyle name="Ввод  2 5 3" xfId="7880"/>
    <cellStyle name="Ввод  2 5 4" xfId="12167"/>
    <cellStyle name="Ввод  2 5 5" xfId="11906"/>
    <cellStyle name="Ввод  2 5 6" xfId="14363"/>
    <cellStyle name="Ввод  2 5 7" xfId="14681"/>
    <cellStyle name="Ввод  2 5 8" xfId="15506"/>
    <cellStyle name="Ввод  2 5 9" xfId="15885"/>
    <cellStyle name="Ввод  2 6" xfId="1128"/>
    <cellStyle name="Ввод  2 6 2" xfId="7742"/>
    <cellStyle name="Ввод  2 6 3" xfId="10985"/>
    <cellStyle name="Ввод  2 6 4" xfId="12166"/>
    <cellStyle name="Ввод  2 6 5" xfId="9970"/>
    <cellStyle name="Ввод  2 6 6" xfId="14362"/>
    <cellStyle name="Ввод  2 6 7" xfId="13820"/>
    <cellStyle name="Ввод  2 6 8" xfId="15505"/>
    <cellStyle name="Ввод  2 6 9" xfId="15884"/>
    <cellStyle name="Ввод  2 7" xfId="1129"/>
    <cellStyle name="Ввод  2 7 2" xfId="7743"/>
    <cellStyle name="Ввод  2 7 3" xfId="8416"/>
    <cellStyle name="Ввод  2 7 4" xfId="12165"/>
    <cellStyle name="Ввод  2 7 5" xfId="9969"/>
    <cellStyle name="Ввод  2 7 6" xfId="14365"/>
    <cellStyle name="Ввод  2 7 7" xfId="14682"/>
    <cellStyle name="Ввод  2 7 8" xfId="15504"/>
    <cellStyle name="Ввод  2 7 9" xfId="15883"/>
    <cellStyle name="Ввод  2 8" xfId="1130"/>
    <cellStyle name="Ввод  2 8 2" xfId="7744"/>
    <cellStyle name="Ввод  2 8 3" xfId="7879"/>
    <cellStyle name="Ввод  2 8 4" xfId="12168"/>
    <cellStyle name="Ввод  2 8 5" xfId="7323"/>
    <cellStyle name="Ввод  2 8 6" xfId="13948"/>
    <cellStyle name="Ввод  2 8 7" xfId="9810"/>
    <cellStyle name="Ввод  2 8 8" xfId="1246"/>
    <cellStyle name="Ввод  2 8 9" xfId="15609"/>
    <cellStyle name="Ввод  2 9" xfId="7731"/>
    <cellStyle name="Ввод  2_GAZ" xfId="5900"/>
    <cellStyle name="Верт. заголовок" xfId="5901"/>
    <cellStyle name="Вес_продукта" xfId="5902"/>
    <cellStyle name="Вывод 2" xfId="1131"/>
    <cellStyle name="Вывод 2 10" xfId="7878"/>
    <cellStyle name="Вывод 2 11" xfId="11598"/>
    <cellStyle name="Вывод 2 12" xfId="13233"/>
    <cellStyle name="Вывод 2 13" xfId="7322"/>
    <cellStyle name="Вывод 2 14" xfId="14778"/>
    <cellStyle name="Вывод 2 15" xfId="14683"/>
    <cellStyle name="Вывод 2 16" xfId="13117"/>
    <cellStyle name="Вывод 2 17" xfId="9738"/>
    <cellStyle name="Вывод 2 18" xfId="15194"/>
    <cellStyle name="Вывод 2 19" xfId="14788"/>
    <cellStyle name="Вывод 2 2" xfId="1132"/>
    <cellStyle name="Вывод 2 2 10" xfId="9968"/>
    <cellStyle name="Вывод 2 2 11" xfId="14777"/>
    <cellStyle name="Вывод 2 2 12" xfId="12655"/>
    <cellStyle name="Вывод 2 2 13" xfId="10908"/>
    <cellStyle name="Вывод 2 2 14" xfId="15503"/>
    <cellStyle name="Вывод 2 2 15" xfId="15195"/>
    <cellStyle name="Вывод 2 2 16" xfId="15882"/>
    <cellStyle name="Вывод 2 2 2" xfId="1133"/>
    <cellStyle name="Вывод 2 2 2 10" xfId="15502"/>
    <cellStyle name="Вывод 2 2 2 11" xfId="9263"/>
    <cellStyle name="Вывод 2 2 2 12" xfId="15881"/>
    <cellStyle name="Вывод 2 2 2 2" xfId="7747"/>
    <cellStyle name="Вывод 2 2 2 3" xfId="10984"/>
    <cellStyle name="Вывод 2 2 2 4" xfId="7537"/>
    <cellStyle name="Вывод 2 2 2 5" xfId="13231"/>
    <cellStyle name="Вывод 2 2 2 6" xfId="9967"/>
    <cellStyle name="Вывод 2 2 2 7" xfId="14776"/>
    <cellStyle name="Вывод 2 2 2 8" xfId="14684"/>
    <cellStyle name="Вывод 2 2 2 9" xfId="10904"/>
    <cellStyle name="Вывод 2 2 3" xfId="1134"/>
    <cellStyle name="Вывод 2 2 3 10" xfId="15501"/>
    <cellStyle name="Вывод 2 2 3 11" xfId="9515"/>
    <cellStyle name="Вывод 2 2 3 12" xfId="15880"/>
    <cellStyle name="Вывод 2 2 3 2" xfId="7748"/>
    <cellStyle name="Вывод 2 2 3 3" xfId="8415"/>
    <cellStyle name="Вывод 2 2 3 4" xfId="10917"/>
    <cellStyle name="Вывод 2 2 3 5" xfId="13230"/>
    <cellStyle name="Вывод 2 2 3 6" xfId="11907"/>
    <cellStyle name="Вывод 2 2 3 7" xfId="13786"/>
    <cellStyle name="Вывод 2 2 3 8" xfId="14685"/>
    <cellStyle name="Вывод 2 2 3 9" xfId="14940"/>
    <cellStyle name="Вывод 2 2 4" xfId="1135"/>
    <cellStyle name="Вывод 2 2 4 10" xfId="15500"/>
    <cellStyle name="Вывод 2 2 4 11" xfId="15196"/>
    <cellStyle name="Вывод 2 2 4 12" xfId="15879"/>
    <cellStyle name="Вывод 2 2 4 2" xfId="7749"/>
    <cellStyle name="Вывод 2 2 4 3" xfId="7876"/>
    <cellStyle name="Вывод 2 2 4 4" xfId="10918"/>
    <cellStyle name="Вывод 2 2 4 5" xfId="13229"/>
    <cellStyle name="Вывод 2 2 4 6" xfId="11908"/>
    <cellStyle name="Вывод 2 2 4 7" xfId="14775"/>
    <cellStyle name="Вывод 2 2 4 8" xfId="14686"/>
    <cellStyle name="Вывод 2 2 4 9" xfId="12225"/>
    <cellStyle name="Вывод 2 2 5" xfId="1136"/>
    <cellStyle name="Вывод 2 2 5 10" xfId="15499"/>
    <cellStyle name="Вывод 2 2 5 11" xfId="15197"/>
    <cellStyle name="Вывод 2 2 5 12" xfId="15878"/>
    <cellStyle name="Вывод 2 2 5 2" xfId="7750"/>
    <cellStyle name="Вывод 2 2 5 3" xfId="7875"/>
    <cellStyle name="Вывод 2 2 5 4" xfId="11596"/>
    <cellStyle name="Вывод 2 2 5 5" xfId="13228"/>
    <cellStyle name="Вывод 2 2 5 6" xfId="9966"/>
    <cellStyle name="Вывод 2 2 5 7" xfId="14774"/>
    <cellStyle name="Вывод 2 2 5 8" xfId="14687"/>
    <cellStyle name="Вывод 2 2 5 9" xfId="12224"/>
    <cellStyle name="Вывод 2 2 6" xfId="7746"/>
    <cellStyle name="Вывод 2 2 7" xfId="7877"/>
    <cellStyle name="Вывод 2 2 8" xfId="11597"/>
    <cellStyle name="Вывод 2 2 9" xfId="13232"/>
    <cellStyle name="Вывод 2 3" xfId="1137"/>
    <cellStyle name="Вывод 2 3 10" xfId="13819"/>
    <cellStyle name="Вывод 2 3 11" xfId="11440"/>
    <cellStyle name="Вывод 2 3 12" xfId="15498"/>
    <cellStyle name="Вывод 2 3 13" xfId="15198"/>
    <cellStyle name="Вывод 2 3 14" xfId="15877"/>
    <cellStyle name="Вывод 2 3 2" xfId="1138"/>
    <cellStyle name="Вывод 2 3 2 10" xfId="11926"/>
    <cellStyle name="Вывод 2 3 2 11" xfId="9262"/>
    <cellStyle name="Вывод 2 3 2 12" xfId="14789"/>
    <cellStyle name="Вывод 2 3 2 2" xfId="7752"/>
    <cellStyle name="Вывод 2 3 2 3" xfId="7873"/>
    <cellStyle name="Вывод 2 3 2 4" xfId="11594"/>
    <cellStyle name="Вывод 2 3 2 5" xfId="13226"/>
    <cellStyle name="Вывод 2 3 2 6" xfId="13250"/>
    <cellStyle name="Вывод 2 3 2 7" xfId="14772"/>
    <cellStyle name="Вывод 2 3 2 8" xfId="13818"/>
    <cellStyle name="Вывод 2 3 2 9" xfId="7221"/>
    <cellStyle name="Вывод 2 3 3" xfId="1139"/>
    <cellStyle name="Вывод 2 3 3 10" xfId="13277"/>
    <cellStyle name="Вывод 2 3 3 11" xfId="9514"/>
    <cellStyle name="Вывод 2 3 3 12" xfId="9410"/>
    <cellStyle name="Вывод 2 3 3 2" xfId="7753"/>
    <cellStyle name="Вывод 2 3 3 3" xfId="10983"/>
    <cellStyle name="Вывод 2 3 3 4" xfId="11593"/>
    <cellStyle name="Вывод 2 3 3 5" xfId="13225"/>
    <cellStyle name="Вывод 2 3 3 6" xfId="13251"/>
    <cellStyle name="Вывод 2 3 3 7" xfId="14771"/>
    <cellStyle name="Вывод 2 3 3 8" xfId="13817"/>
    <cellStyle name="Вывод 2 3 3 9" xfId="14939"/>
    <cellStyle name="Вывод 2 3 4" xfId="7751"/>
    <cellStyle name="Вывод 2 3 5" xfId="7874"/>
    <cellStyle name="Вывод 2 3 6" xfId="11595"/>
    <cellStyle name="Вывод 2 3 7" xfId="13227"/>
    <cellStyle name="Вывод 2 3 8" xfId="11005"/>
    <cellStyle name="Вывод 2 3 9" xfId="14773"/>
    <cellStyle name="Вывод 2 3_Прибыли и убытки" xfId="5903"/>
    <cellStyle name="Вывод 2 4" xfId="1140"/>
    <cellStyle name="Вывод 2 4 10" xfId="1159"/>
    <cellStyle name="Вывод 2 4 11" xfId="15199"/>
    <cellStyle name="Вывод 2 4 12" xfId="13641"/>
    <cellStyle name="Вывод 2 4 2" xfId="7754"/>
    <cellStyle name="Вывод 2 4 3" xfId="7872"/>
    <cellStyle name="Вывод 2 4 4" xfId="11592"/>
    <cellStyle name="Вывод 2 4 5" xfId="13224"/>
    <cellStyle name="Вывод 2 4 6" xfId="8725"/>
    <cellStyle name="Вывод 2 4 7" xfId="14770"/>
    <cellStyle name="Вывод 2 4 8" xfId="13816"/>
    <cellStyle name="Вывод 2 4 9" xfId="7406"/>
    <cellStyle name="Вывод 2 5" xfId="1141"/>
    <cellStyle name="Вывод 2 5 10" xfId="15497"/>
    <cellStyle name="Вывод 2 5 11" xfId="15200"/>
    <cellStyle name="Вывод 2 5 12" xfId="15876"/>
    <cellStyle name="Вывод 2 5 2" xfId="7755"/>
    <cellStyle name="Вывод 2 5 3" xfId="1692"/>
    <cellStyle name="Вывод 2 5 4" xfId="11591"/>
    <cellStyle name="Вывод 2 5 5" xfId="13223"/>
    <cellStyle name="Вывод 2 5 6" xfId="10822"/>
    <cellStyle name="Вывод 2 5 7" xfId="14769"/>
    <cellStyle name="Вывод 2 5 8" xfId="1238"/>
    <cellStyle name="Вывод 2 5 9" xfId="9367"/>
    <cellStyle name="Вывод 2 6" xfId="1142"/>
    <cellStyle name="Вывод 2 6 10" xfId="15496"/>
    <cellStyle name="Вывод 2 6 11" xfId="15201"/>
    <cellStyle name="Вывод 2 6 12" xfId="15875"/>
    <cellStyle name="Вывод 2 6 2" xfId="7756"/>
    <cellStyle name="Вывод 2 6 3" xfId="7871"/>
    <cellStyle name="Вывод 2 6 4" xfId="11590"/>
    <cellStyle name="Вывод 2 6 5" xfId="13222"/>
    <cellStyle name="Вывод 2 6 6" xfId="11921"/>
    <cellStyle name="Вывод 2 6 7" xfId="14768"/>
    <cellStyle name="Вывод 2 6 8" xfId="14379"/>
    <cellStyle name="Вывод 2 6 9" xfId="9366"/>
    <cellStyle name="Вывод 2 7" xfId="1143"/>
    <cellStyle name="Вывод 2 7 10" xfId="15495"/>
    <cellStyle name="Вывод 2 7 11" xfId="14952"/>
    <cellStyle name="Вывод 2 7 12" xfId="15874"/>
    <cellStyle name="Вывод 2 7 2" xfId="7757"/>
    <cellStyle name="Вывод 2 7 3" xfId="7870"/>
    <cellStyle name="Вывод 2 7 4" xfId="11589"/>
    <cellStyle name="Вывод 2 7 5" xfId="13221"/>
    <cellStyle name="Вывод 2 7 6" xfId="13252"/>
    <cellStyle name="Вывод 2 7 7" xfId="14767"/>
    <cellStyle name="Вывод 2 7 8" xfId="11436"/>
    <cellStyle name="Вывод 2 7 9" xfId="9365"/>
    <cellStyle name="Вывод 2 8" xfId="1144"/>
    <cellStyle name="Вывод 2 8 10" xfId="15494"/>
    <cellStyle name="Вывод 2 8 11" xfId="12833"/>
    <cellStyle name="Вывод 2 8 12" xfId="15873"/>
    <cellStyle name="Вывод 2 8 2" xfId="7758"/>
    <cellStyle name="Вывод 2 8 3" xfId="7869"/>
    <cellStyle name="Вывод 2 8 4" xfId="11588"/>
    <cellStyle name="Вывод 2 8 5" xfId="7488"/>
    <cellStyle name="Вывод 2 8 6" xfId="9965"/>
    <cellStyle name="Вывод 2 8 7" xfId="14766"/>
    <cellStyle name="Вывод 2 8 8" xfId="9326"/>
    <cellStyle name="Вывод 2 8 9" xfId="7220"/>
    <cellStyle name="Вывод 2 9" xfId="7745"/>
    <cellStyle name="Вывод 2_GAZ" xfId="5904"/>
    <cellStyle name="Вычисление 2" xfId="1145"/>
    <cellStyle name="Вычисление 2 10" xfId="7868"/>
    <cellStyle name="Вычисление 2 11" xfId="11587"/>
    <cellStyle name="Вычисление 2 12" xfId="9964"/>
    <cellStyle name="Вычисление 2 13" xfId="13940"/>
    <cellStyle name="Вычисление 2 14" xfId="9327"/>
    <cellStyle name="Вычисление 2 15" xfId="15493"/>
    <cellStyle name="Вычисление 2 16" xfId="15872"/>
    <cellStyle name="Вычисление 2 2" xfId="1146"/>
    <cellStyle name="Вычисление 2 2 10" xfId="13939"/>
    <cellStyle name="Вычисление 2 2 11" xfId="14688"/>
    <cellStyle name="Вычисление 2 2 12" xfId="15492"/>
    <cellStyle name="Вычисление 2 2 13" xfId="15871"/>
    <cellStyle name="Вычисление 2 2 2" xfId="1147"/>
    <cellStyle name="Вычисление 2 2 2 2" xfId="7761"/>
    <cellStyle name="Вычисление 2 2 2 3" xfId="7866"/>
    <cellStyle name="Вычисление 2 2 2 4" xfId="11585"/>
    <cellStyle name="Вычисление 2 2 2 5" xfId="9962"/>
    <cellStyle name="Вычисление 2 2 2 6" xfId="13938"/>
    <cellStyle name="Вычисление 2 2 2 7" xfId="14689"/>
    <cellStyle name="Вычисление 2 2 2 8" xfId="15491"/>
    <cellStyle name="Вычисление 2 2 2 9" xfId="15870"/>
    <cellStyle name="Вычисление 2 2 3" xfId="1148"/>
    <cellStyle name="Вычисление 2 2 3 2" xfId="7762"/>
    <cellStyle name="Вычисление 2 2 3 3" xfId="7865"/>
    <cellStyle name="Вычисление 2 2 3 4" xfId="11584"/>
    <cellStyle name="Вычисление 2 2 3 5" xfId="8277"/>
    <cellStyle name="Вычисление 2 2 3 6" xfId="13937"/>
    <cellStyle name="Вычисление 2 2 3 7" xfId="9811"/>
    <cellStyle name="Вычисление 2 2 3 8" xfId="15490"/>
    <cellStyle name="Вычисление 2 2 3 9" xfId="15869"/>
    <cellStyle name="Вычисление 2 2 4" xfId="1149"/>
    <cellStyle name="Вычисление 2 2 4 2" xfId="7763"/>
    <cellStyle name="Вычисление 2 2 4 3" xfId="7864"/>
    <cellStyle name="Вычисление 2 2 4 4" xfId="11583"/>
    <cellStyle name="Вычисление 2 2 4 5" xfId="11544"/>
    <cellStyle name="Вычисление 2 2 4 6" xfId="13936"/>
    <cellStyle name="Вычисление 2 2 4 7" xfId="14690"/>
    <cellStyle name="Вычисление 2 2 4 8" xfId="15489"/>
    <cellStyle name="Вычисление 2 2 4 9" xfId="15868"/>
    <cellStyle name="Вычисление 2 2 5" xfId="1150"/>
    <cellStyle name="Вычисление 2 2 5 2" xfId="7764"/>
    <cellStyle name="Вычисление 2 2 5 3" xfId="10982"/>
    <cellStyle name="Вычисление 2 2 5 4" xfId="11582"/>
    <cellStyle name="Вычисление 2 2 5 5" xfId="9961"/>
    <cellStyle name="Вычисление 2 2 5 6" xfId="12400"/>
    <cellStyle name="Вычисление 2 2 5 7" xfId="14691"/>
    <cellStyle name="Вычисление 2 2 5 8" xfId="8566"/>
    <cellStyle name="Вычисление 2 2 5 9" xfId="15610"/>
    <cellStyle name="Вычисление 2 2 6" xfId="7760"/>
    <cellStyle name="Вычисление 2 2 7" xfId="7867"/>
    <cellStyle name="Вычисление 2 2 8" xfId="11586"/>
    <cellStyle name="Вычисление 2 2 9" xfId="9963"/>
    <cellStyle name="Вычисление 2 3" xfId="1151"/>
    <cellStyle name="Вычисление 2 3 10" xfId="15488"/>
    <cellStyle name="Вычисление 2 3 11" xfId="15867"/>
    <cellStyle name="Вычисление 2 3 2" xfId="1152"/>
    <cellStyle name="Вычисление 2 3 2 2" xfId="7766"/>
    <cellStyle name="Вычисление 2 3 2 3" xfId="10981"/>
    <cellStyle name="Вычисление 2 3 2 4" xfId="10919"/>
    <cellStyle name="Вычисление 2 3 2 5" xfId="9959"/>
    <cellStyle name="Вычисление 2 3 2 6" xfId="12954"/>
    <cellStyle name="Вычисление 2 3 2 7" xfId="15211"/>
    <cellStyle name="Вычисление 2 3 2 8" xfId="13842"/>
    <cellStyle name="Вычисление 2 3 2 9" xfId="15613"/>
    <cellStyle name="Вычисление 2 3 3" xfId="1153"/>
    <cellStyle name="Вычисление 2 3 3 2" xfId="7767"/>
    <cellStyle name="Вычисление 2 3 3 3" xfId="10980"/>
    <cellStyle name="Вычисление 2 3 3 4" xfId="10920"/>
    <cellStyle name="Вычисление 2 3 3 5" xfId="9958"/>
    <cellStyle name="Вычисление 2 3 3 6" xfId="8717"/>
    <cellStyle name="Вычисление 2 3 3 7" xfId="15210"/>
    <cellStyle name="Вычисление 2 3 3 8" xfId="12951"/>
    <cellStyle name="Вычисление 2 3 3 9" xfId="9261"/>
    <cellStyle name="Вычисление 2 3 4" xfId="7765"/>
    <cellStyle name="Вычисление 2 3 5" xfId="8405"/>
    <cellStyle name="Вычисление 2 3 6" xfId="7538"/>
    <cellStyle name="Вычисление 2 3 7" xfId="9960"/>
    <cellStyle name="Вычисление 2 3 8" xfId="11535"/>
    <cellStyle name="Вычисление 2 3 9" xfId="14692"/>
    <cellStyle name="Вычисление 2 3_Прибыли и убытки" xfId="5905"/>
    <cellStyle name="Вычисление 2 4" xfId="1154"/>
    <cellStyle name="Вычисление 2 4 2" xfId="7768"/>
    <cellStyle name="Вычисление 2 4 3" xfId="10979"/>
    <cellStyle name="Вычисление 2 4 4" xfId="10921"/>
    <cellStyle name="Вычисление 2 4 5" xfId="11543"/>
    <cellStyle name="Вычисление 2 4 6" xfId="9936"/>
    <cellStyle name="Вычисление 2 4 7" xfId="15208"/>
    <cellStyle name="Вычисление 2 4 8" xfId="12085"/>
    <cellStyle name="Вычисление 2 4 9" xfId="11569"/>
    <cellStyle name="Вычисление 2 5" xfId="1155"/>
    <cellStyle name="Вычисление 2 5 2" xfId="7769"/>
    <cellStyle name="Вычисление 2 5 3" xfId="7863"/>
    <cellStyle name="Вычисление 2 5 4" xfId="10922"/>
    <cellStyle name="Вычисление 2 5 5" xfId="11922"/>
    <cellStyle name="Вычисление 2 5 6" xfId="13274"/>
    <cellStyle name="Вычисление 2 5 7" xfId="15207"/>
    <cellStyle name="Вычисление 2 5 8" xfId="15487"/>
    <cellStyle name="Вычисление 2 5 9" xfId="15866"/>
    <cellStyle name="Вычисление 2 6" xfId="1156"/>
    <cellStyle name="Вычисление 2 6 2" xfId="7770"/>
    <cellStyle name="Вычисление 2 6 3" xfId="7862"/>
    <cellStyle name="Вычисление 2 6 4" xfId="10923"/>
    <cellStyle name="Вычисление 2 6 5" xfId="11923"/>
    <cellStyle name="Вычисление 2 6 6" xfId="13935"/>
    <cellStyle name="Вычисление 2 6 7" xfId="15206"/>
    <cellStyle name="Вычисление 2 6 8" xfId="13841"/>
    <cellStyle name="Вычисление 2 6 9" xfId="15612"/>
    <cellStyle name="Вычисление 2 7" xfId="1157"/>
    <cellStyle name="Вычисление 2 7 2" xfId="7771"/>
    <cellStyle name="Вычисление 2 7 3" xfId="10978"/>
    <cellStyle name="Вычисление 2 7 4" xfId="11581"/>
    <cellStyle name="Вычисление 2 7 5" xfId="11542"/>
    <cellStyle name="Вычисление 2 7 6" xfId="13934"/>
    <cellStyle name="Вычисление 2 7 7" xfId="15209"/>
    <cellStyle name="Вычисление 2 7 8" xfId="12364"/>
    <cellStyle name="Вычисление 2 7 9" xfId="13424"/>
    <cellStyle name="Вычисление 2 8" xfId="1158"/>
    <cellStyle name="Вычисление 2 8 2" xfId="7772"/>
    <cellStyle name="Вычисление 2 8 3" xfId="7861"/>
    <cellStyle name="Вычисление 2 8 4" xfId="11580"/>
    <cellStyle name="Вычисление 2 8 5" xfId="9957"/>
    <cellStyle name="Вычисление 2 8 6" xfId="13933"/>
    <cellStyle name="Вычисление 2 8 7" xfId="14337"/>
    <cellStyle name="Вычисление 2 8 8" xfId="12365"/>
    <cellStyle name="Вычисление 2 8 9" xfId="10470"/>
    <cellStyle name="Вычисление 2 9" xfId="7759"/>
    <cellStyle name="Вычисление 2_GAZ" xfId="5906"/>
    <cellStyle name="Гиперссылка 2" xfId="27"/>
    <cellStyle name="Гиперссылка 2 2" xfId="1160"/>
    <cellStyle name="Гиперссылка 2 2 2" xfId="1161"/>
    <cellStyle name="Гиперссылка 2 3" xfId="1162"/>
    <cellStyle name="Гиперссылка 2_Прибыли и убытки" xfId="5907"/>
    <cellStyle name="Гиперссылка 3" xfId="1840"/>
    <cellStyle name="Гиперссылка 4" xfId="1862"/>
    <cellStyle name="Гиперссылка 5" xfId="5908"/>
    <cellStyle name="Гиперссылка 8" xfId="1163"/>
    <cellStyle name="Гиперссылка 9" xfId="1164"/>
    <cellStyle name="Группа" xfId="1165"/>
    <cellStyle name="Группа 0" xfId="5909"/>
    <cellStyle name="Группа 1" xfId="5910"/>
    <cellStyle name="Группа 2" xfId="5911"/>
    <cellStyle name="Группа 3" xfId="5912"/>
    <cellStyle name="Группа 4" xfId="5913"/>
    <cellStyle name="Группа 5" xfId="5914"/>
    <cellStyle name="Группа 5 2" xfId="5915"/>
    <cellStyle name="Группа 5_Прибыли и убытки" xfId="5916"/>
    <cellStyle name="Группа 6" xfId="5917"/>
    <cellStyle name="Группа 7" xfId="5918"/>
    <cellStyle name="Группа_GAZ" xfId="5919"/>
    <cellStyle name="Дата" xfId="1166"/>
    <cellStyle name="Дата 2" xfId="5920"/>
    <cellStyle name="Дата 3" xfId="5921"/>
    <cellStyle name="Дата_GAZ" xfId="5922"/>
    <cellStyle name="Денежный (0)" xfId="5923"/>
    <cellStyle name="Денежный (0) 2" xfId="5924"/>
    <cellStyle name="Денежный (0)_Прибыли и убытки" xfId="5925"/>
    <cellStyle name="Денежный 2" xfId="1167"/>
    <cellStyle name="Денежный 2 2" xfId="5926"/>
    <cellStyle name="Денежный 2 2 2" xfId="5927"/>
    <cellStyle name="Денежный 2 2_Прибыли и убытки" xfId="5928"/>
    <cellStyle name="Денежный 2 3" xfId="5929"/>
    <cellStyle name="Денежный 2_GAZ" xfId="5930"/>
    <cellStyle name="Денежный 3" xfId="5931"/>
    <cellStyle name="Денежный 3 2" xfId="5932"/>
    <cellStyle name="Денежный 3 2 2" xfId="5933"/>
    <cellStyle name="Денежный 3 2_Прибыли и убытки" xfId="5934"/>
    <cellStyle name="Денежный 3 3" xfId="5935"/>
    <cellStyle name="Денежный 3_GAZ" xfId="5936"/>
    <cellStyle name="Денежный 4" xfId="5937"/>
    <cellStyle name="Денежный 5" xfId="5938"/>
    <cellStyle name="Заг" xfId="5939"/>
    <cellStyle name="Заг 2" xfId="5940"/>
    <cellStyle name="Заг_Прибыли и убытки" xfId="5941"/>
    <cellStyle name="Заголовок" xfId="5942"/>
    <cellStyle name="Заголовок 1 2" xfId="1168"/>
    <cellStyle name="Заголовок 1 2 2" xfId="5943"/>
    <cellStyle name="Заголовок 1 2 3" xfId="5944"/>
    <cellStyle name="Заголовок 1 2 3 2" xfId="5945"/>
    <cellStyle name="Заголовок 1 2 3_Прибыли и убытки" xfId="5946"/>
    <cellStyle name="Заголовок 1 2 4" xfId="5947"/>
    <cellStyle name="Заголовок 1 2_GAZ" xfId="5948"/>
    <cellStyle name="Заголовок 1 3" xfId="5949"/>
    <cellStyle name="Заголовок 1 4" xfId="5950"/>
    <cellStyle name="Заголовок 2 2" xfId="1169"/>
    <cellStyle name="Заголовок 2 2 2" xfId="5951"/>
    <cellStyle name="Заголовок 2 2 3" xfId="5952"/>
    <cellStyle name="Заголовок 2 2 3 2" xfId="5953"/>
    <cellStyle name="Заголовок 2 2 3_Прибыли и убытки" xfId="5954"/>
    <cellStyle name="Заголовок 2 2 4" xfId="5955"/>
    <cellStyle name="Заголовок 2 2_GAZ" xfId="5956"/>
    <cellStyle name="Заголовок 2 3" xfId="5957"/>
    <cellStyle name="Заголовок 2 4" xfId="5958"/>
    <cellStyle name="Заголовок 3 2" xfId="1170"/>
    <cellStyle name="Заголовок 3 2 2" xfId="5959"/>
    <cellStyle name="Заголовок 3 2 3" xfId="5960"/>
    <cellStyle name="Заголовок 3 2 3 2" xfId="5961"/>
    <cellStyle name="Заголовок 3 2 3_Прибыли и убытки" xfId="5962"/>
    <cellStyle name="Заголовок 3 2 4" xfId="5963"/>
    <cellStyle name="Заголовок 3 2_GAZ" xfId="5964"/>
    <cellStyle name="Заголовок 3 3" xfId="5965"/>
    <cellStyle name="Заголовок 3 4" xfId="5966"/>
    <cellStyle name="Заголовок 4 2" xfId="1171"/>
    <cellStyle name="Заголовок 4 2 2" xfId="5967"/>
    <cellStyle name="Заголовок 4 2 3" xfId="5968"/>
    <cellStyle name="Заголовок 4 2 3 2" xfId="5969"/>
    <cellStyle name="Заголовок 4 2 3_Прибыли и убытки" xfId="5970"/>
    <cellStyle name="Заголовок 4 2 4" xfId="5971"/>
    <cellStyle name="Заголовок 4 2_GAZ" xfId="5972"/>
    <cellStyle name="Заголовок 4 3" xfId="5973"/>
    <cellStyle name="Заголовок 4 4" xfId="5974"/>
    <cellStyle name="Заголовок 5" xfId="5975"/>
    <cellStyle name="Защитный" xfId="1172"/>
    <cellStyle name="Защитный 2" xfId="5976"/>
    <cellStyle name="Защитный_GAZ" xfId="5977"/>
    <cellStyle name="Звезды" xfId="1173"/>
    <cellStyle name="Звезды 10" xfId="10975"/>
    <cellStyle name="Звезды 11" xfId="8436"/>
    <cellStyle name="Звезды 12" xfId="12560"/>
    <cellStyle name="Звезды 13" xfId="9953"/>
    <cellStyle name="Звезды 2" xfId="1174"/>
    <cellStyle name="Звезды 2 10" xfId="12559"/>
    <cellStyle name="Звезды 2 11" xfId="9952"/>
    <cellStyle name="Звезды 2 2" xfId="1175"/>
    <cellStyle name="Звезды 2 2 10" xfId="9951"/>
    <cellStyle name="Звезды 2 2 2" xfId="1176"/>
    <cellStyle name="Звезды 2 2 2 2" xfId="1177"/>
    <cellStyle name="Звезды 2 2 2 2 2" xfId="10971"/>
    <cellStyle name="Звезды 2 2 2 2 3" xfId="1684"/>
    <cellStyle name="Звезды 2 2 2 2 4" xfId="12556"/>
    <cellStyle name="Звезды 2 2 2 2 5" xfId="8275"/>
    <cellStyle name="Звезды 2 2 2 3" xfId="1178"/>
    <cellStyle name="Звезды 2 2 2 3 2" xfId="10970"/>
    <cellStyle name="Звезды 2 2 2 3 3" xfId="1680"/>
    <cellStyle name="Звезды 2 2 2 3 4" xfId="12555"/>
    <cellStyle name="Звезды 2 2 2 3 5" xfId="13253"/>
    <cellStyle name="Звезды 2 2 2 4" xfId="1179"/>
    <cellStyle name="Звезды 2 2 2 4 2" xfId="10969"/>
    <cellStyle name="Звезды 2 2 2 4 3" xfId="1674"/>
    <cellStyle name="Звезды 2 2 2 4 4" xfId="12554"/>
    <cellStyle name="Звезды 2 2 2 4 5" xfId="13254"/>
    <cellStyle name="Звезды 2 2 2 5" xfId="1180"/>
    <cellStyle name="Звезды 2 2 2 5 2" xfId="10968"/>
    <cellStyle name="Звезды 2 2 2 5 3" xfId="1673"/>
    <cellStyle name="Звезды 2 2 2 5 4" xfId="12553"/>
    <cellStyle name="Звезды 2 2 2 5 5" xfId="12962"/>
    <cellStyle name="Звезды 2 2 2 6" xfId="10972"/>
    <cellStyle name="Звезды 2 2 2 7" xfId="8439"/>
    <cellStyle name="Звезды 2 2 2 8" xfId="12557"/>
    <cellStyle name="Звезды 2 2 2 9" xfId="8276"/>
    <cellStyle name="Звезды 2 2 3" xfId="1181"/>
    <cellStyle name="Звезды 2 2 3 2" xfId="10967"/>
    <cellStyle name="Звезды 2 2 3 3" xfId="1668"/>
    <cellStyle name="Звезды 2 2 3 4" xfId="8543"/>
    <cellStyle name="Звезды 2 2 3 5" xfId="12961"/>
    <cellStyle name="Звезды 2 2 4" xfId="1182"/>
    <cellStyle name="Звезды 2 2 4 2" xfId="10966"/>
    <cellStyle name="Звезды 2 2 4 3" xfId="7539"/>
    <cellStyle name="Звезды 2 2 4 4" xfId="12552"/>
    <cellStyle name="Звезды 2 2 4 5" xfId="12960"/>
    <cellStyle name="Звезды 2 2 5" xfId="1183"/>
    <cellStyle name="Звезды 2 2 5 2" xfId="10965"/>
    <cellStyle name="Звезды 2 2 5 3" xfId="10924"/>
    <cellStyle name="Звезды 2 2 5 4" xfId="12551"/>
    <cellStyle name="Звезды 2 2 5 5" xfId="9950"/>
    <cellStyle name="Звезды 2 2 6" xfId="1184"/>
    <cellStyle name="Звезды 2 2 6 2" xfId="10964"/>
    <cellStyle name="Звезды 2 2 6 3" xfId="1667"/>
    <cellStyle name="Звезды 2 2 6 4" xfId="8542"/>
    <cellStyle name="Звезды 2 2 6 5" xfId="9949"/>
    <cellStyle name="Звезды 2 2 7" xfId="10973"/>
    <cellStyle name="Звезды 2 2 8" xfId="8438"/>
    <cellStyle name="Звезды 2 2 9" xfId="12558"/>
    <cellStyle name="Звезды 2 3" xfId="1185"/>
    <cellStyle name="Звезды 2 3 2" xfId="1186"/>
    <cellStyle name="Звезды 2 3 2 2" xfId="10962"/>
    <cellStyle name="Звезды 2 3 2 3" xfId="10925"/>
    <cellStyle name="Звезды 2 3 2 4" xfId="12549"/>
    <cellStyle name="Звезды 2 3 2 5" xfId="8723"/>
    <cellStyle name="Звезды 2 3 3" xfId="1187"/>
    <cellStyle name="Звезды 2 3 3 2" xfId="8413"/>
    <cellStyle name="Звезды 2 3 3 3" xfId="8328"/>
    <cellStyle name="Звезды 2 3 3 4" xfId="8541"/>
    <cellStyle name="Звезды 2 3 3 5" xfId="8722"/>
    <cellStyle name="Звезды 2 3 4" xfId="1188"/>
    <cellStyle name="Звезды 2 3 4 2" xfId="7858"/>
    <cellStyle name="Звезды 2 3 4 3" xfId="1659"/>
    <cellStyle name="Звезды 2 3 4 4" xfId="12548"/>
    <cellStyle name="Звезды 2 3 4 5" xfId="12959"/>
    <cellStyle name="Звезды 2 3 5" xfId="1189"/>
    <cellStyle name="Звезды 2 3 5 2" xfId="7857"/>
    <cellStyle name="Звезды 2 3 5 3" xfId="1656"/>
    <cellStyle name="Звезды 2 3 5 4" xfId="12547"/>
    <cellStyle name="Звезды 2 3 5 5" xfId="9948"/>
    <cellStyle name="Звезды 2 3 6" xfId="10963"/>
    <cellStyle name="Звезды 2 3 7" xfId="1663"/>
    <cellStyle name="Звезды 2 3 8" xfId="12550"/>
    <cellStyle name="Звезды 2 3 9" xfId="8724"/>
    <cellStyle name="Звезды 2 4" xfId="1190"/>
    <cellStyle name="Звезды 2 4 2" xfId="7856"/>
    <cellStyle name="Звезды 2 4 3" xfId="1633"/>
    <cellStyle name="Звезды 2 4 4" xfId="8540"/>
    <cellStyle name="Звезды 2 4 5" xfId="9947"/>
    <cellStyle name="Звезды 2 5" xfId="1191"/>
    <cellStyle name="Звезды 2 5 2" xfId="7855"/>
    <cellStyle name="Звезды 2 5 3" xfId="8440"/>
    <cellStyle name="Звезды 2 5 4" xfId="12546"/>
    <cellStyle name="Звезды 2 5 5" xfId="9946"/>
    <cellStyle name="Звезды 2 6" xfId="1192"/>
    <cellStyle name="Звезды 2 6 2" xfId="7854"/>
    <cellStyle name="Звезды 2 6 3" xfId="8441"/>
    <cellStyle name="Звезды 2 6 4" xfId="12545"/>
    <cellStyle name="Звезды 2 6 5" xfId="9945"/>
    <cellStyle name="Звезды 2 7" xfId="1193"/>
    <cellStyle name="Звезды 2 7 2" xfId="10961"/>
    <cellStyle name="Звезды 2 7 3" xfId="8442"/>
    <cellStyle name="Звезды 2 7 4" xfId="8539"/>
    <cellStyle name="Звезды 2 7 5" xfId="9944"/>
    <cellStyle name="Звезды 2 8" xfId="10974"/>
    <cellStyle name="Звезды 2 9" xfId="8437"/>
    <cellStyle name="Звезды 2_TCO_06_2012 ТЭП" xfId="5978"/>
    <cellStyle name="Звезды 3" xfId="1194"/>
    <cellStyle name="Звезды 3 10" xfId="13255"/>
    <cellStyle name="Звезды 3 2" xfId="1195"/>
    <cellStyle name="Звезды 3 2 2" xfId="1196"/>
    <cellStyle name="Звезды 3 2 2 2" xfId="10958"/>
    <cellStyle name="Звезды 3 2 2 3" xfId="1621"/>
    <cellStyle name="Звезды 3 2 2 4" xfId="8537"/>
    <cellStyle name="Звезды 3 2 2 5" xfId="11539"/>
    <cellStyle name="Звезды 3 2 3" xfId="1197"/>
    <cellStyle name="Звезды 3 2 3 2" xfId="10957"/>
    <cellStyle name="Звезды 3 2 3 3" xfId="85"/>
    <cellStyle name="Звезды 3 2 3 4" xfId="12543"/>
    <cellStyle name="Звезды 3 2 3 5" xfId="9943"/>
    <cellStyle name="Звезды 3 2 4" xfId="1198"/>
    <cellStyle name="Звезды 3 2 4 2" xfId="10956"/>
    <cellStyle name="Звезды 3 2 4 3" xfId="1605"/>
    <cellStyle name="Звезды 3 2 4 4" xfId="12542"/>
    <cellStyle name="Звезды 3 2 4 5" xfId="9942"/>
    <cellStyle name="Звезды 3 2 5" xfId="1199"/>
    <cellStyle name="Звезды 3 2 5 2" xfId="10955"/>
    <cellStyle name="Звезды 3 2 5 3" xfId="7033"/>
    <cellStyle name="Звезды 3 2 5 4" xfId="8536"/>
    <cellStyle name="Звезды 3 2 5 5" xfId="9941"/>
    <cellStyle name="Звезды 3 2 6" xfId="10959"/>
    <cellStyle name="Звезды 3 2 7" xfId="83"/>
    <cellStyle name="Звезды 3 2 8" xfId="8538"/>
    <cellStyle name="Звезды 3 2 9" xfId="8274"/>
    <cellStyle name="Звезды 3 3" xfId="1200"/>
    <cellStyle name="Звезды 3 3 2" xfId="10954"/>
    <cellStyle name="Звезды 3 3 3" xfId="7039"/>
    <cellStyle name="Звезды 3 3 4" xfId="12541"/>
    <cellStyle name="Звезды 3 3 5" xfId="9940"/>
    <cellStyle name="Звезды 3 4" xfId="1201"/>
    <cellStyle name="Звезды 3 4 2" xfId="10953"/>
    <cellStyle name="Звезды 3 4 3" xfId="1348"/>
    <cellStyle name="Звезды 3 4 4" xfId="12540"/>
    <cellStyle name="Звезды 3 4 5" xfId="11924"/>
    <cellStyle name="Звезды 3 5" xfId="1202"/>
    <cellStyle name="Звезды 3 5 2" xfId="10952"/>
    <cellStyle name="Звезды 3 5 3" xfId="1347"/>
    <cellStyle name="Звезды 3 5 4" xfId="8535"/>
    <cellStyle name="Звезды 3 5 5" xfId="9939"/>
    <cellStyle name="Звезды 3 6" xfId="1203"/>
    <cellStyle name="Звезды 3 6 2" xfId="10951"/>
    <cellStyle name="Звезды 3 6 3" xfId="1344"/>
    <cellStyle name="Звезды 3 6 4" xfId="12539"/>
    <cellStyle name="Звезды 3 6 5" xfId="11538"/>
    <cellStyle name="Звезды 3 7" xfId="10960"/>
    <cellStyle name="Звезды 3 8" xfId="1630"/>
    <cellStyle name="Звезды 3 9" xfId="12544"/>
    <cellStyle name="Звезды 3_ДДС_Прямой" xfId="5979"/>
    <cellStyle name="Звезды 4" xfId="1204"/>
    <cellStyle name="Звезды 4 2" xfId="1205"/>
    <cellStyle name="Звезды 4 2 2" xfId="10949"/>
    <cellStyle name="Звезды 4 2 3" xfId="8443"/>
    <cellStyle name="Звезды 4 2 4" xfId="8534"/>
    <cellStyle name="Звезды 4 2 5" xfId="13257"/>
    <cellStyle name="Звезды 4 3" xfId="1206"/>
    <cellStyle name="Звезды 4 3 2" xfId="10948"/>
    <cellStyle name="Звезды 4 3 3" xfId="8444"/>
    <cellStyle name="Звезды 4 3 4" xfId="12537"/>
    <cellStyle name="Звезды 4 3 5" xfId="13258"/>
    <cellStyle name="Звезды 4 4" xfId="1207"/>
    <cellStyle name="Звезды 4 4 2" xfId="10947"/>
    <cellStyle name="Звезды 4 4 3" xfId="8445"/>
    <cellStyle name="Звезды 4 4 4" xfId="8533"/>
    <cellStyle name="Звезды 4 4 5" xfId="11537"/>
    <cellStyle name="Звезды 4 5" xfId="1208"/>
    <cellStyle name="Звезды 4 5 2" xfId="10946"/>
    <cellStyle name="Звезды 4 5 3" xfId="8446"/>
    <cellStyle name="Звезды 4 5 4" xfId="8532"/>
    <cellStyle name="Звезды 4 5 5" xfId="12958"/>
    <cellStyle name="Звезды 4 6" xfId="10950"/>
    <cellStyle name="Звезды 4 7" xfId="1343"/>
    <cellStyle name="Звезды 4 8" xfId="12538"/>
    <cellStyle name="Звезды 4 9" xfId="13256"/>
    <cellStyle name="Звезды 4_ДДС_Прямой" xfId="5980"/>
    <cellStyle name="Звезды 5" xfId="1209"/>
    <cellStyle name="Звезды 5 2" xfId="10945"/>
    <cellStyle name="Звезды 5 3" xfId="8447"/>
    <cellStyle name="Звезды 5 4" xfId="12536"/>
    <cellStyle name="Звезды 5 5" xfId="13259"/>
    <cellStyle name="Звезды 6" xfId="1210"/>
    <cellStyle name="Звезды 6 2" xfId="5981"/>
    <cellStyle name="Звезды 6 3" xfId="10944"/>
    <cellStyle name="Звезды 6 4" xfId="8448"/>
    <cellStyle name="Звезды 6 5" xfId="8531"/>
    <cellStyle name="Звезды 6 6" xfId="13260"/>
    <cellStyle name="Звезды 6_ДДС_Прямой" xfId="5982"/>
    <cellStyle name="Звезды 7" xfId="1211"/>
    <cellStyle name="Звезды 7 2" xfId="10943"/>
    <cellStyle name="Звезды 7 3" xfId="8449"/>
    <cellStyle name="Звезды 7 4" xfId="8530"/>
    <cellStyle name="Звезды 7 5" xfId="13261"/>
    <cellStyle name="Звезды 8" xfId="1212"/>
    <cellStyle name="Звезды 8 2" xfId="10942"/>
    <cellStyle name="Звезды 8 3" xfId="8450"/>
    <cellStyle name="Звезды 8 4" xfId="12535"/>
    <cellStyle name="Звезды 8 5" xfId="13262"/>
    <cellStyle name="Звезды 9" xfId="5983"/>
    <cellStyle name="Звезды_~6262219" xfId="5984"/>
    <cellStyle name="Итог 2" xfId="1213"/>
    <cellStyle name="Итог 2 10" xfId="10941"/>
    <cellStyle name="Итог 2 11" xfId="8451"/>
    <cellStyle name="Итог 2 12" xfId="13161"/>
    <cellStyle name="Итог 2 13" xfId="13263"/>
    <cellStyle name="Итог 2 14" xfId="13798"/>
    <cellStyle name="Итог 2 15" xfId="13809"/>
    <cellStyle name="Итог 2 16" xfId="9758"/>
    <cellStyle name="Итог 2 17" xfId="15468"/>
    <cellStyle name="Итог 2 18" xfId="11563"/>
    <cellStyle name="Итог 2 19" xfId="15865"/>
    <cellStyle name="Итог 2 2" xfId="1214"/>
    <cellStyle name="Итог 2 2 10" xfId="13264"/>
    <cellStyle name="Итог 2 2 11" xfId="14708"/>
    <cellStyle name="Итог 2 2 12" xfId="12656"/>
    <cellStyle name="Итог 2 2 13" xfId="12077"/>
    <cellStyle name="Итог 2 2 14" xfId="15467"/>
    <cellStyle name="Итог 2 2 15" xfId="15113"/>
    <cellStyle name="Итог 2 2 16" xfId="15864"/>
    <cellStyle name="Итог 2 2 2" xfId="1215"/>
    <cellStyle name="Итог 2 2 2 10" xfId="15466"/>
    <cellStyle name="Итог 2 2 2 11" xfId="15112"/>
    <cellStyle name="Итог 2 2 2 12" xfId="15863"/>
    <cellStyle name="Итог 2 2 2 2" xfId="7829"/>
    <cellStyle name="Итог 2 2 2 3" xfId="10939"/>
    <cellStyle name="Итог 2 2 2 4" xfId="8453"/>
    <cellStyle name="Итог 2 2 2 5" xfId="13159"/>
    <cellStyle name="Итог 2 2 2 6" xfId="12957"/>
    <cellStyle name="Итог 2 2 2 7" xfId="14707"/>
    <cellStyle name="Итог 2 2 2 8" xfId="9351"/>
    <cellStyle name="Итог 2 2 2 9" xfId="12078"/>
    <cellStyle name="Итог 2 2 3" xfId="1216"/>
    <cellStyle name="Итог 2 2 3 10" xfId="15465"/>
    <cellStyle name="Итог 2 2 3 11" xfId="9697"/>
    <cellStyle name="Итог 2 2 3 12" xfId="15862"/>
    <cellStyle name="Итог 2 2 3 2" xfId="7830"/>
    <cellStyle name="Итог 2 2 3 3" xfId="10938"/>
    <cellStyle name="Итог 2 2 3 4" xfId="8454"/>
    <cellStyle name="Итог 2 2 3 5" xfId="13158"/>
    <cellStyle name="Итог 2 2 3 6" xfId="13265"/>
    <cellStyle name="Итог 2 2 3 7" xfId="13799"/>
    <cellStyle name="Итог 2 2 3 8" xfId="12034"/>
    <cellStyle name="Итог 2 2 3 9" xfId="9757"/>
    <cellStyle name="Итог 2 2 4" xfId="1217"/>
    <cellStyle name="Итог 2 2 4 10" xfId="15464"/>
    <cellStyle name="Итог 2 2 4 11" xfId="15111"/>
    <cellStyle name="Итог 2 2 4 12" xfId="15861"/>
    <cellStyle name="Итог 2 2 4 2" xfId="7831"/>
    <cellStyle name="Итог 2 2 4 3" xfId="10937"/>
    <cellStyle name="Итог 2 2 4 4" xfId="8455"/>
    <cellStyle name="Итог 2 2 4 5" xfId="13157"/>
    <cellStyle name="Итог 2 2 4 6" xfId="13266"/>
    <cellStyle name="Итог 2 2 4 7" xfId="14706"/>
    <cellStyle name="Итог 2 2 4 8" xfId="12033"/>
    <cellStyle name="Итог 2 2 4 9" xfId="9756"/>
    <cellStyle name="Итог 2 2 5" xfId="1218"/>
    <cellStyle name="Итог 2 2 5 10" xfId="15463"/>
    <cellStyle name="Итог 2 2 5 11" xfId="15110"/>
    <cellStyle name="Итог 2 2 5 12" xfId="15860"/>
    <cellStyle name="Итог 2 2 5 2" xfId="7832"/>
    <cellStyle name="Итог 2 2 5 3" xfId="8412"/>
    <cellStyle name="Итог 2 2 5 4" xfId="8456"/>
    <cellStyle name="Итог 2 2 5 5" xfId="13156"/>
    <cellStyle name="Итог 2 2 5 6" xfId="13267"/>
    <cellStyle name="Итог 2 2 5 7" xfId="13800"/>
    <cellStyle name="Итог 2 2 5 8" xfId="8219"/>
    <cellStyle name="Итог 2 2 5 9" xfId="9755"/>
    <cellStyle name="Итог 2 2 6" xfId="7828"/>
    <cellStyle name="Итог 2 2 7" xfId="10940"/>
    <cellStyle name="Итог 2 2 8" xfId="8452"/>
    <cellStyle name="Итог 2 2 9" xfId="13160"/>
    <cellStyle name="Итог 2 3" xfId="1219"/>
    <cellStyle name="Итог 2 3 10" xfId="12032"/>
    <cellStyle name="Итог 2 3 11" xfId="9754"/>
    <cellStyle name="Итог 2 3 12" xfId="15462"/>
    <cellStyle name="Итог 2 3 13" xfId="15109"/>
    <cellStyle name="Итог 2 3 14" xfId="15859"/>
    <cellStyle name="Итог 2 3 2" xfId="1220"/>
    <cellStyle name="Итог 2 3 2 10" xfId="8565"/>
    <cellStyle name="Итог 2 3 2 11" xfId="15108"/>
    <cellStyle name="Итог 2 3 2 12" xfId="15611"/>
    <cellStyle name="Итог 2 3 2 2" xfId="7834"/>
    <cellStyle name="Итог 2 3 2 3" xfId="10936"/>
    <cellStyle name="Итог 2 3 2 4" xfId="8458"/>
    <cellStyle name="Итог 2 3 2 5" xfId="13154"/>
    <cellStyle name="Итог 2 3 2 6" xfId="13269"/>
    <cellStyle name="Итог 2 3 2 7" xfId="14705"/>
    <cellStyle name="Итог 2 3 2 8" xfId="14333"/>
    <cellStyle name="Итог 2 3 2 9" xfId="9753"/>
    <cellStyle name="Итог 2 3 3" xfId="1221"/>
    <cellStyle name="Итог 2 3 3 10" xfId="11842"/>
    <cellStyle name="Итог 2 3 3 11" xfId="9696"/>
    <cellStyle name="Итог 2 3 3 12" xfId="11560"/>
    <cellStyle name="Итог 2 3 3 2" xfId="7835"/>
    <cellStyle name="Итог 2 3 3 3" xfId="10935"/>
    <cellStyle name="Итог 2 3 3 4" xfId="8459"/>
    <cellStyle name="Итог 2 3 3 5" xfId="13153"/>
    <cellStyle name="Итог 2 3 3 6" xfId="13270"/>
    <cellStyle name="Итог 2 3 3 7" xfId="13802"/>
    <cellStyle name="Итог 2 3 3 8" xfId="14332"/>
    <cellStyle name="Итог 2 3 3 9" xfId="9930"/>
    <cellStyle name="Итог 2 3 4" xfId="7833"/>
    <cellStyle name="Итог 2 3 5" xfId="7853"/>
    <cellStyle name="Итог 2 3 6" xfId="8457"/>
    <cellStyle name="Итог 2 3 7" xfId="13155"/>
    <cellStyle name="Итог 2 3 8" xfId="13268"/>
    <cellStyle name="Итог 2 3 9" xfId="13801"/>
    <cellStyle name="Итог 2 3_ДДС_Прямой" xfId="5985"/>
    <cellStyle name="Итог 2 4" xfId="1222"/>
    <cellStyle name="Итог 2 4 10" xfId="15120"/>
    <cellStyle name="Итог 2 4 11" xfId="11564"/>
    <cellStyle name="Итог 2 4 12" xfId="11561"/>
    <cellStyle name="Итог 2 4 2" xfId="7836"/>
    <cellStyle name="Итог 2 4 3" xfId="7852"/>
    <cellStyle name="Итог 2 4 4" xfId="8460"/>
    <cellStyle name="Итог 2 4 5" xfId="13152"/>
    <cellStyle name="Итог 2 4 6" xfId="9938"/>
    <cellStyle name="Итог 2 4 7" xfId="13803"/>
    <cellStyle name="Итог 2 4 8" xfId="14331"/>
    <cellStyle name="Итог 2 4 9" xfId="11497"/>
    <cellStyle name="Итог 2 5" xfId="1223"/>
    <cellStyle name="Итог 2 5 10" xfId="15121"/>
    <cellStyle name="Итог 2 5 11" xfId="9511"/>
    <cellStyle name="Итог 2 5 12" xfId="15412"/>
    <cellStyle name="Итог 2 5 2" xfId="7837"/>
    <cellStyle name="Итог 2 5 3" xfId="1689"/>
    <cellStyle name="Итог 2 5 4" xfId="8461"/>
    <cellStyle name="Итог 2 5 5" xfId="13151"/>
    <cellStyle name="Итог 2 5 6" xfId="7321"/>
    <cellStyle name="Итог 2 5 7" xfId="14704"/>
    <cellStyle name="Итог 2 5 8" xfId="9352"/>
    <cellStyle name="Итог 2 5 9" xfId="14937"/>
    <cellStyle name="Итог 2 6" xfId="1224"/>
    <cellStyle name="Итог 2 6 10" xfId="9747"/>
    <cellStyle name="Итог 2 6 11" xfId="15448"/>
    <cellStyle name="Итог 2 6 12" xfId="15413"/>
    <cellStyle name="Итог 2 6 2" xfId="7838"/>
    <cellStyle name="Итог 2 6 3" xfId="10934"/>
    <cellStyle name="Итог 2 6 4" xfId="8462"/>
    <cellStyle name="Итог 2 6 5" xfId="13150"/>
    <cellStyle name="Итог 2 6 6" xfId="11536"/>
    <cellStyle name="Итог 2 6 7" xfId="14703"/>
    <cellStyle name="Итог 2 6 8" xfId="14330"/>
    <cellStyle name="Итог 2 6 9" xfId="13597"/>
    <cellStyle name="Итог 2 7" xfId="1225"/>
    <cellStyle name="Итог 2 7 10" xfId="12081"/>
    <cellStyle name="Итог 2 7 11" xfId="9695"/>
    <cellStyle name="Итог 2 7 12" xfId="12682"/>
    <cellStyle name="Итог 2 7 2" xfId="7839"/>
    <cellStyle name="Итог 2 7 3" xfId="10933"/>
    <cellStyle name="Итог 2 7 4" xfId="8463"/>
    <cellStyle name="Итог 2 7 5" xfId="13149"/>
    <cellStyle name="Итог 2 7 6" xfId="8273"/>
    <cellStyle name="Итог 2 7 7" xfId="14702"/>
    <cellStyle name="Итог 2 7 8" xfId="9353"/>
    <cellStyle name="Итог 2 7 9" xfId="11496"/>
    <cellStyle name="Итог 2 8" xfId="1226"/>
    <cellStyle name="Итог 2 8 10" xfId="15461"/>
    <cellStyle name="Итог 2 8 11" xfId="9694"/>
    <cellStyle name="Итог 2 8 12" xfId="15858"/>
    <cellStyle name="Итог 2 8 2" xfId="7840"/>
    <cellStyle name="Итог 2 8 3" xfId="10932"/>
    <cellStyle name="Итог 2 8 4" xfId="8464"/>
    <cellStyle name="Итог 2 8 5" xfId="13148"/>
    <cellStyle name="Итог 2 8 6" xfId="12956"/>
    <cellStyle name="Итог 2 8 7" xfId="13804"/>
    <cellStyle name="Итог 2 8 8" xfId="9354"/>
    <cellStyle name="Итог 2 8 9" xfId="12079"/>
    <cellStyle name="Итог 2 9" xfId="7827"/>
    <cellStyle name="Итог 2_GAZ" xfId="5986"/>
    <cellStyle name="Итог 3" xfId="5987"/>
    <cellStyle name="Итог 4" xfId="5988"/>
    <cellStyle name="Итого" xfId="5989"/>
    <cellStyle name="КАНДАГАЧ тел3-33-96" xfId="1227"/>
    <cellStyle name="КАНДАГАЧ тел3-33-96 2" xfId="1228"/>
    <cellStyle name="КАНДАГАЧ тел3-33-96 2 2" xfId="5990"/>
    <cellStyle name="КАНДАГАЧ тел3-33-96 2 3" xfId="5991"/>
    <cellStyle name="КАНДАГАЧ тел3-33-96 2 4" xfId="5992"/>
    <cellStyle name="КАНДАГАЧ тел3-33-96 2 4 2" xfId="5993"/>
    <cellStyle name="КАНДАГАЧ тел3-33-96 2 4_ДДС_Прямой" xfId="5994"/>
    <cellStyle name="КАНДАГАЧ тел3-33-96 2 5" xfId="5995"/>
    <cellStyle name="КАНДАГАЧ тел3-33-96 2_GAZ" xfId="5996"/>
    <cellStyle name="КАНДАГАЧ тел3-33-96 3" xfId="1229"/>
    <cellStyle name="КАНДАГАЧ тел3-33-96 3 2" xfId="5997"/>
    <cellStyle name="КАНДАГАЧ тел3-33-96 3_ДДС_Прямой" xfId="5998"/>
    <cellStyle name="КАНДАГАЧ тел3-33-96 4" xfId="1230"/>
    <cellStyle name="КАНДАГАЧ тел3-33-96 5" xfId="1861"/>
    <cellStyle name="КАНДАГАЧ тел3-33-96 5 2" xfId="5999"/>
    <cellStyle name="КАНДАГАЧ тел3-33-96 5_ДДС_Прямой" xfId="6000"/>
    <cellStyle name="КАНДАГАЧ тел3-33-96 6" xfId="6001"/>
    <cellStyle name="КАНДАГАЧ тел3-33-96_~6262219" xfId="6002"/>
    <cellStyle name="Контрольная ячейка 2" xfId="1231"/>
    <cellStyle name="Контрольная ячейка 2 2" xfId="6003"/>
    <cellStyle name="Контрольная ячейка 2 3" xfId="6004"/>
    <cellStyle name="Контрольная ячейка 2 3 2" xfId="6005"/>
    <cellStyle name="Контрольная ячейка 2 3_ДДС_Прямой" xfId="6006"/>
    <cellStyle name="Контрольная ячейка 2 4" xfId="6007"/>
    <cellStyle name="Контрольная ячейка 2_GAZ" xfId="6008"/>
    <cellStyle name="КТГ-Тбилиси" xfId="6009"/>
    <cellStyle name="Мбычный_Регламент 2000 проект1" xfId="6010"/>
    <cellStyle name="Название 10" xfId="6011"/>
    <cellStyle name="Название 11" xfId="6012"/>
    <cellStyle name="Название 2" xfId="1232"/>
    <cellStyle name="Название 2 2" xfId="1233"/>
    <cellStyle name="Название 2 3" xfId="6013"/>
    <cellStyle name="Название 2 3 2" xfId="6014"/>
    <cellStyle name="Название 2 3_ДДС_Прямой" xfId="6015"/>
    <cellStyle name="Название 2 4" xfId="6016"/>
    <cellStyle name="Название 2 5" xfId="6017"/>
    <cellStyle name="Название 2 6" xfId="6018"/>
    <cellStyle name="Название 2 6 2" xfId="6019"/>
    <cellStyle name="Название 2 6_ДДС_Прямой" xfId="6020"/>
    <cellStyle name="Название 2 7" xfId="6021"/>
    <cellStyle name="Название 2_GAZ" xfId="6022"/>
    <cellStyle name="Название 3" xfId="6023"/>
    <cellStyle name="Название 3 2" xfId="6024"/>
    <cellStyle name="Название 3 3" xfId="6025"/>
    <cellStyle name="Название 3_TCO_06_2012 ТЭП" xfId="6026"/>
    <cellStyle name="Название 4" xfId="6027"/>
    <cellStyle name="Название 4 2" xfId="6028"/>
    <cellStyle name="Название 4 3" xfId="6029"/>
    <cellStyle name="Название 4_TCO_06_2012 ТЭП" xfId="6030"/>
    <cellStyle name="Название 5" xfId="6031"/>
    <cellStyle name="Название 5 2" xfId="6032"/>
    <cellStyle name="Название 5 3" xfId="6033"/>
    <cellStyle name="Название 5_TCO_06_2012 ТЭП" xfId="6034"/>
    <cellStyle name="Название 6" xfId="6035"/>
    <cellStyle name="Название 7" xfId="6036"/>
    <cellStyle name="Название 7 2" xfId="6037"/>
    <cellStyle name="Название 7_ДДС_Прямой" xfId="6038"/>
    <cellStyle name="Название 8" xfId="6039"/>
    <cellStyle name="Название 9" xfId="6040"/>
    <cellStyle name="Невидимый" xfId="6041"/>
    <cellStyle name="Нейтральный 2" xfId="1234"/>
    <cellStyle name="Нейтральный 2 2" xfId="6042"/>
    <cellStyle name="Нейтральный 2 3" xfId="6043"/>
    <cellStyle name="Нейтральный 2 3 2" xfId="6044"/>
    <cellStyle name="Нейтральный 2 3_ДДС_Прямой" xfId="6045"/>
    <cellStyle name="Нейтральный 2 4" xfId="6046"/>
    <cellStyle name="Нейтральный 2_GAZ" xfId="6047"/>
    <cellStyle name="Нейтральный 3" xfId="6048"/>
    <cellStyle name="Нейтральный 4" xfId="6049"/>
    <cellStyle name="Низ1" xfId="6050"/>
    <cellStyle name="Низ2" xfId="6051"/>
    <cellStyle name="Обычный" xfId="0" builtinId="0"/>
    <cellStyle name="Обычный 10" xfId="7"/>
    <cellStyle name="Обычный 10 2" xfId="16"/>
    <cellStyle name="Обычный 10 2 2" xfId="6052"/>
    <cellStyle name="Обычный 10 2_ДДС_Прямой" xfId="6053"/>
    <cellStyle name="Обычный 10 3" xfId="1237"/>
    <cellStyle name="Обычный 10 4" xfId="6054"/>
    <cellStyle name="Обычный 10_ДДС_Прямой" xfId="6055"/>
    <cellStyle name="Обычный 100" xfId="6056"/>
    <cellStyle name="Обычный 100 10" xfId="6057"/>
    <cellStyle name="Обычный 100 10 2" xfId="6058"/>
    <cellStyle name="Обычный 100 10_ДДС_Прямой" xfId="6059"/>
    <cellStyle name="Обычный 100 11" xfId="6060"/>
    <cellStyle name="Обычный 100 11 2" xfId="6061"/>
    <cellStyle name="Обычный 100 11_ДДС_Прямой" xfId="6062"/>
    <cellStyle name="Обычный 100 12" xfId="6063"/>
    <cellStyle name="Обычный 100 12 2" xfId="6064"/>
    <cellStyle name="Обычный 100 12_ДДС_Прямой" xfId="6065"/>
    <cellStyle name="Обычный 100 13" xfId="6066"/>
    <cellStyle name="Обычный 100 13 2" xfId="6067"/>
    <cellStyle name="Обычный 100 13_ДДС_Прямой" xfId="6068"/>
    <cellStyle name="Обычный 100 14" xfId="6069"/>
    <cellStyle name="Обычный 100 14 2" xfId="6070"/>
    <cellStyle name="Обычный 100 14_ДДС_Прямой" xfId="6071"/>
    <cellStyle name="Обычный 100 15" xfId="6072"/>
    <cellStyle name="Обычный 100 15 2" xfId="6073"/>
    <cellStyle name="Обычный 100 15_ДДС_Прямой" xfId="6074"/>
    <cellStyle name="Обычный 100 16" xfId="6075"/>
    <cellStyle name="Обычный 100 16 2" xfId="6076"/>
    <cellStyle name="Обычный 100 16_ДДС_Прямой" xfId="6077"/>
    <cellStyle name="Обычный 100 17" xfId="6078"/>
    <cellStyle name="Обычный 100 17 2" xfId="6079"/>
    <cellStyle name="Обычный 100 17_ДДС_Прямой" xfId="6080"/>
    <cellStyle name="Обычный 100 18" xfId="6081"/>
    <cellStyle name="Обычный 100 19" xfId="6082"/>
    <cellStyle name="Обычный 100 2" xfId="6083"/>
    <cellStyle name="Обычный 100 2 2" xfId="6084"/>
    <cellStyle name="Обычный 100 2 3" xfId="6085"/>
    <cellStyle name="Обычный 100 2 4" xfId="6086"/>
    <cellStyle name="Обычный 100 2_ДДС_Прямой" xfId="6087"/>
    <cellStyle name="Обычный 100 20" xfId="6088"/>
    <cellStyle name="Обычный 100 3" xfId="6089"/>
    <cellStyle name="Обычный 100 3 2" xfId="6090"/>
    <cellStyle name="Обычный 100 3_ДДС_Прямой" xfId="6091"/>
    <cellStyle name="Обычный 100 4" xfId="6092"/>
    <cellStyle name="Обычный 100 4 2" xfId="6093"/>
    <cellStyle name="Обычный 100 4_ДДС_Прямой" xfId="6094"/>
    <cellStyle name="Обычный 100 5" xfId="6095"/>
    <cellStyle name="Обычный 100 5 2" xfId="6096"/>
    <cellStyle name="Обычный 100 5_ДДС_Прямой" xfId="6097"/>
    <cellStyle name="Обычный 100 6" xfId="6098"/>
    <cellStyle name="Обычный 100 6 2" xfId="6099"/>
    <cellStyle name="Обычный 100 6_ДДС_Прямой" xfId="6100"/>
    <cellStyle name="Обычный 100 7" xfId="6101"/>
    <cellStyle name="Обычный 100 7 2" xfId="6102"/>
    <cellStyle name="Обычный 100 7_ДДС_Прямой" xfId="6103"/>
    <cellStyle name="Обычный 100 8" xfId="6104"/>
    <cellStyle name="Обычный 100 8 2" xfId="6105"/>
    <cellStyle name="Обычный 100 8_ДДС_Прямой" xfId="6106"/>
    <cellStyle name="Обычный 100 9" xfId="6107"/>
    <cellStyle name="Обычный 100 9 2" xfId="6108"/>
    <cellStyle name="Обычный 100 9_ДДС_Прямой" xfId="6109"/>
    <cellStyle name="Обычный 100_03_Модель_планирования ДО в БН_РД_1.0_2003" xfId="6110"/>
    <cellStyle name="Обычный 101" xfId="6111"/>
    <cellStyle name="Обычный 101 10" xfId="6112"/>
    <cellStyle name="Обычный 101 10 2" xfId="6113"/>
    <cellStyle name="Обычный 101 10_ДДС_Прямой" xfId="6114"/>
    <cellStyle name="Обычный 101 11" xfId="6115"/>
    <cellStyle name="Обычный 101 11 2" xfId="6116"/>
    <cellStyle name="Обычный 101 11_ДДС_Прямой" xfId="6117"/>
    <cellStyle name="Обычный 101 12" xfId="6118"/>
    <cellStyle name="Обычный 101 12 2" xfId="6119"/>
    <cellStyle name="Обычный 101 12_ДДС_Прямой" xfId="6120"/>
    <cellStyle name="Обычный 101 13" xfId="6121"/>
    <cellStyle name="Обычный 101 13 2" xfId="6122"/>
    <cellStyle name="Обычный 101 13_ДДС_Прямой" xfId="6123"/>
    <cellStyle name="Обычный 101 14" xfId="6124"/>
    <cellStyle name="Обычный 101 14 2" xfId="6125"/>
    <cellStyle name="Обычный 101 14_ДДС_Прямой" xfId="6126"/>
    <cellStyle name="Обычный 101 15" xfId="6127"/>
    <cellStyle name="Обычный 101 15 2" xfId="6128"/>
    <cellStyle name="Обычный 101 15_ДДС_Прямой" xfId="6129"/>
    <cellStyle name="Обычный 101 16" xfId="6130"/>
    <cellStyle name="Обычный 101 16 2" xfId="6131"/>
    <cellStyle name="Обычный 101 16_ДДС_Прямой" xfId="6132"/>
    <cellStyle name="Обычный 101 17" xfId="6133"/>
    <cellStyle name="Обычный 101 17 2" xfId="6134"/>
    <cellStyle name="Обычный 101 17_ДДС_Прямой" xfId="6135"/>
    <cellStyle name="Обычный 101 18" xfId="6136"/>
    <cellStyle name="Обычный 101 2" xfId="6137"/>
    <cellStyle name="Обычный 101 2 2" xfId="6138"/>
    <cellStyle name="Обычный 101 2_ДДС_Прямой" xfId="6139"/>
    <cellStyle name="Обычный 101 3" xfId="6140"/>
    <cellStyle name="Обычный 101 3 2" xfId="6141"/>
    <cellStyle name="Обычный 101 3_ДДС_Прямой" xfId="6142"/>
    <cellStyle name="Обычный 101 4" xfId="6143"/>
    <cellStyle name="Обычный 101 4 2" xfId="6144"/>
    <cellStyle name="Обычный 101 4_ДДС_Прямой" xfId="6145"/>
    <cellStyle name="Обычный 101 5" xfId="6146"/>
    <cellStyle name="Обычный 101 5 2" xfId="6147"/>
    <cellStyle name="Обычный 101 5_ДДС_Прямой" xfId="6148"/>
    <cellStyle name="Обычный 101 6" xfId="6149"/>
    <cellStyle name="Обычный 101 6 2" xfId="6150"/>
    <cellStyle name="Обычный 101 6_ДДС_Прямой" xfId="6151"/>
    <cellStyle name="Обычный 101 7" xfId="6152"/>
    <cellStyle name="Обычный 101 7 2" xfId="6153"/>
    <cellStyle name="Обычный 101 7_ДДС_Прямой" xfId="6154"/>
    <cellStyle name="Обычный 101 8" xfId="6155"/>
    <cellStyle name="Обычный 101 8 2" xfId="6156"/>
    <cellStyle name="Обычный 101 8_ДДС_Прямой" xfId="6157"/>
    <cellStyle name="Обычный 101 9" xfId="6158"/>
    <cellStyle name="Обычный 101 9 2" xfId="6159"/>
    <cellStyle name="Обычный 101 9_ДДС_Прямой" xfId="6160"/>
    <cellStyle name="Обычный 101_ДДС_Прямой" xfId="6161"/>
    <cellStyle name="Обычный 102" xfId="6162"/>
    <cellStyle name="Обычный 102 2" xfId="6163"/>
    <cellStyle name="Обычный 102 2 2" xfId="6164"/>
    <cellStyle name="Обычный 102 2_ДДС_Прямой" xfId="6165"/>
    <cellStyle name="Обычный 102 3" xfId="6166"/>
    <cellStyle name="Обычный 102 4" xfId="6167"/>
    <cellStyle name="Обычный 102_GAZ" xfId="6168"/>
    <cellStyle name="Обычный 103" xfId="6169"/>
    <cellStyle name="Обычный 103 2" xfId="6170"/>
    <cellStyle name="Обычный 103 2 2" xfId="6171"/>
    <cellStyle name="Обычный 103 2_ДДС_Прямой" xfId="6172"/>
    <cellStyle name="Обычный 103 3" xfId="6173"/>
    <cellStyle name="Обычный 103_MMR (шаблон)" xfId="6174"/>
    <cellStyle name="Обычный 104" xfId="6175"/>
    <cellStyle name="Обычный 104 2" xfId="6176"/>
    <cellStyle name="Обычный 104 2 2" xfId="6177"/>
    <cellStyle name="Обычный 104 2_ДДС_Прямой" xfId="6178"/>
    <cellStyle name="Обычный 104 3" xfId="6179"/>
    <cellStyle name="Обычный 104_MMR (шаблон)" xfId="6180"/>
    <cellStyle name="Обычный 105" xfId="6181"/>
    <cellStyle name="Обычный 105 2" xfId="6182"/>
    <cellStyle name="Обычный 105 2 2" xfId="6183"/>
    <cellStyle name="Обычный 105 2_ДДС_Прямой" xfId="6184"/>
    <cellStyle name="Обычный 105 3" xfId="6185"/>
    <cellStyle name="Обычный 105_MMR (шаблон)" xfId="6186"/>
    <cellStyle name="Обычный 106" xfId="6187"/>
    <cellStyle name="Обычный 106 2" xfId="6188"/>
    <cellStyle name="Обычный 106 2 2" xfId="6189"/>
    <cellStyle name="Обычный 106 2_ДДС_Прямой" xfId="6190"/>
    <cellStyle name="Обычный 106 3" xfId="6191"/>
    <cellStyle name="Обычный 106_MMR (шаблон)" xfId="6192"/>
    <cellStyle name="Обычный 107" xfId="6193"/>
    <cellStyle name="Обычный 107 2" xfId="6194"/>
    <cellStyle name="Обычный 107 2 2" xfId="6195"/>
    <cellStyle name="Обычный 107 2_ДДС_Прямой" xfId="6196"/>
    <cellStyle name="Обычный 107 3" xfId="6197"/>
    <cellStyle name="Обычный 107_MMR (шаблон)" xfId="6198"/>
    <cellStyle name="Обычный 108" xfId="6199"/>
    <cellStyle name="Обычный 108 2" xfId="6200"/>
    <cellStyle name="Обычный 108 3" xfId="6201"/>
    <cellStyle name="Обычный 108_ДДС_Прямой" xfId="6202"/>
    <cellStyle name="Обычный 109" xfId="6203"/>
    <cellStyle name="Обычный 109 2" xfId="6204"/>
    <cellStyle name="Обычный 109_ДДС_Прямой" xfId="6205"/>
    <cellStyle name="Обычный 11" xfId="8"/>
    <cellStyle name="Обычный 11 2" xfId="28"/>
    <cellStyle name="Обычный 11 2 2" xfId="6206"/>
    <cellStyle name="Обычный 11 2_ДДС_Прямой" xfId="6207"/>
    <cellStyle name="Обычный 11 3" xfId="1239"/>
    <cellStyle name="Обычный 11 4" xfId="1846"/>
    <cellStyle name="Обычный 11_ДДС_Прямой" xfId="6208"/>
    <cellStyle name="Обычный 110" xfId="6209"/>
    <cellStyle name="Обычный 110 2" xfId="6210"/>
    <cellStyle name="Обычный 110_ДДС_Прямой" xfId="6211"/>
    <cellStyle name="Обычный 111" xfId="6212"/>
    <cellStyle name="Обычный 111 2" xfId="6213"/>
    <cellStyle name="Обычный 111_ДДС_Прямой" xfId="6214"/>
    <cellStyle name="Обычный 112" xfId="6215"/>
    <cellStyle name="Обычный 112 2" xfId="6216"/>
    <cellStyle name="Обычный 112_ДДС_Прямой" xfId="6217"/>
    <cellStyle name="Обычный 113" xfId="6218"/>
    <cellStyle name="Обычный 113 2" xfId="6219"/>
    <cellStyle name="Обычный 113_ДДС_Прямой" xfId="6220"/>
    <cellStyle name="Обычный 114" xfId="6221"/>
    <cellStyle name="Обычный 114 2" xfId="6222"/>
    <cellStyle name="Обычный 114 3" xfId="6223"/>
    <cellStyle name="Обычный 114 4" xfId="6224"/>
    <cellStyle name="Обычный 114_GAZ" xfId="6225"/>
    <cellStyle name="Обычный 115" xfId="6226"/>
    <cellStyle name="Обычный 116" xfId="6227"/>
    <cellStyle name="Обычный 116 2" xfId="6228"/>
    <cellStyle name="Обычный 116_ДДС_Прямой" xfId="6229"/>
    <cellStyle name="Обычный 117" xfId="6230"/>
    <cellStyle name="Обычный 118" xfId="6231"/>
    <cellStyle name="Обычный 119" xfId="6232"/>
    <cellStyle name="Обычный 12" xfId="29"/>
    <cellStyle name="Обычный 12 2" xfId="30"/>
    <cellStyle name="Обычный 12 3" xfId="1242"/>
    <cellStyle name="Обычный 12 3 2" xfId="1243"/>
    <cellStyle name="Обычный 12 3 2 2 8" xfId="1244"/>
    <cellStyle name="Обычный 12 4" xfId="1847"/>
    <cellStyle name="Обычный 12 5" xfId="6233"/>
    <cellStyle name="Обычный 12 6" xfId="6234"/>
    <cellStyle name="Обычный 12_TCO_06_2012 ТЭП" xfId="6235"/>
    <cellStyle name="Обычный 120" xfId="6236"/>
    <cellStyle name="Обычный 121" xfId="6237"/>
    <cellStyle name="Обычный 122" xfId="6238"/>
    <cellStyle name="Обычный 123" xfId="6239"/>
    <cellStyle name="Обычный 123 2" xfId="6240"/>
    <cellStyle name="Обычный 123_ДДС_Прямой" xfId="6241"/>
    <cellStyle name="Обычный 124" xfId="6242"/>
    <cellStyle name="Обычный 125" xfId="6243"/>
    <cellStyle name="Обычный 126" xfId="6244"/>
    <cellStyle name="Обычный 127" xfId="6245"/>
    <cellStyle name="Обычный 128" xfId="6246"/>
    <cellStyle name="Обычный 129" xfId="6247"/>
    <cellStyle name="Обычный 13" xfId="31"/>
    <cellStyle name="Обычный 13 2" xfId="1245"/>
    <cellStyle name="Обычный 13 3" xfId="1848"/>
    <cellStyle name="Обычный 13 4" xfId="6248"/>
    <cellStyle name="Обычный 13_TCO_06_2012 ТЭП" xfId="6249"/>
    <cellStyle name="Обычный 130" xfId="79"/>
    <cellStyle name="Обычный 131" xfId="74"/>
    <cellStyle name="Обычный 132" xfId="75"/>
    <cellStyle name="Обычный 133" xfId="12567"/>
    <cellStyle name="Обычный 133 2" xfId="16117"/>
    <cellStyle name="Обычный 133 3" xfId="16118"/>
    <cellStyle name="Обычный 134" xfId="76"/>
    <cellStyle name="Обычный 135" xfId="77"/>
    <cellStyle name="Обычный 136" xfId="78"/>
    <cellStyle name="Обычный 137" xfId="11281"/>
    <cellStyle name="Обычный 138" xfId="7721"/>
    <cellStyle name="Обычный 139" xfId="9069"/>
    <cellStyle name="Обычный 14" xfId="17"/>
    <cellStyle name="Обычный 14 2" xfId="1247"/>
    <cellStyle name="Обычный 14 2 2" xfId="1248"/>
    <cellStyle name="Обычный 14 2_ДДС_Прямой" xfId="6250"/>
    <cellStyle name="Обычный 14 3" xfId="1249"/>
    <cellStyle name="Обычный 14 4" xfId="1250"/>
    <cellStyle name="Обычный 14 4 2" xfId="6251"/>
    <cellStyle name="Обычный 14 4 3" xfId="6252"/>
    <cellStyle name="Обычный 14 4_ДДС_Прямой" xfId="6253"/>
    <cellStyle name="Обычный 14 5" xfId="1839"/>
    <cellStyle name="Обычный 14 6" xfId="6254"/>
    <cellStyle name="Обычный 14_бюджет2013(труба+ФА+НКТ)" xfId="1251"/>
    <cellStyle name="Обычный 140" xfId="12658"/>
    <cellStyle name="Обычный 140 2" xfId="16119"/>
    <cellStyle name="Обычный 141" xfId="13930"/>
    <cellStyle name="Обычный 142" xfId="16111"/>
    <cellStyle name="Обычный 143" xfId="16112"/>
    <cellStyle name="Обычный 144" xfId="16113"/>
    <cellStyle name="Обычный 145" xfId="16094"/>
    <cellStyle name="Обычный 147" xfId="16114"/>
    <cellStyle name="Обычный 148" xfId="16115"/>
    <cellStyle name="Обычный 149" xfId="16116"/>
    <cellStyle name="Обычный 15" xfId="32"/>
    <cellStyle name="Обычный 15 2" xfId="68"/>
    <cellStyle name="Обычный 15 2 2" xfId="1254"/>
    <cellStyle name="Обычный 15 2 2 2" xfId="1255"/>
    <cellStyle name="Обычный 15 2 2 3" xfId="1256"/>
    <cellStyle name="Обычный 15 2 3" xfId="1257"/>
    <cellStyle name="Обычный 15 2 3 2" xfId="1258"/>
    <cellStyle name="Обычный 15 2 4" xfId="1253"/>
    <cellStyle name="Обычный 15 3" xfId="84"/>
    <cellStyle name="Обычный 15 4" xfId="1259"/>
    <cellStyle name="Обычный 15 5" xfId="1252"/>
    <cellStyle name="Обычный 15_ДДС_Прямой" xfId="6255"/>
    <cellStyle name="Обычный 156" xfId="16096"/>
    <cellStyle name="Обычный 16" xfId="1260"/>
    <cellStyle name="Обычный 16 2" xfId="1261"/>
    <cellStyle name="Обычный 16 2 2" xfId="1262"/>
    <cellStyle name="Обычный 16 3" xfId="1263"/>
    <cellStyle name="Обычный 16 4" xfId="1849"/>
    <cellStyle name="Обычный 16_ДДС_Прямой" xfId="6256"/>
    <cellStyle name="Обычный 17" xfId="1264"/>
    <cellStyle name="Обычный 17 2" xfId="1265"/>
    <cellStyle name="Обычный 17 3" xfId="1266"/>
    <cellStyle name="Обычный 17 4" xfId="1850"/>
    <cellStyle name="Обычный 17_ДДС_Прямой" xfId="6257"/>
    <cellStyle name="Обычный 18" xfId="1267"/>
    <cellStyle name="Обычный 18 2" xfId="1268"/>
    <cellStyle name="Обычный 18 3" xfId="1269"/>
    <cellStyle name="Обычный 18 4" xfId="1270"/>
    <cellStyle name="Обычный 18 5" xfId="1851"/>
    <cellStyle name="Обычный 18_ДДС_Прямой" xfId="6258"/>
    <cellStyle name="Обычный 19" xfId="1271"/>
    <cellStyle name="Обычный 19 2" xfId="1272"/>
    <cellStyle name="Обычный 19 3" xfId="1852"/>
    <cellStyle name="Обычный 19_ДДС_Прямой" xfId="6259"/>
    <cellStyle name="Обычный 2" xfId="1"/>
    <cellStyle name="Обычный 2 10" xfId="1843"/>
    <cellStyle name="Обычный 2 11" xfId="6260"/>
    <cellStyle name="Обычный 2 12" xfId="6261"/>
    <cellStyle name="Обычный 2 13" xfId="6262"/>
    <cellStyle name="Обычный 2 14" xfId="6263"/>
    <cellStyle name="Обычный 2 15" xfId="6264"/>
    <cellStyle name="Обычный 2 16" xfId="6265"/>
    <cellStyle name="Обычный 2 17" xfId="6266"/>
    <cellStyle name="Обычный 2 18" xfId="6267"/>
    <cellStyle name="Обычный 2 19" xfId="6268"/>
    <cellStyle name="Обычный 2 2" xfId="3"/>
    <cellStyle name="Обычный 2 2 2" xfId="1273"/>
    <cellStyle name="Обычный 2 2 2 2" xfId="13"/>
    <cellStyle name="Обычный 2 2 2 3" xfId="6269"/>
    <cellStyle name="Обычный 2 2 2 4" xfId="6270"/>
    <cellStyle name="Обычный 2 2 2 4 2" xfId="6271"/>
    <cellStyle name="Обычный 2 2 2 4_ДДС_Прямой" xfId="6272"/>
    <cellStyle name="Обычный 2 2 2 5" xfId="6273"/>
    <cellStyle name="Обычный 2 2 2_GAZ" xfId="6274"/>
    <cellStyle name="Обычный 2 2 3" xfId="33"/>
    <cellStyle name="Обычный 2 2 3 2" xfId="1842"/>
    <cellStyle name="Обычный 2 2 3 2 2" xfId="6275"/>
    <cellStyle name="Обычный 2 2 3 2_ДДС_Прямой" xfId="6276"/>
    <cellStyle name="Обычный 2 2 3 3" xfId="6277"/>
    <cellStyle name="Обычный 2 2 3_GAZ" xfId="6278"/>
    <cellStyle name="Обычный 2 2 4" xfId="1276"/>
    <cellStyle name="Обычный 2 2 5" xfId="1277"/>
    <cellStyle name="Обычный 2 2 6" xfId="1278"/>
    <cellStyle name="Обычный 2 2 6 2" xfId="6279"/>
    <cellStyle name="Обычный 2 2 6_ДДС_Прямой" xfId="6280"/>
    <cellStyle name="Обычный 2 2 7" xfId="1279"/>
    <cellStyle name="Обычный 2 2_GAZ" xfId="6281"/>
    <cellStyle name="Обычный 2 20" xfId="6282"/>
    <cellStyle name="Обычный 2 21" xfId="6283"/>
    <cellStyle name="Обычный 2 22" xfId="6284"/>
    <cellStyle name="Обычный 2 23" xfId="6285"/>
    <cellStyle name="Обычный 2 24" xfId="6286"/>
    <cellStyle name="Обычный 2 25" xfId="6287"/>
    <cellStyle name="Обычный 2 26" xfId="6288"/>
    <cellStyle name="Обычный 2 27" xfId="81"/>
    <cellStyle name="Обычный 2 27 2" xfId="16095"/>
    <cellStyle name="Обычный 2 28" xfId="1697"/>
    <cellStyle name="Обычный 2 29" xfId="8331"/>
    <cellStyle name="Обычный 2 3" xfId="73"/>
    <cellStyle name="Обычный 2 3 2" xfId="1281"/>
    <cellStyle name="Обычный 2 3 2 2" xfId="6289"/>
    <cellStyle name="Обычный 2 3 2 2 2" xfId="6290"/>
    <cellStyle name="Обычный 2 3 2 2_ДДС_Прямой" xfId="6291"/>
    <cellStyle name="Обычный 2 3 2 3" xfId="6292"/>
    <cellStyle name="Обычный 2 3 2_ДДС_Прямой" xfId="6293"/>
    <cellStyle name="Обычный 2 3 3" xfId="6294"/>
    <cellStyle name="Обычный 2 3 4" xfId="6295"/>
    <cellStyle name="Обычный 2 3 4 2" xfId="6296"/>
    <cellStyle name="Обычный 2 3 4_ДДС_Прямой" xfId="6297"/>
    <cellStyle name="Обычный 2 3 5" xfId="6298"/>
    <cellStyle name="Обычный 2 3_GAZ" xfId="6299"/>
    <cellStyle name="Обычный 2 30" xfId="7547"/>
    <cellStyle name="Обычный 2 31" xfId="8934"/>
    <cellStyle name="Обычный 2 32" xfId="7511"/>
    <cellStyle name="Обычный 2 33" xfId="13639"/>
    <cellStyle name="Обычный 2 34" xfId="12059"/>
    <cellStyle name="Обычный 2 35" xfId="12653"/>
    <cellStyle name="Обычный 2 36" xfId="7381"/>
    <cellStyle name="Обычный 2 37" xfId="14380"/>
    <cellStyle name="Обычный 2 38" xfId="14390"/>
    <cellStyle name="Обычный 2 39" xfId="14931"/>
    <cellStyle name="Обычный 2 4" xfId="1282"/>
    <cellStyle name="Обычный 2 4 2" xfId="6300"/>
    <cellStyle name="Обычный 2 4_ДДС_Прямой" xfId="6301"/>
    <cellStyle name="Обычный 2 40" xfId="9286"/>
    <cellStyle name="Обычный 2 41" xfId="12101"/>
    <cellStyle name="Обычный 2 42" xfId="15608"/>
    <cellStyle name="Обычный 2 43" xfId="16099"/>
    <cellStyle name="Обычный 2 44" xfId="16101"/>
    <cellStyle name="Обычный 2 5" xfId="1283"/>
    <cellStyle name="Обычный 2 5 2" xfId="6302"/>
    <cellStyle name="Обычный 2 5_ДДС_Прямой" xfId="6303"/>
    <cellStyle name="Обычный 2 6" xfId="1284"/>
    <cellStyle name="Обычный 2 7" xfId="1285"/>
    <cellStyle name="Обычный 2 8" xfId="1286"/>
    <cellStyle name="Обычный 2 9" xfId="1287"/>
    <cellStyle name="Обычный 2_2014 мес." xfId="6304"/>
    <cellStyle name="Обычный 2_План ГЗ на 2011г  первочередные " xfId="16104"/>
    <cellStyle name="Обычный 20" xfId="1288"/>
    <cellStyle name="Обычный 20 2" xfId="1853"/>
    <cellStyle name="Обычный 20_ДДС_Прямой" xfId="6305"/>
    <cellStyle name="Обычный 21" xfId="1289"/>
    <cellStyle name="Обычный 21 2" xfId="1290"/>
    <cellStyle name="Обычный 21 3" xfId="1854"/>
    <cellStyle name="Обычный 21_ДДС_Прямой" xfId="6306"/>
    <cellStyle name="Обычный 22" xfId="34"/>
    <cellStyle name="Обычный 22 2" xfId="6307"/>
    <cellStyle name="Обычный 22_ДДС_Прямой" xfId="6308"/>
    <cellStyle name="Обычный 23" xfId="1291"/>
    <cellStyle name="Обычный 23 2" xfId="1855"/>
    <cellStyle name="Обычный 23_ДДС_Прямой" xfId="6309"/>
    <cellStyle name="Обычный 24" xfId="1292"/>
    <cellStyle name="Обычный 24 2" xfId="1293"/>
    <cellStyle name="Обычный 24 3" xfId="1856"/>
    <cellStyle name="Обычный 24_ДДС_Прямой" xfId="6310"/>
    <cellStyle name="Обычный 25" xfId="1294"/>
    <cellStyle name="Обычный 25 2" xfId="1857"/>
    <cellStyle name="Обычный 25_ДДС_Прямой" xfId="6311"/>
    <cellStyle name="Обычный 26" xfId="1295"/>
    <cellStyle name="Обычный 26 2" xfId="1858"/>
    <cellStyle name="Обычный 26_ДДС_Прямой" xfId="6312"/>
    <cellStyle name="Обычный 267" xfId="16097"/>
    <cellStyle name="Обычный 27" xfId="1296"/>
    <cellStyle name="Обычный 27 2" xfId="1859"/>
    <cellStyle name="Обычный 27_ДДС_Прямой" xfId="6313"/>
    <cellStyle name="Обычный 271" xfId="16105"/>
    <cellStyle name="Обычный 28" xfId="1297"/>
    <cellStyle name="Обычный 28 2" xfId="1860"/>
    <cellStyle name="Обычный 28_ДДС_Прямой" xfId="6314"/>
    <cellStyle name="Обычный 287" xfId="16098"/>
    <cellStyle name="Обычный 29" xfId="1298"/>
    <cellStyle name="Обычный 29 2" xfId="6315"/>
    <cellStyle name="Обычный 29_ДДС_Прямой" xfId="6316"/>
    <cellStyle name="Обычный 3" xfId="6"/>
    <cellStyle name="Обычный 3 10" xfId="6317"/>
    <cellStyle name="Обычный 3 11" xfId="6318"/>
    <cellStyle name="Обычный 3 12" xfId="6319"/>
    <cellStyle name="Обычный 3 12 2" xfId="6320"/>
    <cellStyle name="Обычный 3 12_ДДС_Прямой" xfId="6321"/>
    <cellStyle name="Обычный 3 13" xfId="6322"/>
    <cellStyle name="Обычный 3 2" xfId="61"/>
    <cellStyle name="Обычный 3 2 2" xfId="1300"/>
    <cellStyle name="Обычный 3 2 2 2" xfId="1301"/>
    <cellStyle name="Обычный 3 2 3" xfId="1302"/>
    <cellStyle name="Обычный 3 2 4" xfId="6323"/>
    <cellStyle name="Обычный 3 2 5" xfId="6324"/>
    <cellStyle name="Обычный 3 2 5 2" xfId="6325"/>
    <cellStyle name="Обычный 3 2 5_ДДС_Прямой" xfId="6326"/>
    <cellStyle name="Обычный 3 2 6" xfId="6327"/>
    <cellStyle name="Обычный 3 2_2014 мес." xfId="6328"/>
    <cellStyle name="Обычный 3 3" xfId="72"/>
    <cellStyle name="Обычный 3 3 2" xfId="1304"/>
    <cellStyle name="Обычный 3 3 3" xfId="1305"/>
    <cellStyle name="Обычный 3 3 4" xfId="1306"/>
    <cellStyle name="Обычный 3 3 5" xfId="1303"/>
    <cellStyle name="Обычный 3 3_ДДС_Прямой" xfId="6329"/>
    <cellStyle name="Обычный 3 4" xfId="1307"/>
    <cellStyle name="Обычный 3 4 2" xfId="1308"/>
    <cellStyle name="Обычный 3 4 3" xfId="1309"/>
    <cellStyle name="Обычный 3 4 4" xfId="1310"/>
    <cellStyle name="Обычный 3 4 5" xfId="1311"/>
    <cellStyle name="Обычный 3 4_ДДС_Прямой" xfId="6330"/>
    <cellStyle name="Обычный 3 5" xfId="1312"/>
    <cellStyle name="Обычный 3 5 2" xfId="6331"/>
    <cellStyle name="Обычный 3 5 3" xfId="6332"/>
    <cellStyle name="Обычный 3 5_ДДС_Прямой" xfId="6333"/>
    <cellStyle name="Обычный 3 6" xfId="1313"/>
    <cellStyle name="Обычный 3 6 2" xfId="6334"/>
    <cellStyle name="Обычный 3 6 3" xfId="6335"/>
    <cellStyle name="Обычный 3 6_ДДС_Прямой" xfId="6336"/>
    <cellStyle name="Обычный 3 7" xfId="1314"/>
    <cellStyle name="Обычный 3 8" xfId="6337"/>
    <cellStyle name="Обычный 3 9" xfId="6338"/>
    <cellStyle name="Обычный 3_1_пол. КМГ Таблицы к ПЗ" xfId="6339"/>
    <cellStyle name="Обычный 30" xfId="1315"/>
    <cellStyle name="Обычный 30 2" xfId="1316"/>
    <cellStyle name="Обычный 30_ДДС_Прямой" xfId="6340"/>
    <cellStyle name="Обычный 31" xfId="1317"/>
    <cellStyle name="Обычный 31 2" xfId="1318"/>
    <cellStyle name="Обычный 31_ДДС_Прямой" xfId="6341"/>
    <cellStyle name="Обычный 32" xfId="1319"/>
    <cellStyle name="Обычный 32 2" xfId="6342"/>
    <cellStyle name="Обычный 32_ДДС_Прямой" xfId="6343"/>
    <cellStyle name="Обычный 33" xfId="1320"/>
    <cellStyle name="Обычный 33 2" xfId="6344"/>
    <cellStyle name="Обычный 33_ДДС_Прямой" xfId="6345"/>
    <cellStyle name="Обычный 34" xfId="1321"/>
    <cellStyle name="Обычный 34 2" xfId="6346"/>
    <cellStyle name="Обычный 34_ДДС_Прямой" xfId="6347"/>
    <cellStyle name="Обычный 35" xfId="1322"/>
    <cellStyle name="Обычный 35 2" xfId="1323"/>
    <cellStyle name="Обычный 35_ДДС_Прямой" xfId="6348"/>
    <cellStyle name="Обычный 36" xfId="1324"/>
    <cellStyle name="Обычный 36 2" xfId="6349"/>
    <cellStyle name="Обычный 36_ДДС_Прямой" xfId="6350"/>
    <cellStyle name="Обычный 37" xfId="1325"/>
    <cellStyle name="Обычный 37 2" xfId="6351"/>
    <cellStyle name="Обычный 37_ДДС_Прямой" xfId="6352"/>
    <cellStyle name="Обычный 38" xfId="1326"/>
    <cellStyle name="Обычный 38 2" xfId="6353"/>
    <cellStyle name="Обычный 38_ДДС_Прямой" xfId="6354"/>
    <cellStyle name="Обычный 39" xfId="1327"/>
    <cellStyle name="Обычный 39 2" xfId="6355"/>
    <cellStyle name="Обычный 39_ДДС_Прямой" xfId="6356"/>
    <cellStyle name="Обычный 4" xfId="10"/>
    <cellStyle name="Обычный 4 10" xfId="6357"/>
    <cellStyle name="Обычный 4 10 2" xfId="6358"/>
    <cellStyle name="Обычный 4 10_ДДС_Прямой" xfId="6359"/>
    <cellStyle name="Обычный 4 11" xfId="6360"/>
    <cellStyle name="Обычный 4 11 2" xfId="6361"/>
    <cellStyle name="Обычный 4 11_ДДС_Прямой" xfId="6362"/>
    <cellStyle name="Обычный 4 12" xfId="6363"/>
    <cellStyle name="Обычный 4 12 2" xfId="6364"/>
    <cellStyle name="Обычный 4 12_ДДС_Прямой" xfId="6365"/>
    <cellStyle name="Обычный 4 13" xfId="6366"/>
    <cellStyle name="Обычный 4 13 2" xfId="6367"/>
    <cellStyle name="Обычный 4 13_ДДС_Прямой" xfId="6368"/>
    <cellStyle name="Обычный 4 14" xfId="6369"/>
    <cellStyle name="Обычный 4 14 2" xfId="6370"/>
    <cellStyle name="Обычный 4 14_ДДС_Прямой" xfId="6371"/>
    <cellStyle name="Обычный 4 15" xfId="6372"/>
    <cellStyle name="Обычный 4 15 2" xfId="6373"/>
    <cellStyle name="Обычный 4 15_ДДС_Прямой" xfId="6374"/>
    <cellStyle name="Обычный 4 16" xfId="6375"/>
    <cellStyle name="Обычный 4 16 2" xfId="6376"/>
    <cellStyle name="Обычный 4 16_ДДС_Прямой" xfId="6377"/>
    <cellStyle name="Обычный 4 17" xfId="6378"/>
    <cellStyle name="Обычный 4 17 2" xfId="6379"/>
    <cellStyle name="Обычный 4 17_ДДС_Прямой" xfId="6380"/>
    <cellStyle name="Обычный 4 18" xfId="6381"/>
    <cellStyle name="Обычный 4 18 2" xfId="6382"/>
    <cellStyle name="Обычный 4 18_ДДС_Прямой" xfId="6383"/>
    <cellStyle name="Обычный 4 19" xfId="6384"/>
    <cellStyle name="Обычный 4 19 2" xfId="6385"/>
    <cellStyle name="Обычный 4 19_ДДС_Прямой" xfId="6386"/>
    <cellStyle name="Обычный 4 2" xfId="18"/>
    <cellStyle name="Обычный 4 2 2" xfId="67"/>
    <cellStyle name="Обычный 4 2 3" xfId="71"/>
    <cellStyle name="Обычный 4 2 3 2" xfId="6387"/>
    <cellStyle name="Обычный 4 2 3 3" xfId="6388"/>
    <cellStyle name="Обычный 4 2 3_ДДС_Прямой" xfId="6389"/>
    <cellStyle name="Обычный 4 2 4" xfId="6390"/>
    <cellStyle name="Обычный 4 2 5" xfId="6391"/>
    <cellStyle name="Обычный 4 2 6" xfId="6392"/>
    <cellStyle name="Обычный 4 2 6 2" xfId="6393"/>
    <cellStyle name="Обычный 4 2 6_ДДС_Прямой" xfId="6394"/>
    <cellStyle name="Обычный 4 2 7" xfId="6395"/>
    <cellStyle name="Обычный 4 2_GAZ" xfId="6396"/>
    <cellStyle name="Обычный 4 20" xfId="6397"/>
    <cellStyle name="Обычный 4 20 2" xfId="6398"/>
    <cellStyle name="Обычный 4 20_ДДС_Прямой" xfId="6399"/>
    <cellStyle name="Обычный 4 21" xfId="6400"/>
    <cellStyle name="Обычный 4 21 2" xfId="6401"/>
    <cellStyle name="Обычный 4 21 3" xfId="6402"/>
    <cellStyle name="Обычный 4 21_ДДС_Прямой" xfId="6403"/>
    <cellStyle name="Обычный 4 22" xfId="6404"/>
    <cellStyle name="Обычный 4 23" xfId="6405"/>
    <cellStyle name="Обычный 4 24" xfId="6406"/>
    <cellStyle name="Обычный 4 25" xfId="6407"/>
    <cellStyle name="Обычный 4 25 2" xfId="6408"/>
    <cellStyle name="Обычный 4 25_ДДС_Прямой" xfId="6409"/>
    <cellStyle name="Обычный 4 26" xfId="6410"/>
    <cellStyle name="Обычный 4 3" xfId="1329"/>
    <cellStyle name="Обычный 4 3 2" xfId="6411"/>
    <cellStyle name="Обычный 4 3_ДДС_Прямой" xfId="6412"/>
    <cellStyle name="Обычный 4 4" xfId="6413"/>
    <cellStyle name="Обычный 4 4 2" xfId="6414"/>
    <cellStyle name="Обычный 4 4 3" xfId="6415"/>
    <cellStyle name="Обычный 4 4 3 2" xfId="6416"/>
    <cellStyle name="Обычный 4 4_ДДС_Прямой" xfId="6417"/>
    <cellStyle name="Обычный 4 5" xfId="1330"/>
    <cellStyle name="Обычный 4 5 2" xfId="6418"/>
    <cellStyle name="Обычный 4 5_ДДС_Прямой" xfId="6419"/>
    <cellStyle name="Обычный 4 6" xfId="6420"/>
    <cellStyle name="Обычный 4 6 2" xfId="6421"/>
    <cellStyle name="Обычный 4 6_ДДС_Прямой" xfId="6422"/>
    <cellStyle name="Обычный 4 7" xfId="6423"/>
    <cellStyle name="Обычный 4 7 2" xfId="6424"/>
    <cellStyle name="Обычный 4 7_ДДС_Прямой" xfId="6425"/>
    <cellStyle name="Обычный 4 8" xfId="6426"/>
    <cellStyle name="Обычный 4 8 2" xfId="6427"/>
    <cellStyle name="Обычный 4 8_ДДС_Прямой" xfId="6428"/>
    <cellStyle name="Обычный 4 9" xfId="6429"/>
    <cellStyle name="Обычный 4 9 2" xfId="6430"/>
    <cellStyle name="Обычный 4 9_ДДС_Прямой" xfId="6431"/>
    <cellStyle name="Обычный 4_03_Модель_планирования ДО в БН_РД_1.0_2003" xfId="6432"/>
    <cellStyle name="Обычный 40" xfId="1331"/>
    <cellStyle name="Обычный 40 2" xfId="6433"/>
    <cellStyle name="Обычный 40_ДДС_Прямой" xfId="6434"/>
    <cellStyle name="Обычный 41" xfId="1332"/>
    <cellStyle name="Обычный 41 2" xfId="6435"/>
    <cellStyle name="Обычный 41_ДДС_Прямой" xfId="6436"/>
    <cellStyle name="Обычный 42" xfId="1836"/>
    <cellStyle name="Обычный 42 2" xfId="6437"/>
    <cellStyle name="Обычный 42_ДДС_Прямой" xfId="6438"/>
    <cellStyle name="Обычный 43" xfId="1837"/>
    <cellStyle name="Обычный 43 2" xfId="6439"/>
    <cellStyle name="Обычный 43_ДДС_Прямой" xfId="6440"/>
    <cellStyle name="Обычный 44" xfId="1863"/>
    <cellStyle name="Обычный 44 2" xfId="6441"/>
    <cellStyle name="Обычный 44_ДДС_Прямой" xfId="6442"/>
    <cellStyle name="Обычный 45" xfId="6443"/>
    <cellStyle name="Обычный 45 2" xfId="6444"/>
    <cellStyle name="Обычный 45_ДДС_Прямой" xfId="6445"/>
    <cellStyle name="Обычный 46" xfId="6446"/>
    <cellStyle name="Обычный 46 2" xfId="6447"/>
    <cellStyle name="Обычный 46_ДДС_Прямой" xfId="6448"/>
    <cellStyle name="Обычный 47" xfId="6449"/>
    <cellStyle name="Обычный 47 2" xfId="6450"/>
    <cellStyle name="Обычный 47_ДДС_Прямой" xfId="6451"/>
    <cellStyle name="Обычный 48" xfId="6452"/>
    <cellStyle name="Обычный 48 2" xfId="6453"/>
    <cellStyle name="Обычный 48_ДДС_Прямой" xfId="6454"/>
    <cellStyle name="Обычный 49" xfId="6455"/>
    <cellStyle name="Обычный 49 2" xfId="6456"/>
    <cellStyle name="Обычный 49_ДДС_Прямой" xfId="6457"/>
    <cellStyle name="Обычный 5" xfId="35"/>
    <cellStyle name="Обычный 5 2" xfId="64"/>
    <cellStyle name="Обычный 5 2 2" xfId="6458"/>
    <cellStyle name="Обычный 5 2 2 2" xfId="6459"/>
    <cellStyle name="Обычный 5 2 2 2 2" xfId="6460"/>
    <cellStyle name="Обычный 5 2 2 2_ДДС_Прямой" xfId="6461"/>
    <cellStyle name="Обычный 5 2 2 3" xfId="6462"/>
    <cellStyle name="Обычный 5 2 2_ДДС_Прямой" xfId="6463"/>
    <cellStyle name="Обычный 5 2 3" xfId="6464"/>
    <cellStyle name="Обычный 5 2_ДДС_Прямой" xfId="6465"/>
    <cellStyle name="Обычный 5 3" xfId="1335"/>
    <cellStyle name="Обычный 5 3 2" xfId="6466"/>
    <cellStyle name="Обычный 5 3_ДДС_Прямой" xfId="6467"/>
    <cellStyle name="Обычный 5 4" xfId="1844"/>
    <cellStyle name="Обычный 5 5" xfId="6468"/>
    <cellStyle name="Обычный 5 5 2" xfId="6469"/>
    <cellStyle name="Обычный 5 5_ДДС_Прямой" xfId="6470"/>
    <cellStyle name="Обычный 5 6" xfId="6471"/>
    <cellStyle name="Обычный 5_GAZ" xfId="6472"/>
    <cellStyle name="Обычный 50" xfId="6473"/>
    <cellStyle name="Обычный 50 2" xfId="6474"/>
    <cellStyle name="Обычный 50_ДДС_Прямой" xfId="6475"/>
    <cellStyle name="Обычный 51" xfId="6476"/>
    <cellStyle name="Обычный 51 2" xfId="6477"/>
    <cellStyle name="Обычный 51_ДДС_Прямой" xfId="6478"/>
    <cellStyle name="Обычный 52" xfId="6479"/>
    <cellStyle name="Обычный 52 2" xfId="6480"/>
    <cellStyle name="Обычный 52_ДДС_Прямой" xfId="6481"/>
    <cellStyle name="Обычный 527" xfId="16106"/>
    <cellStyle name="Обычный 53" xfId="6482"/>
    <cellStyle name="Обычный 53 2" xfId="6483"/>
    <cellStyle name="Обычный 53_ДДС_Прямой" xfId="6484"/>
    <cellStyle name="Обычный 54" xfId="6485"/>
    <cellStyle name="Обычный 54 2" xfId="6486"/>
    <cellStyle name="Обычный 54_ДДС_Прямой" xfId="6487"/>
    <cellStyle name="Обычный 55" xfId="6488"/>
    <cellStyle name="Обычный 55 2" xfId="6489"/>
    <cellStyle name="Обычный 55_ДДС_Прямой" xfId="6490"/>
    <cellStyle name="Обычный 56" xfId="6491"/>
    <cellStyle name="Обычный 56 2" xfId="6492"/>
    <cellStyle name="Обычный 56_ДДС_Прямой" xfId="6493"/>
    <cellStyle name="Обычный 57" xfId="6494"/>
    <cellStyle name="Обычный 57 2" xfId="6495"/>
    <cellStyle name="Обычный 57_ДДС_Прямой" xfId="6496"/>
    <cellStyle name="Обычный 58" xfId="6497"/>
    <cellStyle name="Обычный 58 2" xfId="6498"/>
    <cellStyle name="Обычный 58_ДДС_Прямой" xfId="6499"/>
    <cellStyle name="Обычный 59" xfId="6500"/>
    <cellStyle name="Обычный 59 2" xfId="6501"/>
    <cellStyle name="Обычный 59_ДДС_Прямой" xfId="6502"/>
    <cellStyle name="Обычный 6" xfId="36"/>
    <cellStyle name="Обычный 6 2" xfId="1337"/>
    <cellStyle name="Обычный 6 3" xfId="1338"/>
    <cellStyle name="Обычный 6 3 2" xfId="6503"/>
    <cellStyle name="Обычный 6 3_ДДС_Прямой" xfId="6504"/>
    <cellStyle name="Обычный 6 4" xfId="6505"/>
    <cellStyle name="Обычный 6 5" xfId="6506"/>
    <cellStyle name="Обычный 6 6" xfId="6507"/>
    <cellStyle name="Обычный 6 6 2" xfId="6508"/>
    <cellStyle name="Обычный 6 6_ДДС_Прямой" xfId="6509"/>
    <cellStyle name="Обычный 6 7" xfId="6510"/>
    <cellStyle name="Обычный 6_GAZ" xfId="6511"/>
    <cellStyle name="Обычный 60" xfId="6512"/>
    <cellStyle name="Обычный 60 2" xfId="6513"/>
    <cellStyle name="Обычный 60_ДДС_Прямой" xfId="6514"/>
    <cellStyle name="Обычный 61" xfId="6515"/>
    <cellStyle name="Обычный 61 2" xfId="6516"/>
    <cellStyle name="Обычный 61_ДДС_Прямой" xfId="6517"/>
    <cellStyle name="Обычный 62" xfId="6518"/>
    <cellStyle name="Обычный 62 2" xfId="6519"/>
    <cellStyle name="Обычный 62_ДДС_Прямой" xfId="6520"/>
    <cellStyle name="Обычный 63" xfId="6521"/>
    <cellStyle name="Обычный 63 2" xfId="6522"/>
    <cellStyle name="Обычный 63_ДДС_Прямой" xfId="6523"/>
    <cellStyle name="Обычный 64" xfId="6524"/>
    <cellStyle name="Обычный 64 2" xfId="6525"/>
    <cellStyle name="Обычный 64_ДДС_Прямой" xfId="6526"/>
    <cellStyle name="Обычный 65" xfId="6527"/>
    <cellStyle name="Обычный 65 2" xfId="6528"/>
    <cellStyle name="Обычный 65_ДДС_Прямой" xfId="6529"/>
    <cellStyle name="Обычный 66" xfId="6530"/>
    <cellStyle name="Обычный 66 2" xfId="6531"/>
    <cellStyle name="Обычный 66_ДДС_Прямой" xfId="6532"/>
    <cellStyle name="Обычный 67" xfId="6533"/>
    <cellStyle name="Обычный 67 2" xfId="6534"/>
    <cellStyle name="Обычный 67_ДДС_Прямой" xfId="6535"/>
    <cellStyle name="Обычный 68" xfId="6536"/>
    <cellStyle name="Обычный 68 2" xfId="6537"/>
    <cellStyle name="Обычный 68_ДДС_Прямой" xfId="6538"/>
    <cellStyle name="Обычный 69" xfId="6539"/>
    <cellStyle name="Обычный 69 2" xfId="6540"/>
    <cellStyle name="Обычный 69_ДДС_Прямой" xfId="6541"/>
    <cellStyle name="Обычный 7" xfId="37"/>
    <cellStyle name="Обычный 7 2" xfId="65"/>
    <cellStyle name="Обычный 7 2 2" xfId="6542"/>
    <cellStyle name="Обычный 7 2 2 2" xfId="6543"/>
    <cellStyle name="Обычный 7 2 2 2 2" xfId="6544"/>
    <cellStyle name="Обычный 7 2 2 2 3" xfId="6545"/>
    <cellStyle name="Обычный 7 2 2 2_ДДС_Прямой" xfId="6546"/>
    <cellStyle name="Обычный 7 2 2 3" xfId="6547"/>
    <cellStyle name="Обычный 7 2 2 3 2" xfId="6548"/>
    <cellStyle name="Обычный 7 2 2 3 3" xfId="6549"/>
    <cellStyle name="Обычный 7 2 2 3_ДДС_Прямой" xfId="6550"/>
    <cellStyle name="Обычный 7 2 2 4" xfId="6551"/>
    <cellStyle name="Обычный 7 2 2 5" xfId="6552"/>
    <cellStyle name="Обычный 7 2 2_ДДС_Прямой" xfId="6553"/>
    <cellStyle name="Обычный 7 2 3" xfId="6554"/>
    <cellStyle name="Обычный 7 2 3 2" xfId="6555"/>
    <cellStyle name="Обычный 7 2 3 2 2" xfId="6556"/>
    <cellStyle name="Обычный 7 2 3 2 3" xfId="6557"/>
    <cellStyle name="Обычный 7 2 3 2_ДДС_Прямой" xfId="6558"/>
    <cellStyle name="Обычный 7 2 3 3" xfId="6559"/>
    <cellStyle name="Обычный 7 2 3 4" xfId="6560"/>
    <cellStyle name="Обычный 7 2 3_ДДС_Прямой" xfId="6561"/>
    <cellStyle name="Обычный 7 2 4" xfId="6562"/>
    <cellStyle name="Обычный 7 2 4 2" xfId="6563"/>
    <cellStyle name="Обычный 7 2 4 3" xfId="6564"/>
    <cellStyle name="Обычный 7 2 4_ДДС_Прямой" xfId="6565"/>
    <cellStyle name="Обычный 7 2 5" xfId="6566"/>
    <cellStyle name="Обычный 7 2 6" xfId="6567"/>
    <cellStyle name="Обычный 7 2_ДДС_Прямой" xfId="6568"/>
    <cellStyle name="Обычный 7 3" xfId="6569"/>
    <cellStyle name="Обычный 7 3 2" xfId="6570"/>
    <cellStyle name="Обычный 7 3 2 2" xfId="6571"/>
    <cellStyle name="Обычный 7 3 2 3" xfId="6572"/>
    <cellStyle name="Обычный 7 3 2_ДДС_Прямой" xfId="6573"/>
    <cellStyle name="Обычный 7 3 3" xfId="6574"/>
    <cellStyle name="Обычный 7 3 4" xfId="6575"/>
    <cellStyle name="Обычный 7 3_ДДС_Прямой" xfId="6576"/>
    <cellStyle name="Обычный 7 4" xfId="6577"/>
    <cellStyle name="Обычный 7 4 2" xfId="6578"/>
    <cellStyle name="Обычный 7 4 3" xfId="6579"/>
    <cellStyle name="Обычный 7 4 4" xfId="6580"/>
    <cellStyle name="Обычный 7 4_ДДС_Прямой" xfId="6581"/>
    <cellStyle name="Обычный 7 5" xfId="6582"/>
    <cellStyle name="Обычный 7 5 2" xfId="6583"/>
    <cellStyle name="Обычный 7 5 3" xfId="6584"/>
    <cellStyle name="Обычный 7 5_ДДС_Прямой" xfId="6585"/>
    <cellStyle name="Обычный 7 6" xfId="1341"/>
    <cellStyle name="Обычный 7 7" xfId="1342"/>
    <cellStyle name="Обычный 7 8" xfId="6586"/>
    <cellStyle name="Обычный 7 8 2" xfId="6587"/>
    <cellStyle name="Обычный 7 8_ДДС_Прямой" xfId="6588"/>
    <cellStyle name="Обычный 7 9" xfId="6589"/>
    <cellStyle name="Обычный 7_GAZ" xfId="6590"/>
    <cellStyle name="Обычный 70" xfId="6591"/>
    <cellStyle name="Обычный 70 2" xfId="6592"/>
    <cellStyle name="Обычный 70_ДДС_Прямой" xfId="6593"/>
    <cellStyle name="Обычный 71" xfId="6594"/>
    <cellStyle name="Обычный 71 2" xfId="6595"/>
    <cellStyle name="Обычный 71_ДДС_Прямой" xfId="6596"/>
    <cellStyle name="Обычный 72" xfId="6597"/>
    <cellStyle name="Обычный 72 2" xfId="6598"/>
    <cellStyle name="Обычный 72_ДДС_Прямой" xfId="6599"/>
    <cellStyle name="Обычный 73" xfId="6600"/>
    <cellStyle name="Обычный 73 2" xfId="6601"/>
    <cellStyle name="Обычный 73_ДДС_Прямой" xfId="6602"/>
    <cellStyle name="Обычный 74" xfId="6603"/>
    <cellStyle name="Обычный 74 2" xfId="6604"/>
    <cellStyle name="Обычный 74_ДДС_Прямой" xfId="6605"/>
    <cellStyle name="Обычный 75" xfId="6606"/>
    <cellStyle name="Обычный 75 2" xfId="6607"/>
    <cellStyle name="Обычный 75_ДДС_Прямой" xfId="6608"/>
    <cellStyle name="Обычный 76" xfId="6609"/>
    <cellStyle name="Обычный 76 2" xfId="6610"/>
    <cellStyle name="Обычный 76_ДДС_Прямой" xfId="6611"/>
    <cellStyle name="Обычный 77" xfId="6612"/>
    <cellStyle name="Обычный 77 2" xfId="6613"/>
    <cellStyle name="Обычный 77_ДДС_Прямой" xfId="6614"/>
    <cellStyle name="Обычный 78" xfId="6615"/>
    <cellStyle name="Обычный 78 2" xfId="6616"/>
    <cellStyle name="Обычный 78_ДДС_Прямой" xfId="6617"/>
    <cellStyle name="Обычный 79" xfId="6618"/>
    <cellStyle name="Обычный 79 2" xfId="6619"/>
    <cellStyle name="Обычный 79_ДДС_Прямой" xfId="6620"/>
    <cellStyle name="Обычный 8" xfId="38"/>
    <cellStyle name="Обычный 8 10" xfId="13691"/>
    <cellStyle name="Обычный 8 2" xfId="39"/>
    <cellStyle name="Обычный 8 2 2" xfId="6621"/>
    <cellStyle name="Обычный 8 2 2 2" xfId="6622"/>
    <cellStyle name="Обычный 8 2 2 3" xfId="6623"/>
    <cellStyle name="Обычный 8 2 2_ДДС_Прямой" xfId="6624"/>
    <cellStyle name="Обычный 8 2 3" xfId="6625"/>
    <cellStyle name="Обычный 8 2 4" xfId="6626"/>
    <cellStyle name="Обычный 8 2_ДДС_Прямой" xfId="6627"/>
    <cellStyle name="Обычный 8 3" xfId="1345"/>
    <cellStyle name="Обычный 8 3 2" xfId="1346"/>
    <cellStyle name="Обычный 8 3 3" xfId="6628"/>
    <cellStyle name="Обычный 8 3 4" xfId="6629"/>
    <cellStyle name="Обычный 8 3_ДДС_Прямой" xfId="6630"/>
    <cellStyle name="Обычный 8 4" xfId="1845"/>
    <cellStyle name="Обычный 8 4 2" xfId="6631"/>
    <cellStyle name="Обычный 8 4 3" xfId="6632"/>
    <cellStyle name="Обычный 8 4_ДДС_Прямой" xfId="6633"/>
    <cellStyle name="Обычный 8 5" xfId="6634"/>
    <cellStyle name="Обычный 8 6" xfId="6635"/>
    <cellStyle name="Обычный 8 7" xfId="6636"/>
    <cellStyle name="Обычный 8 7 2" xfId="6637"/>
    <cellStyle name="Обычный 8 7_ДДС_Прямой" xfId="6638"/>
    <cellStyle name="Обычный 8 8" xfId="6639"/>
    <cellStyle name="Обычный 8 9" xfId="16092"/>
    <cellStyle name="Обычный 8_GAZ" xfId="6640"/>
    <cellStyle name="Обычный 80" xfId="6641"/>
    <cellStyle name="Обычный 80 2" xfId="6642"/>
    <cellStyle name="Обычный 80_ДДС_Прямой" xfId="6643"/>
    <cellStyle name="Обычный 81" xfId="6644"/>
    <cellStyle name="Обычный 81 2" xfId="6645"/>
    <cellStyle name="Обычный 81_ДДС_Прямой" xfId="6646"/>
    <cellStyle name="Обычный 82" xfId="6647"/>
    <cellStyle name="Обычный 82 2" xfId="6648"/>
    <cellStyle name="Обычный 82_ДДС_Прямой" xfId="6649"/>
    <cellStyle name="Обычный 83" xfId="6650"/>
    <cellStyle name="Обычный 83 2" xfId="6651"/>
    <cellStyle name="Обычный 83_ДДС_Прямой" xfId="6652"/>
    <cellStyle name="Обычный 84" xfId="6653"/>
    <cellStyle name="Обычный 84 2" xfId="6654"/>
    <cellStyle name="Обычный 84_ДДС_Прямой" xfId="6655"/>
    <cellStyle name="Обычный 85" xfId="6656"/>
    <cellStyle name="Обычный 85 2" xfId="6657"/>
    <cellStyle name="Обычный 85_ДДС_Прямой" xfId="6658"/>
    <cellStyle name="Обычный 86" xfId="6659"/>
    <cellStyle name="Обычный 86 2" xfId="6660"/>
    <cellStyle name="Обычный 86_ДДС_Прямой" xfId="6661"/>
    <cellStyle name="Обычный 87" xfId="6662"/>
    <cellStyle name="Обычный 87 2" xfId="6663"/>
    <cellStyle name="Обычный 87_ДДС_Прямой" xfId="6664"/>
    <cellStyle name="Обычный 88" xfId="6665"/>
    <cellStyle name="Обычный 88 2" xfId="6666"/>
    <cellStyle name="Обычный 88_ДДС_Прямой" xfId="6667"/>
    <cellStyle name="Обычный 89" xfId="6668"/>
    <cellStyle name="Обычный 89 2" xfId="6669"/>
    <cellStyle name="Обычный 89_ДДС_Прямой" xfId="6670"/>
    <cellStyle name="Обычный 9" xfId="40"/>
    <cellStyle name="Обычный 9 2" xfId="66"/>
    <cellStyle name="Обычный 9 2 2" xfId="6671"/>
    <cellStyle name="Обычный 9 2 2 2" xfId="6672"/>
    <cellStyle name="Обычный 9 2 2 3" xfId="6673"/>
    <cellStyle name="Обычный 9 2 2_ДДС_Прямой" xfId="6674"/>
    <cellStyle name="Обычный 9 2 3" xfId="6675"/>
    <cellStyle name="Обычный 9 2 4" xfId="6676"/>
    <cellStyle name="Обычный 9 2_ДДС_Прямой" xfId="6677"/>
    <cellStyle name="Обычный 9 3" xfId="6678"/>
    <cellStyle name="Обычный 9 3 2" xfId="6679"/>
    <cellStyle name="Обычный 9 3 3" xfId="6680"/>
    <cellStyle name="Обычный 9 3 4" xfId="6681"/>
    <cellStyle name="Обычный 9 3_ДДС_Прямой" xfId="6682"/>
    <cellStyle name="Обычный 9 4" xfId="6683"/>
    <cellStyle name="Обычный 9 4 2" xfId="6684"/>
    <cellStyle name="Обычный 9 4 3" xfId="6685"/>
    <cellStyle name="Обычный 9 4_ДДС_Прямой" xfId="6686"/>
    <cellStyle name="Обычный 9 5" xfId="6687"/>
    <cellStyle name="Обычный 9 6" xfId="6688"/>
    <cellStyle name="Обычный 9 7" xfId="6689"/>
    <cellStyle name="Обычный 9 7 2" xfId="6690"/>
    <cellStyle name="Обычный 9 7_ДДС_Прямой" xfId="6691"/>
    <cellStyle name="Обычный 9 8" xfId="1349"/>
    <cellStyle name="Обычный 9 9" xfId="1350"/>
    <cellStyle name="Обычный 9_GAZ" xfId="6692"/>
    <cellStyle name="Обычный 90" xfId="6693"/>
    <cellStyle name="Обычный 90 2" xfId="6694"/>
    <cellStyle name="Обычный 90_ДДС_Прямой" xfId="6695"/>
    <cellStyle name="Обычный 91" xfId="6696"/>
    <cellStyle name="Обычный 91 2" xfId="6697"/>
    <cellStyle name="Обычный 91_ДДС_Прямой" xfId="6698"/>
    <cellStyle name="Обычный 92" xfId="6699"/>
    <cellStyle name="Обычный 92 2" xfId="6700"/>
    <cellStyle name="Обычный 92_ДДС_Прямой" xfId="6701"/>
    <cellStyle name="Обычный 93" xfId="6702"/>
    <cellStyle name="Обычный 93 2" xfId="6703"/>
    <cellStyle name="Обычный 93_ДДС_Прямой" xfId="6704"/>
    <cellStyle name="Обычный 94" xfId="6705"/>
    <cellStyle name="Обычный 94 2" xfId="6706"/>
    <cellStyle name="Обычный 94_ДДС_Прямой" xfId="6707"/>
    <cellStyle name="Обычный 95" xfId="6708"/>
    <cellStyle name="Обычный 95 2" xfId="6709"/>
    <cellStyle name="Обычный 95_ДДС_Прямой" xfId="6710"/>
    <cellStyle name="Обычный 96" xfId="6711"/>
    <cellStyle name="Обычный 96 2" xfId="6712"/>
    <cellStyle name="Обычный 96_ДДС_Прямой" xfId="6713"/>
    <cellStyle name="Обычный 97" xfId="6714"/>
    <cellStyle name="Обычный 97 2" xfId="6715"/>
    <cellStyle name="Обычный 97_ДДС_Прямой" xfId="6716"/>
    <cellStyle name="Обычный 98" xfId="6717"/>
    <cellStyle name="Обычный 98 2" xfId="6718"/>
    <cellStyle name="Обычный 98_ДДС_Прямой" xfId="6719"/>
    <cellStyle name="Обычный 99" xfId="6720"/>
    <cellStyle name="Обычный 99 2" xfId="6721"/>
    <cellStyle name="Обычный 99_ДДС_Прямой" xfId="6722"/>
    <cellStyle name="Обычный_Лист1" xfId="16103"/>
    <cellStyle name="Обычный_Лист1 2" xfId="16107"/>
    <cellStyle name="Обычный_Лист1 3" xfId="16108"/>
    <cellStyle name="Обычный_Лист1_Разд7.1 -  автоматиз  и информац  технологии" xfId="16109"/>
    <cellStyle name="Обычнын_Ф2.тыс.руб" xfId="6723"/>
    <cellStyle name="Плохой 2" xfId="1351"/>
    <cellStyle name="Плохой 2 2" xfId="6724"/>
    <cellStyle name="Плохой 2 3" xfId="6725"/>
    <cellStyle name="Плохой 2 3 2" xfId="6726"/>
    <cellStyle name="Плохой 2 3_ДДС_Прямой" xfId="6727"/>
    <cellStyle name="Плохой 2 4" xfId="6728"/>
    <cellStyle name="Плохой 2_GAZ" xfId="6729"/>
    <cellStyle name="Подгруппа" xfId="6730"/>
    <cellStyle name="Пояснение 2" xfId="1352"/>
    <cellStyle name="Пояснение 2 2" xfId="6731"/>
    <cellStyle name="Пояснение 2 3" xfId="6732"/>
    <cellStyle name="Пояснение 2 3 2" xfId="6733"/>
    <cellStyle name="Пояснение 2 3_ДДС_Прямой" xfId="6734"/>
    <cellStyle name="Пояснение 2 4" xfId="6735"/>
    <cellStyle name="Пояснение 2_GAZ" xfId="6736"/>
    <cellStyle name="Примечание 10" xfId="1353"/>
    <cellStyle name="Примечание 10 10" xfId="10815"/>
    <cellStyle name="Примечание 10 11" xfId="13094"/>
    <cellStyle name="Примечание 10 12" xfId="13435"/>
    <cellStyle name="Примечание 10 13" xfId="14634"/>
    <cellStyle name="Примечание 10 14" xfId="8577"/>
    <cellStyle name="Примечание 10 15" xfId="12358"/>
    <cellStyle name="Примечание 10 16" xfId="14998"/>
    <cellStyle name="Примечание 10 17" xfId="12893"/>
    <cellStyle name="Примечание 10 18" xfId="15251"/>
    <cellStyle name="Примечание 10 2" xfId="1354"/>
    <cellStyle name="Примечание 10 2 10" xfId="12673"/>
    <cellStyle name="Примечание 10 2 11" xfId="10929"/>
    <cellStyle name="Примечание 10 2 12" xfId="12606"/>
    <cellStyle name="Примечание 10 2 13" xfId="14999"/>
    <cellStyle name="Примечание 10 2 14" xfId="12821"/>
    <cellStyle name="Примечание 10 2 15" xfId="15252"/>
    <cellStyle name="Примечание 10 2 2" xfId="1355"/>
    <cellStyle name="Примечание 10 2 2 10" xfId="7152"/>
    <cellStyle name="Примечание 10 2 2 11" xfId="12131"/>
    <cellStyle name="Примечание 10 2 2 2" xfId="7969"/>
    <cellStyle name="Примечание 10 2 2 3" xfId="10813"/>
    <cellStyle name="Примечание 10 2 2 4" xfId="13092"/>
    <cellStyle name="Примечание 10 2 2 5" xfId="13437"/>
    <cellStyle name="Примечание 10 2 2 6" xfId="13845"/>
    <cellStyle name="Примечание 10 2 2 7" xfId="9384"/>
    <cellStyle name="Примечание 10 2 2 8" xfId="7202"/>
    <cellStyle name="Примечание 10 2 2 9" xfId="15000"/>
    <cellStyle name="Примечание 10 2 3" xfId="1356"/>
    <cellStyle name="Примечание 10 2 3 10" xfId="14082"/>
    <cellStyle name="Примечание 10 2 3 11" xfId="15253"/>
    <cellStyle name="Примечание 10 2 3 2" xfId="7970"/>
    <cellStyle name="Примечание 10 2 3 3" xfId="10812"/>
    <cellStyle name="Примечание 10 2 3 4" xfId="13091"/>
    <cellStyle name="Примечание 10 2 3 5" xfId="13438"/>
    <cellStyle name="Примечание 10 2 3 6" xfId="13846"/>
    <cellStyle name="Примечание 10 2 3 7" xfId="9385"/>
    <cellStyle name="Примечание 10 2 3 8" xfId="9729"/>
    <cellStyle name="Примечание 10 2 3 9" xfId="8719"/>
    <cellStyle name="Примечание 10 2 4" xfId="1357"/>
    <cellStyle name="Примечание 10 2 4 10" xfId="14083"/>
    <cellStyle name="Примечание 10 2 4 11" xfId="15254"/>
    <cellStyle name="Примечание 10 2 4 2" xfId="7971"/>
    <cellStyle name="Примечание 10 2 4 3" xfId="10811"/>
    <cellStyle name="Примечание 10 2 4 4" xfId="13090"/>
    <cellStyle name="Примечание 10 2 4 5" xfId="13439"/>
    <cellStyle name="Примечание 10 2 4 6" xfId="14633"/>
    <cellStyle name="Примечание 10 2 4 7" xfId="12128"/>
    <cellStyle name="Примечание 10 2 4 8" xfId="9728"/>
    <cellStyle name="Примечание 10 2 4 9" xfId="13777"/>
    <cellStyle name="Примечание 10 2 5" xfId="1358"/>
    <cellStyle name="Примечание 10 2 5 10" xfId="14084"/>
    <cellStyle name="Примечание 10 2 5 11" xfId="14933"/>
    <cellStyle name="Примечание 10 2 5 2" xfId="7972"/>
    <cellStyle name="Примечание 10 2 5 3" xfId="10810"/>
    <cellStyle name="Примечание 10 2 5 4" xfId="8987"/>
    <cellStyle name="Примечание 10 2 5 5" xfId="13440"/>
    <cellStyle name="Примечание 10 2 5 6" xfId="12672"/>
    <cellStyle name="Примечание 10 2 5 7" xfId="12497"/>
    <cellStyle name="Примечание 10 2 5 8" xfId="9727"/>
    <cellStyle name="Примечание 10 2 5 9" xfId="15001"/>
    <cellStyle name="Примечание 10 2 6" xfId="7968"/>
    <cellStyle name="Примечание 10 2 7" xfId="10814"/>
    <cellStyle name="Примечание 10 2 8" xfId="13093"/>
    <cellStyle name="Примечание 10 2 9" xfId="13436"/>
    <cellStyle name="Примечание 10 3" xfId="1359"/>
    <cellStyle name="Примечание 10 3 10" xfId="12357"/>
    <cellStyle name="Примечание 10 3 11" xfId="15002"/>
    <cellStyle name="Примечание 10 3 12" xfId="14085"/>
    <cellStyle name="Примечание 10 3 13" xfId="15255"/>
    <cellStyle name="Примечание 10 3 2" xfId="1360"/>
    <cellStyle name="Примечание 10 3 2 10" xfId="12588"/>
    <cellStyle name="Примечание 10 3 2 11" xfId="15256"/>
    <cellStyle name="Примечание 10 3 2 2" xfId="7974"/>
    <cellStyle name="Примечание 10 3 2 3" xfId="10808"/>
    <cellStyle name="Примечание 10 3 2 4" xfId="13089"/>
    <cellStyle name="Примечание 10 3 2 5" xfId="13442"/>
    <cellStyle name="Примечание 10 3 2 6" xfId="13848"/>
    <cellStyle name="Примечание 10 3 2 7" xfId="12127"/>
    <cellStyle name="Примечание 10 3 2 8" xfId="9726"/>
    <cellStyle name="Примечание 10 3 2 9" xfId="15003"/>
    <cellStyle name="Примечание 10 3 3" xfId="1361"/>
    <cellStyle name="Примечание 10 3 3 10" xfId="12587"/>
    <cellStyle name="Примечание 10 3 3 11" xfId="13780"/>
    <cellStyle name="Примечание 10 3 3 2" xfId="7975"/>
    <cellStyle name="Примечание 10 3 3 3" xfId="10807"/>
    <cellStyle name="Примечание 10 3 3 4" xfId="13088"/>
    <cellStyle name="Примечание 10 3 3 5" xfId="13443"/>
    <cellStyle name="Примечание 10 3 3 6" xfId="13849"/>
    <cellStyle name="Примечание 10 3 3 7" xfId="13808"/>
    <cellStyle name="Примечание 10 3 3 8" xfId="9725"/>
    <cellStyle name="Примечание 10 3 3 9" xfId="15004"/>
    <cellStyle name="Примечание 10 3 4" xfId="7973"/>
    <cellStyle name="Примечание 10 3 5" xfId="10809"/>
    <cellStyle name="Примечание 10 3 6" xfId="12514"/>
    <cellStyle name="Примечание 10 3 7" xfId="13441"/>
    <cellStyle name="Примечание 10 3 8" xfId="13847"/>
    <cellStyle name="Примечание 10 3 9" xfId="10182"/>
    <cellStyle name="Примечание 10 4" xfId="1362"/>
    <cellStyle name="Примечание 10 4 10" xfId="8429"/>
    <cellStyle name="Примечание 10 4 11" xfId="15257"/>
    <cellStyle name="Примечание 10 4 2" xfId="7976"/>
    <cellStyle name="Примечание 10 4 3" xfId="10806"/>
    <cellStyle name="Примечание 10 4 4" xfId="13087"/>
    <cellStyle name="Примечание 10 4 5" xfId="13444"/>
    <cellStyle name="Примечание 10 4 6" xfId="13850"/>
    <cellStyle name="Примечание 10 4 7" xfId="9386"/>
    <cellStyle name="Примечание 10 4 8" xfId="9101"/>
    <cellStyle name="Примечание 10 4 9" xfId="15005"/>
    <cellStyle name="Примечание 10 5" xfId="1363"/>
    <cellStyle name="Примечание 10 5 10" xfId="15410"/>
    <cellStyle name="Примечание 10 5 11" xfId="15258"/>
    <cellStyle name="Примечание 10 5 2" xfId="7977"/>
    <cellStyle name="Примечание 10 5 3" xfId="10805"/>
    <cellStyle name="Примечание 10 5 4" xfId="13086"/>
    <cellStyle name="Примечание 10 5 5" xfId="13445"/>
    <cellStyle name="Примечание 10 5 6" xfId="14632"/>
    <cellStyle name="Примечание 10 5 7" xfId="9387"/>
    <cellStyle name="Примечание 10 5 8" xfId="11316"/>
    <cellStyle name="Примечание 10 5 9" xfId="15006"/>
    <cellStyle name="Примечание 10 6" xfId="1364"/>
    <cellStyle name="Примечание 10 6 10" xfId="13619"/>
    <cellStyle name="Примечание 10 6 11" xfId="14951"/>
    <cellStyle name="Примечание 10 6 2" xfId="7978"/>
    <cellStyle name="Примечание 10 6 3" xfId="10804"/>
    <cellStyle name="Примечание 10 6 4" xfId="13085"/>
    <cellStyle name="Примечание 10 6 5" xfId="13446"/>
    <cellStyle name="Примечание 10 6 6" xfId="12671"/>
    <cellStyle name="Примечание 10 6 7" xfId="13807"/>
    <cellStyle name="Примечание 10 6 8" xfId="9724"/>
    <cellStyle name="Примечание 10 6 9" xfId="15007"/>
    <cellStyle name="Примечание 10 7" xfId="1365"/>
    <cellStyle name="Примечание 10 7 10" xfId="14086"/>
    <cellStyle name="Примечание 10 7 11" xfId="15259"/>
    <cellStyle name="Примечание 10 7 2" xfId="7979"/>
    <cellStyle name="Примечание 10 7 3" xfId="10803"/>
    <cellStyle name="Примечание 10 7 4" xfId="13084"/>
    <cellStyle name="Примечание 10 7 5" xfId="8505"/>
    <cellStyle name="Примечание 10 7 6" xfId="13851"/>
    <cellStyle name="Примечание 10 7 7" xfId="14695"/>
    <cellStyle name="Примечание 10 7 8" xfId="12356"/>
    <cellStyle name="Примечание 10 7 9" xfId="15008"/>
    <cellStyle name="Примечание 10 8" xfId="1366"/>
    <cellStyle name="Примечание 10 8 10" xfId="14087"/>
    <cellStyle name="Примечание 10 8 11" xfId="15260"/>
    <cellStyle name="Примечание 10 8 2" xfId="7980"/>
    <cellStyle name="Примечание 10 8 3" xfId="10802"/>
    <cellStyle name="Примечание 10 8 4" xfId="13083"/>
    <cellStyle name="Примечание 10 8 5" xfId="8504"/>
    <cellStyle name="Примечание 10 8 6" xfId="13852"/>
    <cellStyle name="Примечание 10 8 7" xfId="12654"/>
    <cellStyle name="Примечание 10 8 8" xfId="12355"/>
    <cellStyle name="Примечание 10 8 9" xfId="15009"/>
    <cellStyle name="Примечание 10 9" xfId="7967"/>
    <cellStyle name="Примечание 11" xfId="1367"/>
    <cellStyle name="Примечание 11 10" xfId="10801"/>
    <cellStyle name="Примечание 11 11" xfId="13082"/>
    <cellStyle name="Примечание 11 12" xfId="13447"/>
    <cellStyle name="Примечание 11 13" xfId="13853"/>
    <cellStyle name="Примечание 11 14" xfId="9388"/>
    <cellStyle name="Примечание 11 15" xfId="12354"/>
    <cellStyle name="Примечание 11 16" xfId="15010"/>
    <cellStyle name="Примечание 11 17" xfId="14088"/>
    <cellStyle name="Примечание 11 18" xfId="15261"/>
    <cellStyle name="Примечание 11 2" xfId="1368"/>
    <cellStyle name="Примечание 11 2 10" xfId="14631"/>
    <cellStyle name="Примечание 11 2 11" xfId="9389"/>
    <cellStyle name="Примечание 11 2 12" xfId="7201"/>
    <cellStyle name="Примечание 11 2 13" xfId="15011"/>
    <cellStyle name="Примечание 11 2 14" xfId="14089"/>
    <cellStyle name="Примечание 11 2 15" xfId="15262"/>
    <cellStyle name="Примечание 11 2 2" xfId="1369"/>
    <cellStyle name="Примечание 11 2 2 10" xfId="14090"/>
    <cellStyle name="Примечание 11 2 2 11" xfId="15263"/>
    <cellStyle name="Примечание 11 2 2 2" xfId="7983"/>
    <cellStyle name="Примечание 11 2 2 3" xfId="10799"/>
    <cellStyle name="Примечание 11 2 2 4" xfId="13081"/>
    <cellStyle name="Примечание 11 2 2 5" xfId="13449"/>
    <cellStyle name="Примечание 11 2 2 6" xfId="12670"/>
    <cellStyle name="Примечание 11 2 2 7" xfId="12126"/>
    <cellStyle name="Примечание 11 2 2 8" xfId="7200"/>
    <cellStyle name="Примечание 11 2 2 9" xfId="15012"/>
    <cellStyle name="Примечание 11 2 3" xfId="1370"/>
    <cellStyle name="Примечание 11 2 3 10" xfId="13620"/>
    <cellStyle name="Примечание 11 2 3 11" xfId="15264"/>
    <cellStyle name="Примечание 11 2 3 2" xfId="7984"/>
    <cellStyle name="Примечание 11 2 3 3" xfId="7851"/>
    <cellStyle name="Примечание 11 2 3 4" xfId="13080"/>
    <cellStyle name="Примечание 11 2 3 5" xfId="13450"/>
    <cellStyle name="Примечание 11 2 3 6" xfId="13854"/>
    <cellStyle name="Примечание 11 2 3 7" xfId="12125"/>
    <cellStyle name="Примечание 11 2 3 8" xfId="10900"/>
    <cellStyle name="Примечание 11 2 3 9" xfId="15013"/>
    <cellStyle name="Примечание 11 2 4" xfId="1371"/>
    <cellStyle name="Примечание 11 2 4 10" xfId="13621"/>
    <cellStyle name="Примечание 11 2 4 11" xfId="15265"/>
    <cellStyle name="Примечание 11 2 4 2" xfId="7985"/>
    <cellStyle name="Примечание 11 2 4 3" xfId="10798"/>
    <cellStyle name="Примечание 11 2 4 4" xfId="8521"/>
    <cellStyle name="Примечание 11 2 4 5" xfId="13451"/>
    <cellStyle name="Примечание 11 2 4 6" xfId="13855"/>
    <cellStyle name="Примечание 11 2 4 7" xfId="10183"/>
    <cellStyle name="Примечание 11 2 4 8" xfId="9082"/>
    <cellStyle name="Примечание 11 2 4 9" xfId="15014"/>
    <cellStyle name="Примечание 11 2 5" xfId="1372"/>
    <cellStyle name="Примечание 11 2 5 10" xfId="14091"/>
    <cellStyle name="Примечание 11 2 5 11" xfId="9718"/>
    <cellStyle name="Примечание 11 2 5 2" xfId="7986"/>
    <cellStyle name="Примечание 11 2 5 3" xfId="10797"/>
    <cellStyle name="Примечание 11 2 5 4" xfId="8988"/>
    <cellStyle name="Примечание 11 2 5 5" xfId="13452"/>
    <cellStyle name="Примечание 11 2 5 6" xfId="13856"/>
    <cellStyle name="Примечание 11 2 5 7" xfId="12498"/>
    <cellStyle name="Примечание 11 2 5 8" xfId="9081"/>
    <cellStyle name="Примечание 11 2 5 9" xfId="15187"/>
    <cellStyle name="Примечание 11 2 6" xfId="7982"/>
    <cellStyle name="Примечание 11 2 7" xfId="10800"/>
    <cellStyle name="Примечание 11 2 8" xfId="8520"/>
    <cellStyle name="Примечание 11 2 9" xfId="13448"/>
    <cellStyle name="Примечание 11 3" xfId="1373"/>
    <cellStyle name="Примечание 11 3 10" xfId="7535"/>
    <cellStyle name="Примечание 11 3 11" xfId="15186"/>
    <cellStyle name="Примечание 11 3 12" xfId="14092"/>
    <cellStyle name="Примечание 11 3 13" xfId="7194"/>
    <cellStyle name="Примечание 11 3 2" xfId="1374"/>
    <cellStyle name="Примечание 11 3 2 10" xfId="13622"/>
    <cellStyle name="Примечание 11 3 2 11" xfId="10626"/>
    <cellStyle name="Примечание 11 3 2 2" xfId="7988"/>
    <cellStyle name="Примечание 11 3 2 3" xfId="7849"/>
    <cellStyle name="Примечание 11 3 2 4" xfId="13079"/>
    <cellStyle name="Примечание 11 3 2 5" xfId="13454"/>
    <cellStyle name="Примечание 11 3 2 6" xfId="14630"/>
    <cellStyle name="Примечание 11 3 2 7" xfId="8222"/>
    <cellStyle name="Примечание 11 3 2 8" xfId="13957"/>
    <cellStyle name="Примечание 11 3 2 9" xfId="15185"/>
    <cellStyle name="Примечание 11 3 3" xfId="1375"/>
    <cellStyle name="Примечание 11 3 3 10" xfId="15450"/>
    <cellStyle name="Примечание 11 3 3 11" xfId="10910"/>
    <cellStyle name="Примечание 11 3 3 2" xfId="7989"/>
    <cellStyle name="Примечание 11 3 3 3" xfId="1699"/>
    <cellStyle name="Примечание 11 3 3 4" xfId="13078"/>
    <cellStyle name="Примечание 11 3 3 5" xfId="13455"/>
    <cellStyle name="Примечание 11 3 3 6" xfId="13858"/>
    <cellStyle name="Примечание 11 3 3 7" xfId="8223"/>
    <cellStyle name="Примечание 11 3 3 8" xfId="13599"/>
    <cellStyle name="Примечание 11 3 3 9" xfId="15184"/>
    <cellStyle name="Примечание 11 3 4" xfId="7987"/>
    <cellStyle name="Примечание 11 3 5" xfId="7850"/>
    <cellStyle name="Примечание 11 3 6" xfId="12515"/>
    <cellStyle name="Примечание 11 3 7" xfId="13453"/>
    <cellStyle name="Примечание 11 3 8" xfId="13857"/>
    <cellStyle name="Примечание 11 3 9" xfId="9390"/>
    <cellStyle name="Примечание 11 4" xfId="1376"/>
    <cellStyle name="Примечание 11 4 10" xfId="14093"/>
    <cellStyle name="Примечание 11 4 11" xfId="15266"/>
    <cellStyle name="Примечание 11 4 2" xfId="7990"/>
    <cellStyle name="Примечание 11 4 3" xfId="10796"/>
    <cellStyle name="Примечание 11 4 4" xfId="13077"/>
    <cellStyle name="Примечание 11 4 5" xfId="13456"/>
    <cellStyle name="Примечание 11 4 6" xfId="12050"/>
    <cellStyle name="Примечание 11 4 7" xfId="11445"/>
    <cellStyle name="Примечание 11 4 8" xfId="13958"/>
    <cellStyle name="Примечание 11 4 9" xfId="15015"/>
    <cellStyle name="Примечание 11 5" xfId="1377"/>
    <cellStyle name="Примечание 11 5 10" xfId="14094"/>
    <cellStyle name="Примечание 11 5 11" xfId="15267"/>
    <cellStyle name="Примечание 11 5 2" xfId="7991"/>
    <cellStyle name="Примечание 11 5 3" xfId="10795"/>
    <cellStyle name="Примечание 11 5 4" xfId="13076"/>
    <cellStyle name="Примечание 11 5 5" xfId="13457"/>
    <cellStyle name="Примечание 11 5 6" xfId="13859"/>
    <cellStyle name="Примечание 11 5 7" xfId="13806"/>
    <cellStyle name="Примечание 11 5 8" xfId="9080"/>
    <cellStyle name="Примечание 11 5 9" xfId="7726"/>
    <cellStyle name="Примечание 11 6" xfId="1378"/>
    <cellStyle name="Примечание 11 6 10" xfId="15451"/>
    <cellStyle name="Примечание 11 6 11" xfId="7515"/>
    <cellStyle name="Примечание 11 6 2" xfId="7992"/>
    <cellStyle name="Примечание 11 6 3" xfId="10794"/>
    <cellStyle name="Примечание 11 6 4" xfId="7503"/>
    <cellStyle name="Примечание 11 6 5" xfId="13458"/>
    <cellStyle name="Примечание 11 6 6" xfId="13860"/>
    <cellStyle name="Примечание 11 6 7" xfId="8578"/>
    <cellStyle name="Примечание 11 6 8" xfId="9360"/>
    <cellStyle name="Примечание 11 6 9" xfId="13921"/>
    <cellStyle name="Примечание 11 7" xfId="1379"/>
    <cellStyle name="Примечание 11 7 10" xfId="15452"/>
    <cellStyle name="Примечание 11 7 11" xfId="14058"/>
    <cellStyle name="Примечание 11 7 2" xfId="7993"/>
    <cellStyle name="Примечание 11 7 3" xfId="10793"/>
    <cellStyle name="Примечание 11 7 4" xfId="8522"/>
    <cellStyle name="Примечание 11 7 5" xfId="13459"/>
    <cellStyle name="Примечание 11 7 6" xfId="13861"/>
    <cellStyle name="Примечание 11 7 7" xfId="8579"/>
    <cellStyle name="Примечание 11 7 8" xfId="9359"/>
    <cellStyle name="Примечание 11 7 9" xfId="11504"/>
    <cellStyle name="Примечание 11 8" xfId="1380"/>
    <cellStyle name="Примечание 11 8 10" xfId="8567"/>
    <cellStyle name="Примечание 11 8 11" xfId="15268"/>
    <cellStyle name="Примечание 11 8 2" xfId="7994"/>
    <cellStyle name="Примечание 11 8 3" xfId="10792"/>
    <cellStyle name="Примечание 11 8 4" xfId="13075"/>
    <cellStyle name="Примечание 11 8 5" xfId="13460"/>
    <cellStyle name="Примечание 11 8 6" xfId="13862"/>
    <cellStyle name="Примечание 11 8 7" xfId="8224"/>
    <cellStyle name="Примечание 11 8 8" xfId="14392"/>
    <cellStyle name="Примечание 11 8 9" xfId="12509"/>
    <cellStyle name="Примечание 11 9" xfId="7981"/>
    <cellStyle name="Примечание 12" xfId="1381"/>
    <cellStyle name="Примечание 12 10" xfId="10791"/>
    <cellStyle name="Примечание 12 11" xfId="13074"/>
    <cellStyle name="Примечание 12 12" xfId="13461"/>
    <cellStyle name="Примечание 12 13" xfId="13863"/>
    <cellStyle name="Примечание 12 14" xfId="12499"/>
    <cellStyle name="Примечание 12 15" xfId="10106"/>
    <cellStyle name="Примечание 12 16" xfId="13099"/>
    <cellStyle name="Примечание 12 17" xfId="14095"/>
    <cellStyle name="Примечание 12 18" xfId="15269"/>
    <cellStyle name="Примечание 12 2" xfId="1382"/>
    <cellStyle name="Примечание 12 2 10" xfId="13864"/>
    <cellStyle name="Примечание 12 2 11" xfId="13112"/>
    <cellStyle name="Примечание 12 2 12" xfId="13959"/>
    <cellStyle name="Примечание 12 2 13" xfId="10199"/>
    <cellStyle name="Примечание 12 2 14" xfId="14096"/>
    <cellStyle name="Примечание 12 2 15" xfId="15270"/>
    <cellStyle name="Примечание 12 2 2" xfId="1383"/>
    <cellStyle name="Примечание 12 2 2 10" xfId="14097"/>
    <cellStyle name="Примечание 12 2 2 11" xfId="15271"/>
    <cellStyle name="Примечание 12 2 2 2" xfId="7997"/>
    <cellStyle name="Примечание 12 2 2 3" xfId="10789"/>
    <cellStyle name="Примечание 12 2 2 4" xfId="13072"/>
    <cellStyle name="Примечание 12 2 2 5" xfId="13463"/>
    <cellStyle name="Примечание 12 2 2 6" xfId="13865"/>
    <cellStyle name="Примечание 12 2 2 7" xfId="12500"/>
    <cellStyle name="Примечание 12 2 2 8" xfId="13960"/>
    <cellStyle name="Примечание 12 2 2 9" xfId="7493"/>
    <cellStyle name="Примечание 12 2 3" xfId="1384"/>
    <cellStyle name="Примечание 12 2 3 10" xfId="14098"/>
    <cellStyle name="Примечание 12 2 3 11" xfId="13825"/>
    <cellStyle name="Примечание 12 2 3 2" xfId="7998"/>
    <cellStyle name="Примечание 12 2 3 3" xfId="10788"/>
    <cellStyle name="Примечание 12 2 3 4" xfId="13071"/>
    <cellStyle name="Примечание 12 2 3 5" xfId="13464"/>
    <cellStyle name="Примечание 12 2 3 6" xfId="13866"/>
    <cellStyle name="Примечание 12 2 3 7" xfId="10184"/>
    <cellStyle name="Примечание 12 2 3 8" xfId="13961"/>
    <cellStyle name="Примечание 12 2 3 9" xfId="13273"/>
    <cellStyle name="Примечание 12 2 4" xfId="1385"/>
    <cellStyle name="Примечание 12 2 4 10" xfId="14099"/>
    <cellStyle name="Примечание 12 2 4 11" xfId="11433"/>
    <cellStyle name="Примечание 12 2 4 2" xfId="7999"/>
    <cellStyle name="Примечание 12 2 4 3" xfId="10787"/>
    <cellStyle name="Примечание 12 2 4 4" xfId="13070"/>
    <cellStyle name="Примечание 12 2 4 5" xfId="13465"/>
    <cellStyle name="Примечание 12 2 4 6" xfId="14629"/>
    <cellStyle name="Примечание 12 2 4 7" xfId="13646"/>
    <cellStyle name="Примечание 12 2 4 8" xfId="13962"/>
    <cellStyle name="Примечание 12 2 4 9" xfId="13920"/>
    <cellStyle name="Примечание 12 2 5" xfId="1386"/>
    <cellStyle name="Примечание 12 2 5 10" xfId="14100"/>
    <cellStyle name="Примечание 12 2 5 11" xfId="14057"/>
    <cellStyle name="Примечание 12 2 5 2" xfId="8000"/>
    <cellStyle name="Примечание 12 2 5 3" xfId="7848"/>
    <cellStyle name="Примечание 12 2 5 4" xfId="12516"/>
    <cellStyle name="Примечание 12 2 5 5" xfId="13466"/>
    <cellStyle name="Примечание 12 2 5 6" xfId="12660"/>
    <cellStyle name="Примечание 12 2 5 7" xfId="8516"/>
    <cellStyle name="Примечание 12 2 5 8" xfId="13963"/>
    <cellStyle name="Примечание 12 2 5 9" xfId="15183"/>
    <cellStyle name="Примечание 12 2 6" xfId="7996"/>
    <cellStyle name="Примечание 12 2 7" xfId="10790"/>
    <cellStyle name="Примечание 12 2 8" xfId="13073"/>
    <cellStyle name="Примечание 12 2 9" xfId="13462"/>
    <cellStyle name="Примечание 12 3" xfId="1387"/>
    <cellStyle name="Примечание 12 3 10" xfId="13964"/>
    <cellStyle name="Примечание 12 3 11" xfId="13919"/>
    <cellStyle name="Примечание 12 3 12" xfId="12586"/>
    <cellStyle name="Примечание 12 3 13" xfId="10627"/>
    <cellStyle name="Примечание 12 3 2" xfId="1388"/>
    <cellStyle name="Примечание 12 3 2 10" xfId="9978"/>
    <cellStyle name="Примечание 12 3 2 11" xfId="15272"/>
    <cellStyle name="Примечание 12 3 2 2" xfId="8002"/>
    <cellStyle name="Примечание 12 3 2 3" xfId="10785"/>
    <cellStyle name="Примечание 12 3 2 4" xfId="8933"/>
    <cellStyle name="Примечание 12 3 2 5" xfId="13468"/>
    <cellStyle name="Примечание 12 3 2 6" xfId="14627"/>
    <cellStyle name="Примечание 12 3 2 7" xfId="11447"/>
    <cellStyle name="Примечание 12 3 2 8" xfId="13644"/>
    <cellStyle name="Примечание 12 3 2 9" xfId="10610"/>
    <cellStyle name="Примечание 12 3 3" xfId="1389"/>
    <cellStyle name="Примечание 12 3 3 10" xfId="14101"/>
    <cellStyle name="Примечание 12 3 3 11" xfId="15273"/>
    <cellStyle name="Примечание 12 3 3 2" xfId="8003"/>
    <cellStyle name="Примечание 12 3 3 3" xfId="10784"/>
    <cellStyle name="Примечание 12 3 3 4" xfId="13069"/>
    <cellStyle name="Примечание 12 3 3 5" xfId="13469"/>
    <cellStyle name="Примечание 12 3 3 6" xfId="14626"/>
    <cellStyle name="Примечание 12 3 3 7" xfId="12124"/>
    <cellStyle name="Примечание 12 3 3 8" xfId="9927"/>
    <cellStyle name="Примечание 12 3 3 9" xfId="10611"/>
    <cellStyle name="Примечание 12 3 4" xfId="8001"/>
    <cellStyle name="Примечание 12 3 5" xfId="10786"/>
    <cellStyle name="Примечание 12 3 6" xfId="12517"/>
    <cellStyle name="Примечание 12 3 7" xfId="13467"/>
    <cellStyle name="Примечание 12 3 8" xfId="14628"/>
    <cellStyle name="Примечание 12 3 9" xfId="11446"/>
    <cellStyle name="Примечание 12 4" xfId="1390"/>
    <cellStyle name="Примечание 12 4 10" xfId="14102"/>
    <cellStyle name="Примечание 12 4 11" xfId="15274"/>
    <cellStyle name="Примечание 12 4 2" xfId="8004"/>
    <cellStyle name="Примечание 12 4 3" xfId="10783"/>
    <cellStyle name="Примечание 12 4 4" xfId="13068"/>
    <cellStyle name="Примечание 12 4 5" xfId="13470"/>
    <cellStyle name="Примечание 12 4 6" xfId="13867"/>
    <cellStyle name="Примечание 12 4 7" xfId="12123"/>
    <cellStyle name="Примечание 12 4 8" xfId="12946"/>
    <cellStyle name="Примечание 12 4 9" xfId="7727"/>
    <cellStyle name="Примечание 12 5" xfId="1391"/>
    <cellStyle name="Примечание 12 5 10" xfId="15453"/>
    <cellStyle name="Примечание 12 5 11" xfId="15275"/>
    <cellStyle name="Примечание 12 5 2" xfId="8005"/>
    <cellStyle name="Примечание 12 5 3" xfId="10782"/>
    <cellStyle name="Примечание 12 5 4" xfId="13067"/>
    <cellStyle name="Примечание 12 5 5" xfId="13471"/>
    <cellStyle name="Примечание 12 5 6" xfId="13868"/>
    <cellStyle name="Примечание 12 5 7" xfId="11448"/>
    <cellStyle name="Примечание 12 5 8" xfId="13600"/>
    <cellStyle name="Примечание 12 5 9" xfId="13569"/>
    <cellStyle name="Примечание 12 6" xfId="1392"/>
    <cellStyle name="Примечание 12 6 10" xfId="14103"/>
    <cellStyle name="Примечание 12 6 11" xfId="10179"/>
    <cellStyle name="Примечание 12 6 2" xfId="8006"/>
    <cellStyle name="Примечание 12 6 3" xfId="10781"/>
    <cellStyle name="Примечание 12 6 4" xfId="13066"/>
    <cellStyle name="Примечание 12 6 5" xfId="13472"/>
    <cellStyle name="Примечание 12 6 6" xfId="14625"/>
    <cellStyle name="Примечание 12 6 7" xfId="11449"/>
    <cellStyle name="Примечание 12 6 8" xfId="13965"/>
    <cellStyle name="Примечание 12 6 9" xfId="13568"/>
    <cellStyle name="Примечание 12 7" xfId="1393"/>
    <cellStyle name="Примечание 12 7 10" xfId="14104"/>
    <cellStyle name="Примечание 12 7 11" xfId="10180"/>
    <cellStyle name="Примечание 12 7 2" xfId="8007"/>
    <cellStyle name="Примечание 12 7 3" xfId="10780"/>
    <cellStyle name="Примечание 12 7 4" xfId="13065"/>
    <cellStyle name="Примечание 12 7 5" xfId="13473"/>
    <cellStyle name="Примечание 12 7 6" xfId="13869"/>
    <cellStyle name="Примечание 12 7 7" xfId="9391"/>
    <cellStyle name="Примечание 12 7 8" xfId="13966"/>
    <cellStyle name="Примечание 12 7 9" xfId="10612"/>
    <cellStyle name="Примечание 12 8" xfId="1394"/>
    <cellStyle name="Примечание 12 8 10" xfId="13246"/>
    <cellStyle name="Примечание 12 8 11" xfId="15276"/>
    <cellStyle name="Примечание 12 8 2" xfId="8008"/>
    <cellStyle name="Примечание 12 8 3" xfId="10779"/>
    <cellStyle name="Примечание 12 8 4" xfId="13064"/>
    <cellStyle name="Примечание 12 8 5" xfId="13474"/>
    <cellStyle name="Примечание 12 8 6" xfId="13870"/>
    <cellStyle name="Примечание 12 8 7" xfId="12576"/>
    <cellStyle name="Примечание 12 8 8" xfId="13967"/>
    <cellStyle name="Примечание 12 8 9" xfId="10200"/>
    <cellStyle name="Примечание 12 9" xfId="7995"/>
    <cellStyle name="Примечание 13" xfId="1395"/>
    <cellStyle name="Примечание 13 10" xfId="10778"/>
    <cellStyle name="Примечание 13 11" xfId="13063"/>
    <cellStyle name="Примечание 13 12" xfId="13475"/>
    <cellStyle name="Примечание 13 13" xfId="13871"/>
    <cellStyle name="Примечание 13 14" xfId="12241"/>
    <cellStyle name="Примечание 13 15" xfId="13968"/>
    <cellStyle name="Примечание 13 16" xfId="10201"/>
    <cellStyle name="Примечание 13 17" xfId="15103"/>
    <cellStyle name="Примечание 13 18" xfId="15277"/>
    <cellStyle name="Примечание 13 2" xfId="1396"/>
    <cellStyle name="Примечание 13 2 10" xfId="15150"/>
    <cellStyle name="Примечание 13 2 11" xfId="9392"/>
    <cellStyle name="Примечание 13 2 12" xfId="13969"/>
    <cellStyle name="Примечание 13 2 13" xfId="12510"/>
    <cellStyle name="Примечание 13 2 14" xfId="14105"/>
    <cellStyle name="Примечание 13 2 15" xfId="15278"/>
    <cellStyle name="Примечание 13 2 2" xfId="1397"/>
    <cellStyle name="Примечание 13 2 2 10" xfId="15102"/>
    <cellStyle name="Примечание 13 2 2 11" xfId="15279"/>
    <cellStyle name="Примечание 13 2 2 2" xfId="8011"/>
    <cellStyle name="Примечание 13 2 2 3" xfId="10776"/>
    <cellStyle name="Примечание 13 2 2 4" xfId="13061"/>
    <cellStyle name="Примечание 13 2 2 5" xfId="13477"/>
    <cellStyle name="Примечание 13 2 2 6" xfId="15149"/>
    <cellStyle name="Примечание 13 2 2 7" xfId="9393"/>
    <cellStyle name="Примечание 13 2 2 8" xfId="13970"/>
    <cellStyle name="Примечание 13 2 2 9" xfId="10202"/>
    <cellStyle name="Примечание 13 2 3" xfId="1398"/>
    <cellStyle name="Примечание 13 2 3 10" xfId="15101"/>
    <cellStyle name="Примечание 13 2 3 11" xfId="15280"/>
    <cellStyle name="Примечание 13 2 3 2" xfId="8012"/>
    <cellStyle name="Примечание 13 2 3 3" xfId="10775"/>
    <cellStyle name="Примечание 13 2 3 4" xfId="7502"/>
    <cellStyle name="Примечание 13 2 3 5" xfId="7489"/>
    <cellStyle name="Примечание 13 2 3 6" xfId="15147"/>
    <cellStyle name="Примечание 13 2 3 7" xfId="12122"/>
    <cellStyle name="Примечание 13 2 3 8" xfId="10484"/>
    <cellStyle name="Примечание 13 2 3 9" xfId="10613"/>
    <cellStyle name="Примечание 13 2 4" xfId="1399"/>
    <cellStyle name="Примечание 13 2 4 10" xfId="15100"/>
    <cellStyle name="Примечание 13 2 4 11" xfId="15281"/>
    <cellStyle name="Примечание 13 2 4 2" xfId="8013"/>
    <cellStyle name="Примечание 13 2 4 3" xfId="10774"/>
    <cellStyle name="Примечание 13 2 4 4" xfId="13060"/>
    <cellStyle name="Примечание 13 2 4 5" xfId="13626"/>
    <cellStyle name="Примечание 13 2 4 6" xfId="15146"/>
    <cellStyle name="Примечание 13 2 4 7" xfId="10592"/>
    <cellStyle name="Примечание 13 2 4 8" xfId="12945"/>
    <cellStyle name="Примечание 13 2 4 9" xfId="12111"/>
    <cellStyle name="Примечание 13 2 5" xfId="1400"/>
    <cellStyle name="Примечание 13 2 5 10" xfId="12585"/>
    <cellStyle name="Примечание 13 2 5 11" xfId="15282"/>
    <cellStyle name="Примечание 13 2 5 2" xfId="8014"/>
    <cellStyle name="Примечание 13 2 5 3" xfId="10773"/>
    <cellStyle name="Примечание 13 2 5 4" xfId="7496"/>
    <cellStyle name="Примечание 13 2 5 5" xfId="13634"/>
    <cellStyle name="Примечание 13 2 5 6" xfId="15145"/>
    <cellStyle name="Примечание 13 2 5 7" xfId="11822"/>
    <cellStyle name="Примечание 13 2 5 8" xfId="8240"/>
    <cellStyle name="Примечание 13 2 5 9" xfId="10614"/>
    <cellStyle name="Примечание 13 2 6" xfId="8010"/>
    <cellStyle name="Примечание 13 2 7" xfId="10777"/>
    <cellStyle name="Примечание 13 2 8" xfId="13062"/>
    <cellStyle name="Примечание 13 2 9" xfId="13476"/>
    <cellStyle name="Примечание 13 3" xfId="1401"/>
    <cellStyle name="Примечание 13 3 10" xfId="13971"/>
    <cellStyle name="Примечание 13 3 11" xfId="10615"/>
    <cellStyle name="Примечание 13 3 12" xfId="14106"/>
    <cellStyle name="Примечание 13 3 13" xfId="15283"/>
    <cellStyle name="Примечание 13 3 2" xfId="1402"/>
    <cellStyle name="Примечание 13 3 2 10" xfId="12584"/>
    <cellStyle name="Примечание 13 3 2 11" xfId="12130"/>
    <cellStyle name="Примечание 13 3 2 2" xfId="8016"/>
    <cellStyle name="Примечание 13 3 2 3" xfId="10771"/>
    <cellStyle name="Примечание 13 3 2 4" xfId="8989"/>
    <cellStyle name="Примечание 13 3 2 5" xfId="13625"/>
    <cellStyle name="Примечание 13 3 2 6" xfId="14624"/>
    <cellStyle name="Примечание 13 3 2 7" xfId="9394"/>
    <cellStyle name="Примечание 13 3 2 8" xfId="13972"/>
    <cellStyle name="Примечание 13 3 2 9" xfId="13567"/>
    <cellStyle name="Примечание 13 3 3" xfId="1403"/>
    <cellStyle name="Примечание 13 3 3 10" xfId="12583"/>
    <cellStyle name="Примечание 13 3 3 11" xfId="9689"/>
    <cellStyle name="Примечание 13 3 3 2" xfId="8017"/>
    <cellStyle name="Примечание 13 3 3 3" xfId="10770"/>
    <cellStyle name="Примечание 13 3 3 4" xfId="13059"/>
    <cellStyle name="Примечание 13 3 3 5" xfId="13478"/>
    <cellStyle name="Примечание 13 3 3 6" xfId="14623"/>
    <cellStyle name="Примечание 13 3 3 7" xfId="9395"/>
    <cellStyle name="Примечание 13 3 3 8" xfId="13973"/>
    <cellStyle name="Примечание 13 3 3 9" xfId="7076"/>
    <cellStyle name="Примечание 13 3 4" xfId="8015"/>
    <cellStyle name="Примечание 13 3 5" xfId="10772"/>
    <cellStyle name="Примечание 13 3 6" xfId="8523"/>
    <cellStyle name="Примечание 13 3 7" xfId="13627"/>
    <cellStyle name="Примечание 13 3 8" xfId="15148"/>
    <cellStyle name="Примечание 13 3 9" xfId="8580"/>
    <cellStyle name="Примечание 13 4" xfId="1404"/>
    <cellStyle name="Примечание 13 4 10" xfId="14107"/>
    <cellStyle name="Примечание 13 4 11" xfId="15284"/>
    <cellStyle name="Примечание 13 4 2" xfId="8018"/>
    <cellStyle name="Примечание 13 4 3" xfId="10769"/>
    <cellStyle name="Примечание 13 4 4" xfId="7497"/>
    <cellStyle name="Примечание 13 4 5" xfId="8503"/>
    <cellStyle name="Примечание 13 4 6" xfId="12669"/>
    <cellStyle name="Примечание 13 4 7" xfId="10593"/>
    <cellStyle name="Примечание 13 4 8" xfId="13974"/>
    <cellStyle name="Примечание 13 4 9" xfId="10616"/>
    <cellStyle name="Примечание 13 5" xfId="1405"/>
    <cellStyle name="Примечание 13 5 10" xfId="14108"/>
    <cellStyle name="Примечание 13 5 11" xfId="15285"/>
    <cellStyle name="Примечание 13 5 2" xfId="8019"/>
    <cellStyle name="Примечание 13 5 3" xfId="10768"/>
    <cellStyle name="Примечание 13 5 4" xfId="12518"/>
    <cellStyle name="Примечание 13 5 5" xfId="13479"/>
    <cellStyle name="Примечание 13 5 6" xfId="13872"/>
    <cellStyle name="Примечание 13 5 7" xfId="10594"/>
    <cellStyle name="Примечание 13 5 8" xfId="9926"/>
    <cellStyle name="Примечание 13 5 9" xfId="10203"/>
    <cellStyle name="Примечание 13 6" xfId="1406"/>
    <cellStyle name="Примечание 13 6 10" xfId="15099"/>
    <cellStyle name="Примечание 13 6 11" xfId="9690"/>
    <cellStyle name="Примечание 13 6 2" xfId="8020"/>
    <cellStyle name="Примечание 13 6 3" xfId="10767"/>
    <cellStyle name="Примечание 13 6 4" xfId="8524"/>
    <cellStyle name="Примечание 13 6 5" xfId="13480"/>
    <cellStyle name="Примечание 13 6 6" xfId="13873"/>
    <cellStyle name="Примечание 13 6 7" xfId="9396"/>
    <cellStyle name="Примечание 13 6 8" xfId="9925"/>
    <cellStyle name="Примечание 13 6 9" xfId="9748"/>
    <cellStyle name="Примечание 13 7" xfId="1407"/>
    <cellStyle name="Примечание 13 7 10" xfId="15098"/>
    <cellStyle name="Примечание 13 7 11" xfId="9691"/>
    <cellStyle name="Примечание 13 7 2" xfId="8021"/>
    <cellStyle name="Примечание 13 7 3" xfId="10766"/>
    <cellStyle name="Примечание 13 7 4" xfId="8525"/>
    <cellStyle name="Примечание 13 7 5" xfId="13481"/>
    <cellStyle name="Примечание 13 7 6" xfId="14622"/>
    <cellStyle name="Примечание 13 7 7" xfId="14696"/>
    <cellStyle name="Примечание 13 7 8" xfId="12944"/>
    <cellStyle name="Примечание 13 7 9" xfId="9749"/>
    <cellStyle name="Примечание 13 8" xfId="1408"/>
    <cellStyle name="Примечание 13 8 10" xfId="9635"/>
    <cellStyle name="Примечание 13 8 11" xfId="9509"/>
    <cellStyle name="Примечание 13 8 2" xfId="8022"/>
    <cellStyle name="Примечание 13 8 3" xfId="10765"/>
    <cellStyle name="Примечание 13 8 4" xfId="8990"/>
    <cellStyle name="Примечание 13 8 5" xfId="13482"/>
    <cellStyle name="Примечание 13 8 6" xfId="14621"/>
    <cellStyle name="Примечание 13 8 7" xfId="14697"/>
    <cellStyle name="Примечание 13 8 8" xfId="13975"/>
    <cellStyle name="Примечание 13 8 9" xfId="14932"/>
    <cellStyle name="Примечание 13 9" xfId="8009"/>
    <cellStyle name="Примечание 14" xfId="1409"/>
    <cellStyle name="Примечание 14 10" xfId="10764"/>
    <cellStyle name="Примечание 14 11" xfId="13058"/>
    <cellStyle name="Примечание 14 12" xfId="13483"/>
    <cellStyle name="Примечание 14 13" xfId="14620"/>
    <cellStyle name="Примечание 14 14" xfId="8581"/>
    <cellStyle name="Примечание 14 15" xfId="13976"/>
    <cellStyle name="Примечание 14 16" xfId="13098"/>
    <cellStyle name="Примечание 14 17" xfId="9634"/>
    <cellStyle name="Примечание 14 18" xfId="14936"/>
    <cellStyle name="Примечание 14 2" xfId="1410"/>
    <cellStyle name="Примечание 14 2 10" xfId="14619"/>
    <cellStyle name="Примечание 14 2 11" xfId="8517"/>
    <cellStyle name="Примечание 14 2 12" xfId="12966"/>
    <cellStyle name="Примечание 14 2 13" xfId="10204"/>
    <cellStyle name="Примечание 14 2 14" xfId="9633"/>
    <cellStyle name="Примечание 14 2 15" xfId="15286"/>
    <cellStyle name="Примечание 14 2 2" xfId="1411"/>
    <cellStyle name="Примечание 14 2 2 10" xfId="9632"/>
    <cellStyle name="Примечание 14 2 2 11" xfId="15287"/>
    <cellStyle name="Примечание 14 2 2 2" xfId="8025"/>
    <cellStyle name="Примечание 14 2 2 3" xfId="10762"/>
    <cellStyle name="Примечание 14 2 2 4" xfId="12519"/>
    <cellStyle name="Примечание 14 2 2 5" xfId="13485"/>
    <cellStyle name="Примечание 14 2 2 6" xfId="14618"/>
    <cellStyle name="Примечание 14 2 2 7" xfId="8582"/>
    <cellStyle name="Примечание 14 2 2 8" xfId="12943"/>
    <cellStyle name="Примечание 14 2 2 9" xfId="10205"/>
    <cellStyle name="Примечание 14 2 3" xfId="1412"/>
    <cellStyle name="Примечание 14 2 3 10" xfId="15097"/>
    <cellStyle name="Примечание 14 2 3 11" xfId="15288"/>
    <cellStyle name="Примечание 14 2 3 2" xfId="8026"/>
    <cellStyle name="Примечание 14 2 3 3" xfId="10761"/>
    <cellStyle name="Примечание 14 2 3 4" xfId="8526"/>
    <cellStyle name="Примечание 14 2 3 5" xfId="12472"/>
    <cellStyle name="Примечание 14 2 3 6" xfId="14617"/>
    <cellStyle name="Примечание 14 2 3 7" xfId="1236"/>
    <cellStyle name="Примечание 14 2 3 8" xfId="13977"/>
    <cellStyle name="Примечание 14 2 3 9" xfId="9421"/>
    <cellStyle name="Примечание 14 2 4" xfId="1413"/>
    <cellStyle name="Примечание 14 2 4 10" xfId="15096"/>
    <cellStyle name="Примечание 14 2 4 11" xfId="15289"/>
    <cellStyle name="Примечание 14 2 4 2" xfId="8027"/>
    <cellStyle name="Примечание 14 2 4 3" xfId="10760"/>
    <cellStyle name="Примечание 14 2 4 4" xfId="8991"/>
    <cellStyle name="Примечание 14 2 4 5" xfId="13486"/>
    <cellStyle name="Примечание 14 2 4 6" xfId="14616"/>
    <cellStyle name="Примечание 14 2 4 7" xfId="12242"/>
    <cellStyle name="Примечание 14 2 4 8" xfId="13978"/>
    <cellStyle name="Примечание 14 2 4 9" xfId="8229"/>
    <cellStyle name="Примечание 14 2 5" xfId="1414"/>
    <cellStyle name="Примечание 14 2 5 10" xfId="12311"/>
    <cellStyle name="Примечание 14 2 5 11" xfId="15290"/>
    <cellStyle name="Примечание 14 2 5 2" xfId="8028"/>
    <cellStyle name="Примечание 14 2 5 3" xfId="10759"/>
    <cellStyle name="Примечание 14 2 5 4" xfId="13057"/>
    <cellStyle name="Примечание 14 2 5 5" xfId="13487"/>
    <cellStyle name="Примечание 14 2 5 6" xfId="14615"/>
    <cellStyle name="Примечание 14 2 5 7" xfId="7504"/>
    <cellStyle name="Примечание 14 2 5 8" xfId="13979"/>
    <cellStyle name="Примечание 14 2 5 9" xfId="8230"/>
    <cellStyle name="Примечание 14 2 6" xfId="8024"/>
    <cellStyle name="Примечание 14 2 7" xfId="10763"/>
    <cellStyle name="Примечание 14 2 8" xfId="10905"/>
    <cellStyle name="Примечание 14 2 9" xfId="13484"/>
    <cellStyle name="Примечание 14 3" xfId="1415"/>
    <cellStyle name="Примечание 14 3 10" xfId="13980"/>
    <cellStyle name="Примечание 14 3 11" xfId="10619"/>
    <cellStyle name="Примечание 14 3 12" xfId="9631"/>
    <cellStyle name="Примечание 14 3 13" xfId="15291"/>
    <cellStyle name="Примечание 14 3 2" xfId="1416"/>
    <cellStyle name="Примечание 14 3 2 10" xfId="9630"/>
    <cellStyle name="Примечание 14 3 2 11" xfId="14056"/>
    <cellStyle name="Примечание 14 3 2 2" xfId="8030"/>
    <cellStyle name="Примечание 14 3 2 3" xfId="7847"/>
    <cellStyle name="Примечание 14 3 2 4" xfId="12520"/>
    <cellStyle name="Примечание 14 3 2 5" xfId="13489"/>
    <cellStyle name="Примечание 14 3 2 6" xfId="14613"/>
    <cellStyle name="Примечание 14 3 2 7" xfId="13592"/>
    <cellStyle name="Примечание 14 3 2 8" xfId="13981"/>
    <cellStyle name="Примечание 14 3 2 9" xfId="9937"/>
    <cellStyle name="Примечание 14 3 3" xfId="1417"/>
    <cellStyle name="Примечание 14 3 3 10" xfId="12892"/>
    <cellStyle name="Примечание 14 3 3 11" xfId="14055"/>
    <cellStyle name="Примечание 14 3 3 2" xfId="8031"/>
    <cellStyle name="Примечание 14 3 3 3" xfId="7846"/>
    <cellStyle name="Примечание 14 3 3 4" xfId="1340"/>
    <cellStyle name="Примечание 14 3 3 5" xfId="13490"/>
    <cellStyle name="Примечание 14 3 3 6" xfId="14612"/>
    <cellStyle name="Примечание 14 3 3 7" xfId="13591"/>
    <cellStyle name="Примечание 14 3 3 8" xfId="13982"/>
    <cellStyle name="Примечание 14 3 3 9" xfId="9073"/>
    <cellStyle name="Примечание 14 3 4" xfId="8029"/>
    <cellStyle name="Примечание 14 3 5" xfId="10758"/>
    <cellStyle name="Примечание 14 3 6" xfId="7498"/>
    <cellStyle name="Примечание 14 3 7" xfId="13488"/>
    <cellStyle name="Примечание 14 3 8" xfId="14614"/>
    <cellStyle name="Примечание 14 3 9" xfId="13593"/>
    <cellStyle name="Примечание 14 4" xfId="1418"/>
    <cellStyle name="Примечание 14 4 10" xfId="12891"/>
    <cellStyle name="Примечание 14 4 11" xfId="13423"/>
    <cellStyle name="Примечание 14 4 2" xfId="8032"/>
    <cellStyle name="Примечание 14 4 3" xfId="10757"/>
    <cellStyle name="Примечание 14 4 4" xfId="8992"/>
    <cellStyle name="Примечание 14 4 5" xfId="13491"/>
    <cellStyle name="Примечание 14 4 6" xfId="14611"/>
    <cellStyle name="Примечание 14 4 7" xfId="12501"/>
    <cellStyle name="Примечание 14 4 8" xfId="13983"/>
    <cellStyle name="Примечание 14 4 9" xfId="13918"/>
    <cellStyle name="Примечание 14 5" xfId="1419"/>
    <cellStyle name="Примечание 14 5 10" xfId="7151"/>
    <cellStyle name="Примечание 14 5 11" xfId="7179"/>
    <cellStyle name="Примечание 14 5 2" xfId="8033"/>
    <cellStyle name="Примечание 14 5 3" xfId="10756"/>
    <cellStyle name="Примечание 14 5 4" xfId="12521"/>
    <cellStyle name="Примечание 14 5 5" xfId="8985"/>
    <cellStyle name="Примечание 14 5 6" xfId="14610"/>
    <cellStyle name="Примечание 14 5 7" xfId="14698"/>
    <cellStyle name="Примечание 14 5 8" xfId="13984"/>
    <cellStyle name="Примечание 14 5 9" xfId="9750"/>
    <cellStyle name="Примечание 14 6" xfId="1420"/>
    <cellStyle name="Примечание 14 6 10" xfId="12890"/>
    <cellStyle name="Примечание 14 6 11" xfId="15292"/>
    <cellStyle name="Примечание 14 6 2" xfId="8034"/>
    <cellStyle name="Примечание 14 6 3" xfId="10755"/>
    <cellStyle name="Примечание 14 6 4" xfId="13056"/>
    <cellStyle name="Примечание 14 6 5" xfId="8502"/>
    <cellStyle name="Примечание 14 6 6" xfId="14609"/>
    <cellStyle name="Примечание 14 6 7" xfId="13590"/>
    <cellStyle name="Примечание 14 6 8" xfId="7320"/>
    <cellStyle name="Примечание 14 6 9" xfId="7728"/>
    <cellStyle name="Примечание 14 7" xfId="1421"/>
    <cellStyle name="Примечание 14 7 10" xfId="15454"/>
    <cellStyle name="Примечание 14 7 11" xfId="15293"/>
    <cellStyle name="Примечание 14 7 2" xfId="8035"/>
    <cellStyle name="Примечание 14 7 3" xfId="10754"/>
    <cellStyle name="Примечание 14 7 4" xfId="1339"/>
    <cellStyle name="Примечание 14 7 5" xfId="8501"/>
    <cellStyle name="Примечание 14 7 6" xfId="14608"/>
    <cellStyle name="Примечание 14 7 7" xfId="12031"/>
    <cellStyle name="Примечание 14 7 8" xfId="13601"/>
    <cellStyle name="Примечание 14 7 9" xfId="13566"/>
    <cellStyle name="Примечание 14 8" xfId="1422"/>
    <cellStyle name="Примечание 14 8 10" xfId="15455"/>
    <cellStyle name="Примечание 14 8 11" xfId="15294"/>
    <cellStyle name="Примечание 14 8 2" xfId="8036"/>
    <cellStyle name="Примечание 14 8 3" xfId="10753"/>
    <cellStyle name="Примечание 14 8 4" xfId="8931"/>
    <cellStyle name="Примечание 14 8 5" xfId="8500"/>
    <cellStyle name="Примечание 14 8 6" xfId="12668"/>
    <cellStyle name="Примечание 14 8 7" xfId="9812"/>
    <cellStyle name="Примечание 14 8 8" xfId="13602"/>
    <cellStyle name="Примечание 14 8 9" xfId="14304"/>
    <cellStyle name="Примечание 14 9" xfId="8023"/>
    <cellStyle name="Примечание 2" xfId="1423"/>
    <cellStyle name="Примечание 2 10" xfId="1424"/>
    <cellStyle name="Примечание 2 10 10" xfId="15094"/>
    <cellStyle name="Примечание 2 10 11" xfId="15296"/>
    <cellStyle name="Примечание 2 10 2" xfId="8038"/>
    <cellStyle name="Примечание 2 10 3" xfId="10751"/>
    <cellStyle name="Примечание 2 10 4" xfId="12522"/>
    <cellStyle name="Примечание 2 10 5" xfId="8984"/>
    <cellStyle name="Примечание 2 10 6" xfId="13875"/>
    <cellStyle name="Примечание 2 10 7" xfId="14371"/>
    <cellStyle name="Примечание 2 10 8" xfId="13985"/>
    <cellStyle name="Примечание 2 10 9" xfId="13565"/>
    <cellStyle name="Примечание 2 11" xfId="8037"/>
    <cellStyle name="Примечание 2 12" xfId="10752"/>
    <cellStyle name="Примечание 2 13" xfId="8993"/>
    <cellStyle name="Примечание 2 14" xfId="12471"/>
    <cellStyle name="Примечание 2 15" xfId="13874"/>
    <cellStyle name="Примечание 2 16" xfId="13589"/>
    <cellStyle name="Примечание 2 17" xfId="9924"/>
    <cellStyle name="Примечание 2 18" xfId="14303"/>
    <cellStyle name="Примечание 2 19" xfId="15095"/>
    <cellStyle name="Примечание 2 2" xfId="1425"/>
    <cellStyle name="Примечание 2 2 10" xfId="8039"/>
    <cellStyle name="Примечание 2 2 11" xfId="10750"/>
    <cellStyle name="Примечание 2 2 12" xfId="1336"/>
    <cellStyle name="Примечание 2 2 13" xfId="8499"/>
    <cellStyle name="Примечание 2 2 14" xfId="13876"/>
    <cellStyle name="Примечание 2 2 15" xfId="13805"/>
    <cellStyle name="Примечание 2 2 16" xfId="13986"/>
    <cellStyle name="Примечание 2 2 17" xfId="13917"/>
    <cellStyle name="Примечание 2 2 18" xfId="14109"/>
    <cellStyle name="Примечание 2 2 19" xfId="14054"/>
    <cellStyle name="Примечание 2 2 2" xfId="1426"/>
    <cellStyle name="Примечание 2 2 2 10" xfId="10749"/>
    <cellStyle name="Примечание 2 2 2 11" xfId="8994"/>
    <cellStyle name="Примечание 2 2 2 12" xfId="8498"/>
    <cellStyle name="Примечание 2 2 2 13" xfId="13877"/>
    <cellStyle name="Примечание 2 2 2 14" xfId="13588"/>
    <cellStyle name="Примечание 2 2 2 15" xfId="13987"/>
    <cellStyle name="Примечание 2 2 2 16" xfId="13916"/>
    <cellStyle name="Примечание 2 2 2 17" xfId="12889"/>
    <cellStyle name="Примечание 2 2 2 18" xfId="14053"/>
    <cellStyle name="Примечание 2 2 2 2" xfId="1427"/>
    <cellStyle name="Примечание 2 2 2 2 10" xfId="13878"/>
    <cellStyle name="Примечание 2 2 2 2 11" xfId="12243"/>
    <cellStyle name="Примечание 2 2 2 2 12" xfId="13988"/>
    <cellStyle name="Примечание 2 2 2 2 13" xfId="13564"/>
    <cellStyle name="Примечание 2 2 2 2 14" xfId="8694"/>
    <cellStyle name="Примечание 2 2 2 2 15" xfId="15297"/>
    <cellStyle name="Примечание 2 2 2 2 2" xfId="1428"/>
    <cellStyle name="Примечание 2 2 2 2 2 10" xfId="12888"/>
    <cellStyle name="Примечание 2 2 2 2 2 11" xfId="15298"/>
    <cellStyle name="Примечание 2 2 2 2 2 2" xfId="8042"/>
    <cellStyle name="Примечание 2 2 2 2 2 3" xfId="7845"/>
    <cellStyle name="Примечание 2 2 2 2 2 4" xfId="1334"/>
    <cellStyle name="Примечание 2 2 2 2 2 5" xfId="9914"/>
    <cellStyle name="Примечание 2 2 2 2 2 6" xfId="14607"/>
    <cellStyle name="Примечание 2 2 2 2 2 7" xfId="14699"/>
    <cellStyle name="Примечание 2 2 2 2 2 8" xfId="13989"/>
    <cellStyle name="Примечание 2 2 2 2 2 9" xfId="7409"/>
    <cellStyle name="Примечание 2 2 2 2 3" xfId="1429"/>
    <cellStyle name="Примечание 2 2 2 2 3 10" xfId="12310"/>
    <cellStyle name="Примечание 2 2 2 2 3 11" xfId="15299"/>
    <cellStyle name="Примечание 2 2 2 2 3 2" xfId="8043"/>
    <cellStyle name="Примечание 2 2 2 2 3 3" xfId="10747"/>
    <cellStyle name="Примечание 2 2 2 2 3 4" xfId="12524"/>
    <cellStyle name="Примечание 2 2 2 2 3 5" xfId="9913"/>
    <cellStyle name="Примечание 2 2 2 2 3 6" xfId="14606"/>
    <cellStyle name="Примечание 2 2 2 2 3 7" xfId="12244"/>
    <cellStyle name="Примечание 2 2 2 2 3 8" xfId="13990"/>
    <cellStyle name="Примечание 2 2 2 2 3 9" xfId="7410"/>
    <cellStyle name="Примечание 2 2 2 2 4" xfId="1430"/>
    <cellStyle name="Примечание 2 2 2 2 4 10" xfId="11286"/>
    <cellStyle name="Примечание 2 2 2 2 4 11" xfId="15300"/>
    <cellStyle name="Примечание 2 2 2 2 4 2" xfId="8044"/>
    <cellStyle name="Примечание 2 2 2 2 4 3" xfId="10746"/>
    <cellStyle name="Примечание 2 2 2 2 4 4" xfId="12525"/>
    <cellStyle name="Примечание 2 2 2 2 4 5" xfId="9912"/>
    <cellStyle name="Примечание 2 2 2 2 4 6" xfId="14605"/>
    <cellStyle name="Примечание 2 2 2 2 4 7" xfId="13587"/>
    <cellStyle name="Примечание 2 2 2 2 4 8" xfId="13991"/>
    <cellStyle name="Примечание 2 2 2 2 4 9" xfId="13563"/>
    <cellStyle name="Примечание 2 2 2 2 5" xfId="1431"/>
    <cellStyle name="Примечание 2 2 2 2 5 10" xfId="13623"/>
    <cellStyle name="Примечание 2 2 2 2 5 11" xfId="15783"/>
    <cellStyle name="Примечание 2 2 2 2 5 2" xfId="8045"/>
    <cellStyle name="Примечание 2 2 2 2 5 3" xfId="10745"/>
    <cellStyle name="Примечание 2 2 2 2 5 4" xfId="13055"/>
    <cellStyle name="Примечание 2 2 2 2 5 5" xfId="9911"/>
    <cellStyle name="Примечание 2 2 2 2 5 6" xfId="14604"/>
    <cellStyle name="Примечание 2 2 2 2 5 7" xfId="13586"/>
    <cellStyle name="Примечание 2 2 2 2 5 8" xfId="13992"/>
    <cellStyle name="Примечание 2 2 2 2 5 9" xfId="13915"/>
    <cellStyle name="Примечание 2 2 2 2 6" xfId="8041"/>
    <cellStyle name="Примечание 2 2 2 2 7" xfId="10748"/>
    <cellStyle name="Примечание 2 2 2 2 8" xfId="12523"/>
    <cellStyle name="Примечание 2 2 2 2 9" xfId="8497"/>
    <cellStyle name="Примечание 2 2 2 3" xfId="1432"/>
    <cellStyle name="Примечание 2 2 2 3 10" xfId="13993"/>
    <cellStyle name="Примечание 2 2 2 3 11" xfId="14302"/>
    <cellStyle name="Примечание 2 2 2 3 12" xfId="12582"/>
    <cellStyle name="Примечание 2 2 2 3 13" xfId="15301"/>
    <cellStyle name="Примечание 2 2 2 3 2" xfId="1433"/>
    <cellStyle name="Примечание 2 2 2 3 2 10" xfId="15456"/>
    <cellStyle name="Примечание 2 2 2 3 2 11" xfId="13422"/>
    <cellStyle name="Примечание 2 2 2 3 2 2" xfId="8047"/>
    <cellStyle name="Примечание 2 2 2 3 2 3" xfId="8427"/>
    <cellStyle name="Примечание 2 2 2 3 2 4" xfId="13054"/>
    <cellStyle name="Примечание 2 2 2 3 2 5" xfId="9909"/>
    <cellStyle name="Примечание 2 2 2 3 2 6" xfId="14602"/>
    <cellStyle name="Примечание 2 2 2 3 2 7" xfId="13585"/>
    <cellStyle name="Примечание 2 2 2 3 2 8" xfId="8220"/>
    <cellStyle name="Примечание 2 2 2 3 2 9" xfId="13914"/>
    <cellStyle name="Примечание 2 2 2 3 3" xfId="1434"/>
    <cellStyle name="Примечание 2 2 2 3 3 10" xfId="12309"/>
    <cellStyle name="Примечание 2 2 2 3 3 11" xfId="15302"/>
    <cellStyle name="Примечание 2 2 2 3 3 2" xfId="8048"/>
    <cellStyle name="Примечание 2 2 2 3 3 3" xfId="7844"/>
    <cellStyle name="Примечание 2 2 2 3 3 4" xfId="13053"/>
    <cellStyle name="Примечание 2 2 2 3 3 5" xfId="9908"/>
    <cellStyle name="Примечание 2 2 2 3 3 6" xfId="14601"/>
    <cellStyle name="Примечание 2 2 2 3 3 7" xfId="12245"/>
    <cellStyle name="Примечание 2 2 2 3 3 8" xfId="13994"/>
    <cellStyle name="Примечание 2 2 2 3 3 9" xfId="13562"/>
    <cellStyle name="Примечание 2 2 2 3 4" xfId="8046"/>
    <cellStyle name="Примечание 2 2 2 3 5" xfId="10744"/>
    <cellStyle name="Примечание 2 2 2 3 6" xfId="7506"/>
    <cellStyle name="Примечание 2 2 2 3 7" xfId="9910"/>
    <cellStyle name="Примечание 2 2 2 3 8" xfId="14603"/>
    <cellStyle name="Примечание 2 2 2 3 9" xfId="12577"/>
    <cellStyle name="Примечание 2 2 2 4" xfId="1435"/>
    <cellStyle name="Примечание 2 2 2 4 10" xfId="12887"/>
    <cellStyle name="Примечание 2 2 2 4 11" xfId="15303"/>
    <cellStyle name="Примечание 2 2 2 4 2" xfId="8049"/>
    <cellStyle name="Примечание 2 2 2 4 3" xfId="10743"/>
    <cellStyle name="Примечание 2 2 2 4 4" xfId="13052"/>
    <cellStyle name="Примечание 2 2 2 4 5" xfId="9907"/>
    <cellStyle name="Примечание 2 2 2 4 6" xfId="14600"/>
    <cellStyle name="Примечание 2 2 2 4 7" xfId="12246"/>
    <cellStyle name="Примечание 2 2 2 4 8" xfId="13995"/>
    <cellStyle name="Примечание 2 2 2 4 9" xfId="13561"/>
    <cellStyle name="Примечание 2 2 2 5" xfId="1436"/>
    <cellStyle name="Примечание 2 2 2 5 10" xfId="7514"/>
    <cellStyle name="Примечание 2 2 2 5 11" xfId="15304"/>
    <cellStyle name="Примечание 2 2 2 5 2" xfId="8050"/>
    <cellStyle name="Примечание 2 2 2 5 3" xfId="10742"/>
    <cellStyle name="Примечание 2 2 2 5 4" xfId="8527"/>
    <cellStyle name="Примечание 2 2 2 5 5" xfId="9906"/>
    <cellStyle name="Примечание 2 2 2 5 6" xfId="14599"/>
    <cellStyle name="Примечание 2 2 2 5 7" xfId="14700"/>
    <cellStyle name="Примечание 2 2 2 5 8" xfId="9923"/>
    <cellStyle name="Примечание 2 2 2 5 9" xfId="9425"/>
    <cellStyle name="Примечание 2 2 2 6" xfId="1437"/>
    <cellStyle name="Примечание 2 2 2 6 10" xfId="12581"/>
    <cellStyle name="Примечание 2 2 2 6 11" xfId="13733"/>
    <cellStyle name="Примечание 2 2 2 6 2" xfId="8051"/>
    <cellStyle name="Примечание 2 2 2 6 3" xfId="7843"/>
    <cellStyle name="Примечание 2 2 2 6 4" xfId="12526"/>
    <cellStyle name="Примечание 2 2 2 6 5" xfId="9905"/>
    <cellStyle name="Примечание 2 2 2 6 6" xfId="14598"/>
    <cellStyle name="Примечание 2 2 2 6 7" xfId="14701"/>
    <cellStyle name="Примечание 2 2 2 6 8" xfId="13996"/>
    <cellStyle name="Примечание 2 2 2 6 9" xfId="8606"/>
    <cellStyle name="Примечание 2 2 2 7" xfId="1438"/>
    <cellStyle name="Примечание 2 2 2 7 10" xfId="12094"/>
    <cellStyle name="Примечание 2 2 2 7 11" xfId="13732"/>
    <cellStyle name="Примечание 2 2 2 7 2" xfId="8052"/>
    <cellStyle name="Примечание 2 2 2 7 3" xfId="10741"/>
    <cellStyle name="Примечание 2 2 2 7 4" xfId="13051"/>
    <cellStyle name="Примечание 2 2 2 7 5" xfId="7314"/>
    <cellStyle name="Примечание 2 2 2 7 6" xfId="14597"/>
    <cellStyle name="Примечание 2 2 2 7 7" xfId="12247"/>
    <cellStyle name="Примечание 2 2 2 7 8" xfId="14949"/>
    <cellStyle name="Примечание 2 2 2 7 9" xfId="13560"/>
    <cellStyle name="Примечание 2 2 2 8" xfId="1439"/>
    <cellStyle name="Примечание 2 2 2 8 10" xfId="15457"/>
    <cellStyle name="Примечание 2 2 2 8 11" xfId="8638"/>
    <cellStyle name="Примечание 2 2 2 8 2" xfId="8053"/>
    <cellStyle name="Примечание 2 2 2 8 3" xfId="10740"/>
    <cellStyle name="Примечание 2 2 2 8 4" xfId="12527"/>
    <cellStyle name="Примечание 2 2 2 8 5" xfId="9904"/>
    <cellStyle name="Примечание 2 2 2 8 6" xfId="14596"/>
    <cellStyle name="Примечание 2 2 2 8 7" xfId="13584"/>
    <cellStyle name="Примечание 2 2 2 8 8" xfId="9358"/>
    <cellStyle name="Примечание 2 2 2 8 9" xfId="13559"/>
    <cellStyle name="Примечание 2 2 2 9" xfId="8040"/>
    <cellStyle name="Примечание 2 2 3" xfId="1440"/>
    <cellStyle name="Примечание 2 2 3 10" xfId="14595"/>
    <cellStyle name="Примечание 2 2 3 11" xfId="13583"/>
    <cellStyle name="Примечание 2 2 3 12" xfId="13997"/>
    <cellStyle name="Примечание 2 2 3 13" xfId="13097"/>
    <cellStyle name="Примечание 2 2 3 14" xfId="12886"/>
    <cellStyle name="Примечание 2 2 3 15" xfId="8639"/>
    <cellStyle name="Примечание 2 2 3 2" xfId="1441"/>
    <cellStyle name="Примечание 2 2 3 2 10" xfId="13653"/>
    <cellStyle name="Примечание 2 2 3 2 11" xfId="12091"/>
    <cellStyle name="Примечание 2 2 3 2 2" xfId="8055"/>
    <cellStyle name="Примечание 2 2 3 2 3" xfId="10738"/>
    <cellStyle name="Примечание 2 2 3 2 4" xfId="12529"/>
    <cellStyle name="Примечание 2 2 3 2 5" xfId="9902"/>
    <cellStyle name="Примечание 2 2 3 2 6" xfId="14594"/>
    <cellStyle name="Примечание 2 2 3 2 7" xfId="13582"/>
    <cellStyle name="Примечание 2 2 3 2 8" xfId="7319"/>
    <cellStyle name="Примечание 2 2 3 2 9" xfId="13558"/>
    <cellStyle name="Примечание 2 2 3 3" xfId="1442"/>
    <cellStyle name="Примечание 2 2 3 3 10" xfId="15458"/>
    <cellStyle name="Примечание 2 2 3 3 11" xfId="8640"/>
    <cellStyle name="Примечание 2 2 3 3 2" xfId="8056"/>
    <cellStyle name="Примечание 2 2 3 3 3" xfId="10737"/>
    <cellStyle name="Примечание 2 2 3 3 4" xfId="13633"/>
    <cellStyle name="Примечание 2 2 3 3 5" xfId="9901"/>
    <cellStyle name="Примечание 2 2 3 3 6" xfId="14593"/>
    <cellStyle name="Примечание 2 2 3 3 7" xfId="10185"/>
    <cellStyle name="Примечание 2 2 3 3 8" xfId="9357"/>
    <cellStyle name="Примечание 2 2 3 3 9" xfId="13557"/>
    <cellStyle name="Примечание 2 2 3 4" xfId="1443"/>
    <cellStyle name="Примечание 2 2 3 4 10" xfId="13654"/>
    <cellStyle name="Примечание 2 2 3 4 11" xfId="10988"/>
    <cellStyle name="Примечание 2 2 3 4 2" xfId="8057"/>
    <cellStyle name="Примечание 2 2 3 4 3" xfId="10736"/>
    <cellStyle name="Примечание 2 2 3 4 4" xfId="13632"/>
    <cellStyle name="Примечание 2 2 3 4 5" xfId="9900"/>
    <cellStyle name="Примечание 2 2 3 4 6" xfId="14592"/>
    <cellStyle name="Примечание 2 2 3 4 7" xfId="13581"/>
    <cellStyle name="Примечание 2 2 3 4 8" xfId="13998"/>
    <cellStyle name="Примечание 2 2 3 4 9" xfId="8607"/>
    <cellStyle name="Примечание 2 2 3 5" xfId="1444"/>
    <cellStyle name="Примечание 2 2 3 5 10" xfId="14110"/>
    <cellStyle name="Примечание 2 2 3 5 11" xfId="13895"/>
    <cellStyle name="Примечание 2 2 3 5 2" xfId="8058"/>
    <cellStyle name="Примечание 2 2 3 5 3" xfId="10735"/>
    <cellStyle name="Примечание 2 2 3 5 4" xfId="13630"/>
    <cellStyle name="Примечание 2 2 3 5 5" xfId="7313"/>
    <cellStyle name="Примечание 2 2 3 5 6" xfId="14591"/>
    <cellStyle name="Примечание 2 2 3 5 7" xfId="13580"/>
    <cellStyle name="Примечание 2 2 3 5 8" xfId="13999"/>
    <cellStyle name="Примечание 2 2 3 5 9" xfId="14301"/>
    <cellStyle name="Примечание 2 2 3 6" xfId="8054"/>
    <cellStyle name="Примечание 2 2 3 7" xfId="10739"/>
    <cellStyle name="Примечание 2 2 3 8" xfId="12528"/>
    <cellStyle name="Примечание 2 2 3 9" xfId="9903"/>
    <cellStyle name="Примечание 2 2 4" xfId="1445"/>
    <cellStyle name="Примечание 2 2 4 10" xfId="7317"/>
    <cellStyle name="Примечание 2 2 4 11" xfId="13913"/>
    <cellStyle name="Примечание 2 2 4 12" xfId="12308"/>
    <cellStyle name="Примечание 2 2 4 13" xfId="14052"/>
    <cellStyle name="Примечание 2 2 4 2" xfId="1446"/>
    <cellStyle name="Примечание 2 2 4 2 10" xfId="15093"/>
    <cellStyle name="Примечание 2 2 4 2 11" xfId="15782"/>
    <cellStyle name="Примечание 2 2 4 2 2" xfId="8060"/>
    <cellStyle name="Примечание 2 2 4 2 3" xfId="7841"/>
    <cellStyle name="Примечание 2 2 4 2 4" xfId="13628"/>
    <cellStyle name="Примечание 2 2 4 2 5" xfId="11533"/>
    <cellStyle name="Примечание 2 2 4 2 6" xfId="14589"/>
    <cellStyle name="Примечание 2 2 4 2 7" xfId="14710"/>
    <cellStyle name="Примечание 2 2 4 2 8" xfId="9920"/>
    <cellStyle name="Примечание 2 2 4 2 9" xfId="13912"/>
    <cellStyle name="Примечание 2 2 4 3" xfId="1447"/>
    <cellStyle name="Примечание 2 2 4 3 10" xfId="15092"/>
    <cellStyle name="Примечание 2 2 4 3 11" xfId="8641"/>
    <cellStyle name="Примечание 2 2 4 3 2" xfId="8061"/>
    <cellStyle name="Примечание 2 2 4 3 3" xfId="10734"/>
    <cellStyle name="Примечание 2 2 4 3 4" xfId="13631"/>
    <cellStyle name="Примечание 2 2 4 3 5" xfId="9898"/>
    <cellStyle name="Примечание 2 2 4 3 6" xfId="14588"/>
    <cellStyle name="Примечание 2 2 4 3 7" xfId="12248"/>
    <cellStyle name="Примечание 2 2 4 3 8" xfId="9919"/>
    <cellStyle name="Примечание 2 2 4 3 9" xfId="14274"/>
    <cellStyle name="Примечание 2 2 4 4" xfId="8059"/>
    <cellStyle name="Примечание 2 2 4 5" xfId="7842"/>
    <cellStyle name="Примечание 2 2 4 6" xfId="13629"/>
    <cellStyle name="Примечание 2 2 4 7" xfId="9899"/>
    <cellStyle name="Примечание 2 2 4 8" xfId="14590"/>
    <cellStyle name="Примечание 2 2 4 9" xfId="14709"/>
    <cellStyle name="Примечание 2 2 5" xfId="1448"/>
    <cellStyle name="Примечание 2 2 5 10" xfId="14111"/>
    <cellStyle name="Примечание 2 2 5 11" xfId="8642"/>
    <cellStyle name="Примечание 2 2 5 2" xfId="8062"/>
    <cellStyle name="Примечание 2 2 5 3" xfId="10733"/>
    <cellStyle name="Примечание 2 2 5 4" xfId="13050"/>
    <cellStyle name="Примечание 2 2 5 5" xfId="9897"/>
    <cellStyle name="Примечание 2 2 5 6" xfId="14587"/>
    <cellStyle name="Примечание 2 2 5 7" xfId="12249"/>
    <cellStyle name="Примечание 2 2 5 8" xfId="11931"/>
    <cellStyle name="Примечание 2 2 5 9" xfId="9448"/>
    <cellStyle name="Примечание 2 2 6" xfId="1449"/>
    <cellStyle name="Примечание 2 2 6 10" xfId="13624"/>
    <cellStyle name="Примечание 2 2 6 11" xfId="11562"/>
    <cellStyle name="Примечание 2 2 6 2" xfId="8063"/>
    <cellStyle name="Примечание 2 2 6 3" xfId="10732"/>
    <cellStyle name="Примечание 2 2 6 4" xfId="13049"/>
    <cellStyle name="Примечание 2 2 6 5" xfId="9896"/>
    <cellStyle name="Примечание 2 2 6 6" xfId="14586"/>
    <cellStyle name="Примечание 2 2 6 7" xfId="13797"/>
    <cellStyle name="Примечание 2 2 6 8" xfId="14000"/>
    <cellStyle name="Примечание 2 2 6 9" xfId="9751"/>
    <cellStyle name="Примечание 2 2 7" xfId="1450"/>
    <cellStyle name="Примечание 2 2 7 10" xfId="15459"/>
    <cellStyle name="Примечание 2 2 7 11" xfId="7533"/>
    <cellStyle name="Примечание 2 2 7 2" xfId="8064"/>
    <cellStyle name="Примечание 2 2 7 3" xfId="10731"/>
    <cellStyle name="Примечание 2 2 7 4" xfId="7499"/>
    <cellStyle name="Примечание 2 2 7 5" xfId="11932"/>
    <cellStyle name="Примечание 2 2 7 6" xfId="14585"/>
    <cellStyle name="Примечание 2 2 7 7" xfId="14711"/>
    <cellStyle name="Примечание 2 2 7 8" xfId="9356"/>
    <cellStyle name="Примечание 2 2 7 9" xfId="7216"/>
    <cellStyle name="Примечание 2 2 8" xfId="1451"/>
    <cellStyle name="Примечание 2 2 8 10" xfId="15460"/>
    <cellStyle name="Примечание 2 2 8 11" xfId="8643"/>
    <cellStyle name="Примечание 2 2 8 2" xfId="8065"/>
    <cellStyle name="Примечание 2 2 8 3" xfId="10730"/>
    <cellStyle name="Примечание 2 2 8 4" xfId="12530"/>
    <cellStyle name="Примечание 2 2 8 5" xfId="11933"/>
    <cellStyle name="Примечание 2 2 8 6" xfId="14584"/>
    <cellStyle name="Примечание 2 2 8 7" xfId="8465"/>
    <cellStyle name="Примечание 2 2 8 8" xfId="9355"/>
    <cellStyle name="Примечание 2 2 8 9" xfId="12260"/>
    <cellStyle name="Примечание 2 2 9" xfId="1452"/>
    <cellStyle name="Примечание 2 2 9 10" xfId="14112"/>
    <cellStyle name="Примечание 2 2 9 11" xfId="12090"/>
    <cellStyle name="Примечание 2 2 9 2" xfId="8066"/>
    <cellStyle name="Примечание 2 2 9 3" xfId="10729"/>
    <cellStyle name="Примечание 2 2 9 4" xfId="12531"/>
    <cellStyle name="Примечание 2 2 9 5" xfId="9895"/>
    <cellStyle name="Примечание 2 2 9 6" xfId="14583"/>
    <cellStyle name="Примечание 2 2 9 7" xfId="14712"/>
    <cellStyle name="Примечание 2 2 9 8" xfId="14361"/>
    <cellStyle name="Примечание 2 2 9 9" xfId="12261"/>
    <cellStyle name="Примечание 2 20" xfId="15295"/>
    <cellStyle name="Примечание 2 3" xfId="1453"/>
    <cellStyle name="Примечание 2 3 10" xfId="10728"/>
    <cellStyle name="Примечание 2 3 11" xfId="13048"/>
    <cellStyle name="Примечание 2 3 12" xfId="11965"/>
    <cellStyle name="Примечание 2 3 13" xfId="12667"/>
    <cellStyle name="Примечание 2 3 14" xfId="13796"/>
    <cellStyle name="Примечание 2 3 15" xfId="13394"/>
    <cellStyle name="Примечание 2 3 16" xfId="14419"/>
    <cellStyle name="Примечание 2 3 17" xfId="14113"/>
    <cellStyle name="Примечание 2 3 18" xfId="15781"/>
    <cellStyle name="Примечание 2 3 2" xfId="1454"/>
    <cellStyle name="Примечание 2 3 2 10" xfId="13879"/>
    <cellStyle name="Примечание 2 3 2 11" xfId="13795"/>
    <cellStyle name="Примечание 2 3 2 12" xfId="12395"/>
    <cellStyle name="Примечание 2 3 2 13" xfId="13911"/>
    <cellStyle name="Примечание 2 3 2 14" xfId="14114"/>
    <cellStyle name="Примечание 2 3 2 15" xfId="15780"/>
    <cellStyle name="Примечание 2 3 2 2" xfId="1455"/>
    <cellStyle name="Примечание 2 3 2 2 10" xfId="12307"/>
    <cellStyle name="Примечание 2 3 2 2 11" xfId="15779"/>
    <cellStyle name="Примечание 2 3 2 2 2" xfId="8069"/>
    <cellStyle name="Примечание 2 3 2 2 3" xfId="7825"/>
    <cellStyle name="Примечание 2 3 2 2 4" xfId="13046"/>
    <cellStyle name="Примечание 2 3 2 2 5" xfId="11532"/>
    <cellStyle name="Примечание 2 3 2 2 6" xfId="14582"/>
    <cellStyle name="Примечание 2 3 2 2 7" xfId="14713"/>
    <cellStyle name="Примечание 2 3 2 2 8" xfId="14001"/>
    <cellStyle name="Примечание 2 3 2 2 9" xfId="13910"/>
    <cellStyle name="Примечание 2 3 2 3" xfId="1456"/>
    <cellStyle name="Примечание 2 3 2 3 10" xfId="12885"/>
    <cellStyle name="Примечание 2 3 2 3 11" xfId="15778"/>
    <cellStyle name="Примечание 2 3 2 3 2" xfId="8070"/>
    <cellStyle name="Примечание 2 3 2 3 3" xfId="10727"/>
    <cellStyle name="Примечание 2 3 2 3 4" xfId="13045"/>
    <cellStyle name="Примечание 2 3 2 3 5" xfId="11531"/>
    <cellStyle name="Примечание 2 3 2 3 6" xfId="14581"/>
    <cellStyle name="Примечание 2 3 2 3 7" xfId="13794"/>
    <cellStyle name="Примечание 2 3 2 3 8" xfId="13395"/>
    <cellStyle name="Примечание 2 3 2 3 9" xfId="13909"/>
    <cellStyle name="Примечание 2 3 2 4" xfId="1457"/>
    <cellStyle name="Примечание 2 3 2 4 10" xfId="14115"/>
    <cellStyle name="Примечание 2 3 2 4 11" xfId="15777"/>
    <cellStyle name="Примечание 2 3 2 4 2" xfId="8071"/>
    <cellStyle name="Примечание 2 3 2 4 3" xfId="10726"/>
    <cellStyle name="Примечание 2 3 2 4 4" xfId="13044"/>
    <cellStyle name="Примечание 2 3 2 4 5" xfId="11966"/>
    <cellStyle name="Примечание 2 3 2 4 6" xfId="13880"/>
    <cellStyle name="Примечание 2 3 2 4 7" xfId="13579"/>
    <cellStyle name="Примечание 2 3 2 4 8" xfId="13396"/>
    <cellStyle name="Примечание 2 3 2 4 9" xfId="13908"/>
    <cellStyle name="Примечание 2 3 2 5" xfId="1458"/>
    <cellStyle name="Примечание 2 3 2 5 10" xfId="13426"/>
    <cellStyle name="Примечание 2 3 2 5 11" xfId="15776"/>
    <cellStyle name="Примечание 2 3 2 5 2" xfId="8072"/>
    <cellStyle name="Примечание 2 3 2 5 3" xfId="7824"/>
    <cellStyle name="Примечание 2 3 2 5 4" xfId="13043"/>
    <cellStyle name="Примечание 2 3 2 5 5" xfId="12941"/>
    <cellStyle name="Примечание 2 3 2 5 6" xfId="9790"/>
    <cellStyle name="Примечание 2 3 2 5 7" xfId="14714"/>
    <cellStyle name="Примечание 2 3 2 5 8" xfId="12071"/>
    <cellStyle name="Примечание 2 3 2 5 9" xfId="15182"/>
    <cellStyle name="Примечание 2 3 2 6" xfId="8068"/>
    <cellStyle name="Примечание 2 3 2 7" xfId="7826"/>
    <cellStyle name="Примечание 2 3 2 8" xfId="13047"/>
    <cellStyle name="Примечание 2 3 2 9" xfId="9890"/>
    <cellStyle name="Примечание 2 3 3" xfId="1459"/>
    <cellStyle name="Примечание 2 3 3 10" xfId="13603"/>
    <cellStyle name="Примечание 2 3 3 11" xfId="15016"/>
    <cellStyle name="Примечание 2 3 3 12" xfId="15469"/>
    <cellStyle name="Примечание 2 3 3 13" xfId="8644"/>
    <cellStyle name="Примечание 2 3 3 2" xfId="1460"/>
    <cellStyle name="Примечание 2 3 3 2 10" xfId="15470"/>
    <cellStyle name="Примечание 2 3 3 2 11" xfId="8645"/>
    <cellStyle name="Примечание 2 3 3 2 2" xfId="8074"/>
    <cellStyle name="Примечание 2 3 3 2 3" xfId="10725"/>
    <cellStyle name="Примечание 2 3 3 2 4" xfId="13041"/>
    <cellStyle name="Примечание 2 3 3 2 5" xfId="12939"/>
    <cellStyle name="Примечание 2 3 3 2 6" xfId="14579"/>
    <cellStyle name="Примечание 2 3 3 2 7" xfId="13793"/>
    <cellStyle name="Примечание 2 3 3 2 8" xfId="9350"/>
    <cellStyle name="Примечание 2 3 3 2 9" xfId="8468"/>
    <cellStyle name="Примечание 2 3 3 3" xfId="1461"/>
    <cellStyle name="Примечание 2 3 3 3 10" xfId="13427"/>
    <cellStyle name="Примечание 2 3 3 3 11" xfId="7180"/>
    <cellStyle name="Примечание 2 3 3 3 2" xfId="8075"/>
    <cellStyle name="Примечание 2 3 3 3 3" xfId="7822"/>
    <cellStyle name="Примечание 2 3 3 3 4" xfId="13040"/>
    <cellStyle name="Примечание 2 3 3 3 5" xfId="12938"/>
    <cellStyle name="Примечание 2 3 3 3 6" xfId="14578"/>
    <cellStyle name="Примечание 2 3 3 3 7" xfId="14716"/>
    <cellStyle name="Примечание 2 3 3 3 8" xfId="14002"/>
    <cellStyle name="Примечание 2 3 3 3 9" xfId="7217"/>
    <cellStyle name="Примечание 2 3 3 4" xfId="8073"/>
    <cellStyle name="Примечание 2 3 3 5" xfId="7823"/>
    <cellStyle name="Примечание 2 3 3 6" xfId="13042"/>
    <cellStyle name="Примечание 2 3 3 7" xfId="12940"/>
    <cellStyle name="Примечание 2 3 3 8" xfId="14580"/>
    <cellStyle name="Примечание 2 3 3 9" xfId="14715"/>
    <cellStyle name="Примечание 2 3 4" xfId="1462"/>
    <cellStyle name="Примечание 2 3 4 10" xfId="13428"/>
    <cellStyle name="Примечание 2 3 4 11" xfId="13894"/>
    <cellStyle name="Примечание 2 3 4 2" xfId="8076"/>
    <cellStyle name="Примечание 2 3 4 3" xfId="7821"/>
    <cellStyle name="Примечание 2 3 4 4" xfId="13039"/>
    <cellStyle name="Примечание 2 3 4 5" xfId="12937"/>
    <cellStyle name="Примечание 2 3 4 6" xfId="14577"/>
    <cellStyle name="Примечание 2 3 4 7" xfId="14717"/>
    <cellStyle name="Примечание 2 3 4 8" xfId="8986"/>
    <cellStyle name="Примечание 2 3 4 9" xfId="12262"/>
    <cellStyle name="Примечание 2 3 5" xfId="1463"/>
    <cellStyle name="Примечание 2 3 5 10" xfId="15471"/>
    <cellStyle name="Примечание 2 3 5 11" xfId="13893"/>
    <cellStyle name="Примечание 2 3 5 2" xfId="8077"/>
    <cellStyle name="Примечание 2 3 5 3" xfId="7820"/>
    <cellStyle name="Примечание 2 3 5 4" xfId="13038"/>
    <cellStyle name="Примечание 2 3 5 5" xfId="11004"/>
    <cellStyle name="Примечание 2 3 5 6" xfId="14576"/>
    <cellStyle name="Примечание 2 3 5 7" xfId="13792"/>
    <cellStyle name="Примечание 2 3 5 8" xfId="13810"/>
    <cellStyle name="Примечание 2 3 5 9" xfId="15017"/>
    <cellStyle name="Примечание 2 3 6" xfId="1464"/>
    <cellStyle name="Примечание 2 3 6 10" xfId="15472"/>
    <cellStyle name="Примечание 2 3 6 11" xfId="15775"/>
    <cellStyle name="Примечание 2 3 6 2" xfId="8078"/>
    <cellStyle name="Примечание 2 3 6 3" xfId="7819"/>
    <cellStyle name="Примечание 2 3 6 4" xfId="13037"/>
    <cellStyle name="Примечание 2 3 6 5" xfId="11003"/>
    <cellStyle name="Примечание 2 3 6 6" xfId="14575"/>
    <cellStyle name="Примечание 2 3 6 7" xfId="14718"/>
    <cellStyle name="Примечание 2 3 6 8" xfId="13943"/>
    <cellStyle name="Примечание 2 3 6 9" xfId="13907"/>
    <cellStyle name="Примечание 2 3 7" xfId="1465"/>
    <cellStyle name="Примечание 2 3 7 10" xfId="12306"/>
    <cellStyle name="Примечание 2 3 7 11" xfId="15774"/>
    <cellStyle name="Примечание 2 3 7 2" xfId="8079"/>
    <cellStyle name="Примечание 2 3 7 3" xfId="7818"/>
    <cellStyle name="Примечание 2 3 7 4" xfId="13036"/>
    <cellStyle name="Примечание 2 3 7 5" xfId="8716"/>
    <cellStyle name="Примечание 2 3 7 6" xfId="14574"/>
    <cellStyle name="Примечание 2 3 7 7" xfId="14719"/>
    <cellStyle name="Примечание 2 3 7 8" xfId="14003"/>
    <cellStyle name="Примечание 2 3 7 9" xfId="13906"/>
    <cellStyle name="Примечание 2 3 8" xfId="1466"/>
    <cellStyle name="Примечание 2 3 8 10" xfId="15473"/>
    <cellStyle name="Примечание 2 3 8 11" xfId="15619"/>
    <cellStyle name="Примечание 2 3 8 2" xfId="8080"/>
    <cellStyle name="Примечание 2 3 8 3" xfId="10724"/>
    <cellStyle name="Примечание 2 3 8 4" xfId="13035"/>
    <cellStyle name="Примечание 2 3 8 5" xfId="8715"/>
    <cellStyle name="Примечание 2 3 8 6" xfId="14573"/>
    <cellStyle name="Примечание 2 3 8 7" xfId="13791"/>
    <cellStyle name="Примечание 2 3 8 8" xfId="9349"/>
    <cellStyle name="Примечание 2 3 8 9" xfId="9280"/>
    <cellStyle name="Примечание 2 3 9" xfId="8067"/>
    <cellStyle name="Примечание 2 3_ДДС_Прямой" xfId="6737"/>
    <cellStyle name="Примечание 2 4" xfId="1467"/>
    <cellStyle name="Примечание 2 4 10" xfId="14572"/>
    <cellStyle name="Примечание 2 4 11" xfId="14720"/>
    <cellStyle name="Примечание 2 4 12" xfId="14334"/>
    <cellStyle name="Примечание 2 4 13" xfId="9752"/>
    <cellStyle name="Примечание 2 4 14" xfId="15474"/>
    <cellStyle name="Примечание 2 4 15" xfId="9692"/>
    <cellStyle name="Примечание 2 4 2" xfId="1468"/>
    <cellStyle name="Примечание 2 4 2 10" xfId="15475"/>
    <cellStyle name="Примечание 2 4 2 11" xfId="8646"/>
    <cellStyle name="Примечание 2 4 2 2" xfId="8082"/>
    <cellStyle name="Примечание 2 4 2 3" xfId="7816"/>
    <cellStyle name="Примечание 2 4 2 4" xfId="7500"/>
    <cellStyle name="Примечание 2 4 2 5" xfId="8713"/>
    <cellStyle name="Примечание 2 4 2 6" xfId="14571"/>
    <cellStyle name="Примечание 2 4 2 7" xfId="13578"/>
    <cellStyle name="Примечание 2 4 2 8" xfId="13127"/>
    <cellStyle name="Примечание 2 4 2 9" xfId="15018"/>
    <cellStyle name="Примечание 2 4 3" xfId="1469"/>
    <cellStyle name="Примечание 2 4 3 10" xfId="15476"/>
    <cellStyle name="Примечание 2 4 3 11" xfId="10989"/>
    <cellStyle name="Примечание 2 4 3 2" xfId="8083"/>
    <cellStyle name="Примечание 2 4 3 3" xfId="7815"/>
    <cellStyle name="Примечание 2 4 3 4" xfId="8528"/>
    <cellStyle name="Примечание 2 4 3 5" xfId="8712"/>
    <cellStyle name="Примечание 2 4 3 6" xfId="14570"/>
    <cellStyle name="Примечание 2 4 3 7" xfId="14721"/>
    <cellStyle name="Примечание 2 4 3 8" xfId="9348"/>
    <cellStyle name="Примечание 2 4 3 9" xfId="12263"/>
    <cellStyle name="Примечание 2 4 4" xfId="1470"/>
    <cellStyle name="Примечание 2 4 4 10" xfId="12626"/>
    <cellStyle name="Примечание 2 4 4 11" xfId="9693"/>
    <cellStyle name="Примечание 2 4 4 2" xfId="8084"/>
    <cellStyle name="Примечание 2 4 4 3" xfId="7814"/>
    <cellStyle name="Примечание 2 4 4 4" xfId="1333"/>
    <cellStyle name="Примечание 2 4 4 5" xfId="7887"/>
    <cellStyle name="Примечание 2 4 4 6" xfId="14569"/>
    <cellStyle name="Примечание 2 4 4 7" xfId="13790"/>
    <cellStyle name="Примечание 2 4 4 8" xfId="9347"/>
    <cellStyle name="Примечание 2 4 4 9" xfId="12080"/>
    <cellStyle name="Примечание 2 4 5" xfId="1471"/>
    <cellStyle name="Примечание 2 4 5 10" xfId="14116"/>
    <cellStyle name="Примечание 2 4 5 11" xfId="8647"/>
    <cellStyle name="Примечание 2 4 5 2" xfId="8085"/>
    <cellStyle name="Примечание 2 4 5 3" xfId="7813"/>
    <cellStyle name="Примечание 2 4 5 4" xfId="1328"/>
    <cellStyle name="Примечание 2 4 5 5" xfId="12936"/>
    <cellStyle name="Примечание 2 4 5 6" xfId="14568"/>
    <cellStyle name="Примечание 2 4 5 7" xfId="14722"/>
    <cellStyle name="Примечание 2 4 5 8" xfId="14004"/>
    <cellStyle name="Примечание 2 4 5 9" xfId="12264"/>
    <cellStyle name="Примечание 2 4 6" xfId="8081"/>
    <cellStyle name="Примечание 2 4 7" xfId="7817"/>
    <cellStyle name="Примечание 2 4 8" xfId="13034"/>
    <cellStyle name="Примечание 2 4 9" xfId="8714"/>
    <cellStyle name="Примечание 2 5" xfId="1472"/>
    <cellStyle name="Примечание 2 5 10" xfId="12136"/>
    <cellStyle name="Примечание 2 5 11" xfId="7507"/>
    <cellStyle name="Примечание 2 5 12" xfId="9746"/>
    <cellStyle name="Примечание 2 5 13" xfId="13731"/>
    <cellStyle name="Примечание 2 5 2" xfId="1473"/>
    <cellStyle name="Примечание 2 5 2 10" xfId="8564"/>
    <cellStyle name="Примечание 2 5 2 11" xfId="13730"/>
    <cellStyle name="Примечание 2 5 2 2" xfId="8087"/>
    <cellStyle name="Примечание 2 5 2 3" xfId="7811"/>
    <cellStyle name="Примечание 2 5 2 4" xfId="12532"/>
    <cellStyle name="Примечание 2 5 2 5" xfId="12933"/>
    <cellStyle name="Примечание 2 5 2 6" xfId="14566"/>
    <cellStyle name="Примечание 2 5 2 7" xfId="14724"/>
    <cellStyle name="Примечание 2 5 2 8" xfId="12137"/>
    <cellStyle name="Примечание 2 5 2 9" xfId="12265"/>
    <cellStyle name="Примечание 2 5 3" xfId="1474"/>
    <cellStyle name="Примечание 2 5 3 10" xfId="15477"/>
    <cellStyle name="Примечание 2 5 3 11" xfId="8648"/>
    <cellStyle name="Примечание 2 5 3 2" xfId="8088"/>
    <cellStyle name="Примечание 2 5 3 3" xfId="7810"/>
    <cellStyle name="Примечание 2 5 3 4" xfId="13033"/>
    <cellStyle name="Примечание 2 5 3 5" xfId="12932"/>
    <cellStyle name="Примечание 2 5 3 6" xfId="14565"/>
    <cellStyle name="Примечание 2 5 3 7" xfId="14725"/>
    <cellStyle name="Примечание 2 5 3 8" xfId="9346"/>
    <cellStyle name="Примечание 2 5 3 9" xfId="13547"/>
    <cellStyle name="Примечание 2 5 4" xfId="8086"/>
    <cellStyle name="Примечание 2 5 5" xfId="7812"/>
    <cellStyle name="Примечание 2 5 6" xfId="8529"/>
    <cellStyle name="Примечание 2 5 7" xfId="12935"/>
    <cellStyle name="Примечание 2 5 8" xfId="14567"/>
    <cellStyle name="Примечание 2 5 9" xfId="14723"/>
    <cellStyle name="Примечание 2 6" xfId="1475"/>
    <cellStyle name="Примечание 2 6 10" xfId="15478"/>
    <cellStyle name="Примечание 2 6 11" xfId="15773"/>
    <cellStyle name="Примечание 2 6 2" xfId="8089"/>
    <cellStyle name="Примечание 2 6 3" xfId="7809"/>
    <cellStyle name="Примечание 2 6 4" xfId="13032"/>
    <cellStyle name="Примечание 2 6 5" xfId="8711"/>
    <cellStyle name="Примечание 2 6 6" xfId="14564"/>
    <cellStyle name="Примечание 2 6 7" xfId="14726"/>
    <cellStyle name="Примечание 2 6 8" xfId="12490"/>
    <cellStyle name="Примечание 2 6 9" xfId="13905"/>
    <cellStyle name="Примечание 2 7" xfId="1476"/>
    <cellStyle name="Примечание 2 7 10" xfId="15791"/>
    <cellStyle name="Примечание 2 7 11" xfId="15772"/>
    <cellStyle name="Примечание 2 7 2" xfId="8090"/>
    <cellStyle name="Примечание 2 7 3" xfId="7808"/>
    <cellStyle name="Примечание 2 7 4" xfId="13031"/>
    <cellStyle name="Примечание 2 7 5" xfId="11000"/>
    <cellStyle name="Примечание 2 7 6" xfId="14563"/>
    <cellStyle name="Примечание 2 7 7" xfId="14727"/>
    <cellStyle name="Примечание 2 7 8" xfId="9345"/>
    <cellStyle name="Примечание 2 7 9" xfId="13904"/>
    <cellStyle name="Примечание 2 8" xfId="1477"/>
    <cellStyle name="Примечание 2 8 10" xfId="15788"/>
    <cellStyle name="Примечание 2 8 11" xfId="8649"/>
    <cellStyle name="Примечание 2 8 2" xfId="8091"/>
    <cellStyle name="Примечание 2 8 3" xfId="10723"/>
    <cellStyle name="Примечание 2 8 4" xfId="13030"/>
    <cellStyle name="Примечание 2 8 5" xfId="9869"/>
    <cellStyle name="Примечание 2 8 6" xfId="14562"/>
    <cellStyle name="Примечание 2 8 7" xfId="14728"/>
    <cellStyle name="Примечание 2 8 8" xfId="11439"/>
    <cellStyle name="Примечание 2 8 9" xfId="15019"/>
    <cellStyle name="Примечание 2 9" xfId="1478"/>
    <cellStyle name="Примечание 2 9 10" xfId="15789"/>
    <cellStyle name="Примечание 2 9 11" xfId="8569"/>
    <cellStyle name="Примечание 2 9 2" xfId="8092"/>
    <cellStyle name="Примечание 2 9 3" xfId="7807"/>
    <cellStyle name="Примечание 2 9 4" xfId="13029"/>
    <cellStyle name="Примечание 2 9 5" xfId="9868"/>
    <cellStyle name="Примечание 2 9 6" xfId="14561"/>
    <cellStyle name="Примечание 2 9 7" xfId="14729"/>
    <cellStyle name="Примечание 2 9 8" xfId="12489"/>
    <cellStyle name="Примечание 2 9 9" xfId="14393"/>
    <cellStyle name="Примечание 2_GAZ" xfId="6738"/>
    <cellStyle name="Примечание 3" xfId="1479"/>
    <cellStyle name="Примечание 3 10" xfId="1480"/>
    <cellStyle name="Примечание 3 10 10" xfId="15792"/>
    <cellStyle name="Примечание 3 10 11" xfId="8650"/>
    <cellStyle name="Примечание 3 10 2" xfId="8094"/>
    <cellStyle name="Примечание 3 10 3" xfId="7805"/>
    <cellStyle name="Примечание 3 10 4" xfId="13027"/>
    <cellStyle name="Примечание 3 10 5" xfId="12004"/>
    <cellStyle name="Примечание 3 10 6" xfId="14559"/>
    <cellStyle name="Примечание 3 10 7" xfId="14731"/>
    <cellStyle name="Примечание 3 10 8" xfId="9343"/>
    <cellStyle name="Примечание 3 10 9" xfId="15020"/>
    <cellStyle name="Примечание 3 11" xfId="8093"/>
    <cellStyle name="Примечание 3 12" xfId="7806"/>
    <cellStyle name="Примечание 3 13" xfId="13028"/>
    <cellStyle name="Примечание 3 14" xfId="12003"/>
    <cellStyle name="Примечание 3 15" xfId="14560"/>
    <cellStyle name="Примечание 3 16" xfId="14730"/>
    <cellStyle name="Примечание 3 17" xfId="9344"/>
    <cellStyle name="Примечание 3 18" xfId="13598"/>
    <cellStyle name="Примечание 3 19" xfId="15790"/>
    <cellStyle name="Примечание 3 2" xfId="1481"/>
    <cellStyle name="Примечание 3 2 10" xfId="7804"/>
    <cellStyle name="Примечание 3 2 11" xfId="13026"/>
    <cellStyle name="Примечание 3 2 12" xfId="8496"/>
    <cellStyle name="Примечание 3 2 13" xfId="14558"/>
    <cellStyle name="Примечание 3 2 14" xfId="14732"/>
    <cellStyle name="Примечание 3 2 15" xfId="9342"/>
    <cellStyle name="Примечание 3 2 16" xfId="13546"/>
    <cellStyle name="Примечание 3 2 17" xfId="15793"/>
    <cellStyle name="Примечание 3 2 18" xfId="8651"/>
    <cellStyle name="Примечание 3 2 2" xfId="1482"/>
    <cellStyle name="Примечание 3 2 2 10" xfId="14557"/>
    <cellStyle name="Примечание 3 2 2 11" xfId="14733"/>
    <cellStyle name="Примечание 3 2 2 12" xfId="8508"/>
    <cellStyle name="Примечание 3 2 2 13" xfId="12266"/>
    <cellStyle name="Примечание 3 2 2 14" xfId="14117"/>
    <cellStyle name="Примечание 3 2 2 15" xfId="15178"/>
    <cellStyle name="Примечание 3 2 2 2" xfId="1483"/>
    <cellStyle name="Примечание 3 2 2 2 10" xfId="9745"/>
    <cellStyle name="Примечание 3 2 2 2 11" xfId="8658"/>
    <cellStyle name="Примечание 3 2 2 2 2" xfId="8097"/>
    <cellStyle name="Примечание 3 2 2 2 3" xfId="7802"/>
    <cellStyle name="Примечание 3 2 2 2 4" xfId="13024"/>
    <cellStyle name="Примечание 3 2 2 2 5" xfId="12008"/>
    <cellStyle name="Примечание 3 2 2 2 6" xfId="14556"/>
    <cellStyle name="Примечание 3 2 2 2 7" xfId="14734"/>
    <cellStyle name="Примечание 3 2 2 2 8" xfId="9341"/>
    <cellStyle name="Примечание 3 2 2 2 9" xfId="12267"/>
    <cellStyle name="Примечание 3 2 2 3" xfId="1484"/>
    <cellStyle name="Примечание 3 2 2 3 10" xfId="12625"/>
    <cellStyle name="Примечание 3 2 2 3 11" xfId="8659"/>
    <cellStyle name="Примечание 3 2 2 3 2" xfId="8098"/>
    <cellStyle name="Примечание 3 2 2 3 3" xfId="7801"/>
    <cellStyle name="Примечание 3 2 2 3 4" xfId="13023"/>
    <cellStyle name="Примечание 3 2 2 3 5" xfId="12470"/>
    <cellStyle name="Примечание 3 2 2 3 6" xfId="14555"/>
    <cellStyle name="Примечание 3 2 2 3 7" xfId="14735"/>
    <cellStyle name="Примечание 3 2 2 3 8" xfId="9340"/>
    <cellStyle name="Примечание 3 2 2 3 9" xfId="15021"/>
    <cellStyle name="Примечание 3 2 2 4" xfId="1485"/>
    <cellStyle name="Примечание 3 2 2 4 10" xfId="11843"/>
    <cellStyle name="Примечание 3 2 2 4 11" xfId="13728"/>
    <cellStyle name="Примечание 3 2 2 4 2" xfId="8099"/>
    <cellStyle name="Примечание 3 2 2 4 3" xfId="7800"/>
    <cellStyle name="Примечание 3 2 2 4 4" xfId="13022"/>
    <cellStyle name="Примечание 3 2 2 4 5" xfId="8495"/>
    <cellStyle name="Примечание 3 2 2 4 6" xfId="14554"/>
    <cellStyle name="Примечание 3 2 2 4 7" xfId="14736"/>
    <cellStyle name="Примечание 3 2 2 4 8" xfId="9339"/>
    <cellStyle name="Примечание 3 2 2 4 9" xfId="12268"/>
    <cellStyle name="Примечание 3 2 2 5" xfId="1486"/>
    <cellStyle name="Примечание 3 2 2 5 10" xfId="15479"/>
    <cellStyle name="Примечание 3 2 2 5 11" xfId="13727"/>
    <cellStyle name="Примечание 3 2 2 5 2" xfId="8100"/>
    <cellStyle name="Примечание 3 2 2 5 3" xfId="7799"/>
    <cellStyle name="Примечание 3 2 2 5 4" xfId="13021"/>
    <cellStyle name="Примечание 3 2 2 5 5" xfId="12009"/>
    <cellStyle name="Примечание 3 2 2 5 6" xfId="14553"/>
    <cellStyle name="Примечание 3 2 2 5 7" xfId="14737"/>
    <cellStyle name="Примечание 3 2 2 5 8" xfId="9338"/>
    <cellStyle name="Примечание 3 2 2 5 9" xfId="13545"/>
    <cellStyle name="Примечание 3 2 2 6" xfId="8096"/>
    <cellStyle name="Примечание 3 2 2 7" xfId="7803"/>
    <cellStyle name="Примечание 3 2 2 8" xfId="13025"/>
    <cellStyle name="Примечание 3 2 2 9" xfId="8702"/>
    <cellStyle name="Примечание 3 2 3" xfId="1487"/>
    <cellStyle name="Примечание 3 2 3 10" xfId="11438"/>
    <cellStyle name="Примечание 3 2 3 11" xfId="7218"/>
    <cellStyle name="Примечание 3 2 3 12" xfId="7215"/>
    <cellStyle name="Примечание 3 2 3 13" xfId="10473"/>
    <cellStyle name="Примечание 3 2 3 2" xfId="1488"/>
    <cellStyle name="Примечание 3 2 3 2 10" xfId="7214"/>
    <cellStyle name="Примечание 3 2 3 2 11" xfId="14790"/>
    <cellStyle name="Примечание 3 2 3 2 2" xfId="8102"/>
    <cellStyle name="Примечание 3 2 3 2 3" xfId="7797"/>
    <cellStyle name="Примечание 3 2 3 2 4" xfId="13019"/>
    <cellStyle name="Примечание 3 2 3 2 5" xfId="12011"/>
    <cellStyle name="Примечание 3 2 3 2 6" xfId="14551"/>
    <cellStyle name="Примечание 3 2 3 2 7" xfId="14739"/>
    <cellStyle name="Примечание 3 2 3 2 8" xfId="9337"/>
    <cellStyle name="Примечание 3 2 3 2 9" xfId="7219"/>
    <cellStyle name="Примечание 3 2 3 3" xfId="1489"/>
    <cellStyle name="Примечание 3 2 3 3 10" xfId="15480"/>
    <cellStyle name="Примечание 3 2 3 3 11" xfId="13726"/>
    <cellStyle name="Примечание 3 2 3 3 2" xfId="8103"/>
    <cellStyle name="Примечание 3 2 3 3 3" xfId="7796"/>
    <cellStyle name="Примечание 3 2 3 3 4" xfId="13018"/>
    <cellStyle name="Примечание 3 2 3 3 5" xfId="9856"/>
    <cellStyle name="Примечание 3 2 3 3 6" xfId="14550"/>
    <cellStyle name="Примечание 3 2 3 3 7" xfId="14740"/>
    <cellStyle name="Примечание 3 2 3 3 8" xfId="86"/>
    <cellStyle name="Примечание 3 2 3 3 9" xfId="15022"/>
    <cellStyle name="Примечание 3 2 3 4" xfId="8101"/>
    <cellStyle name="Примечание 3 2 3 5" xfId="7798"/>
    <cellStyle name="Примечание 3 2 3 6" xfId="13020"/>
    <cellStyle name="Примечание 3 2 3 7" xfId="12010"/>
    <cellStyle name="Примечание 3 2 3 8" xfId="14552"/>
    <cellStyle name="Примечание 3 2 3 9" xfId="14738"/>
    <cellStyle name="Примечание 3 2 4" xfId="1490"/>
    <cellStyle name="Примечание 3 2 4 10" xfId="15481"/>
    <cellStyle name="Примечание 3 2 4 11" xfId="8660"/>
    <cellStyle name="Примечание 3 2 4 2" xfId="8104"/>
    <cellStyle name="Примечание 3 2 4 3" xfId="7795"/>
    <cellStyle name="Примечание 3 2 4 4" xfId="13017"/>
    <cellStyle name="Примечание 3 2 4 5" xfId="9855"/>
    <cellStyle name="Примечание 3 2 4 6" xfId="14549"/>
    <cellStyle name="Примечание 3 2 4 7" xfId="13111"/>
    <cellStyle name="Примечание 3 2 4 8" xfId="9336"/>
    <cellStyle name="Примечание 3 2 4 9" xfId="15023"/>
    <cellStyle name="Примечание 3 2 5" xfId="1491"/>
    <cellStyle name="Примечание 3 2 5 10" xfId="15482"/>
    <cellStyle name="Примечание 3 2 5 11" xfId="15414"/>
    <cellStyle name="Примечание 3 2 5 2" xfId="8105"/>
    <cellStyle name="Примечание 3 2 5 3" xfId="7794"/>
    <cellStyle name="Примечание 3 2 5 4" xfId="13016"/>
    <cellStyle name="Примечание 3 2 5 5" xfId="10537"/>
    <cellStyle name="Примечание 3 2 5 6" xfId="14548"/>
    <cellStyle name="Примечание 3 2 5 7" xfId="10186"/>
    <cellStyle name="Примечание 3 2 5 8" xfId="9335"/>
    <cellStyle name="Примечание 3 2 5 9" xfId="9759"/>
    <cellStyle name="Примечание 3 2 6" xfId="1492"/>
    <cellStyle name="Примечание 3 2 6 10" xfId="12571"/>
    <cellStyle name="Примечание 3 2 6 11" xfId="15415"/>
    <cellStyle name="Примечание 3 2 6 2" xfId="8106"/>
    <cellStyle name="Примечание 3 2 6 3" xfId="7793"/>
    <cellStyle name="Примечание 3 2 6 4" xfId="13015"/>
    <cellStyle name="Примечание 3 2 6 5" xfId="8494"/>
    <cellStyle name="Примечание 3 2 6 6" xfId="14547"/>
    <cellStyle name="Примечание 3 2 6 7" xfId="14741"/>
    <cellStyle name="Примечание 3 2 6 8" xfId="10160"/>
    <cellStyle name="Примечание 3 2 6 9" xfId="9760"/>
    <cellStyle name="Примечание 3 2 7" xfId="1493"/>
    <cellStyle name="Примечание 3 2 7 10" xfId="15483"/>
    <cellStyle name="Примечание 3 2 7 11" xfId="8661"/>
    <cellStyle name="Примечание 3 2 7 2" xfId="8107"/>
    <cellStyle name="Примечание 3 2 7 3" xfId="7792"/>
    <cellStyle name="Примечание 3 2 7 4" xfId="13014"/>
    <cellStyle name="Примечание 3 2 7 5" xfId="9854"/>
    <cellStyle name="Примечание 3 2 7 6" xfId="14546"/>
    <cellStyle name="Примечание 3 2 7 7" xfId="9813"/>
    <cellStyle name="Примечание 3 2 7 8" xfId="13811"/>
    <cellStyle name="Примечание 3 2 7 9" xfId="15024"/>
    <cellStyle name="Примечание 3 2 8" xfId="1494"/>
    <cellStyle name="Примечание 3 2 8 10" xfId="9744"/>
    <cellStyle name="Примечание 3 2 8 11" xfId="15416"/>
    <cellStyle name="Примечание 3 2 8 2" xfId="8108"/>
    <cellStyle name="Примечание 3 2 8 3" xfId="7791"/>
    <cellStyle name="Примечание 3 2 8 4" xfId="13013"/>
    <cellStyle name="Примечание 3 2 8 5" xfId="7270"/>
    <cellStyle name="Примечание 3 2 8 6" xfId="14545"/>
    <cellStyle name="Примечание 3 2 8 7" xfId="13577"/>
    <cellStyle name="Примечание 3 2 8 8" xfId="14694"/>
    <cellStyle name="Примечание 3 2 8 9" xfId="12368"/>
    <cellStyle name="Примечание 3 2 9" xfId="8095"/>
    <cellStyle name="Примечание 3 20" xfId="15449"/>
    <cellStyle name="Примечание 3 3" xfId="1495"/>
    <cellStyle name="Примечание 3 3 10" xfId="7790"/>
    <cellStyle name="Примечание 3 3 11" xfId="13012"/>
    <cellStyle name="Примечание 3 3 12" xfId="9853"/>
    <cellStyle name="Примечание 3 3 13" xfId="14544"/>
    <cellStyle name="Примечание 3 3 14" xfId="13576"/>
    <cellStyle name="Примечание 3 3 15" xfId="13812"/>
    <cellStyle name="Примечание 3 3 16" xfId="12369"/>
    <cellStyle name="Примечание 3 3 17" xfId="9743"/>
    <cellStyle name="Примечание 3 3 18" xfId="7183"/>
    <cellStyle name="Примечание 3 3 2" xfId="1496"/>
    <cellStyle name="Примечание 3 3 2 10" xfId="14543"/>
    <cellStyle name="Примечание 3 3 2 11" xfId="8466"/>
    <cellStyle name="Примечание 3 3 2 12" xfId="13813"/>
    <cellStyle name="Примечание 3 3 2 13" xfId="12370"/>
    <cellStyle name="Примечание 3 3 2 14" xfId="15119"/>
    <cellStyle name="Примечание 3 3 2 15" xfId="7184"/>
    <cellStyle name="Примечание 3 3 2 2" xfId="1497"/>
    <cellStyle name="Примечание 3 3 2 2 10" xfId="9176"/>
    <cellStyle name="Примечание 3 3 2 2 11" xfId="7185"/>
    <cellStyle name="Примечание 3 3 2 2 2" xfId="8111"/>
    <cellStyle name="Примечание 3 3 2 2 3" xfId="7788"/>
    <cellStyle name="Примечание 3 3 2 2 4" xfId="13010"/>
    <cellStyle name="Примечание 3 3 2 2 5" xfId="9852"/>
    <cellStyle name="Примечание 3 3 2 2 6" xfId="14542"/>
    <cellStyle name="Примечание 3 3 2 2 7" xfId="12250"/>
    <cellStyle name="Примечание 3 3 2 2 8" xfId="13814"/>
    <cellStyle name="Примечание 3 3 2 2 9" xfId="12371"/>
    <cellStyle name="Примечание 3 3 2 3" xfId="1498"/>
    <cellStyle name="Примечание 3 3 2 3 10" xfId="9175"/>
    <cellStyle name="Примечание 3 3 2 3 11" xfId="9704"/>
    <cellStyle name="Примечание 3 3 2 3 2" xfId="8112"/>
    <cellStyle name="Примечание 3 3 2 3 3" xfId="7787"/>
    <cellStyle name="Примечание 3 3 2 3 4" xfId="13009"/>
    <cellStyle name="Примечание 3 3 2 3 5" xfId="9851"/>
    <cellStyle name="Примечание 3 3 2 3 6" xfId="14541"/>
    <cellStyle name="Примечание 3 3 2 3 7" xfId="12251"/>
    <cellStyle name="Примечание 3 3 2 3 8" xfId="14376"/>
    <cellStyle name="Примечание 3 3 2 3 9" xfId="12372"/>
    <cellStyle name="Примечание 3 3 2 4" xfId="1499"/>
    <cellStyle name="Примечание 3 3 2 4 10" xfId="9174"/>
    <cellStyle name="Примечание 3 3 2 4 11" xfId="15771"/>
    <cellStyle name="Примечание 3 3 2 4 2" xfId="8113"/>
    <cellStyle name="Примечание 3 3 2 4 3" xfId="10722"/>
    <cellStyle name="Примечание 3 3 2 4 4" xfId="10906"/>
    <cellStyle name="Примечание 3 3 2 4 5" xfId="8492"/>
    <cellStyle name="Примечание 3 3 2 4 6" xfId="14540"/>
    <cellStyle name="Примечание 3 3 2 4 7" xfId="13575"/>
    <cellStyle name="Примечание 3 3 2 4 8" xfId="9334"/>
    <cellStyle name="Примечание 3 3 2 4 9" xfId="13903"/>
    <cellStyle name="Примечание 3 3 2 5" xfId="1500"/>
    <cellStyle name="Примечание 3 3 2 5 10" xfId="12082"/>
    <cellStyle name="Примечание 3 3 2 5 11" xfId="15417"/>
    <cellStyle name="Примечание 3 3 2 5 2" xfId="8114"/>
    <cellStyle name="Примечание 3 3 2 5 3" xfId="10721"/>
    <cellStyle name="Примечание 3 3 2 5 4" xfId="12533"/>
    <cellStyle name="Примечание 3 3 2 5 5" xfId="8491"/>
    <cellStyle name="Примечание 3 3 2 5 6" xfId="14539"/>
    <cellStyle name="Примечание 3 3 2 5 7" xfId="8296"/>
    <cellStyle name="Примечание 3 3 2 5 8" xfId="9333"/>
    <cellStyle name="Примечание 3 3 2 5 9" xfId="12373"/>
    <cellStyle name="Примечание 3 3 2 6" xfId="8110"/>
    <cellStyle name="Примечание 3 3 2 7" xfId="7789"/>
    <cellStyle name="Примечание 3 3 2 8" xfId="13011"/>
    <cellStyle name="Примечание 3 3 2 9" xfId="8493"/>
    <cellStyle name="Примечание 3 3 3" xfId="1501"/>
    <cellStyle name="Примечание 3 3 3 10" xfId="14335"/>
    <cellStyle name="Примечание 3 3 3 11" xfId="12374"/>
    <cellStyle name="Примечание 3 3 3 12" xfId="12367"/>
    <cellStyle name="Примечание 3 3 3 13" xfId="15418"/>
    <cellStyle name="Примечание 3 3 3 2" xfId="1502"/>
    <cellStyle name="Примечание 3 3 3 2 10" xfId="9411"/>
    <cellStyle name="Примечание 3 3 3 2 11" xfId="9705"/>
    <cellStyle name="Примечание 3 3 3 2 2" xfId="8116"/>
    <cellStyle name="Примечание 3 3 3 2 3" xfId="10720"/>
    <cellStyle name="Примечание 3 3 3 2 4" xfId="13007"/>
    <cellStyle name="Примечание 3 3 3 2 5" xfId="10996"/>
    <cellStyle name="Примечание 3 3 3 2 6" xfId="14537"/>
    <cellStyle name="Примечание 3 3 3 2 7" xfId="14742"/>
    <cellStyle name="Примечание 3 3 3 2 8" xfId="14336"/>
    <cellStyle name="Примечание 3 3 3 2 9" xfId="12375"/>
    <cellStyle name="Примечание 3 3 3 3" xfId="1503"/>
    <cellStyle name="Примечание 3 3 3 3 10" xfId="12366"/>
    <cellStyle name="Примечание 3 3 3 3 11" xfId="9706"/>
    <cellStyle name="Примечание 3 3 3 3 2" xfId="8117"/>
    <cellStyle name="Примечание 3 3 3 3 3" xfId="10719"/>
    <cellStyle name="Примечание 3 3 3 3 4" xfId="12534"/>
    <cellStyle name="Примечание 3 3 3 3 5" xfId="8701"/>
    <cellStyle name="Примечание 3 3 3 3 6" xfId="14536"/>
    <cellStyle name="Примечание 3 3 3 3 7" xfId="13574"/>
    <cellStyle name="Примечание 3 3 3 3 8" xfId="9332"/>
    <cellStyle name="Примечание 3 3 3 3 9" xfId="9761"/>
    <cellStyle name="Примечание 3 3 3 4" xfId="8115"/>
    <cellStyle name="Примечание 3 3 3 5" xfId="7786"/>
    <cellStyle name="Примечание 3 3 3 6" xfId="13008"/>
    <cellStyle name="Примечание 3 3 3 7" xfId="8490"/>
    <cellStyle name="Примечание 3 3 3 8" xfId="14538"/>
    <cellStyle name="Примечание 3 3 3 9" xfId="13110"/>
    <cellStyle name="Примечание 3 3 4" xfId="1504"/>
    <cellStyle name="Примечание 3 3 4 10" xfId="14118"/>
    <cellStyle name="Примечание 3 3 4 11" xfId="15419"/>
    <cellStyle name="Примечание 3 3 4 2" xfId="8118"/>
    <cellStyle name="Примечание 3 3 4 3" xfId="10718"/>
    <cellStyle name="Примечание 3 3 4 4" xfId="8930"/>
    <cellStyle name="Примечание 3 3 4 5" xfId="8700"/>
    <cellStyle name="Примечание 3 3 4 6" xfId="14535"/>
    <cellStyle name="Примечание 3 3 4 7" xfId="10595"/>
    <cellStyle name="Примечание 3 3 4 8" xfId="12072"/>
    <cellStyle name="Примечание 3 3 4 9" xfId="12376"/>
    <cellStyle name="Примечание 3 3 5" xfId="1505"/>
    <cellStyle name="Примечание 3 3 5 10" xfId="12305"/>
    <cellStyle name="Примечание 3 3 5 11" xfId="15420"/>
    <cellStyle name="Примечание 3 3 5 2" xfId="8119"/>
    <cellStyle name="Примечание 3 3 5 3" xfId="10717"/>
    <cellStyle name="Примечание 3 3 5 4" xfId="13006"/>
    <cellStyle name="Примечание 3 3 5 5" xfId="8489"/>
    <cellStyle name="Примечание 3 3 5 6" xfId="14534"/>
    <cellStyle name="Примечание 3 3 5 7" xfId="9814"/>
    <cellStyle name="Примечание 3 3 5 8" xfId="14005"/>
    <cellStyle name="Примечание 3 3 5 9" xfId="11925"/>
    <cellStyle name="Примечание 3 3 6" xfId="1506"/>
    <cellStyle name="Примечание 3 3 6 10" xfId="15484"/>
    <cellStyle name="Примечание 3 3 6 11" xfId="15447"/>
    <cellStyle name="Примечание 3 3 6 2" xfId="8120"/>
    <cellStyle name="Примечание 3 3 6 3" xfId="10716"/>
    <cellStyle name="Примечание 3 3 6 4" xfId="13005"/>
    <cellStyle name="Примечание 3 3 6 5" xfId="8699"/>
    <cellStyle name="Примечание 3 3 6 6" xfId="14533"/>
    <cellStyle name="Примечание 3 3 6 7" xfId="11509"/>
    <cellStyle name="Примечание 3 3 6 8" xfId="13604"/>
    <cellStyle name="Примечание 3 3 6 9" xfId="12223"/>
    <cellStyle name="Примечание 3 3 7" xfId="1507"/>
    <cellStyle name="Примечание 3 3 7 10" xfId="12304"/>
    <cellStyle name="Примечание 3 3 7 11" xfId="15446"/>
    <cellStyle name="Примечание 3 3 7 2" xfId="8121"/>
    <cellStyle name="Примечание 3 3 7 3" xfId="10715"/>
    <cellStyle name="Примечание 3 3 7 4" xfId="13004"/>
    <cellStyle name="Примечание 3 3 7 5" xfId="8698"/>
    <cellStyle name="Примечание 3 3 7 6" xfId="14532"/>
    <cellStyle name="Примечание 3 3 7 7" xfId="8253"/>
    <cellStyle name="Примечание 3 3 7 8" xfId="13397"/>
    <cellStyle name="Примечание 3 3 7 9" xfId="9361"/>
    <cellStyle name="Примечание 3 3 8" xfId="1508"/>
    <cellStyle name="Примечание 3 3 8 10" xfId="14119"/>
    <cellStyle name="Примечание 3 3 8 11" xfId="15445"/>
    <cellStyle name="Примечание 3 3 8 2" xfId="8122"/>
    <cellStyle name="Примечание 3 3 8 3" xfId="10714"/>
    <cellStyle name="Примечание 3 3 8 4" xfId="13003"/>
    <cellStyle name="Примечание 3 3 8 5" xfId="12925"/>
    <cellStyle name="Примечание 3 3 8 6" xfId="14531"/>
    <cellStyle name="Примечание 3 3 8 7" xfId="13573"/>
    <cellStyle name="Примечание 3 3 8 8" xfId="13398"/>
    <cellStyle name="Примечание 3 3 8 9" xfId="9362"/>
    <cellStyle name="Примечание 3 3 9" xfId="8109"/>
    <cellStyle name="Примечание 3 4" xfId="1509"/>
    <cellStyle name="Примечание 3 4 10" xfId="14530"/>
    <cellStyle name="Примечание 3 4 11" xfId="13572"/>
    <cellStyle name="Примечание 3 4 12" xfId="12073"/>
    <cellStyle name="Примечание 3 4 13" xfId="12491"/>
    <cellStyle name="Примечание 3 4 14" xfId="14120"/>
    <cellStyle name="Примечание 3 4 15" xfId="15444"/>
    <cellStyle name="Примечание 3 4 2" xfId="1510"/>
    <cellStyle name="Примечание 3 4 2 10" xfId="12303"/>
    <cellStyle name="Примечание 3 4 2 11" xfId="15770"/>
    <cellStyle name="Примечание 3 4 2 2" xfId="8124"/>
    <cellStyle name="Примечание 3 4 2 3" xfId="10712"/>
    <cellStyle name="Примечание 3 4 2 4" xfId="13001"/>
    <cellStyle name="Примечание 3 4 2 5" xfId="12012"/>
    <cellStyle name="Примечание 3 4 2 6" xfId="14529"/>
    <cellStyle name="Примечание 3 4 2 7" xfId="14329"/>
    <cellStyle name="Примечание 3 4 2 8" xfId="14006"/>
    <cellStyle name="Примечание 3 4 2 9" xfId="13902"/>
    <cellStyle name="Примечание 3 4 3" xfId="1511"/>
    <cellStyle name="Примечание 3 4 3 10" xfId="14121"/>
    <cellStyle name="Примечание 3 4 3 11" xfId="15443"/>
    <cellStyle name="Примечание 3 4 3 2" xfId="8125"/>
    <cellStyle name="Примечание 3 4 3 3" xfId="7785"/>
    <cellStyle name="Примечание 3 4 3 4" xfId="13000"/>
    <cellStyle name="Примечание 3 4 3 5" xfId="9850"/>
    <cellStyle name="Примечание 3 4 3 6" xfId="14528"/>
    <cellStyle name="Примечание 3 4 3 7" xfId="14743"/>
    <cellStyle name="Примечание 3 4 3 8" xfId="13399"/>
    <cellStyle name="Примечание 3 4 3 9" xfId="13126"/>
    <cellStyle name="Примечание 3 4 4" xfId="1512"/>
    <cellStyle name="Примечание 3 4 4 10" xfId="14122"/>
    <cellStyle name="Примечание 3 4 4 11" xfId="9512"/>
    <cellStyle name="Примечание 3 4 4 2" xfId="8126"/>
    <cellStyle name="Примечание 3 4 4 3" xfId="10711"/>
    <cellStyle name="Примечание 3 4 4 4" xfId="12999"/>
    <cellStyle name="Примечание 3 4 4 5" xfId="12924"/>
    <cellStyle name="Примечание 3 4 4 6" xfId="14527"/>
    <cellStyle name="Примечание 3 4 4 7" xfId="14328"/>
    <cellStyle name="Примечание 3 4 4 8" xfId="12074"/>
    <cellStyle name="Примечание 3 4 4 9" xfId="10609"/>
    <cellStyle name="Примечание 3 4 5" xfId="1513"/>
    <cellStyle name="Примечание 3 4 5 10" xfId="14123"/>
    <cellStyle name="Примечание 3 4 5 11" xfId="15421"/>
    <cellStyle name="Примечание 3 4 5 2" xfId="8127"/>
    <cellStyle name="Примечание 3 4 5 3" xfId="10710"/>
    <cellStyle name="Примечание 3 4 5 4" xfId="12998"/>
    <cellStyle name="Примечание 3 4 5 5" xfId="8487"/>
    <cellStyle name="Примечание 3 4 5 6" xfId="14526"/>
    <cellStyle name="Примечание 3 4 5 7" xfId="14327"/>
    <cellStyle name="Примечание 3 4 5 8" xfId="14007"/>
    <cellStyle name="Примечание 3 4 5 9" xfId="12377"/>
    <cellStyle name="Примечание 3 4 6" xfId="8123"/>
    <cellStyle name="Примечание 3 4 7" xfId="10713"/>
    <cellStyle name="Примечание 3 4 8" xfId="13002"/>
    <cellStyle name="Примечание 3 4 9" xfId="8488"/>
    <cellStyle name="Примечание 3 5" xfId="1514"/>
    <cellStyle name="Примечание 3 5 10" xfId="13400"/>
    <cellStyle name="Примечание 3 5 11" xfId="12378"/>
    <cellStyle name="Примечание 3 5 12" xfId="14124"/>
    <cellStyle name="Примечание 3 5 13" xfId="15422"/>
    <cellStyle name="Примечание 3 5 2" xfId="1515"/>
    <cellStyle name="Примечание 3 5 2 10" xfId="14125"/>
    <cellStyle name="Примечание 3 5 2 11" xfId="9707"/>
    <cellStyle name="Примечание 3 5 2 2" xfId="8129"/>
    <cellStyle name="Примечание 3 5 2 3" xfId="10708"/>
    <cellStyle name="Примечание 3 5 2 4" xfId="12996"/>
    <cellStyle name="Примечание 3 5 2 5" xfId="8697"/>
    <cellStyle name="Примечание 3 5 2 6" xfId="14524"/>
    <cellStyle name="Примечание 3 5 2 7" xfId="7723"/>
    <cellStyle name="Примечание 3 5 2 8" xfId="11503"/>
    <cellStyle name="Примечание 3 5 2 9" xfId="12379"/>
    <cellStyle name="Примечание 3 5 3" xfId="1516"/>
    <cellStyle name="Примечание 3 5 3 10" xfId="12083"/>
    <cellStyle name="Примечание 3 5 3 11" xfId="9708"/>
    <cellStyle name="Примечание 3 5 3 2" xfId="8130"/>
    <cellStyle name="Примечание 3 5 3 3" xfId="10707"/>
    <cellStyle name="Примечание 3 5 3 4" xfId="12995"/>
    <cellStyle name="Примечание 3 5 3 5" xfId="8696"/>
    <cellStyle name="Примечание 3 5 3 6" xfId="14523"/>
    <cellStyle name="Примечание 3 5 3 7" xfId="11450"/>
    <cellStyle name="Примечание 3 5 3 8" xfId="7505"/>
    <cellStyle name="Примечание 3 5 3 9" xfId="9931"/>
    <cellStyle name="Примечание 3 5 4" xfId="8128"/>
    <cellStyle name="Примечание 3 5 5" xfId="10709"/>
    <cellStyle name="Примечание 3 5 6" xfId="12997"/>
    <cellStyle name="Примечание 3 5 7" xfId="12469"/>
    <cellStyle name="Примечание 3 5 8" xfId="14525"/>
    <cellStyle name="Примечание 3 5 9" xfId="14326"/>
    <cellStyle name="Примечание 3 6" xfId="1517"/>
    <cellStyle name="Примечание 3 6 10" xfId="14126"/>
    <cellStyle name="Примечание 3 6 11" xfId="9709"/>
    <cellStyle name="Примечание 3 6 2" xfId="8131"/>
    <cellStyle name="Примечание 3 6 3" xfId="10706"/>
    <cellStyle name="Примечание 3 6 4" xfId="12994"/>
    <cellStyle name="Примечание 3 6 5" xfId="8695"/>
    <cellStyle name="Примечание 3 6 6" xfId="14522"/>
    <cellStyle name="Примечание 3 6 7" xfId="11451"/>
    <cellStyle name="Примечание 3 6 8" xfId="14008"/>
    <cellStyle name="Примечание 3 6 9" xfId="9932"/>
    <cellStyle name="Примечание 3 7" xfId="1518"/>
    <cellStyle name="Примечание 3 7 10" xfId="14127"/>
    <cellStyle name="Примечание 3 7 11" xfId="7186"/>
    <cellStyle name="Примечание 3 7 2" xfId="8132"/>
    <cellStyle name="Примечание 3 7 3" xfId="10705"/>
    <cellStyle name="Примечание 3 7 4" xfId="12993"/>
    <cellStyle name="Примечание 3 7 5" xfId="8975"/>
    <cellStyle name="Примечание 3 7 6" xfId="14521"/>
    <cellStyle name="Примечание 3 7 7" xfId="8544"/>
    <cellStyle name="Примечание 3 7 8" xfId="13401"/>
    <cellStyle name="Примечание 3 7 9" xfId="12380"/>
    <cellStyle name="Примечание 3 8" xfId="1519"/>
    <cellStyle name="Примечание 3 8 10" xfId="14128"/>
    <cellStyle name="Примечание 3 8 11" xfId="7187"/>
    <cellStyle name="Примечание 3 8 2" xfId="8133"/>
    <cellStyle name="Примечание 3 8 3" xfId="10704"/>
    <cellStyle name="Примечание 3 8 4" xfId="8998"/>
    <cellStyle name="Примечание 3 8 5" xfId="12468"/>
    <cellStyle name="Примечание 3 8 6" xfId="14520"/>
    <cellStyle name="Примечание 3 8 7" xfId="7407"/>
    <cellStyle name="Примечание 3 8 8" xfId="11502"/>
    <cellStyle name="Примечание 3 8 9" xfId="12381"/>
    <cellStyle name="Примечание 3 9" xfId="1520"/>
    <cellStyle name="Примечание 3 9 10" xfId="14129"/>
    <cellStyle name="Примечание 3 9 11" xfId="10474"/>
    <cellStyle name="Примечание 3 9 2" xfId="8134"/>
    <cellStyle name="Примечание 3 9 3" xfId="7784"/>
    <cellStyle name="Примечание 3 9 4" xfId="7702"/>
    <cellStyle name="Примечание 3 9 5" xfId="12467"/>
    <cellStyle name="Примечание 3 9 6" xfId="14519"/>
    <cellStyle name="Примечание 3 9 7" xfId="14744"/>
    <cellStyle name="Примечание 3 9 8" xfId="14009"/>
    <cellStyle name="Примечание 3 9 9" xfId="12382"/>
    <cellStyle name="Примечание 4" xfId="1521"/>
    <cellStyle name="Примечание 4 10" xfId="10703"/>
    <cellStyle name="Примечание 4 11" xfId="8999"/>
    <cellStyle name="Примечание 4 12" xfId="12466"/>
    <cellStyle name="Примечание 4 13" xfId="14518"/>
    <cellStyle name="Примечание 4 14" xfId="10596"/>
    <cellStyle name="Примечание 4 15" xfId="13402"/>
    <cellStyle name="Примечание 4 16" xfId="12383"/>
    <cellStyle name="Примечание 4 17" xfId="11511"/>
    <cellStyle name="Примечание 4 18" xfId="10475"/>
    <cellStyle name="Примечание 4 2" xfId="1522"/>
    <cellStyle name="Примечание 4 2 10" xfId="14517"/>
    <cellStyle name="Примечание 4 2 11" xfId="10597"/>
    <cellStyle name="Примечание 4 2 12" xfId="11501"/>
    <cellStyle name="Примечание 4 2 13" xfId="12384"/>
    <cellStyle name="Примечание 4 2 14" xfId="11510"/>
    <cellStyle name="Примечание 4 2 15" xfId="7188"/>
    <cellStyle name="Примечание 4 2 2" xfId="1523"/>
    <cellStyle name="Примечание 4 2 2 10" xfId="8255"/>
    <cellStyle name="Примечание 4 2 2 11" xfId="7189"/>
    <cellStyle name="Примечание 4 2 2 2" xfId="8137"/>
    <cellStyle name="Примечание 4 2 2 3" xfId="10701"/>
    <cellStyle name="Примечание 4 2 2 4" xfId="9001"/>
    <cellStyle name="Примечание 4 2 2 5" xfId="9848"/>
    <cellStyle name="Примечание 4 2 2 6" xfId="14516"/>
    <cellStyle name="Примечание 4 2 2 7" xfId="1235"/>
    <cellStyle name="Примечание 4 2 2 8" xfId="14010"/>
    <cellStyle name="Примечание 4 2 2 9" xfId="12385"/>
    <cellStyle name="Примечание 4 2 3" xfId="1524"/>
    <cellStyle name="Примечание 4 2 3 10" xfId="10634"/>
    <cellStyle name="Примечание 4 2 3 11" xfId="11565"/>
    <cellStyle name="Примечание 4 2 3 2" xfId="8138"/>
    <cellStyle name="Примечание 4 2 3 3" xfId="10700"/>
    <cellStyle name="Примечание 4 2 3 4" xfId="9002"/>
    <cellStyle name="Примечание 4 2 3 5" xfId="9847"/>
    <cellStyle name="Примечание 4 2 3 6" xfId="14515"/>
    <cellStyle name="Примечание 4 2 3 7" xfId="13571"/>
    <cellStyle name="Примечание 4 2 3 8" xfId="13403"/>
    <cellStyle name="Примечание 4 2 3 9" xfId="12386"/>
    <cellStyle name="Примечание 4 2 4" xfId="1525"/>
    <cellStyle name="Примечание 4 2 4 10" xfId="9742"/>
    <cellStyle name="Примечание 4 2 4 11" xfId="11566"/>
    <cellStyle name="Примечание 4 2 4 2" xfId="8139"/>
    <cellStyle name="Примечание 4 2 4 3" xfId="10699"/>
    <cellStyle name="Примечание 4 2 4 4" xfId="9003"/>
    <cellStyle name="Примечание 4 2 4 5" xfId="9846"/>
    <cellStyle name="Примечание 4 2 4 6" xfId="14514"/>
    <cellStyle name="Примечание 4 2 4 7" xfId="13570"/>
    <cellStyle name="Примечание 4 2 4 8" xfId="10159"/>
    <cellStyle name="Примечание 4 2 4 9" xfId="12387"/>
    <cellStyle name="Примечание 4 2 5" xfId="1526"/>
    <cellStyle name="Примечание 4 2 5 10" xfId="12026"/>
    <cellStyle name="Примечание 4 2 5 11" xfId="9710"/>
    <cellStyle name="Примечание 4 2 5 2" xfId="8140"/>
    <cellStyle name="Примечание 4 2 5 3" xfId="10698"/>
    <cellStyle name="Примечание 4 2 5 4" xfId="9004"/>
    <cellStyle name="Примечание 4 2 5 5" xfId="12013"/>
    <cellStyle name="Примечание 4 2 5 6" xfId="14513"/>
    <cellStyle name="Примечание 4 2 5 7" xfId="10930"/>
    <cellStyle name="Примечание 4 2 5 8" xfId="14011"/>
    <cellStyle name="Примечание 4 2 5 9" xfId="12388"/>
    <cellStyle name="Примечание 4 2 6" xfId="8136"/>
    <cellStyle name="Примечание 4 2 7" xfId="10702"/>
    <cellStyle name="Примечание 4 2 8" xfId="9000"/>
    <cellStyle name="Примечание 4 2 9" xfId="9849"/>
    <cellStyle name="Примечание 4 3" xfId="1527"/>
    <cellStyle name="Примечание 4 3 10" xfId="14012"/>
    <cellStyle name="Примечание 4 3 11" xfId="12389"/>
    <cellStyle name="Примечание 4 3 12" xfId="12027"/>
    <cellStyle name="Примечание 4 3 13" xfId="9711"/>
    <cellStyle name="Примечание 4 3 2" xfId="1528"/>
    <cellStyle name="Примечание 4 3 2 10" xfId="14130"/>
    <cellStyle name="Примечание 4 3 2 11" xfId="15442"/>
    <cellStyle name="Примечание 4 3 2 2" xfId="8142"/>
    <cellStyle name="Примечание 4 3 2 3" xfId="10696"/>
    <cellStyle name="Примечание 4 3 2 4" xfId="9006"/>
    <cellStyle name="Примечание 4 3 2 5" xfId="9844"/>
    <cellStyle name="Примечание 4 3 2 6" xfId="14511"/>
    <cellStyle name="Примечание 4 3 2 7" xfId="13109"/>
    <cellStyle name="Примечание 4 3 2 8" xfId="8507"/>
    <cellStyle name="Примечание 4 3 2 9" xfId="9363"/>
    <cellStyle name="Примечание 4 3 3" xfId="1529"/>
    <cellStyle name="Примечание 4 3 3 10" xfId="14307"/>
    <cellStyle name="Примечание 4 3 3 11" xfId="15441"/>
    <cellStyle name="Примечание 4 3 3 2" xfId="8143"/>
    <cellStyle name="Примечание 4 3 3 3" xfId="7783"/>
    <cellStyle name="Примечание 4 3 3 4" xfId="7703"/>
    <cellStyle name="Примечание 4 3 3 5" xfId="9843"/>
    <cellStyle name="Примечание 4 3 3 6" xfId="14510"/>
    <cellStyle name="Примечание 4 3 3 7" xfId="14745"/>
    <cellStyle name="Примечание 4 3 3 8" xfId="14013"/>
    <cellStyle name="Примечание 4 3 3 9" xfId="9364"/>
    <cellStyle name="Примечание 4 3 4" xfId="8141"/>
    <cellStyle name="Примечание 4 3 5" xfId="10697"/>
    <cellStyle name="Примечание 4 3 6" xfId="9005"/>
    <cellStyle name="Примечание 4 3 7" xfId="9845"/>
    <cellStyle name="Примечание 4 3 8" xfId="14512"/>
    <cellStyle name="Примечание 4 3 9" xfId="11452"/>
    <cellStyle name="Примечание 4 4" xfId="1530"/>
    <cellStyle name="Примечание 4 4 10" xfId="14308"/>
    <cellStyle name="Примечание 4 4 11" xfId="9513"/>
    <cellStyle name="Примечание 4 4 2" xfId="8144"/>
    <cellStyle name="Примечание 4 4 3" xfId="10695"/>
    <cellStyle name="Примечание 4 4 4" xfId="10540"/>
    <cellStyle name="Примечание 4 4 5" xfId="9842"/>
    <cellStyle name="Примечание 4 4 6" xfId="14509"/>
    <cellStyle name="Примечание 4 4 7" xfId="13108"/>
    <cellStyle name="Примечание 4 4 8" xfId="14014"/>
    <cellStyle name="Примечание 4 4 9" xfId="14938"/>
    <cellStyle name="Примечание 4 5" xfId="1531"/>
    <cellStyle name="Примечание 4 5 10" xfId="12028"/>
    <cellStyle name="Примечание 4 5 11" xfId="9712"/>
    <cellStyle name="Примечание 4 5 2" xfId="8145"/>
    <cellStyle name="Примечание 4 5 3" xfId="10694"/>
    <cellStyle name="Примечание 4 5 4" xfId="10541"/>
    <cellStyle name="Примечание 4 5 5" xfId="8486"/>
    <cellStyle name="Примечание 4 5 6" xfId="14508"/>
    <cellStyle name="Примечание 4 5 7" xfId="12252"/>
    <cellStyle name="Примечание 4 5 8" xfId="14015"/>
    <cellStyle name="Примечание 4 5 9" xfId="9762"/>
    <cellStyle name="Примечание 4 6" xfId="1532"/>
    <cellStyle name="Примечание 4 6 10" xfId="12904"/>
    <cellStyle name="Примечание 4 6 11" xfId="10623"/>
    <cellStyle name="Примечание 4 6 2" xfId="8146"/>
    <cellStyle name="Примечание 4 6 3" xfId="10693"/>
    <cellStyle name="Примечание 4 6 4" xfId="10542"/>
    <cellStyle name="Примечание 4 6 5" xfId="8485"/>
    <cellStyle name="Примечание 4 6 6" xfId="14507"/>
    <cellStyle name="Примечание 4 6 7" xfId="14325"/>
    <cellStyle name="Примечание 4 6 8" xfId="14016"/>
    <cellStyle name="Примечание 4 6 9" xfId="12269"/>
    <cellStyle name="Примечание 4 7" xfId="1533"/>
    <cellStyle name="Примечание 4 7 10" xfId="14131"/>
    <cellStyle name="Примечание 4 7 11" xfId="12089"/>
    <cellStyle name="Примечание 4 7 2" xfId="8147"/>
    <cellStyle name="Примечание 4 7 3" xfId="10692"/>
    <cellStyle name="Примечание 4 7 4" xfId="10543"/>
    <cellStyle name="Примечание 4 7 5" xfId="9841"/>
    <cellStyle name="Примечание 4 7 6" xfId="14506"/>
    <cellStyle name="Примечание 4 7 7" xfId="14324"/>
    <cellStyle name="Примечание 4 7 8" xfId="14017"/>
    <cellStyle name="Примечание 4 7 9" xfId="9457"/>
    <cellStyle name="Примечание 4 8" xfId="1534"/>
    <cellStyle name="Примечание 4 8 10" xfId="13954"/>
    <cellStyle name="Примечание 4 8 11" xfId="9713"/>
    <cellStyle name="Примечание 4 8 2" xfId="8148"/>
    <cellStyle name="Примечание 4 8 3" xfId="10691"/>
    <cellStyle name="Примечание 4 8 4" xfId="10544"/>
    <cellStyle name="Примечание 4 8 5" xfId="9840"/>
    <cellStyle name="Примечание 4 8 6" xfId="14505"/>
    <cellStyle name="Примечание 4 8 7" xfId="11453"/>
    <cellStyle name="Примечание 4 8 8" xfId="13605"/>
    <cellStyle name="Примечание 4 8 9" xfId="9933"/>
    <cellStyle name="Примечание 4 9" xfId="8135"/>
    <cellStyle name="Примечание 5" xfId="1535"/>
    <cellStyle name="Примечание 5 10" xfId="10690"/>
    <cellStyle name="Примечание 5 11" xfId="10545"/>
    <cellStyle name="Примечание 5 12" xfId="10512"/>
    <cellStyle name="Примечание 5 13" xfId="14504"/>
    <cellStyle name="Примечание 5 14" xfId="9397"/>
    <cellStyle name="Примечание 5 15" xfId="14018"/>
    <cellStyle name="Примечание 5 16" xfId="9458"/>
    <cellStyle name="Примечание 5 17" xfId="14132"/>
    <cellStyle name="Примечание 5 18" xfId="9517"/>
    <cellStyle name="Примечание 5 2" xfId="1536"/>
    <cellStyle name="Примечание 5 2 10" xfId="14503"/>
    <cellStyle name="Примечание 5 2 11" xfId="9398"/>
    <cellStyle name="Примечание 5 2 12" xfId="12473"/>
    <cellStyle name="Примечание 5 2 13" xfId="15025"/>
    <cellStyle name="Примечание 5 2 14" xfId="14133"/>
    <cellStyle name="Примечание 5 2 15" xfId="8662"/>
    <cellStyle name="Примечание 5 2 2" xfId="1537"/>
    <cellStyle name="Примечание 5 2 2 10" xfId="14134"/>
    <cellStyle name="Примечание 5 2 2 11" xfId="13725"/>
    <cellStyle name="Примечание 5 2 2 2" xfId="8151"/>
    <cellStyle name="Примечание 5 2 2 3" xfId="10688"/>
    <cellStyle name="Примечание 5 2 2 4" xfId="12162"/>
    <cellStyle name="Примечание 5 2 2 5" xfId="12923"/>
    <cellStyle name="Примечание 5 2 2 6" xfId="14502"/>
    <cellStyle name="Примечание 5 2 2 7" xfId="9399"/>
    <cellStyle name="Примечание 5 2 2 8" xfId="13404"/>
    <cellStyle name="Примечание 5 2 2 9" xfId="9459"/>
    <cellStyle name="Примечание 5 2 3" xfId="1538"/>
    <cellStyle name="Примечание 5 2 3 10" xfId="14135"/>
    <cellStyle name="Примечание 5 2 3 11" xfId="13724"/>
    <cellStyle name="Примечание 5 2 3 2" xfId="8152"/>
    <cellStyle name="Примечание 5 2 3 3" xfId="7782"/>
    <cellStyle name="Примечание 5 2 3 4" xfId="10547"/>
    <cellStyle name="Примечание 5 2 3 5" xfId="12922"/>
    <cellStyle name="Примечание 5 2 3 6" xfId="14501"/>
    <cellStyle name="Примечание 5 2 3 7" xfId="14323"/>
    <cellStyle name="Примечание 5 2 3 8" xfId="13405"/>
    <cellStyle name="Примечание 5 2 3 9" xfId="9460"/>
    <cellStyle name="Примечание 5 2 4" xfId="1539"/>
    <cellStyle name="Примечание 5 2 4 10" xfId="14136"/>
    <cellStyle name="Примечание 5 2 4 11" xfId="9518"/>
    <cellStyle name="Примечание 5 2 4 2" xfId="8153"/>
    <cellStyle name="Примечание 5 2 4 3" xfId="10687"/>
    <cellStyle name="Примечание 5 2 4 4" xfId="9007"/>
    <cellStyle name="Примечание 5 2 4 5" xfId="9839"/>
    <cellStyle name="Примечание 5 2 4 6" xfId="14500"/>
    <cellStyle name="Примечание 5 2 4 7" xfId="14322"/>
    <cellStyle name="Примечание 5 2 4 8" xfId="13406"/>
    <cellStyle name="Примечание 5 2 4 9" xfId="9461"/>
    <cellStyle name="Примечание 5 2 5" xfId="1540"/>
    <cellStyle name="Примечание 5 2 5 10" xfId="12302"/>
    <cellStyle name="Примечание 5 2 5 11" xfId="13891"/>
    <cellStyle name="Примечание 5 2 5 2" xfId="8154"/>
    <cellStyle name="Примечание 5 2 5 3" xfId="10686"/>
    <cellStyle name="Примечание 5 2 5 4" xfId="7066"/>
    <cellStyle name="Примечание 5 2 5 5" xfId="8484"/>
    <cellStyle name="Примечание 5 2 5 6" xfId="14499"/>
    <cellStyle name="Примечание 5 2 5 7" xfId="10931"/>
    <cellStyle name="Примечание 5 2 5 8" xfId="14019"/>
    <cellStyle name="Примечание 5 2 5 9" xfId="15026"/>
    <cellStyle name="Примечание 5 2 6" xfId="8150"/>
    <cellStyle name="Примечание 5 2 7" xfId="10689"/>
    <cellStyle name="Примечание 5 2 8" xfId="10546"/>
    <cellStyle name="Примечание 5 2 9" xfId="12465"/>
    <cellStyle name="Примечание 5 3" xfId="1541"/>
    <cellStyle name="Примечание 5 3 10" xfId="14020"/>
    <cellStyle name="Примечание 5 3 11" xfId="11481"/>
    <cellStyle name="Примечание 5 3 12" xfId="12884"/>
    <cellStyle name="Примечание 5 3 13" xfId="13890"/>
    <cellStyle name="Примечание 5 3 2" xfId="1542"/>
    <cellStyle name="Примечание 5 3 2 10" xfId="12301"/>
    <cellStyle name="Примечание 5 3 2 11" xfId="9519"/>
    <cellStyle name="Примечание 5 3 2 2" xfId="8156"/>
    <cellStyle name="Примечание 5 3 2 3" xfId="10684"/>
    <cellStyle name="Примечание 5 3 2 4" xfId="10548"/>
    <cellStyle name="Примечание 5 3 2 5" xfId="12014"/>
    <cellStyle name="Примечание 5 3 2 6" xfId="14497"/>
    <cellStyle name="Примечание 5 3 2 7" xfId="14320"/>
    <cellStyle name="Примечание 5 3 2 8" xfId="14021"/>
    <cellStyle name="Примечание 5 3 2 9" xfId="11482"/>
    <cellStyle name="Примечание 5 3 3" xfId="1543"/>
    <cellStyle name="Примечание 5 3 3 10" xfId="9741"/>
    <cellStyle name="Примечание 5 3 3 11" xfId="8663"/>
    <cellStyle name="Примечание 5 3 3 2" xfId="8157"/>
    <cellStyle name="Примечание 5 3 3 3" xfId="10683"/>
    <cellStyle name="Примечание 5 3 3 4" xfId="12161"/>
    <cellStyle name="Примечание 5 3 3 5" xfId="12921"/>
    <cellStyle name="Примечание 5 3 3 6" xfId="14496"/>
    <cellStyle name="Примечание 5 3 3 7" xfId="14319"/>
    <cellStyle name="Примечание 5 3 3 8" xfId="10158"/>
    <cellStyle name="Примечание 5 3 3 9" xfId="1691"/>
    <cellStyle name="Примечание 5 3 4" xfId="8155"/>
    <cellStyle name="Примечание 5 3 5" xfId="10685"/>
    <cellStyle name="Примечание 5 3 6" xfId="7067"/>
    <cellStyle name="Примечание 5 3 7" xfId="8483"/>
    <cellStyle name="Примечание 5 3 8" xfId="14498"/>
    <cellStyle name="Примечание 5 3 9" xfId="14321"/>
    <cellStyle name="Примечание 5 4" xfId="1544"/>
    <cellStyle name="Примечание 5 4 10" xfId="12300"/>
    <cellStyle name="Примечание 5 4 11" xfId="15855"/>
    <cellStyle name="Примечание 5 4 2" xfId="8158"/>
    <cellStyle name="Примечание 5 4 3" xfId="10682"/>
    <cellStyle name="Примечание 5 4 4" xfId="12160"/>
    <cellStyle name="Примечание 5 4 5" xfId="12920"/>
    <cellStyle name="Примечание 5 4 6" xfId="14495"/>
    <cellStyle name="Примечание 5 4 7" xfId="14318"/>
    <cellStyle name="Примечание 5 4 8" xfId="14022"/>
    <cellStyle name="Примечание 5 4 9" xfId="15438"/>
    <cellStyle name="Примечание 5 5" xfId="1545"/>
    <cellStyle name="Примечание 5 5 10" xfId="12299"/>
    <cellStyle name="Примечание 5 5 11" xfId="15769"/>
    <cellStyle name="Примечание 5 5 2" xfId="8159"/>
    <cellStyle name="Примечание 5 5 3" xfId="10681"/>
    <cellStyle name="Примечание 5 5 4" xfId="12159"/>
    <cellStyle name="Примечание 5 5 5" xfId="9838"/>
    <cellStyle name="Примечание 5 5 6" xfId="14494"/>
    <cellStyle name="Примечание 5 5 7" xfId="8545"/>
    <cellStyle name="Примечание 5 5 8" xfId="14023"/>
    <cellStyle name="Примечание 5 5 9" xfId="14420"/>
    <cellStyle name="Примечание 5 6" xfId="1546"/>
    <cellStyle name="Примечание 5 6 10" xfId="14137"/>
    <cellStyle name="Примечание 5 6 11" xfId="10992"/>
    <cellStyle name="Примечание 5 6 2" xfId="8160"/>
    <cellStyle name="Примечание 5 6 3" xfId="10680"/>
    <cellStyle name="Примечание 5 6 4" xfId="12158"/>
    <cellStyle name="Примечание 5 6 5" xfId="9837"/>
    <cellStyle name="Примечание 5 6 6" xfId="14493"/>
    <cellStyle name="Примечание 5 6 7" xfId="14317"/>
    <cellStyle name="Примечание 5 6 8" xfId="14024"/>
    <cellStyle name="Примечание 5 6 9" xfId="15027"/>
    <cellStyle name="Примечание 5 7" xfId="1547"/>
    <cellStyle name="Примечание 5 7 10" xfId="14786"/>
    <cellStyle name="Примечание 5 7 11" xfId="8664"/>
    <cellStyle name="Примечание 5 7 2" xfId="8161"/>
    <cellStyle name="Примечание 5 7 3" xfId="10679"/>
    <cellStyle name="Примечание 5 7 4" xfId="12157"/>
    <cellStyle name="Примечание 5 7 5" xfId="9836"/>
    <cellStyle name="Примечание 5 7 6" xfId="14492"/>
    <cellStyle name="Примечание 5 7 7" xfId="14746"/>
    <cellStyle name="Примечание 5 7 8" xfId="10907"/>
    <cellStyle name="Примечание 5 7 9" xfId="15028"/>
    <cellStyle name="Примечание 5 8" xfId="1548"/>
    <cellStyle name="Примечание 5 8 10" xfId="14138"/>
    <cellStyle name="Примечание 5 8 11" xfId="9520"/>
    <cellStyle name="Примечание 5 8 2" xfId="8162"/>
    <cellStyle name="Примечание 5 8 3" xfId="10678"/>
    <cellStyle name="Примечание 5 8 4" xfId="12156"/>
    <cellStyle name="Примечание 5 8 5" xfId="9835"/>
    <cellStyle name="Примечание 5 8 6" xfId="14491"/>
    <cellStyle name="Примечание 5 8 7" xfId="14316"/>
    <cellStyle name="Примечание 5 8 8" xfId="13407"/>
    <cellStyle name="Примечание 5 8 9" xfId="8233"/>
    <cellStyle name="Примечание 5 9" xfId="8149"/>
    <cellStyle name="Примечание 6" xfId="1549"/>
    <cellStyle name="Примечание 6 10" xfId="10677"/>
    <cellStyle name="Примечание 6 11" xfId="12155"/>
    <cellStyle name="Примечание 6 12" xfId="9834"/>
    <cellStyle name="Примечание 6 13" xfId="14490"/>
    <cellStyle name="Примечание 6 14" xfId="10187"/>
    <cellStyle name="Примечание 6 15" xfId="13408"/>
    <cellStyle name="Примечание 6 16" xfId="9462"/>
    <cellStyle name="Примечание 6 17" xfId="12298"/>
    <cellStyle name="Примечание 6 18" xfId="9521"/>
    <cellStyle name="Примечание 6 2" xfId="1550"/>
    <cellStyle name="Примечание 6 2 10" xfId="14489"/>
    <cellStyle name="Примечание 6 2 11" xfId="9400"/>
    <cellStyle name="Примечание 6 2 12" xfId="13409"/>
    <cellStyle name="Примечание 6 2 13" xfId="9463"/>
    <cellStyle name="Примечание 6 2 14" xfId="12297"/>
    <cellStyle name="Примечание 6 2 15" xfId="9522"/>
    <cellStyle name="Примечание 6 2 2" xfId="1551"/>
    <cellStyle name="Примечание 6 2 2 10" xfId="14139"/>
    <cellStyle name="Примечание 6 2 2 11" xfId="8665"/>
    <cellStyle name="Примечание 6 2 2 2" xfId="8165"/>
    <cellStyle name="Примечание 6 2 2 3" xfId="10675"/>
    <cellStyle name="Примечание 6 2 2 4" xfId="12153"/>
    <cellStyle name="Примечание 6 2 2 5" xfId="7240"/>
    <cellStyle name="Примечание 6 2 2 6" xfId="14488"/>
    <cellStyle name="Примечание 6 2 2 7" xfId="14315"/>
    <cellStyle name="Примечание 6 2 2 8" xfId="14025"/>
    <cellStyle name="Примечание 6 2 2 9" xfId="15029"/>
    <cellStyle name="Примечание 6 2 3" xfId="1552"/>
    <cellStyle name="Примечание 6 2 3 10" xfId="12296"/>
    <cellStyle name="Примечание 6 2 3 11" xfId="13703"/>
    <cellStyle name="Примечание 6 2 3 2" xfId="8166"/>
    <cellStyle name="Примечание 6 2 3 3" xfId="10674"/>
    <cellStyle name="Примечание 6 2 3 4" xfId="12152"/>
    <cellStyle name="Примечание 6 2 3 5" xfId="12015"/>
    <cellStyle name="Примечание 6 2 3 6" xfId="14487"/>
    <cellStyle name="Примечание 6 2 3 7" xfId="14314"/>
    <cellStyle name="Примечание 6 2 3 8" xfId="13410"/>
    <cellStyle name="Примечание 6 2 3 9" xfId="15030"/>
    <cellStyle name="Примечание 6 2 4" xfId="1553"/>
    <cellStyle name="Примечание 6 2 4 10" xfId="12295"/>
    <cellStyle name="Примечание 6 2 4 11" xfId="15852"/>
    <cellStyle name="Примечание 6 2 4 2" xfId="8167"/>
    <cellStyle name="Примечание 6 2 4 3" xfId="10673"/>
    <cellStyle name="Примечание 6 2 4 4" xfId="9008"/>
    <cellStyle name="Примечание 6 2 4 5" xfId="8482"/>
    <cellStyle name="Примечание 6 2 4 6" xfId="14486"/>
    <cellStyle name="Примечание 6 2 4 7" xfId="9401"/>
    <cellStyle name="Примечание 6 2 4 8" xfId="9915"/>
    <cellStyle name="Примечание 6 2 4 9" xfId="15435"/>
    <cellStyle name="Примечание 6 2 5" xfId="1554"/>
    <cellStyle name="Примечание 6 2 5 10" xfId="12294"/>
    <cellStyle name="Примечание 6 2 5 11" xfId="15768"/>
    <cellStyle name="Примечание 6 2 5 2" xfId="8168"/>
    <cellStyle name="Примечание 6 2 5 3" xfId="10672"/>
    <cellStyle name="Примечание 6 2 5 4" xfId="9009"/>
    <cellStyle name="Примечание 6 2 5 5" xfId="9833"/>
    <cellStyle name="Примечание 6 2 5 6" xfId="14485"/>
    <cellStyle name="Примечание 6 2 5 7" xfId="14747"/>
    <cellStyle name="Примечание 6 2 5 8" xfId="13411"/>
    <cellStyle name="Примечание 6 2 5 9" xfId="13901"/>
    <cellStyle name="Примечание 6 2 6" xfId="8164"/>
    <cellStyle name="Примечание 6 2 7" xfId="10676"/>
    <cellStyle name="Примечание 6 2 8" xfId="12154"/>
    <cellStyle name="Примечание 6 2 9" xfId="7241"/>
    <cellStyle name="Примечание 6 3" xfId="1555"/>
    <cellStyle name="Примечание 6 3 10" xfId="13412"/>
    <cellStyle name="Примечание 6 3 11" xfId="13900"/>
    <cellStyle name="Примечание 6 3 12" xfId="12293"/>
    <cellStyle name="Примечание 6 3 13" xfId="15767"/>
    <cellStyle name="Примечание 6 3 2" xfId="1556"/>
    <cellStyle name="Примечание 6 3 2 10" xfId="12292"/>
    <cellStyle name="Примечание 6 3 2 11" xfId="13702"/>
    <cellStyle name="Примечание 6 3 2 2" xfId="8170"/>
    <cellStyle name="Примечание 6 3 2 3" xfId="7781"/>
    <cellStyle name="Примечание 6 3 2 4" xfId="9011"/>
    <cellStyle name="Примечание 6 3 2 5" xfId="9831"/>
    <cellStyle name="Примечание 6 3 2 6" xfId="14483"/>
    <cellStyle name="Примечание 6 3 2 7" xfId="11454"/>
    <cellStyle name="Примечание 6 3 2 8" xfId="13413"/>
    <cellStyle name="Примечание 6 3 2 9" xfId="15031"/>
    <cellStyle name="Примечание 6 3 3" xfId="1557"/>
    <cellStyle name="Примечание 6 3 3 10" xfId="15091"/>
    <cellStyle name="Примечание 6 3 3 11" xfId="13701"/>
    <cellStyle name="Примечание 6 3 3 2" xfId="8171"/>
    <cellStyle name="Примечание 6 3 3 3" xfId="10670"/>
    <cellStyle name="Примечание 6 3 3 4" xfId="11276"/>
    <cellStyle name="Примечание 6 3 3 5" xfId="9830"/>
    <cellStyle name="Примечание 6 3 3 6" xfId="14482"/>
    <cellStyle name="Примечание 6 3 3 7" xfId="11455"/>
    <cellStyle name="Примечание 6 3 3 8" xfId="14026"/>
    <cellStyle name="Примечание 6 3 3 9" xfId="12681"/>
    <cellStyle name="Примечание 6 3 4" xfId="8169"/>
    <cellStyle name="Примечание 6 3 5" xfId="10671"/>
    <cellStyle name="Примечание 6 3 6" xfId="9010"/>
    <cellStyle name="Примечание 6 3 7" xfId="9832"/>
    <cellStyle name="Примечание 6 3 8" xfId="14484"/>
    <cellStyle name="Примечание 6 3 9" xfId="9402"/>
    <cellStyle name="Примечание 6 4" xfId="1558"/>
    <cellStyle name="Примечание 6 4 10" xfId="12291"/>
    <cellStyle name="Примечание 6 4 11" xfId="8676"/>
    <cellStyle name="Примечание 6 4 2" xfId="8172"/>
    <cellStyle name="Примечание 6 4 3" xfId="10669"/>
    <cellStyle name="Примечание 6 4 4" xfId="9012"/>
    <cellStyle name="Примечание 6 4 5" xfId="9829"/>
    <cellStyle name="Примечание 6 4 6" xfId="14481"/>
    <cellStyle name="Примечание 6 4 7" xfId="14313"/>
    <cellStyle name="Примечание 6 4 8" xfId="13414"/>
    <cellStyle name="Примечание 6 4 9" xfId="9464"/>
    <cellStyle name="Примечание 6 5" xfId="1559"/>
    <cellStyle name="Примечание 6 5 10" xfId="12290"/>
    <cellStyle name="Примечание 6 5 11" xfId="15305"/>
    <cellStyle name="Примечание 6 5 2" xfId="8173"/>
    <cellStyle name="Примечание 6 5 3" xfId="10668"/>
    <cellStyle name="Примечание 6 5 4" xfId="9013"/>
    <cellStyle name="Примечание 6 5 5" xfId="12016"/>
    <cellStyle name="Примечание 6 5 6" xfId="14480"/>
    <cellStyle name="Примечание 6 5 7" xfId="14312"/>
    <cellStyle name="Примечание 6 5 8" xfId="7199"/>
    <cellStyle name="Примечание 6 5 9" xfId="9465"/>
    <cellStyle name="Примечание 6 6" xfId="1560"/>
    <cellStyle name="Примечание 6 6 10" xfId="8472"/>
    <cellStyle name="Примечание 6 6 11" xfId="8687"/>
    <cellStyle name="Примечание 6 6 2" xfId="8174"/>
    <cellStyle name="Примечание 6 6 3" xfId="10667"/>
    <cellStyle name="Примечание 6 6 4" xfId="9014"/>
    <cellStyle name="Примечание 6 6 5" xfId="9828"/>
    <cellStyle name="Примечание 6 6 6" xfId="14479"/>
    <cellStyle name="Примечание 6 6 7" xfId="11456"/>
    <cellStyle name="Примечание 6 6 8" xfId="7198"/>
    <cellStyle name="Примечание 6 6 9" xfId="9466"/>
    <cellStyle name="Примечание 6 7" xfId="1561"/>
    <cellStyle name="Примечание 6 7 10" xfId="8563"/>
    <cellStyle name="Примечание 6 7 11" xfId="8688"/>
    <cellStyle name="Примечание 6 7 2" xfId="8175"/>
    <cellStyle name="Примечание 6 7 3" xfId="10666"/>
    <cellStyle name="Примечание 6 7 4" xfId="9015"/>
    <cellStyle name="Примечание 6 7 5" xfId="9827"/>
    <cellStyle name="Примечание 6 7 6" xfId="14478"/>
    <cellStyle name="Примечание 6 7 7" xfId="11457"/>
    <cellStyle name="Примечание 6 7 8" xfId="9331"/>
    <cellStyle name="Примечание 6 7 9" xfId="9467"/>
    <cellStyle name="Примечание 6 8" xfId="1562"/>
    <cellStyle name="Примечание 6 8 10" xfId="12289"/>
    <cellStyle name="Примечание 6 8 11" xfId="15853"/>
    <cellStyle name="Примечание 6 8 2" xfId="8176"/>
    <cellStyle name="Примечание 6 8 3" xfId="10665"/>
    <cellStyle name="Примечание 6 8 4" xfId="9016"/>
    <cellStyle name="Примечание 6 8 5" xfId="9826"/>
    <cellStyle name="Примечание 6 8 6" xfId="14477"/>
    <cellStyle name="Примечание 6 8 7" xfId="13107"/>
    <cellStyle name="Примечание 6 8 8" xfId="9723"/>
    <cellStyle name="Примечание 6 8 9" xfId="15436"/>
    <cellStyle name="Примечание 6 9" xfId="8163"/>
    <cellStyle name="Примечание 7" xfId="1563"/>
    <cellStyle name="Примечание 7 10" xfId="7780"/>
    <cellStyle name="Примечание 7 11" xfId="9017"/>
    <cellStyle name="Примечание 7 12" xfId="9825"/>
    <cellStyle name="Примечание 7 13" xfId="14476"/>
    <cellStyle name="Примечание 7 14" xfId="8546"/>
    <cellStyle name="Примечание 7 15" xfId="9722"/>
    <cellStyle name="Примечание 7 16" xfId="8234"/>
    <cellStyle name="Примечание 7 17" xfId="12288"/>
    <cellStyle name="Примечание 7 18" xfId="15306"/>
    <cellStyle name="Примечание 7 2" xfId="1564"/>
    <cellStyle name="Примечание 7 2 10" xfId="14475"/>
    <cellStyle name="Примечание 7 2 11" xfId="10188"/>
    <cellStyle name="Примечание 7 2 12" xfId="9721"/>
    <cellStyle name="Примечание 7 2 13" xfId="13899"/>
    <cellStyle name="Примечание 7 2 14" xfId="8471"/>
    <cellStyle name="Примечание 7 2 15" xfId="15766"/>
    <cellStyle name="Примечание 7 2 2" xfId="1565"/>
    <cellStyle name="Примечание 7 2 2 10" xfId="8470"/>
    <cellStyle name="Примечание 7 2 2 11" xfId="15765"/>
    <cellStyle name="Примечание 7 2 2 2" xfId="8179"/>
    <cellStyle name="Примечание 7 2 2 3" xfId="10663"/>
    <cellStyle name="Примечание 7 2 2 4" xfId="9019"/>
    <cellStyle name="Примечание 7 2 2 5" xfId="12918"/>
    <cellStyle name="Примечание 7 2 2 6" xfId="14474"/>
    <cellStyle name="Примечание 7 2 2 7" xfId="13106"/>
    <cellStyle name="Примечание 7 2 2 8" xfId="11604"/>
    <cellStyle name="Примечание 7 2 2 9" xfId="13898"/>
    <cellStyle name="Примечание 7 2 3" xfId="1566"/>
    <cellStyle name="Примечание 7 2 3 10" xfId="13494"/>
    <cellStyle name="Примечание 7 2 3 11" xfId="15307"/>
    <cellStyle name="Примечание 7 2 3 2" xfId="8180"/>
    <cellStyle name="Примечание 7 2 3 3" xfId="10662"/>
    <cellStyle name="Примечание 7 2 3 4" xfId="9020"/>
    <cellStyle name="Примечание 7 2 3 5" xfId="12917"/>
    <cellStyle name="Примечание 7 2 3 6" xfId="14473"/>
    <cellStyle name="Примечание 7 2 3 7" xfId="14748"/>
    <cellStyle name="Примечание 7 2 3 8" xfId="10483"/>
    <cellStyle name="Примечание 7 2 3 9" xfId="8235"/>
    <cellStyle name="Примечание 7 2 4" xfId="1567"/>
    <cellStyle name="Примечание 7 2 4 10" xfId="13495"/>
    <cellStyle name="Примечание 7 2 4 11" xfId="8689"/>
    <cellStyle name="Примечание 7 2 4 2" xfId="8181"/>
    <cellStyle name="Примечание 7 2 4 3" xfId="10661"/>
    <cellStyle name="Примечание 7 2 4 4" xfId="9021"/>
    <cellStyle name="Примечание 7 2 4 5" xfId="7239"/>
    <cellStyle name="Примечание 7 2 4 6" xfId="14472"/>
    <cellStyle name="Примечание 7 2 4 7" xfId="14749"/>
    <cellStyle name="Примечание 7 2 4 8" xfId="7090"/>
    <cellStyle name="Примечание 7 2 4 9" xfId="12270"/>
    <cellStyle name="Примечание 7 2 5" xfId="1568"/>
    <cellStyle name="Примечание 7 2 5 10" xfId="15485"/>
    <cellStyle name="Примечание 7 2 5 11" xfId="8690"/>
    <cellStyle name="Примечание 7 2 5 2" xfId="8182"/>
    <cellStyle name="Примечание 7 2 5 3" xfId="10660"/>
    <cellStyle name="Примечание 7 2 5 4" xfId="9022"/>
    <cellStyle name="Примечание 7 2 5 5" xfId="8478"/>
    <cellStyle name="Примечание 7 2 5 6" xfId="14471"/>
    <cellStyle name="Примечание 7 2 5 7" xfId="14750"/>
    <cellStyle name="Примечание 7 2 5 8" xfId="11437"/>
    <cellStyle name="Примечание 7 2 5 9" xfId="12271"/>
    <cellStyle name="Примечание 7 2 6" xfId="8178"/>
    <cellStyle name="Примечание 7 2 7" xfId="10664"/>
    <cellStyle name="Примечание 7 2 8" xfId="9018"/>
    <cellStyle name="Примечание 7 2 9" xfId="12919"/>
    <cellStyle name="Примечание 7 3" xfId="1569"/>
    <cellStyle name="Примечание 7 3 10" xfId="7085"/>
    <cellStyle name="Примечание 7 3 11" xfId="13897"/>
    <cellStyle name="Примечание 7 3 12" xfId="13496"/>
    <cellStyle name="Примечание 7 3 13" xfId="15764"/>
    <cellStyle name="Примечание 7 3 2" xfId="1570"/>
    <cellStyle name="Примечание 7 3 2 10" xfId="13497"/>
    <cellStyle name="Примечание 7 3 2 11" xfId="14051"/>
    <cellStyle name="Примечание 7 3 2 2" xfId="8184"/>
    <cellStyle name="Примечание 7 3 2 3" xfId="10658"/>
    <cellStyle name="Примечание 7 3 2 4" xfId="9024"/>
    <cellStyle name="Примечание 7 3 2 5" xfId="9824"/>
    <cellStyle name="Примечание 7 3 2 6" xfId="14469"/>
    <cellStyle name="Примечание 7 3 2 7" xfId="14370"/>
    <cellStyle name="Примечание 7 3 2 8" xfId="12598"/>
    <cellStyle name="Примечание 7 3 2 9" xfId="14421"/>
    <cellStyle name="Примечание 7 3 3" xfId="1571"/>
    <cellStyle name="Примечание 7 3 3 10" xfId="13498"/>
    <cellStyle name="Примечание 7 3 3 11" xfId="15854"/>
    <cellStyle name="Примечание 7 3 3 2" xfId="8185"/>
    <cellStyle name="Примечание 7 3 3 3" xfId="10657"/>
    <cellStyle name="Примечание 7 3 3 4" xfId="11277"/>
    <cellStyle name="Примечание 7 3 3 5" xfId="12017"/>
    <cellStyle name="Примечание 7 3 3 6" xfId="14468"/>
    <cellStyle name="Примечание 7 3 3 7" xfId="14378"/>
    <cellStyle name="Примечание 7 3 3 8" xfId="12596"/>
    <cellStyle name="Примечание 7 3 3 9" xfId="15437"/>
    <cellStyle name="Примечание 7 3 4" xfId="8183"/>
    <cellStyle name="Примечание 7 3 5" xfId="10659"/>
    <cellStyle name="Примечание 7 3 6" xfId="9023"/>
    <cellStyle name="Примечание 7 3 7" xfId="7238"/>
    <cellStyle name="Примечание 7 3 8" xfId="14470"/>
    <cellStyle name="Примечание 7 3 9" xfId="12578"/>
    <cellStyle name="Примечание 7 4" xfId="1572"/>
    <cellStyle name="Примечание 7 4 10" xfId="13499"/>
    <cellStyle name="Примечание 7 4 11" xfId="8691"/>
    <cellStyle name="Примечание 7 4 2" xfId="8186"/>
    <cellStyle name="Примечание 7 4 3" xfId="10656"/>
    <cellStyle name="Примечание 7 4 4" xfId="9025"/>
    <cellStyle name="Примечание 7 4 5" xfId="12916"/>
    <cellStyle name="Примечание 7 4 6" xfId="14467"/>
    <cellStyle name="Примечание 7 4 7" xfId="14311"/>
    <cellStyle name="Примечание 7 4 8" xfId="12594"/>
    <cellStyle name="Примечание 7 4 9" xfId="9469"/>
    <cellStyle name="Примечание 7 5" xfId="1573"/>
    <cellStyle name="Примечание 7 5 10" xfId="15090"/>
    <cellStyle name="Примечание 7 5 11" xfId="9547"/>
    <cellStyle name="Примечание 7 5 2" xfId="8187"/>
    <cellStyle name="Примечание 7 5 3" xfId="10655"/>
    <cellStyle name="Примечание 7 5 4" xfId="9026"/>
    <cellStyle name="Примечание 7 5 5" xfId="12915"/>
    <cellStyle name="Примечание 7 5 6" xfId="14466"/>
    <cellStyle name="Примечание 7 5 7" xfId="14751"/>
    <cellStyle name="Примечание 7 5 8" xfId="15117"/>
    <cellStyle name="Примечание 7 5 9" xfId="15142"/>
    <cellStyle name="Примечание 7 6" xfId="1574"/>
    <cellStyle name="Примечание 7 6 10" xfId="15089"/>
    <cellStyle name="Примечание 7 6 11" xfId="9548"/>
    <cellStyle name="Примечание 7 6 2" xfId="8188"/>
    <cellStyle name="Примечание 7 6 3" xfId="10654"/>
    <cellStyle name="Примечание 7 6 4" xfId="9027"/>
    <cellStyle name="Примечание 7 6 5" xfId="12914"/>
    <cellStyle name="Примечание 7 6 6" xfId="14465"/>
    <cellStyle name="Примечание 7 6 7" xfId="13789"/>
    <cellStyle name="Примечание 7 6 8" xfId="12353"/>
    <cellStyle name="Примечание 7 6 9" xfId="15151"/>
    <cellStyle name="Примечание 7 7" xfId="1575"/>
    <cellStyle name="Примечание 7 7 10" xfId="15088"/>
    <cellStyle name="Примечание 7 7 11" xfId="15308"/>
    <cellStyle name="Примечание 7 7 2" xfId="8189"/>
    <cellStyle name="Примечание 7 7 3" xfId="7779"/>
    <cellStyle name="Примечание 7 7 4" xfId="9028"/>
    <cellStyle name="Примечание 7 7 5" xfId="12913"/>
    <cellStyle name="Примечание 7 7 6" xfId="14464"/>
    <cellStyle name="Примечание 7 7 7" xfId="13788"/>
    <cellStyle name="Примечание 7 7 8" xfId="15116"/>
    <cellStyle name="Примечание 7 7 9" xfId="9470"/>
    <cellStyle name="Примечание 7 8" xfId="1576"/>
    <cellStyle name="Примечание 7 8 10" xfId="15087"/>
    <cellStyle name="Примечание 7 8 11" xfId="15309"/>
    <cellStyle name="Примечание 7 8 2" xfId="8190"/>
    <cellStyle name="Примечание 7 8 3" xfId="7778"/>
    <cellStyle name="Примечание 7 8 4" xfId="9029"/>
    <cellStyle name="Примечание 7 8 5" xfId="8477"/>
    <cellStyle name="Примечание 7 8 6" xfId="14463"/>
    <cellStyle name="Примечание 7 8 7" xfId="13787"/>
    <cellStyle name="Примечание 7 8 8" xfId="15115"/>
    <cellStyle name="Примечание 7 8 9" xfId="9471"/>
    <cellStyle name="Примечание 7 9" xfId="8177"/>
    <cellStyle name="Примечание 8" xfId="1577"/>
    <cellStyle name="Примечание 8 10" xfId="7777"/>
    <cellStyle name="Примечание 8 11" xfId="9030"/>
    <cellStyle name="Примечание 8 12" xfId="8474"/>
    <cellStyle name="Примечание 8 13" xfId="14462"/>
    <cellStyle name="Примечание 8 14" xfId="8254"/>
    <cellStyle name="Примечание 8 15" xfId="15114"/>
    <cellStyle name="Примечание 8 16" xfId="9472"/>
    <cellStyle name="Примечание 8 17" xfId="15086"/>
    <cellStyle name="Примечание 8 18" xfId="9549"/>
    <cellStyle name="Примечание 8 2" xfId="1578"/>
    <cellStyle name="Примечание 8 2 10" xfId="14461"/>
    <cellStyle name="Примечание 8 2 11" xfId="14752"/>
    <cellStyle name="Примечание 8 2 12" xfId="8547"/>
    <cellStyle name="Примечание 8 2 13" xfId="15144"/>
    <cellStyle name="Примечание 8 2 14" xfId="15085"/>
    <cellStyle name="Примечание 8 2 15" xfId="9550"/>
    <cellStyle name="Примечание 8 2 2" xfId="1579"/>
    <cellStyle name="Примечание 8 2 2 10" xfId="15084"/>
    <cellStyle name="Примечание 8 2 2 11" xfId="9551"/>
    <cellStyle name="Примечание 8 2 2 2" xfId="8193"/>
    <cellStyle name="Примечание 8 2 2 3" xfId="8428"/>
    <cellStyle name="Примечание 8 2 2 4" xfId="7068"/>
    <cellStyle name="Примечание 8 2 2 5" xfId="12019"/>
    <cellStyle name="Примечание 8 2 2 6" xfId="14460"/>
    <cellStyle name="Примечание 8 2 2 7" xfId="14753"/>
    <cellStyle name="Примечание 8 2 2 8" xfId="12352"/>
    <cellStyle name="Примечание 8 2 2 9" xfId="9473"/>
    <cellStyle name="Примечание 8 2 3" xfId="1580"/>
    <cellStyle name="Примечание 8 2 3 10" xfId="9740"/>
    <cellStyle name="Примечание 8 2 3 11" xfId="15310"/>
    <cellStyle name="Примечание 8 2 3 2" xfId="8194"/>
    <cellStyle name="Примечание 8 2 3 3" xfId="8406"/>
    <cellStyle name="Примечание 8 2 3 4" xfId="9032"/>
    <cellStyle name="Примечание 8 2 3 5" xfId="9822"/>
    <cellStyle name="Примечание 8 2 3 6" xfId="14459"/>
    <cellStyle name="Примечание 8 2 3 7" xfId="14754"/>
    <cellStyle name="Примечание 8 2 3 8" xfId="9330"/>
    <cellStyle name="Примечание 8 2 3 9" xfId="11484"/>
    <cellStyle name="Примечание 8 2 4" xfId="1581"/>
    <cellStyle name="Примечание 8 2 4 10" xfId="9739"/>
    <cellStyle name="Примечание 8 2 4 11" xfId="9552"/>
    <cellStyle name="Примечание 8 2 4 2" xfId="8195"/>
    <cellStyle name="Примечание 8 2 4 3" xfId="10652"/>
    <cellStyle name="Примечание 8 2 4 4" xfId="9033"/>
    <cellStyle name="Примечание 8 2 4 5" xfId="11513"/>
    <cellStyle name="Примечание 8 2 4 6" xfId="14458"/>
    <cellStyle name="Примечание 8 2 4 7" xfId="14755"/>
    <cellStyle name="Примечание 8 2 4 8" xfId="11553"/>
    <cellStyle name="Примечание 8 2 4 9" xfId="11485"/>
    <cellStyle name="Примечание 8 2 5" xfId="1582"/>
    <cellStyle name="Примечание 8 2 5 10" xfId="7213"/>
    <cellStyle name="Примечание 8 2 5 11" xfId="9553"/>
    <cellStyle name="Примечание 8 2 5 2" xfId="8196"/>
    <cellStyle name="Примечание 8 2 5 3" xfId="7776"/>
    <cellStyle name="Примечание 8 2 5 4" xfId="9034"/>
    <cellStyle name="Примечание 8 2 5 5" xfId="11512"/>
    <cellStyle name="Примечание 8 2 5 6" xfId="14457"/>
    <cellStyle name="Примечание 8 2 5 7" xfId="14756"/>
    <cellStyle name="Примечание 8 2 5 8" xfId="9329"/>
    <cellStyle name="Примечание 8 2 5 9" xfId="15141"/>
    <cellStyle name="Примечание 8 2 6" xfId="8192"/>
    <cellStyle name="Примечание 8 2 7" xfId="10653"/>
    <cellStyle name="Примечание 8 2 8" xfId="9031"/>
    <cellStyle name="Примечание 8 2 9" xfId="12018"/>
    <cellStyle name="Примечание 8 3" xfId="1583"/>
    <cellStyle name="Примечание 8 3 10" xfId="12351"/>
    <cellStyle name="Примечание 8 3 11" xfId="15032"/>
    <cellStyle name="Примечание 8 3 12" xfId="15083"/>
    <cellStyle name="Примечание 8 3 13" xfId="15311"/>
    <cellStyle name="Примечание 8 3 2" xfId="1584"/>
    <cellStyle name="Примечание 8 3 2 10" xfId="12093"/>
    <cellStyle name="Примечание 8 3 2 11" xfId="15312"/>
    <cellStyle name="Примечание 8 3 2 2" xfId="8198"/>
    <cellStyle name="Примечание 8 3 2 3" xfId="7774"/>
    <cellStyle name="Примечание 8 3 2 4" xfId="9036"/>
    <cellStyle name="Примечание 8 3 2 5" xfId="12421"/>
    <cellStyle name="Примечание 8 3 2 6" xfId="14455"/>
    <cellStyle name="Примечание 8 3 2 7" xfId="14757"/>
    <cellStyle name="Примечание 8 3 2 8" xfId="14950"/>
    <cellStyle name="Примечание 8 3 2 9" xfId="8237"/>
    <cellStyle name="Примечание 8 3 3" xfId="1585"/>
    <cellStyle name="Примечание 8 3 3 10" xfId="10108"/>
    <cellStyle name="Примечание 8 3 3 11" xfId="15313"/>
    <cellStyle name="Примечание 8 3 3 2" xfId="8199"/>
    <cellStyle name="Примечание 8 3 3 3" xfId="7773"/>
    <cellStyle name="Примечание 8 3 3 4" xfId="9037"/>
    <cellStyle name="Примечание 8 3 3 5" xfId="8259"/>
    <cellStyle name="Примечание 8 3 3 6" xfId="14454"/>
    <cellStyle name="Примечание 8 3 3 7" xfId="14758"/>
    <cellStyle name="Примечание 8 3 3 8" xfId="14934"/>
    <cellStyle name="Примечание 8 3 3 9" xfId="11486"/>
    <cellStyle name="Примечание 8 3 4" xfId="8197"/>
    <cellStyle name="Примечание 8 3 5" xfId="7775"/>
    <cellStyle name="Примечание 8 3 6" xfId="9035"/>
    <cellStyle name="Примечание 8 3 7" xfId="12422"/>
    <cellStyle name="Примечание 8 3 8" xfId="14456"/>
    <cellStyle name="Примечание 8 3 9" xfId="10189"/>
    <cellStyle name="Примечание 8 4" xfId="1586"/>
    <cellStyle name="Примечание 8 4 10" xfId="15082"/>
    <cellStyle name="Примечание 8 4 11" xfId="7143"/>
    <cellStyle name="Примечание 8 4 2" xfId="8200"/>
    <cellStyle name="Примечание 8 4 3" xfId="10651"/>
    <cellStyle name="Примечание 8 4 4" xfId="9038"/>
    <cellStyle name="Примечание 8 4 5" xfId="8258"/>
    <cellStyle name="Примечание 8 4 6" xfId="14453"/>
    <cellStyle name="Примечание 8 4 7" xfId="14759"/>
    <cellStyle name="Примечание 8 4 8" xfId="12350"/>
    <cellStyle name="Примечание 8 4 9" xfId="9474"/>
    <cellStyle name="Примечание 8 5" xfId="1587"/>
    <cellStyle name="Примечание 8 5 10" xfId="8562"/>
    <cellStyle name="Примечание 8 5 11" xfId="7144"/>
    <cellStyle name="Примечание 8 5 2" xfId="8201"/>
    <cellStyle name="Примечание 8 5 3" xfId="10650"/>
    <cellStyle name="Примечание 8 5 4" xfId="9039"/>
    <cellStyle name="Примечание 8 5 5" xfId="8473"/>
    <cellStyle name="Примечание 8 5 6" xfId="14452"/>
    <cellStyle name="Примечание 8 5 7" xfId="14760"/>
    <cellStyle name="Примечание 8 5 8" xfId="13815"/>
    <cellStyle name="Примечание 8 5 9" xfId="9475"/>
    <cellStyle name="Примечание 8 6" xfId="1588"/>
    <cellStyle name="Примечание 8 6 10" xfId="15486"/>
    <cellStyle name="Примечание 8 6 11" xfId="9554"/>
    <cellStyle name="Примечание 8 6 2" xfId="8202"/>
    <cellStyle name="Примечание 8 6 3" xfId="10649"/>
    <cellStyle name="Примечание 8 6 4" xfId="9040"/>
    <cellStyle name="Примечание 8 6 5" xfId="9821"/>
    <cellStyle name="Примечание 8 6 6" xfId="14451"/>
    <cellStyle name="Примечание 8 6 7" xfId="14761"/>
    <cellStyle name="Примечание 8 6 8" xfId="14693"/>
    <cellStyle name="Примечание 8 6 9" xfId="9476"/>
    <cellStyle name="Примечание 8 7" xfId="1589"/>
    <cellStyle name="Примечание 8 7 10" xfId="7212"/>
    <cellStyle name="Примечание 8 7 11" xfId="15856"/>
    <cellStyle name="Примечание 8 7 2" xfId="8203"/>
    <cellStyle name="Примечание 8 7 3" xfId="10648"/>
    <cellStyle name="Примечание 8 7 4" xfId="9041"/>
    <cellStyle name="Примечание 8 7 5" xfId="12020"/>
    <cellStyle name="Примечание 8 7 6" xfId="14450"/>
    <cellStyle name="Примечание 8 7 7" xfId="14762"/>
    <cellStyle name="Примечание 8 7 8" xfId="13944"/>
    <cellStyle name="Примечание 8 7 9" xfId="15439"/>
    <cellStyle name="Примечание 8 8" xfId="1590"/>
    <cellStyle name="Примечание 8 8 10" xfId="12084"/>
    <cellStyle name="Примечание 8 8 11" xfId="15314"/>
    <cellStyle name="Примечание 8 8 2" xfId="8204"/>
    <cellStyle name="Примечание 8 8 3" xfId="10647"/>
    <cellStyle name="Примечание 8 8 4" xfId="7069"/>
    <cellStyle name="Примечание 8 8 5" xfId="12021"/>
    <cellStyle name="Примечание 8 8 6" xfId="14449"/>
    <cellStyle name="Примечание 8 8 7" xfId="14763"/>
    <cellStyle name="Примечание 8 8 8" xfId="9328"/>
    <cellStyle name="Примечание 8 8 9" xfId="9477"/>
    <cellStyle name="Примечание 8 9" xfId="8191"/>
    <cellStyle name="Примечание 9" xfId="1591"/>
    <cellStyle name="Примечание 9 10" xfId="10646"/>
    <cellStyle name="Примечание 9 11" xfId="7070"/>
    <cellStyle name="Примечание 9 12" xfId="9820"/>
    <cellStyle name="Примечание 9 13" xfId="14448"/>
    <cellStyle name="Примечание 9 14" xfId="14764"/>
    <cellStyle name="Примечание 9 15" xfId="9720"/>
    <cellStyle name="Примечание 9 16" xfId="9478"/>
    <cellStyle name="Примечание 9 17" xfId="15081"/>
    <cellStyle name="Примечание 9 18" xfId="8692"/>
    <cellStyle name="Примечание 9 2" xfId="1592"/>
    <cellStyle name="Примечание 9 2 10" xfId="14447"/>
    <cellStyle name="Примечание 9 2 11" xfId="14765"/>
    <cellStyle name="Примечание 9 2 12" xfId="10481"/>
    <cellStyle name="Примечание 9 2 13" xfId="9479"/>
    <cellStyle name="Примечание 9 2 14" xfId="15080"/>
    <cellStyle name="Примечание 9 2 15" xfId="8693"/>
    <cellStyle name="Примечание 9 2 2" xfId="1593"/>
    <cellStyle name="Примечание 9 2 2 10" xfId="15079"/>
    <cellStyle name="Примечание 9 2 2 11" xfId="9555"/>
    <cellStyle name="Примечание 9 2 2 2" xfId="8207"/>
    <cellStyle name="Примечание 9 2 2 3" xfId="10644"/>
    <cellStyle name="Примечание 9 2 2 4" xfId="9042"/>
    <cellStyle name="Примечание 9 2 2 5" xfId="9818"/>
    <cellStyle name="Примечание 9 2 2 6" xfId="14446"/>
    <cellStyle name="Примечание 9 2 2 7" xfId="12502"/>
    <cellStyle name="Примечание 9 2 2 8" xfId="14027"/>
    <cellStyle name="Примечание 9 2 2 9" xfId="11487"/>
    <cellStyle name="Примечание 9 2 3" xfId="1594"/>
    <cellStyle name="Примечание 9 2 3 10" xfId="15078"/>
    <cellStyle name="Примечание 9 2 3 11" xfId="15315"/>
    <cellStyle name="Примечание 9 2 3 2" xfId="8208"/>
    <cellStyle name="Примечание 9 2 3 3" xfId="10643"/>
    <cellStyle name="Примечание 9 2 3 4" xfId="9043"/>
    <cellStyle name="Примечание 9 2 3 5" xfId="12912"/>
    <cellStyle name="Примечание 9 2 3 6" xfId="14445"/>
    <cellStyle name="Примечание 9 2 3 7" xfId="12579"/>
    <cellStyle name="Примечание 9 2 3 8" xfId="14028"/>
    <cellStyle name="Примечание 9 2 3 9" xfId="11488"/>
    <cellStyle name="Примечание 9 2 4" xfId="1595"/>
    <cellStyle name="Примечание 9 2 4 10" xfId="15077"/>
    <cellStyle name="Примечание 9 2 4 11" xfId="13544"/>
    <cellStyle name="Примечание 9 2 4 2" xfId="8209"/>
    <cellStyle name="Примечание 9 2 4 3" xfId="10642"/>
    <cellStyle name="Примечание 9 2 4 4" xfId="7072"/>
    <cellStyle name="Примечание 9 2 4 5" xfId="12911"/>
    <cellStyle name="Примечание 9 2 4 6" xfId="14444"/>
    <cellStyle name="Примечание 9 2 4 7" xfId="9403"/>
    <cellStyle name="Примечание 9 2 4 8" xfId="14029"/>
    <cellStyle name="Примечание 9 2 4 9" xfId="11489"/>
    <cellStyle name="Примечание 9 2 5" xfId="1596"/>
    <cellStyle name="Примечание 9 2 5 10" xfId="15076"/>
    <cellStyle name="Примечание 9 2 5 11" xfId="15857"/>
    <cellStyle name="Примечание 9 2 5 2" xfId="8210"/>
    <cellStyle name="Примечание 9 2 5 3" xfId="7730"/>
    <cellStyle name="Примечание 9 2 5 4" xfId="7073"/>
    <cellStyle name="Примечание 9 2 5 5" xfId="12910"/>
    <cellStyle name="Примечание 9 2 5 6" xfId="14443"/>
    <cellStyle name="Примечание 9 2 5 7" xfId="12253"/>
    <cellStyle name="Примечание 9 2 5 8" xfId="13415"/>
    <cellStyle name="Примечание 9 2 5 9" xfId="15440"/>
    <cellStyle name="Примечание 9 2 6" xfId="8206"/>
    <cellStyle name="Примечание 9 2 7" xfId="10645"/>
    <cellStyle name="Примечание 9 2 8" xfId="7071"/>
    <cellStyle name="Примечание 9 2 9" xfId="9819"/>
    <cellStyle name="Примечание 9 3" xfId="1597"/>
    <cellStyle name="Примечание 9 3 10" xfId="14030"/>
    <cellStyle name="Примечание 9 3 11" xfId="13776"/>
    <cellStyle name="Примечание 9 3 12" xfId="15075"/>
    <cellStyle name="Примечание 9 3 13" xfId="13693"/>
    <cellStyle name="Примечание 9 3 2" xfId="1598"/>
    <cellStyle name="Примечание 9 3 2 10" xfId="13655"/>
    <cellStyle name="Примечание 9 3 2 11" xfId="13692"/>
    <cellStyle name="Примечание 9 3 2 2" xfId="8212"/>
    <cellStyle name="Примечание 9 3 2 3" xfId="10640"/>
    <cellStyle name="Примечание 9 3 2 4" xfId="7075"/>
    <cellStyle name="Примечание 9 3 2 5" xfId="9816"/>
    <cellStyle name="Примечание 9 3 2 6" xfId="14441"/>
    <cellStyle name="Примечание 9 3 2 7" xfId="14779"/>
    <cellStyle name="Примечание 9 3 2 8" xfId="14031"/>
    <cellStyle name="Примечание 9 3 2 9" xfId="11490"/>
    <cellStyle name="Примечание 9 3 3" xfId="1599"/>
    <cellStyle name="Примечание 9 3 3 10" xfId="9977"/>
    <cellStyle name="Примечание 9 3 3 11" xfId="15316"/>
    <cellStyle name="Примечание 9 3 3 2" xfId="8213"/>
    <cellStyle name="Примечание 9 3 3 3" xfId="10639"/>
    <cellStyle name="Примечание 9 3 3 4" xfId="9044"/>
    <cellStyle name="Примечание 9 3 3 5" xfId="8257"/>
    <cellStyle name="Примечание 9 3 3 6" xfId="14440"/>
    <cellStyle name="Примечание 9 3 3 7" xfId="14780"/>
    <cellStyle name="Примечание 9 3 3 8" xfId="14032"/>
    <cellStyle name="Примечание 9 3 3 9" xfId="8624"/>
    <cellStyle name="Примечание 9 3 4" xfId="8211"/>
    <cellStyle name="Примечание 9 3 5" xfId="10641"/>
    <cellStyle name="Примечание 9 3 6" xfId="7074"/>
    <cellStyle name="Примечание 9 3 7" xfId="9817"/>
    <cellStyle name="Примечание 9 3 8" xfId="14442"/>
    <cellStyle name="Примечание 9 3 9" xfId="12030"/>
    <cellStyle name="Примечание 9 4" xfId="1600"/>
    <cellStyle name="Примечание 9 4 10" xfId="9976"/>
    <cellStyle name="Примечание 9 4 11" xfId="15317"/>
    <cellStyle name="Примечание 9 4 2" xfId="8214"/>
    <cellStyle name="Примечание 9 4 3" xfId="10638"/>
    <cellStyle name="Примечание 9 4 4" xfId="9045"/>
    <cellStyle name="Примечание 9 4 5" xfId="8404"/>
    <cellStyle name="Примечание 9 4 6" xfId="14439"/>
    <cellStyle name="Примечание 9 4 7" xfId="14781"/>
    <cellStyle name="Примечание 9 4 8" xfId="12593"/>
    <cellStyle name="Примечание 9 4 9" xfId="10977"/>
    <cellStyle name="Примечание 9 5" xfId="1601"/>
    <cellStyle name="Примечание 9 5 10" xfId="15513"/>
    <cellStyle name="Примечание 9 5 11" xfId="11434"/>
    <cellStyle name="Примечание 9 5 2" xfId="8215"/>
    <cellStyle name="Примечание 9 5 3" xfId="10637"/>
    <cellStyle name="Примечание 9 5 4" xfId="9046"/>
    <cellStyle name="Примечание 9 5 5" xfId="12022"/>
    <cellStyle name="Примечание 9 5 6" xfId="14438"/>
    <cellStyle name="Примечание 9 5 7" xfId="14782"/>
    <cellStyle name="Примечание 9 5 8" xfId="8549"/>
    <cellStyle name="Примечание 9 5 9" xfId="13896"/>
    <cellStyle name="Примечание 9 6" xfId="1602"/>
    <cellStyle name="Примечание 9 6 10" xfId="13656"/>
    <cellStyle name="Примечание 9 6 11" xfId="13543"/>
    <cellStyle name="Примечание 9 6 2" xfId="8216"/>
    <cellStyle name="Примечание 9 6 3" xfId="10636"/>
    <cellStyle name="Примечание 9 6 4" xfId="9047"/>
    <cellStyle name="Примечание 9 6 5" xfId="12023"/>
    <cellStyle name="Примечание 9 6 6" xfId="14437"/>
    <cellStyle name="Примечание 9 6 7" xfId="13785"/>
    <cellStyle name="Примечание 9 6 8" xfId="13416"/>
    <cellStyle name="Примечание 9 6 9" xfId="10620"/>
    <cellStyle name="Примечание 9 7" xfId="1603"/>
    <cellStyle name="Примечание 9 7 10" xfId="13657"/>
    <cellStyle name="Примечание 9 7 11" xfId="9556"/>
    <cellStyle name="Примечание 9 7 2" xfId="8217"/>
    <cellStyle name="Примечание 9 7 3" xfId="7729"/>
    <cellStyle name="Примечание 9 7 4" xfId="9048"/>
    <cellStyle name="Примечание 9 7 5" xfId="7236"/>
    <cellStyle name="Примечание 9 7 6" xfId="14436"/>
    <cellStyle name="Примечание 9 7 7" xfId="12029"/>
    <cellStyle name="Примечание 9 7 8" xfId="14033"/>
    <cellStyle name="Примечание 9 7 9" xfId="8329"/>
    <cellStyle name="Примечание 9 8" xfId="1604"/>
    <cellStyle name="Примечание 9 8 10" xfId="13658"/>
    <cellStyle name="Примечание 9 8 11" xfId="8469"/>
    <cellStyle name="Примечание 9 8 2" xfId="8218"/>
    <cellStyle name="Примечание 9 8 3" xfId="10635"/>
    <cellStyle name="Примечание 9 8 4" xfId="9049"/>
    <cellStyle name="Примечание 9 8 5" xfId="7235"/>
    <cellStyle name="Примечание 9 8 6" xfId="14435"/>
    <cellStyle name="Примечание 9 8 7" xfId="14783"/>
    <cellStyle name="Примечание 9 8 8" xfId="14034"/>
    <cellStyle name="Примечание 9 8 9" xfId="9480"/>
    <cellStyle name="Примечание 9 9" xfId="8205"/>
    <cellStyle name="Проверка" xfId="6739"/>
    <cellStyle name="Проверка 2" xfId="6740"/>
    <cellStyle name="Проверка_ДДС_Прямой" xfId="6741"/>
    <cellStyle name="Продукт" xfId="6742"/>
    <cellStyle name="Процентный 10" xfId="6743"/>
    <cellStyle name="Процентный 10 2" xfId="6744"/>
    <cellStyle name="Процентный 10_ДДС_Прямой" xfId="6745"/>
    <cellStyle name="Процентный 11" xfId="6746"/>
    <cellStyle name="Процентный 11 2" xfId="6747"/>
    <cellStyle name="Процентный 11_ДДС_Прямой" xfId="6748"/>
    <cellStyle name="Процентный 12" xfId="6749"/>
    <cellStyle name="Процентный 13" xfId="6750"/>
    <cellStyle name="Процентный 2" xfId="41"/>
    <cellStyle name="Процентный 2 10" xfId="6751"/>
    <cellStyle name="Процентный 2 10 2" xfId="6752"/>
    <cellStyle name="Процентный 2 10 2 2" xfId="6753"/>
    <cellStyle name="Процентный 2 10 2_ДДС_Прямой" xfId="6754"/>
    <cellStyle name="Процентный 2 10 3" xfId="6755"/>
    <cellStyle name="Процентный 2 10_ДДС_Прямой" xfId="6756"/>
    <cellStyle name="Процентный 2 11" xfId="6757"/>
    <cellStyle name="Процентный 2 11 2" xfId="6758"/>
    <cellStyle name="Процентный 2 11_ДДС_Прямой" xfId="6759"/>
    <cellStyle name="Процентный 2 12" xfId="6760"/>
    <cellStyle name="Процентный 2 12 2" xfId="6761"/>
    <cellStyle name="Процентный 2 12_ДДС_Прямой" xfId="6762"/>
    <cellStyle name="Процентный 2 13" xfId="6763"/>
    <cellStyle name="Процентный 2 13 2" xfId="6764"/>
    <cellStyle name="Процентный 2 13_ДДС_Прямой" xfId="6765"/>
    <cellStyle name="Процентный 2 14" xfId="6766"/>
    <cellStyle name="Процентный 2 14 2" xfId="6767"/>
    <cellStyle name="Процентный 2 14_ДДС_Прямой" xfId="6768"/>
    <cellStyle name="Процентный 2 15" xfId="6769"/>
    <cellStyle name="Процентный 2 15 2" xfId="6770"/>
    <cellStyle name="Процентный 2 15_ДДС_Прямой" xfId="6771"/>
    <cellStyle name="Процентный 2 16" xfId="6772"/>
    <cellStyle name="Процентный 2 17" xfId="6773"/>
    <cellStyle name="Процентный 2 2" xfId="1606"/>
    <cellStyle name="Процентный 2 2 2" xfId="1607"/>
    <cellStyle name="Процентный 2 2 3" xfId="6774"/>
    <cellStyle name="Процентный 2 2 3 2" xfId="6775"/>
    <cellStyle name="Процентный 2 2 3_ДДС_Прямой" xfId="6776"/>
    <cellStyle name="Процентный 2 2 4" xfId="6777"/>
    <cellStyle name="Процентный 2 2_GAZ" xfId="6778"/>
    <cellStyle name="Процентный 2 3" xfId="1608"/>
    <cellStyle name="Процентный 2 3 2" xfId="6779"/>
    <cellStyle name="Процентный 2 3 3" xfId="6780"/>
    <cellStyle name="Процентный 2 3 3 2" xfId="6781"/>
    <cellStyle name="Процентный 2 3_ДДС_Прямой" xfId="6782"/>
    <cellStyle name="Процентный 2 4" xfId="1609"/>
    <cellStyle name="Процентный 2 4 2" xfId="1610"/>
    <cellStyle name="Процентный 2 4_ДДС_Прямой" xfId="6783"/>
    <cellStyle name="Процентный 2 5" xfId="1611"/>
    <cellStyle name="Процентный 2 5 2" xfId="6784"/>
    <cellStyle name="Процентный 2 5_ДДС_Прямой" xfId="6785"/>
    <cellStyle name="Процентный 2 6" xfId="6786"/>
    <cellStyle name="Процентный 2 6 2" xfId="6787"/>
    <cellStyle name="Процентный 2 6_ДДС_Прямой" xfId="6788"/>
    <cellStyle name="Процентный 2 7" xfId="6789"/>
    <cellStyle name="Процентный 2 7 2" xfId="6790"/>
    <cellStyle name="Процентный 2 7_ДДС_Прямой" xfId="6791"/>
    <cellStyle name="Процентный 2 8" xfId="6792"/>
    <cellStyle name="Процентный 2 8 2" xfId="6793"/>
    <cellStyle name="Процентный 2 8_ДДС_Прямой" xfId="6794"/>
    <cellStyle name="Процентный 2 9" xfId="6795"/>
    <cellStyle name="Процентный 2 9 2" xfId="6796"/>
    <cellStyle name="Процентный 2 9_ДДС_Прямой" xfId="6797"/>
    <cellStyle name="Процентный 2_GAZ" xfId="6798"/>
    <cellStyle name="Процентный 3" xfId="1612"/>
    <cellStyle name="Процентный 3 2" xfId="1613"/>
    <cellStyle name="Процентный 3 3" xfId="6799"/>
    <cellStyle name="Процентный 3 4" xfId="6800"/>
    <cellStyle name="Процентный 3 4 2" xfId="6801"/>
    <cellStyle name="Процентный 3 4_ДДС_Прямой" xfId="6802"/>
    <cellStyle name="Процентный 3 5" xfId="6803"/>
    <cellStyle name="Процентный 3_GAZ" xfId="6804"/>
    <cellStyle name="Процентный 4" xfId="1614"/>
    <cellStyle name="Процентный 4 2" xfId="1615"/>
    <cellStyle name="Процентный 4 3" xfId="1616"/>
    <cellStyle name="Процентный 4 3 2" xfId="6805"/>
    <cellStyle name="Процентный 4 3_ДДС_Прямой" xfId="6806"/>
    <cellStyle name="Процентный 4 4" xfId="6807"/>
    <cellStyle name="Процентный 4_GAZ" xfId="6808"/>
    <cellStyle name="Процентный 5" xfId="1617"/>
    <cellStyle name="Процентный 5 2" xfId="1618"/>
    <cellStyle name="Процентный 5 3" xfId="6809"/>
    <cellStyle name="Процентный 5 4" xfId="6810"/>
    <cellStyle name="Процентный 5_ДДС_Прямой" xfId="6811"/>
    <cellStyle name="Процентный 6" xfId="1619"/>
    <cellStyle name="Процентный 6 2" xfId="6812"/>
    <cellStyle name="Процентный 6_ДДС_Прямой" xfId="6813"/>
    <cellStyle name="Процентный 7" xfId="6814"/>
    <cellStyle name="Процентный 7 2" xfId="6815"/>
    <cellStyle name="Процентный 7_ДДС_Прямой" xfId="6816"/>
    <cellStyle name="Процентный 8" xfId="6817"/>
    <cellStyle name="Процентный 8 2" xfId="6818"/>
    <cellStyle name="Процентный 8_ДДС_Прямой" xfId="6819"/>
    <cellStyle name="Процентный 9" xfId="6820"/>
    <cellStyle name="Процентный 9 2" xfId="6821"/>
    <cellStyle name="Процентный 9_ДДС_Прямой" xfId="6822"/>
    <cellStyle name="Разница" xfId="6823"/>
    <cellStyle name="руб. (0)" xfId="6824"/>
    <cellStyle name="Связанная ячейка 2" xfId="1620"/>
    <cellStyle name="Связанная ячейка 2 2" xfId="6825"/>
    <cellStyle name="Связанная ячейка 2 3" xfId="6826"/>
    <cellStyle name="Связанная ячейка 2 3 2" xfId="6827"/>
    <cellStyle name="Связанная ячейка 2 3_ДДС_Прямой" xfId="6828"/>
    <cellStyle name="Связанная ячейка 2 4" xfId="6829"/>
    <cellStyle name="Связанная ячейка 2_GAZ" xfId="6830"/>
    <cellStyle name="Стиль 1" xfId="2"/>
    <cellStyle name="Стиль 1 2" xfId="42"/>
    <cellStyle name="Стиль 1 2 2" xfId="1622"/>
    <cellStyle name="Стиль 1 2 3" xfId="1623"/>
    <cellStyle name="Стиль 1 2_ДДС_Прямой" xfId="6831"/>
    <cellStyle name="Стиль 1 3" xfId="1624"/>
    <cellStyle name="Стиль 1 3 2" xfId="6832"/>
    <cellStyle name="Стиль 1 3_ДДС_Прямой" xfId="6833"/>
    <cellStyle name="Стиль 1 4" xfId="1625"/>
    <cellStyle name="Стиль 1 5" xfId="6834"/>
    <cellStyle name="Стиль 1_GAZ" xfId="6835"/>
    <cellStyle name="Стиль 10" xfId="6836"/>
    <cellStyle name="Стиль 11" xfId="6837"/>
    <cellStyle name="Стиль 12" xfId="6838"/>
    <cellStyle name="Стиль 13" xfId="6839"/>
    <cellStyle name="Стиль 14" xfId="6840"/>
    <cellStyle name="Стиль 15" xfId="6841"/>
    <cellStyle name="Стиль 16" xfId="6842"/>
    <cellStyle name="Стиль 17" xfId="6843"/>
    <cellStyle name="Стиль 18" xfId="6844"/>
    <cellStyle name="Стиль 19" xfId="6845"/>
    <cellStyle name="Стиль 19 2" xfId="6846"/>
    <cellStyle name="Стиль 19_ДДС_Прямой" xfId="6847"/>
    <cellStyle name="Стиль 2" xfId="6848"/>
    <cellStyle name="Стиль 2 2" xfId="6849"/>
    <cellStyle name="Стиль 2 2 2" xfId="6850"/>
    <cellStyle name="Стиль 2 2 3" xfId="6851"/>
    <cellStyle name="Стиль 2 2_ДДС_Прямой" xfId="6852"/>
    <cellStyle name="Стиль 2 3" xfId="6853"/>
    <cellStyle name="Стиль 2 3 2" xfId="6854"/>
    <cellStyle name="Стиль 2 3_ДДС_Прямой" xfId="6855"/>
    <cellStyle name="Стиль 2 4" xfId="6856"/>
    <cellStyle name="Стиль 2 5" xfId="6857"/>
    <cellStyle name="Стиль 2 5 2" xfId="6858"/>
    <cellStyle name="Стиль 2 5_ДДС_Прямой" xfId="6859"/>
    <cellStyle name="Стиль 2 6" xfId="6860"/>
    <cellStyle name="Стиль 2_ДДС_Прямой" xfId="6861"/>
    <cellStyle name="Стиль 3" xfId="6862"/>
    <cellStyle name="Стиль 3 2" xfId="6863"/>
    <cellStyle name="Стиль 3 2 2" xfId="6864"/>
    <cellStyle name="Стиль 3 2_ДДС_Прямой" xfId="6865"/>
    <cellStyle name="Стиль 3 3" xfId="6866"/>
    <cellStyle name="Стиль 3 4" xfId="6867"/>
    <cellStyle name="Стиль 3 4 2" xfId="6868"/>
    <cellStyle name="Стиль 3 4_ДДС_Прямой" xfId="6869"/>
    <cellStyle name="Стиль 3 5" xfId="6870"/>
    <cellStyle name="Стиль 3_ДДС_Прямой" xfId="6871"/>
    <cellStyle name="Стиль 4" xfId="6872"/>
    <cellStyle name="Стиль 4 2" xfId="6873"/>
    <cellStyle name="Стиль 4 2 2" xfId="6874"/>
    <cellStyle name="Стиль 4 2_ДДС_Прямой" xfId="6875"/>
    <cellStyle name="Стиль 4 3" xfId="6876"/>
    <cellStyle name="Стиль 4 4" xfId="6877"/>
    <cellStyle name="Стиль 4 5" xfId="6878"/>
    <cellStyle name="Стиль 4_ДДС_Прямой" xfId="6879"/>
    <cellStyle name="Стиль 5" xfId="6880"/>
    <cellStyle name="Стиль 5 2" xfId="6881"/>
    <cellStyle name="Стиль 5_ДДС_Прямой" xfId="6882"/>
    <cellStyle name="Стиль 6" xfId="6883"/>
    <cellStyle name="Стиль 6 2" xfId="6884"/>
    <cellStyle name="Стиль 6_ДДС_Прямой" xfId="6885"/>
    <cellStyle name="Стиль 7" xfId="6886"/>
    <cellStyle name="Стиль 7 2" xfId="6887"/>
    <cellStyle name="Стиль 7_ДДС_Прямой" xfId="6888"/>
    <cellStyle name="Стиль 8" xfId="6889"/>
    <cellStyle name="Стиль 9" xfId="6890"/>
    <cellStyle name="Стиль_названий" xfId="1626"/>
    <cellStyle name="Строка нечётная" xfId="6891"/>
    <cellStyle name="Строка нечётная 2" xfId="6892"/>
    <cellStyle name="Строка нечётная_ДДС_Прямой" xfId="6893"/>
    <cellStyle name="Строка чётная" xfId="6894"/>
    <cellStyle name="Строка чётная 2" xfId="6895"/>
    <cellStyle name="Строка чётная_ДДС_Прямой" xfId="6896"/>
    <cellStyle name="Субсчет" xfId="6897"/>
    <cellStyle name="Счет" xfId="6898"/>
    <cellStyle name="Текст предупреждения 2" xfId="1627"/>
    <cellStyle name="Текст предупреждения 2 2" xfId="6899"/>
    <cellStyle name="Текст предупреждения 2 3" xfId="6900"/>
    <cellStyle name="Текст предупреждения 2 3 2" xfId="6901"/>
    <cellStyle name="Текст предупреждения 2 3_ДДС_Прямой" xfId="6902"/>
    <cellStyle name="Текст предупреждения 2 4" xfId="6903"/>
    <cellStyle name="Текст предупреждения 2_GAZ" xfId="6904"/>
    <cellStyle name="тонн (0)" xfId="6905"/>
    <cellStyle name="Тыс $ (0)" xfId="6906"/>
    <cellStyle name="Тыс $ (0) 2" xfId="6907"/>
    <cellStyle name="Тыс $ (0)_ДДС_Прямой" xfId="6908"/>
    <cellStyle name="Тыс (0)" xfId="6909"/>
    <cellStyle name="тыс. тонн (0)" xfId="6910"/>
    <cellStyle name="Тысячи" xfId="6911"/>
    <cellStyle name="Тысячи (0)" xfId="6912"/>
    <cellStyle name="Тысячи (0) 2" xfId="6913"/>
    <cellStyle name="Тысячи (0)_ДДС_Прямой" xfId="6914"/>
    <cellStyle name="тысячи (000)" xfId="6915"/>
    <cellStyle name="тысячи (000) 2" xfId="6916"/>
    <cellStyle name="тысячи (000)_ДДС_Прямой" xfId="6917"/>
    <cellStyle name="Тысячи [0]" xfId="1628"/>
    <cellStyle name="Тысячи [0] 10" xfId="6918"/>
    <cellStyle name="Тысячи [0] 11" xfId="6919"/>
    <cellStyle name="Тысячи [0] 12" xfId="6920"/>
    <cellStyle name="Тысячи [0] 2" xfId="1629"/>
    <cellStyle name="Тысячи [0] 3" xfId="6921"/>
    <cellStyle name="Тысячи [0] 4" xfId="6922"/>
    <cellStyle name="Тысячи [0] 5" xfId="6923"/>
    <cellStyle name="Тысячи [0] 6" xfId="6924"/>
    <cellStyle name="Тысячи [0] 7" xfId="6925"/>
    <cellStyle name="Тысячи [0] 8" xfId="6926"/>
    <cellStyle name="Тысячи [0] 9" xfId="6927"/>
    <cellStyle name="Тысячи [0]_010SN05" xfId="6928"/>
    <cellStyle name="Тысячи [а]" xfId="6929"/>
    <cellStyle name="Тысячи_ прибыль " xfId="6930"/>
    <cellStyle name="ҮЂғҺ‹Һ‚ҺЉ1" xfId="6931"/>
    <cellStyle name="ҮЂғҺ‹Һ‚ҺЉ1 2" xfId="6932"/>
    <cellStyle name="ҮЂғҺ‹Һ‚ҺЉ1_ДДС_Прямой" xfId="6933"/>
    <cellStyle name="ҮЂғҺ‹Һ‚ҺЉ2" xfId="6934"/>
    <cellStyle name="ҮЂғҺ‹Һ‚ҺЉ2 2" xfId="6935"/>
    <cellStyle name="ҮЂғҺ‹Һ‚ҺЉ2_ДДС_Прямой" xfId="6936"/>
    <cellStyle name="Финансовый" xfId="16110" builtinId="3"/>
    <cellStyle name="Финансовый [0] 2" xfId="6937"/>
    <cellStyle name="Финансовый [0] 3" xfId="6938"/>
    <cellStyle name="Финансовый [0] 4" xfId="6939"/>
    <cellStyle name="Финансовый 10" xfId="43"/>
    <cellStyle name="Финансовый 10 2" xfId="44"/>
    <cellStyle name="Финансовый 10 2 2" xfId="1631"/>
    <cellStyle name="Финансовый 10 3" xfId="1632"/>
    <cellStyle name="Финансовый 10 4" xfId="6940"/>
    <cellStyle name="Финансовый 10 5" xfId="16100"/>
    <cellStyle name="Финансовый 10_ДДС_Прямой" xfId="6941"/>
    <cellStyle name="Финансовый 11" xfId="45"/>
    <cellStyle name="Финансовый 11 2" xfId="1634"/>
    <cellStyle name="Финансовый 11 3" xfId="1635"/>
    <cellStyle name="Финансовый 11 4" xfId="1636"/>
    <cellStyle name="Финансовый 11 5" xfId="1637"/>
    <cellStyle name="Финансовый 11 6" xfId="1638"/>
    <cellStyle name="Финансовый 11 7" xfId="1639"/>
    <cellStyle name="Финансовый 11_ДДС_Прямой" xfId="6942"/>
    <cellStyle name="Финансовый 12" xfId="1640"/>
    <cellStyle name="Финансовый 12 2" xfId="1641"/>
    <cellStyle name="Финансовый 12 2 2" xfId="1642"/>
    <cellStyle name="Финансовый 12 2 2 2" xfId="1643"/>
    <cellStyle name="Финансовый 12 2 3" xfId="1644"/>
    <cellStyle name="Финансовый 13" xfId="1645"/>
    <cellStyle name="Финансовый 13 2" xfId="1646"/>
    <cellStyle name="Финансовый 14" xfId="1647"/>
    <cellStyle name="Финансовый 14 2" xfId="6943"/>
    <cellStyle name="Финансовый 14_ДДС_Прямой" xfId="6944"/>
    <cellStyle name="Финансовый 15" xfId="1648"/>
    <cellStyle name="Финансовый 15 2" xfId="1649"/>
    <cellStyle name="Финансовый 15 3" xfId="1650"/>
    <cellStyle name="Финансовый 15_ДДС_Прямой" xfId="6945"/>
    <cellStyle name="Финансовый 16" xfId="1651"/>
    <cellStyle name="Финансовый 16 2" xfId="1652"/>
    <cellStyle name="Финансовый 17" xfId="1653"/>
    <cellStyle name="Финансовый 17 2" xfId="6946"/>
    <cellStyle name="Финансовый 17_ДДС_Прямой" xfId="6947"/>
    <cellStyle name="Финансовый 18" xfId="1654"/>
    <cellStyle name="Финансовый 19" xfId="1838"/>
    <cellStyle name="Финансовый 2" xfId="46"/>
    <cellStyle name="Финансовый 2 10" xfId="10600"/>
    <cellStyle name="Финансовый 2 2" xfId="47"/>
    <cellStyle name="Финансовый 2 2 2" xfId="1657"/>
    <cellStyle name="Финансовый 2 2 3" xfId="1658"/>
    <cellStyle name="Финансовый 2 2 4" xfId="6948"/>
    <cellStyle name="Финансовый 2 2 4 2" xfId="6949"/>
    <cellStyle name="Финансовый 2 2 4_ДДС_Прямой" xfId="6950"/>
    <cellStyle name="Финансовый 2 2 5" xfId="6951"/>
    <cellStyle name="Финансовый 2 2_GAZ" xfId="6952"/>
    <cellStyle name="Финансовый 2 3" xfId="48"/>
    <cellStyle name="Финансовый 2 3 2" xfId="1660"/>
    <cellStyle name="Финансовый 2 3 2 2" xfId="1661"/>
    <cellStyle name="Финансовый 2 3 3" xfId="1662"/>
    <cellStyle name="Финансовый 2 4" xfId="69"/>
    <cellStyle name="Финансовый 2 5" xfId="1664"/>
    <cellStyle name="Финансовый 2 6" xfId="1665"/>
    <cellStyle name="Финансовый 2 7" xfId="1666"/>
    <cellStyle name="Финансовый 2 8" xfId="1655"/>
    <cellStyle name="Финансовый 2 9" xfId="8256"/>
    <cellStyle name="Финансовый 2_080603 Скор бюджет 2008 КТГ" xfId="6953"/>
    <cellStyle name="Финансовый 20" xfId="6954"/>
    <cellStyle name="Финансовый 21" xfId="6955"/>
    <cellStyle name="Финансовый 22" xfId="6956"/>
    <cellStyle name="Финансовый 23" xfId="6957"/>
    <cellStyle name="Финансовый 24" xfId="6958"/>
    <cellStyle name="Финансовый 25" xfId="6959"/>
    <cellStyle name="Финансовый 25 2" xfId="6960"/>
    <cellStyle name="Финансовый 25_ДДС_Прямой" xfId="6961"/>
    <cellStyle name="Финансовый 26" xfId="6962"/>
    <cellStyle name="Финансовый 26 2" xfId="6963"/>
    <cellStyle name="Финансовый 26_ДДС_Прямой" xfId="6964"/>
    <cellStyle name="Финансовый 27" xfId="6965"/>
    <cellStyle name="Финансовый 27 2" xfId="6966"/>
    <cellStyle name="Финансовый 27_ДДС_Прямой" xfId="6967"/>
    <cellStyle name="Финансовый 28" xfId="6968"/>
    <cellStyle name="Финансовый 28 2" xfId="6969"/>
    <cellStyle name="Финансовый 28_ДДС_Прямой" xfId="6970"/>
    <cellStyle name="Финансовый 29" xfId="6971"/>
    <cellStyle name="Финансовый 3" xfId="49"/>
    <cellStyle name="Финансовый 3 2" xfId="70"/>
    <cellStyle name="Финансовый 3 2 2" xfId="1669"/>
    <cellStyle name="Финансовый 3 3" xfId="1670"/>
    <cellStyle name="Финансовый 3 3 2" xfId="1671"/>
    <cellStyle name="Финансовый 3 4" xfId="1672"/>
    <cellStyle name="Финансовый 3 4 2" xfId="6972"/>
    <cellStyle name="Финансовый 3 4_ДДС_Прямой" xfId="6973"/>
    <cellStyle name="Финансовый 3 5" xfId="6974"/>
    <cellStyle name="Финансовый 3_GAZ" xfId="6975"/>
    <cellStyle name="Финансовый 30" xfId="6976"/>
    <cellStyle name="Финансовый 31" xfId="12566"/>
    <cellStyle name="Финансовый 32" xfId="6977"/>
    <cellStyle name="Финансовый 33" xfId="10575"/>
    <cellStyle name="Финансовый 34" xfId="9071"/>
    <cellStyle name="Финансовый 35" xfId="13642"/>
    <cellStyle name="Финансовый 4" xfId="50"/>
    <cellStyle name="Финансовый 4 2" xfId="51"/>
    <cellStyle name="Финансовый 4 2 2" xfId="1675"/>
    <cellStyle name="Финансовый 4 2 2 2" xfId="6978"/>
    <cellStyle name="Финансовый 4 2 2_ДДС_Прямой" xfId="6979"/>
    <cellStyle name="Финансовый 4 2 3" xfId="6980"/>
    <cellStyle name="Финансовый 4 2_GAZ" xfId="6981"/>
    <cellStyle name="Финансовый 4 3" xfId="1676"/>
    <cellStyle name="Финансовый 4 3 2" xfId="1677"/>
    <cellStyle name="Финансовый 4 4" xfId="1678"/>
    <cellStyle name="Финансовый 4 5" xfId="6982"/>
    <cellStyle name="Финансовый 4 5 2" xfId="6983"/>
    <cellStyle name="Финансовый 4 5_ДДС_Прямой" xfId="6984"/>
    <cellStyle name="Финансовый 4 6" xfId="6985"/>
    <cellStyle name="Финансовый 4_1_пол. КМГ Таблицы к ПЗ" xfId="6986"/>
    <cellStyle name="Финансовый 46 8" xfId="1679"/>
    <cellStyle name="Финансовый 5" xfId="52"/>
    <cellStyle name="Финансовый 5 2" xfId="1681"/>
    <cellStyle name="Финансовый 5 2 2" xfId="6987"/>
    <cellStyle name="Финансовый 5 2 3" xfId="6988"/>
    <cellStyle name="Финансовый 5 2 3 2" xfId="6989"/>
    <cellStyle name="Финансовый 5 3" xfId="1682"/>
    <cellStyle name="Финансовый 5 3 2" xfId="1683"/>
    <cellStyle name="Финансовый 5 3_ДДС_Прямой" xfId="6990"/>
    <cellStyle name="Финансовый 5 4" xfId="6991"/>
    <cellStyle name="Финансовый 5 4 2" xfId="6992"/>
    <cellStyle name="Финансовый 5 4_ДДС_Прямой" xfId="6993"/>
    <cellStyle name="Финансовый 5 5" xfId="6994"/>
    <cellStyle name="Финансовый 5_GAZ" xfId="6995"/>
    <cellStyle name="Финансовый 54" xfId="1841"/>
    <cellStyle name="Финансовый 6" xfId="53"/>
    <cellStyle name="Финансовый 6 2" xfId="54"/>
    <cellStyle name="Финансовый 6 2 2" xfId="1686"/>
    <cellStyle name="Финансовый 6 3" xfId="1687"/>
    <cellStyle name="Финансовый 6 3 2" xfId="1688"/>
    <cellStyle name="Финансовый 7" xfId="11"/>
    <cellStyle name="Финансовый 7 2" xfId="55"/>
    <cellStyle name="Финансовый 7 2 2" xfId="1690"/>
    <cellStyle name="Финансовый 7 3" xfId="62"/>
    <cellStyle name="Финансовый 7 3 2" xfId="16102"/>
    <cellStyle name="Финансовый 7 4" xfId="6996"/>
    <cellStyle name="Финансовый 7_ДДС_Прямой" xfId="6997"/>
    <cellStyle name="Финансовый 8" xfId="56"/>
    <cellStyle name="Финансовый 8 2" xfId="57"/>
    <cellStyle name="Финансовый 8 2 2" xfId="1694"/>
    <cellStyle name="Финансовый 8 3" xfId="1695"/>
    <cellStyle name="Финансовый 8 4" xfId="1696"/>
    <cellStyle name="Финансовый 8_ДДС_Прямой" xfId="6998"/>
    <cellStyle name="Финансовый 9" xfId="58"/>
    <cellStyle name="Финансовый 9 2" xfId="14"/>
    <cellStyle name="Финансовый 9 2 2" xfId="1698"/>
    <cellStyle name="Финансовый 9 3" xfId="59"/>
    <cellStyle name="Финансовый 9 3 2" xfId="1700"/>
    <cellStyle name="Финансовый 9 4" xfId="1701"/>
    <cellStyle name="Финансовый 9_ДДС_Прямой" xfId="6999"/>
    <cellStyle name="Хороший 2" xfId="60"/>
    <cellStyle name="Хороший 2 2" xfId="1703"/>
    <cellStyle name="Хороший 2 3" xfId="1704"/>
    <cellStyle name="Хороший 2 3 2" xfId="7000"/>
    <cellStyle name="Хороший 2 3_ДДС_Прямой" xfId="7001"/>
    <cellStyle name="Хороший 2 4" xfId="7002"/>
    <cellStyle name="Хороший 2 5" xfId="1702"/>
    <cellStyle name="Хороший 2_GAZ" xfId="7003"/>
    <cellStyle name="Цена" xfId="1705"/>
    <cellStyle name="Цена 10" xfId="8756"/>
    <cellStyle name="Цена 11" xfId="12222"/>
    <cellStyle name="Цена 12" xfId="7232"/>
    <cellStyle name="Цена 2" xfId="1706"/>
    <cellStyle name="Цена 2 10" xfId="12221"/>
    <cellStyle name="Цена 2 11" xfId="7231"/>
    <cellStyle name="Цена 2 2" xfId="1707"/>
    <cellStyle name="Цена 2 2 10" xfId="7230"/>
    <cellStyle name="Цена 2 2 2" xfId="1708"/>
    <cellStyle name="Цена 2 2 2 2" xfId="1709"/>
    <cellStyle name="Цена 2 2 2 2 2" xfId="10567"/>
    <cellStyle name="Цена 2 2 2 2 3" xfId="8765"/>
    <cellStyle name="Цена 2 2 2 2 4" xfId="12219"/>
    <cellStyle name="Цена 2 2 2 2 5" xfId="7228"/>
    <cellStyle name="Цена 2 2 2 3" xfId="1710"/>
    <cellStyle name="Цена 2 2 2 3 2" xfId="10566"/>
    <cellStyle name="Цена 2 2 2 3 3" xfId="8769"/>
    <cellStyle name="Цена 2 2 2 3 4" xfId="12218"/>
    <cellStyle name="Цена 2 2 2 3 5" xfId="12043"/>
    <cellStyle name="Цена 2 2 2 4" xfId="1711"/>
    <cellStyle name="Цена 2 2 2 4 2" xfId="7720"/>
    <cellStyle name="Цена 2 2 2 4 3" xfId="8787"/>
    <cellStyle name="Цена 2 2 2 4 4" xfId="12217"/>
    <cellStyle name="Цена 2 2 2 4 5" xfId="12044"/>
    <cellStyle name="Цена 2 2 2 5" xfId="1712"/>
    <cellStyle name="Цена 2 2 2 5 2" xfId="10565"/>
    <cellStyle name="Цена 2 2 2 5 3" xfId="8788"/>
    <cellStyle name="Цена 2 2 2 5 4" xfId="12216"/>
    <cellStyle name="Цена 2 2 2 5 5" xfId="12045"/>
    <cellStyle name="Цена 2 2 2 6" xfId="10568"/>
    <cellStyle name="Цена 2 2 2 7" xfId="8763"/>
    <cellStyle name="Цена 2 2 2 8" xfId="8433"/>
    <cellStyle name="Цена 2 2 2 9" xfId="7229"/>
    <cellStyle name="Цена 2 2 3" xfId="1713"/>
    <cellStyle name="Цена 2 2 3 2" xfId="10564"/>
    <cellStyle name="Цена 2 2 3 3" xfId="7042"/>
    <cellStyle name="Цена 2 2 3 4" xfId="12215"/>
    <cellStyle name="Цена 2 2 3 5" xfId="10631"/>
    <cellStyle name="Цена 2 2 4" xfId="1714"/>
    <cellStyle name="Цена 2 2 4 2" xfId="10563"/>
    <cellStyle name="Цена 2 2 4 3" xfId="8810"/>
    <cellStyle name="Цена 2 2 4 4" xfId="12214"/>
    <cellStyle name="Цена 2 2 4 5" xfId="9804"/>
    <cellStyle name="Цена 2 2 5" xfId="1715"/>
    <cellStyle name="Цена 2 2 5 2" xfId="10562"/>
    <cellStyle name="Цена 2 2 5 3" xfId="8811"/>
    <cellStyle name="Цена 2 2 5 4" xfId="12213"/>
    <cellStyle name="Цена 2 2 5 5" xfId="9803"/>
    <cellStyle name="Цена 2 2 6" xfId="1716"/>
    <cellStyle name="Цена 2 2 6 2" xfId="10561"/>
    <cellStyle name="Цена 2 2 6 3" xfId="8812"/>
    <cellStyle name="Цена 2 2 6 4" xfId="12212"/>
    <cellStyle name="Цена 2 2 6 5" xfId="9802"/>
    <cellStyle name="Цена 2 2 7" xfId="10569"/>
    <cellStyle name="Цена 2 2 8" xfId="8759"/>
    <cellStyle name="Цена 2 2 9" xfId="12220"/>
    <cellStyle name="Цена 2 3" xfId="1717"/>
    <cellStyle name="Цена 2 3 2" xfId="1718"/>
    <cellStyle name="Цена 2 3 2 2" xfId="10559"/>
    <cellStyle name="Цена 2 3 2 3" xfId="8815"/>
    <cellStyle name="Цена 2 3 2 4" xfId="12211"/>
    <cellStyle name="Цена 2 3 2 5" xfId="9800"/>
    <cellStyle name="Цена 2 3 3" xfId="1719"/>
    <cellStyle name="Цена 2 3 3 2" xfId="10558"/>
    <cellStyle name="Цена 2 3 3 3" xfId="8816"/>
    <cellStyle name="Цена 2 3 3 4" xfId="12210"/>
    <cellStyle name="Цена 2 3 3 5" xfId="9799"/>
    <cellStyle name="Цена 2 3 4" xfId="1720"/>
    <cellStyle name="Цена 2 3 4 2" xfId="10557"/>
    <cellStyle name="Цена 2 3 4 3" xfId="8817"/>
    <cellStyle name="Цена 2 3 4 4" xfId="12209"/>
    <cellStyle name="Цена 2 3 4 5" xfId="9798"/>
    <cellStyle name="Цена 2 3 5" xfId="1721"/>
    <cellStyle name="Цена 2 3 5 2" xfId="7719"/>
    <cellStyle name="Цена 2 3 5 3" xfId="8818"/>
    <cellStyle name="Цена 2 3 5 4" xfId="12208"/>
    <cellStyle name="Цена 2 3 5 5" xfId="12046"/>
    <cellStyle name="Цена 2 3 6" xfId="10560"/>
    <cellStyle name="Цена 2 3 7" xfId="8813"/>
    <cellStyle name="Цена 2 3 8" xfId="8432"/>
    <cellStyle name="Цена 2 3 9" xfId="9801"/>
    <cellStyle name="Цена 2 4" xfId="1722"/>
    <cellStyle name="Цена 2 4 2" xfId="7718"/>
    <cellStyle name="Цена 2 4 3" xfId="8883"/>
    <cellStyle name="Цена 2 4 4" xfId="12207"/>
    <cellStyle name="Цена 2 4 5" xfId="12047"/>
    <cellStyle name="Цена 2 5" xfId="1723"/>
    <cellStyle name="Цена 2 5 2" xfId="7717"/>
    <cellStyle name="Цена 2 5 3" xfId="8884"/>
    <cellStyle name="Цена 2 5 4" xfId="12206"/>
    <cellStyle name="Цена 2 5 5" xfId="7227"/>
    <cellStyle name="Цена 2 6" xfId="1724"/>
    <cellStyle name="Цена 2 6 2" xfId="10556"/>
    <cellStyle name="Цена 2 6 3" xfId="8885"/>
    <cellStyle name="Цена 2 6 4" xfId="12205"/>
    <cellStyle name="Цена 2 6 5" xfId="9797"/>
    <cellStyle name="Цена 2 7" xfId="1725"/>
    <cellStyle name="Цена 2 7 2" xfId="10555"/>
    <cellStyle name="Цена 2 7 3" xfId="11203"/>
    <cellStyle name="Цена 2 7 4" xfId="12204"/>
    <cellStyle name="Цена 2 7 5" xfId="9796"/>
    <cellStyle name="Цена 2 8" xfId="10570"/>
    <cellStyle name="Цена 2 9" xfId="8757"/>
    <cellStyle name="Цена 2_TCO_06_2012 ТЭП" xfId="7004"/>
    <cellStyle name="Цена 3" xfId="1726"/>
    <cellStyle name="Цена 3 10" xfId="9795"/>
    <cellStyle name="Цена 3 2" xfId="1727"/>
    <cellStyle name="Цена 3 2 2" xfId="1728"/>
    <cellStyle name="Цена 3 2 2 2" xfId="7714"/>
    <cellStyle name="Цена 3 2 2 3" xfId="11204"/>
    <cellStyle name="Цена 3 2 2 4" xfId="12202"/>
    <cellStyle name="Цена 3 2 2 5" xfId="8249"/>
    <cellStyle name="Цена 3 2 3" xfId="1729"/>
    <cellStyle name="Цена 3 2 3 2" xfId="7713"/>
    <cellStyle name="Цена 3 2 3 3" xfId="11205"/>
    <cellStyle name="Цена 3 2 3 4" xfId="12201"/>
    <cellStyle name="Цена 3 2 3 5" xfId="8248"/>
    <cellStyle name="Цена 3 2 4" xfId="1730"/>
    <cellStyle name="Цена 3 2 4 2" xfId="7712"/>
    <cellStyle name="Цена 3 2 4 3" xfId="8911"/>
    <cellStyle name="Цена 3 2 4 4" xfId="12200"/>
    <cellStyle name="Цена 3 2 4 5" xfId="12048"/>
    <cellStyle name="Цена 3 2 5" xfId="1731"/>
    <cellStyle name="Цена 3 2 5 2" xfId="7711"/>
    <cellStyle name="Цена 3 2 5 3" xfId="8912"/>
    <cellStyle name="Цена 3 2 5 4" xfId="12199"/>
    <cellStyle name="Цена 3 2 5 5" xfId="12049"/>
    <cellStyle name="Цена 3 2 6" xfId="7715"/>
    <cellStyle name="Цена 3 2 7" xfId="8910"/>
    <cellStyle name="Цена 3 2 8" xfId="12203"/>
    <cellStyle name="Цена 3 2 9" xfId="8250"/>
    <cellStyle name="Цена 3 3" xfId="1732"/>
    <cellStyle name="Цена 3 3 2" xfId="10554"/>
    <cellStyle name="Цена 3 3 3" xfId="8913"/>
    <cellStyle name="Цена 3 3 4" xfId="12198"/>
    <cellStyle name="Цена 3 3 5" xfId="9794"/>
    <cellStyle name="Цена 3 4" xfId="1733"/>
    <cellStyle name="Цена 3 4 2" xfId="7710"/>
    <cellStyle name="Цена 3 4 3" xfId="8914"/>
    <cellStyle name="Цена 3 4 4" xfId="12197"/>
    <cellStyle name="Цена 3 4 5" xfId="9793"/>
    <cellStyle name="Цена 3 5" xfId="1734"/>
    <cellStyle name="Цена 3 5 2" xfId="7709"/>
    <cellStyle name="Цена 3 5 3" xfId="8915"/>
    <cellStyle name="Цена 3 5 4" xfId="12196"/>
    <cellStyle name="Цена 3 5 5" xfId="7226"/>
    <cellStyle name="Цена 3 6" xfId="1735"/>
    <cellStyle name="Цена 3 6 2" xfId="7708"/>
    <cellStyle name="Цена 3 6 3" xfId="11206"/>
    <cellStyle name="Цена 3 6 4" xfId="12195"/>
    <cellStyle name="Цена 3 6 5" xfId="12420"/>
    <cellStyle name="Цена 3 7" xfId="7716"/>
    <cellStyle name="Цена 3 8" xfId="8909"/>
    <cellStyle name="Цена 3 9" xfId="1685"/>
    <cellStyle name="Цена 4" xfId="1736"/>
    <cellStyle name="Цена 4 2" xfId="1737"/>
    <cellStyle name="Цена 4 2 2" xfId="7706"/>
    <cellStyle name="Цена 4 2 3" xfId="8916"/>
    <cellStyle name="Цена 4 2 4" xfId="12193"/>
    <cellStyle name="Цена 4 2 5" xfId="9792"/>
    <cellStyle name="Цена 4 3" xfId="1738"/>
    <cellStyle name="Цена 4 3 2" xfId="7705"/>
    <cellStyle name="Цена 4 3 3" xfId="8917"/>
    <cellStyle name="Цена 4 3 4" xfId="12192"/>
    <cellStyle name="Цена 4 3 5" xfId="8247"/>
    <cellStyle name="Цена 4 4" xfId="1739"/>
    <cellStyle name="Цена 4 4 2" xfId="10553"/>
    <cellStyle name="Цена 4 4 3" xfId="8918"/>
    <cellStyle name="Цена 4 4 4" xfId="12191"/>
    <cellStyle name="Цена 4 4 5" xfId="11507"/>
    <cellStyle name="Цена 4 5" xfId="1740"/>
    <cellStyle name="Цена 4 5 2" xfId="10552"/>
    <cellStyle name="Цена 4 5 3" xfId="11208"/>
    <cellStyle name="Цена 4 5 4" xfId="12190"/>
    <cellStyle name="Цена 4 5 5" xfId="12418"/>
    <cellStyle name="Цена 4 6" xfId="7707"/>
    <cellStyle name="Цена 4 7" xfId="11207"/>
    <cellStyle name="Цена 4 8" xfId="12194"/>
    <cellStyle name="Цена 4 9" xfId="12419"/>
    <cellStyle name="Цена 4_ДДС_Прямой" xfId="7005"/>
    <cellStyle name="Цена 5" xfId="1741"/>
    <cellStyle name="Цена 5 2" xfId="10551"/>
    <cellStyle name="Цена 5 3" xfId="8919"/>
    <cellStyle name="Цена 5 4" xfId="12189"/>
    <cellStyle name="Цена 5 5" xfId="12417"/>
    <cellStyle name="Цена 6" xfId="1742"/>
    <cellStyle name="Цена 6 2" xfId="10550"/>
    <cellStyle name="Цена 6 3" xfId="8920"/>
    <cellStyle name="Цена 6 4" xfId="12188"/>
    <cellStyle name="Цена 6 5" xfId="12416"/>
    <cellStyle name="Цена 7" xfId="1743"/>
    <cellStyle name="Цена 7 2" xfId="10549"/>
    <cellStyle name="Цена 7 3" xfId="11209"/>
    <cellStyle name="Цена 7 4" xfId="12187"/>
    <cellStyle name="Цена 7 5" xfId="12415"/>
    <cellStyle name="Цена 8" xfId="1744"/>
    <cellStyle name="Цена 8 2" xfId="7704"/>
    <cellStyle name="Цена 8 3" xfId="11210"/>
    <cellStyle name="Цена 8 4" xfId="8431"/>
    <cellStyle name="Цена 8 5" xfId="12414"/>
    <cellStyle name="Цена 9" xfId="10571"/>
    <cellStyle name="Цена_~6262219" xfId="7006"/>
    <cellStyle name="Џђ?–…?’?›?" xfId="7007"/>
    <cellStyle name="Џђ?–…?’?›? 2" xfId="7008"/>
    <cellStyle name="Џђ?–…?’?›?_ДДС_Прямой" xfId="7009"/>
    <cellStyle name="Џђһ–…қ’қ›ү" xfId="7010"/>
    <cellStyle name="Џђһ–…қ’қ›ү 2" xfId="7011"/>
    <cellStyle name="Џђһ–…қ’қ›ү_ДДС_Прямой" xfId="7012"/>
    <cellStyle name="Џђћ–…ќ’ќ›‰" xfId="1745"/>
    <cellStyle name="Џђћ–…ќ’ќ›‰ 2" xfId="1746"/>
    <cellStyle name="Џђћ–…ќ’ќ›‰ 2 2" xfId="7013"/>
    <cellStyle name="Џђћ–…ќ’ќ›‰ 2 3" xfId="7014"/>
    <cellStyle name="Џђћ–…ќ’ќ›‰ 2 3 2" xfId="7015"/>
    <cellStyle name="Џђћ–…ќ’ќ›‰ 2 3_ДДС_Прямой" xfId="7016"/>
    <cellStyle name="Џђћ–…ќ’ќ›‰ 2 4" xfId="7017"/>
    <cellStyle name="Џђћ–…ќ’ќ›‰ 2_GAZ" xfId="7018"/>
    <cellStyle name="Џђћ–…ќ’ќ›‰ 3" xfId="7019"/>
    <cellStyle name="Џђћ–…ќ’ќ›‰ 3 2" xfId="7020"/>
    <cellStyle name="Џђћ–…ќ’ќ›‰ 3_ДДС_Прямой" xfId="7021"/>
    <cellStyle name="Џђћ–…ќ’ќ›‰ 4" xfId="7022"/>
    <cellStyle name="Џђћ–…ќ’ќ›‰_~6262219" xfId="7023"/>
    <cellStyle name="Шапка" xfId="7024"/>
    <cellStyle name="ШАУ" xfId="7025"/>
    <cellStyle name="콤마 [0]_INQUIRY 영업추진 " xfId="7026"/>
    <cellStyle name="콤마_INQUIRY 영업추진 " xfId="7027"/>
    <cellStyle name="통화 [0]_INQUIRY 영업추진 " xfId="7028"/>
    <cellStyle name="통화_INQUIRY 영업추진 " xfId="7029"/>
    <cellStyle name="표준_0N-HANDLING " xfId="7030"/>
    <cellStyle name="千位分隔_CostEstimationForThirdInspectionPartyVer1" xfId="7031"/>
    <cellStyle name="好" xfId="1747"/>
    <cellStyle name="差" xfId="1748"/>
    <cellStyle name="常规_Budget Code @June 99" xfId="7032"/>
    <cellStyle name="强调文字颜色 1" xfId="1749"/>
    <cellStyle name="强调文字颜色 2" xfId="1750"/>
    <cellStyle name="强调文字颜色 3" xfId="1751"/>
    <cellStyle name="强调文字颜色 4" xfId="1752"/>
    <cellStyle name="强调文字颜色 5" xfId="1753"/>
    <cellStyle name="强调文字颜色 6" xfId="1754"/>
    <cellStyle name="标题" xfId="1755"/>
    <cellStyle name="标题 1" xfId="1756"/>
    <cellStyle name="标题 2" xfId="1757"/>
    <cellStyle name="标题 3" xfId="1758"/>
    <cellStyle name="标题 4" xfId="1759"/>
    <cellStyle name="样式 1" xfId="1760"/>
    <cellStyle name="检查单元格" xfId="1761"/>
    <cellStyle name="汇总" xfId="1762"/>
    <cellStyle name="汇总 10" xfId="10536"/>
    <cellStyle name="汇总 11" xfId="11212"/>
    <cellStyle name="汇总 12" xfId="9050"/>
    <cellStyle name="汇总 13" xfId="9789"/>
    <cellStyle name="汇总 14" xfId="14418"/>
    <cellStyle name="汇总 15" xfId="14306"/>
    <cellStyle name="汇总 16" xfId="14059"/>
    <cellStyle name="汇总 17" xfId="15181"/>
    <cellStyle name="汇总 18" xfId="9629"/>
    <cellStyle name="汇总 19" xfId="14050"/>
    <cellStyle name="汇总 2" xfId="1763"/>
    <cellStyle name="汇总 2 10" xfId="9788"/>
    <cellStyle name="汇总 2 11" xfId="14417"/>
    <cellStyle name="汇总 2 12" xfId="14800"/>
    <cellStyle name="汇总 2 13" xfId="14060"/>
    <cellStyle name="汇总 2 14" xfId="15180"/>
    <cellStyle name="汇总 2 15" xfId="13500"/>
    <cellStyle name="汇总 2 16" xfId="14049"/>
    <cellStyle name="汇总 2 2" xfId="1764"/>
    <cellStyle name="汇总 2 2 10" xfId="8627"/>
    <cellStyle name="汇总 2 2 11" xfId="9235"/>
    <cellStyle name="汇总 2 2 12" xfId="14266"/>
    <cellStyle name="汇总 2 2 2" xfId="8334"/>
    <cellStyle name="汇总 2 2 3" xfId="10534"/>
    <cellStyle name="汇总 2 2 4" xfId="11214"/>
    <cellStyle name="汇总 2 2 5" xfId="10572"/>
    <cellStyle name="汇总 2 2 6" xfId="12413"/>
    <cellStyle name="汇总 2 2 7" xfId="13924"/>
    <cellStyle name="汇总 2 2 8" xfId="14801"/>
    <cellStyle name="汇总 2 2 9" xfId="11500"/>
    <cellStyle name="汇总 2 3" xfId="1765"/>
    <cellStyle name="汇总 2 3 10" xfId="11491"/>
    <cellStyle name="汇总 2 3 11" xfId="14309"/>
    <cellStyle name="汇总 2 3 12" xfId="14265"/>
    <cellStyle name="汇总 2 3 2" xfId="8335"/>
    <cellStyle name="汇总 2 3 3" xfId="10533"/>
    <cellStyle name="汇总 2 3 4" xfId="11215"/>
    <cellStyle name="汇总 2 3 5" xfId="9051"/>
    <cellStyle name="汇总 2 3 6" xfId="12412"/>
    <cellStyle name="汇总 2 3 7" xfId="14416"/>
    <cellStyle name="汇总 2 3 8" xfId="9412"/>
    <cellStyle name="汇总 2 3 9" xfId="14061"/>
    <cellStyle name="汇总 2 4" xfId="1766"/>
    <cellStyle name="汇总 2 4 10" xfId="11492"/>
    <cellStyle name="汇总 2 4 11" xfId="14310"/>
    <cellStyle name="汇总 2 4 12" xfId="12857"/>
    <cellStyle name="汇总 2 4 2" xfId="8336"/>
    <cellStyle name="汇总 2 4 3" xfId="10532"/>
    <cellStyle name="汇总 2 4 4" xfId="8921"/>
    <cellStyle name="汇总 2 4 5" xfId="9052"/>
    <cellStyle name="汇总 2 4 6" xfId="9787"/>
    <cellStyle name="汇总 2 4 7" xfId="14415"/>
    <cellStyle name="汇总 2 4 8" xfId="8227"/>
    <cellStyle name="汇总 2 4 9" xfId="14062"/>
    <cellStyle name="汇总 2 5" xfId="1767"/>
    <cellStyle name="汇总 2 5 10" xfId="9482"/>
    <cellStyle name="汇总 2 5 11" xfId="7108"/>
    <cellStyle name="汇总 2 5 12" xfId="12858"/>
    <cellStyle name="汇总 2 5 2" xfId="8337"/>
    <cellStyle name="汇总 2 5 3" xfId="7701"/>
    <cellStyle name="汇总 2 5 4" xfId="8922"/>
    <cellStyle name="汇总 2 5 5" xfId="9053"/>
    <cellStyle name="汇总 2 5 6" xfId="9786"/>
    <cellStyle name="汇总 2 5 7" xfId="14414"/>
    <cellStyle name="汇总 2 5 8" xfId="8228"/>
    <cellStyle name="汇总 2 5 9" xfId="14676"/>
    <cellStyle name="汇总 2 6" xfId="8333"/>
    <cellStyle name="汇总 2 7" xfId="10535"/>
    <cellStyle name="汇总 2 8" xfId="11213"/>
    <cellStyle name="汇总 2 9" xfId="12151"/>
    <cellStyle name="汇总 3" xfId="1768"/>
    <cellStyle name="汇总 3 10" xfId="8586"/>
    <cellStyle name="汇总 3 11" xfId="12677"/>
    <cellStyle name="汇总 3 12" xfId="9483"/>
    <cellStyle name="汇总 3 13" xfId="11420"/>
    <cellStyle name="汇总 3 14" xfId="7147"/>
    <cellStyle name="汇总 3 2" xfId="1769"/>
    <cellStyle name="汇总 3 2 10" xfId="9484"/>
    <cellStyle name="汇总 3 2 11" xfId="7388"/>
    <cellStyle name="汇总 3 2 12" xfId="7148"/>
    <cellStyle name="汇总 3 2 2" xfId="8339"/>
    <cellStyle name="汇总 3 2 3" xfId="10531"/>
    <cellStyle name="汇总 3 2 4" xfId="8924"/>
    <cellStyle name="汇总 3 2 5" xfId="9055"/>
    <cellStyle name="汇总 3 2 6" xfId="12051"/>
    <cellStyle name="汇总 3 2 7" xfId="14412"/>
    <cellStyle name="汇总 3 2 8" xfId="8587"/>
    <cellStyle name="汇总 3 2 9" xfId="14063"/>
    <cellStyle name="汇总 3 3" xfId="1770"/>
    <cellStyle name="汇总 3 3 10" xfId="9485"/>
    <cellStyle name="汇总 3 3 11" xfId="12040"/>
    <cellStyle name="汇总 3 3 12" xfId="7149"/>
    <cellStyle name="汇总 3 3 2" xfId="8340"/>
    <cellStyle name="汇总 3 3 3" xfId="10530"/>
    <cellStyle name="汇总 3 3 4" xfId="8925"/>
    <cellStyle name="汇总 3 3 5" xfId="12561"/>
    <cellStyle name="汇总 3 3 6" xfId="12052"/>
    <cellStyle name="汇总 3 3 7" xfId="14411"/>
    <cellStyle name="汇总 3 3 8" xfId="10598"/>
    <cellStyle name="汇总 3 3 9" xfId="14064"/>
    <cellStyle name="汇总 3 4" xfId="8338"/>
    <cellStyle name="汇总 3 5" xfId="7700"/>
    <cellStyle name="汇总 3 6" xfId="8923"/>
    <cellStyle name="汇总 3 7" xfId="9054"/>
    <cellStyle name="汇总 3 8" xfId="9785"/>
    <cellStyle name="汇总 3 9" xfId="14413"/>
    <cellStyle name="汇总 4" xfId="1771"/>
    <cellStyle name="汇总 4 10" xfId="12108"/>
    <cellStyle name="汇总 4 11" xfId="15516"/>
    <cellStyle name="汇总 4 12" xfId="7150"/>
    <cellStyle name="汇总 4 2" xfId="8341"/>
    <cellStyle name="汇总 4 3" xfId="7699"/>
    <cellStyle name="汇总 4 4" xfId="8926"/>
    <cellStyle name="汇总 4 5" xfId="11278"/>
    <cellStyle name="汇总 4 6" xfId="9784"/>
    <cellStyle name="汇总 4 7" xfId="14410"/>
    <cellStyle name="汇总 4 8" xfId="10193"/>
    <cellStyle name="汇总 4 9" xfId="13128"/>
    <cellStyle name="汇总 5" xfId="1772"/>
    <cellStyle name="汇总 5 10" xfId="14935"/>
    <cellStyle name="汇总 5 11" xfId="12041"/>
    <cellStyle name="汇总 5 12" xfId="9510"/>
    <cellStyle name="汇总 5 2" xfId="8342"/>
    <cellStyle name="汇总 5 3" xfId="10529"/>
    <cellStyle name="汇总 5 4" xfId="8927"/>
    <cellStyle name="汇总 5 5" xfId="11279"/>
    <cellStyle name="汇总 5 6" xfId="9783"/>
    <cellStyle name="汇总 5 7" xfId="14409"/>
    <cellStyle name="汇总 5 8" xfId="13103"/>
    <cellStyle name="汇总 5 9" xfId="14065"/>
    <cellStyle name="汇总 6" xfId="1773"/>
    <cellStyle name="汇总 6 10" xfId="10621"/>
    <cellStyle name="汇总 6 11" xfId="13844"/>
    <cellStyle name="汇总 6 12" xfId="9559"/>
    <cellStyle name="汇总 6 2" xfId="8343"/>
    <cellStyle name="汇总 6 3" xfId="10528"/>
    <cellStyle name="汇总 6 4" xfId="8928"/>
    <cellStyle name="汇总 6 5" xfId="9056"/>
    <cellStyle name="汇总 6 6" xfId="7224"/>
    <cellStyle name="汇总 6 7" xfId="13925"/>
    <cellStyle name="汇总 6 8" xfId="11460"/>
    <cellStyle name="汇总 6 9" xfId="14066"/>
    <cellStyle name="汇总 7" xfId="1774"/>
    <cellStyle name="汇总 7 10" xfId="12107"/>
    <cellStyle name="汇总 7 11" xfId="7225"/>
    <cellStyle name="汇总 7 12" xfId="9560"/>
    <cellStyle name="汇总 7 2" xfId="8344"/>
    <cellStyle name="汇总 7 3" xfId="10527"/>
    <cellStyle name="汇总 7 4" xfId="8929"/>
    <cellStyle name="汇总 7 5" xfId="9057"/>
    <cellStyle name="汇总 7 6" xfId="9782"/>
    <cellStyle name="汇总 7 7" xfId="14408"/>
    <cellStyle name="汇总 7 8" xfId="11461"/>
    <cellStyle name="汇总 7 9" xfId="14067"/>
    <cellStyle name="汇总 8" xfId="1775"/>
    <cellStyle name="汇总 8 10" xfId="9486"/>
    <cellStyle name="汇总 8 11" xfId="7387"/>
    <cellStyle name="汇总 8 12" xfId="14264"/>
    <cellStyle name="汇总 8 2" xfId="8345"/>
    <cellStyle name="汇总 8 3" xfId="10526"/>
    <cellStyle name="汇总 8 4" xfId="11216"/>
    <cellStyle name="汇总 8 5" xfId="9058"/>
    <cellStyle name="汇总 8 6" xfId="9781"/>
    <cellStyle name="汇总 8 7" xfId="14407"/>
    <cellStyle name="汇总 8 8" xfId="14802"/>
    <cellStyle name="汇总 8 9" xfId="14068"/>
    <cellStyle name="汇总 9" xfId="8332"/>
    <cellStyle name="注释" xfId="1776"/>
    <cellStyle name="注释 10" xfId="10525"/>
    <cellStyle name="注释 11" xfId="9059"/>
    <cellStyle name="注释 12" xfId="9780"/>
    <cellStyle name="注释 13" xfId="14406"/>
    <cellStyle name="注释 14" xfId="14803"/>
    <cellStyle name="注释 15" xfId="9719"/>
    <cellStyle name="注释 16" xfId="9487"/>
    <cellStyle name="注释 17" xfId="13501"/>
    <cellStyle name="注释 18" xfId="14263"/>
    <cellStyle name="注释 2" xfId="1777"/>
    <cellStyle name="注释 2 10" xfId="14405"/>
    <cellStyle name="注释 2 11" xfId="9413"/>
    <cellStyle name="注释 2 12" xfId="7197"/>
    <cellStyle name="注释 2 13" xfId="15179"/>
    <cellStyle name="注释 2 14" xfId="13502"/>
    <cellStyle name="注释 2 15" xfId="14048"/>
    <cellStyle name="注释 2 2" xfId="1778"/>
    <cellStyle name="注释 2 2 10" xfId="13503"/>
    <cellStyle name="注释 2 2 11" xfId="9561"/>
    <cellStyle name="注释 2 2 2" xfId="8348"/>
    <cellStyle name="注释 2 2 3" xfId="10523"/>
    <cellStyle name="注释 2 2 4" xfId="10574"/>
    <cellStyle name="注释 2 2 5" xfId="12411"/>
    <cellStyle name="注释 2 2 6" xfId="14404"/>
    <cellStyle name="注释 2 2 7" xfId="9414"/>
    <cellStyle name="注释 2 2 8" xfId="12349"/>
    <cellStyle name="注释 2 2 9" xfId="9488"/>
    <cellStyle name="注释 2 3" xfId="1779"/>
    <cellStyle name="注释 2 3 10" xfId="12950"/>
    <cellStyle name="注释 2 3 11" xfId="14262"/>
    <cellStyle name="注释 2 3 2" xfId="8349"/>
    <cellStyle name="注释 2 3 3" xfId="7698"/>
    <cellStyle name="注释 2 3 4" xfId="12562"/>
    <cellStyle name="注释 2 3 5" xfId="12053"/>
    <cellStyle name="注释 2 3 6" xfId="14403"/>
    <cellStyle name="注释 2 3 7" xfId="8588"/>
    <cellStyle name="注释 2 3 8" xfId="11432"/>
    <cellStyle name="注释 2 3 9" xfId="12106"/>
    <cellStyle name="注释 2 4" xfId="1780"/>
    <cellStyle name="注释 2 4 10" xfId="13504"/>
    <cellStyle name="注释 2 4 11" xfId="14261"/>
    <cellStyle name="注释 2 4 2" xfId="8350"/>
    <cellStyle name="注释 2 4 3" xfId="10522"/>
    <cellStyle name="注释 2 4 4" xfId="9060"/>
    <cellStyle name="注释 2 4 5" xfId="12054"/>
    <cellStyle name="注释 2 4 6" xfId="14402"/>
    <cellStyle name="注释 2 4 7" xfId="7233"/>
    <cellStyle name="注释 2 4 8" xfId="12348"/>
    <cellStyle name="注释 2 4 9" xfId="12105"/>
    <cellStyle name="注释 2 5" xfId="1781"/>
    <cellStyle name="注释 2 5 10" xfId="13505"/>
    <cellStyle name="注释 2 5 11" xfId="14260"/>
    <cellStyle name="注释 2 5 2" xfId="8351"/>
    <cellStyle name="注释 2 5 3" xfId="10521"/>
    <cellStyle name="注释 2 5 4" xfId="11280"/>
    <cellStyle name="注释 2 5 5" xfId="9778"/>
    <cellStyle name="注释 2 5 6" xfId="14401"/>
    <cellStyle name="注释 2 5 7" xfId="9415"/>
    <cellStyle name="注释 2 5 8" xfId="12347"/>
    <cellStyle name="注释 2 5 9" xfId="10622"/>
    <cellStyle name="注释 2 6" xfId="8347"/>
    <cellStyle name="注释 2 7" xfId="10524"/>
    <cellStyle name="注释 2 8" xfId="10573"/>
    <cellStyle name="注释 2 9" xfId="9779"/>
    <cellStyle name="注释 3" xfId="1782"/>
    <cellStyle name="注释 3 10" xfId="12346"/>
    <cellStyle name="注释 3 11" xfId="13953"/>
    <cellStyle name="注释 3 12" xfId="13506"/>
    <cellStyle name="注释 3 13" xfId="10153"/>
    <cellStyle name="注释 3 2" xfId="1783"/>
    <cellStyle name="注释 3 2 10" xfId="80"/>
    <cellStyle name="注释 3 2 11" xfId="14348"/>
    <cellStyle name="注释 3 2 2" xfId="8353"/>
    <cellStyle name="注释 3 2 3" xfId="10519"/>
    <cellStyle name="注释 3 2 4" xfId="9062"/>
    <cellStyle name="注释 3 2 5" xfId="12055"/>
    <cellStyle name="注释 3 2 6" xfId="14400"/>
    <cellStyle name="注释 3 2 7" xfId="12506"/>
    <cellStyle name="注释 3 2 8" xfId="12345"/>
    <cellStyle name="注释 3 2 9" xfId="9070"/>
    <cellStyle name="注释 3 3" xfId="1784"/>
    <cellStyle name="注释 3 3 10" xfId="15409"/>
    <cellStyle name="注释 3 3 11" xfId="12039"/>
    <cellStyle name="注释 3 3 2" xfId="8354"/>
    <cellStyle name="注释 3 3 3" xfId="10518"/>
    <cellStyle name="注释 3 3 4" xfId="9063"/>
    <cellStyle name="注释 3 3 5" xfId="12410"/>
    <cellStyle name="注释 3 3 6" xfId="14399"/>
    <cellStyle name="注释 3 3 7" xfId="13102"/>
    <cellStyle name="注释 3 3 8" xfId="12344"/>
    <cellStyle name="注释 3 3 9" xfId="13636"/>
    <cellStyle name="注释 3 4" xfId="8352"/>
    <cellStyle name="注释 3 5" xfId="10520"/>
    <cellStyle name="注释 3 6" xfId="9061"/>
    <cellStyle name="注释 3 7" xfId="8246"/>
    <cellStyle name="注释 3 8" xfId="13926"/>
    <cellStyle name="注释 3 9" xfId="9416"/>
    <cellStyle name="注释 4" xfId="1785"/>
    <cellStyle name="注释 4 10" xfId="13507"/>
    <cellStyle name="注释 4 11" xfId="14259"/>
    <cellStyle name="注释 4 2" xfId="8355"/>
    <cellStyle name="注释 4 3" xfId="10517"/>
    <cellStyle name="注释 4 4" xfId="9064"/>
    <cellStyle name="注释 4 5" xfId="12409"/>
    <cellStyle name="注释 4 6" xfId="14398"/>
    <cellStyle name="注释 4 7" xfId="9417"/>
    <cellStyle name="注释 4 8" xfId="12343"/>
    <cellStyle name="注释 4 9" xfId="12104"/>
    <cellStyle name="注释 5" xfId="1786"/>
    <cellStyle name="注释 5 10" xfId="9234"/>
    <cellStyle name="注释 5 11" xfId="14258"/>
    <cellStyle name="注释 5 2" xfId="8356"/>
    <cellStyle name="注释 5 3" xfId="10516"/>
    <cellStyle name="注释 5 4" xfId="9065"/>
    <cellStyle name="注释 5 5" xfId="12408"/>
    <cellStyle name="注释 5 6" xfId="14397"/>
    <cellStyle name="注释 5 7" xfId="14804"/>
    <cellStyle name="注释 5 8" xfId="7196"/>
    <cellStyle name="注释 5 9" xfId="8628"/>
    <cellStyle name="注释 6" xfId="1787"/>
    <cellStyle name="注释 6 10" xfId="9233"/>
    <cellStyle name="注释 6 11" xfId="9806"/>
    <cellStyle name="注释 6 2" xfId="8357"/>
    <cellStyle name="注释 6 3" xfId="10515"/>
    <cellStyle name="注释 6 4" xfId="9066"/>
    <cellStyle name="注释 6 5" xfId="12056"/>
    <cellStyle name="注释 6 6" xfId="14396"/>
    <cellStyle name="注释 6 7" xfId="14805"/>
    <cellStyle name="注释 6 8" xfId="10480"/>
    <cellStyle name="注释 6 9" xfId="13645"/>
    <cellStyle name="注释 7" xfId="1788"/>
    <cellStyle name="注释 7 10" xfId="13508"/>
    <cellStyle name="注释 7 11" xfId="15193"/>
    <cellStyle name="注释 7 2" xfId="8358"/>
    <cellStyle name="注释 7 3" xfId="10514"/>
    <cellStyle name="注释 7 4" xfId="12563"/>
    <cellStyle name="注释 7 5" xfId="12057"/>
    <cellStyle name="注释 7 6" xfId="14395"/>
    <cellStyle name="注释 7 7" xfId="8589"/>
    <cellStyle name="注释 7 8" xfId="10479"/>
    <cellStyle name="注释 7 9" xfId="12226"/>
    <cellStyle name="注释 8" xfId="1789"/>
    <cellStyle name="注释 8 10" xfId="13509"/>
    <cellStyle name="注释 8 11" xfId="15192"/>
    <cellStyle name="注释 8 2" xfId="8359"/>
    <cellStyle name="注释 8 3" xfId="10513"/>
    <cellStyle name="注释 8 4" xfId="9067"/>
    <cellStyle name="注释 8 5" xfId="12058"/>
    <cellStyle name="注释 8 6" xfId="14394"/>
    <cellStyle name="注释 8 7" xfId="8590"/>
    <cellStyle name="注释 8 8" xfId="7195"/>
    <cellStyle name="注释 8 9" xfId="10587"/>
    <cellStyle name="注释 9" xfId="8346"/>
    <cellStyle name="解释性文本" xfId="1790"/>
    <cellStyle name="警告文本" xfId="1791"/>
    <cellStyle name="计算" xfId="1792"/>
    <cellStyle name="计算 10" xfId="10510"/>
    <cellStyle name="计算 11" xfId="8935"/>
    <cellStyle name="计算 12" xfId="8245"/>
    <cellStyle name="计算 13" xfId="12627"/>
    <cellStyle name="计算 14" xfId="11462"/>
    <cellStyle name="计算 15" xfId="13640"/>
    <cellStyle name="计算 16" xfId="8252"/>
    <cellStyle name="计算 2" xfId="1793"/>
    <cellStyle name="计算 2 10" xfId="12628"/>
    <cellStyle name="计算 2 11" xfId="9419"/>
    <cellStyle name="计算 2 12" xfId="9489"/>
    <cellStyle name="计算 2 13" xfId="14257"/>
    <cellStyle name="计算 2 2" xfId="1794"/>
    <cellStyle name="计算 2 2 2" xfId="8362"/>
    <cellStyle name="计算 2 2 3" xfId="10508"/>
    <cellStyle name="计算 2 2 4" xfId="8937"/>
    <cellStyle name="计算 2 2 5" xfId="12406"/>
    <cellStyle name="计算 2 2 6" xfId="12629"/>
    <cellStyle name="计算 2 2 7" xfId="7490"/>
    <cellStyle name="计算 2 2 8" xfId="8434"/>
    <cellStyle name="计算 2 2 9" xfId="15191"/>
    <cellStyle name="计算 2 3" xfId="1795"/>
    <cellStyle name="计算 2 3 2" xfId="8363"/>
    <cellStyle name="计算 2 3 3" xfId="10507"/>
    <cellStyle name="计算 2 3 4" xfId="8938"/>
    <cellStyle name="计算 2 3 5" xfId="8244"/>
    <cellStyle name="计算 2 3 6" xfId="12630"/>
    <cellStyle name="计算 2 3 7" xfId="12507"/>
    <cellStyle name="计算 2 3 8" xfId="12564"/>
    <cellStyle name="计算 2 3 9" xfId="11508"/>
    <cellStyle name="计算 2 4" xfId="1796"/>
    <cellStyle name="计算 2 4 2" xfId="8364"/>
    <cellStyle name="计算 2 4 3" xfId="10506"/>
    <cellStyle name="计算 2 4 4" xfId="8939"/>
    <cellStyle name="计算 2 4 5" xfId="9777"/>
    <cellStyle name="计算 2 4 6" xfId="12631"/>
    <cellStyle name="计算 2 4 7" xfId="8414"/>
    <cellStyle name="计算 2 4 8" xfId="13638"/>
    <cellStyle name="计算 2 4 9" xfId="10154"/>
    <cellStyle name="计算 2 5" xfId="1797"/>
    <cellStyle name="计算 2 5 2" xfId="8365"/>
    <cellStyle name="计算 2 5 3" xfId="10505"/>
    <cellStyle name="计算 2 5 4" xfId="7952"/>
    <cellStyle name="计算 2 5 5" xfId="9776"/>
    <cellStyle name="计算 2 5 6" xfId="12632"/>
    <cellStyle name="计算 2 5 7" xfId="12117"/>
    <cellStyle name="计算 2 5 8" xfId="13643"/>
    <cellStyle name="计算 2 5 9" xfId="9807"/>
    <cellStyle name="计算 2 6" xfId="8361"/>
    <cellStyle name="计算 2 7" xfId="10509"/>
    <cellStyle name="计算 2 8" xfId="8936"/>
    <cellStyle name="计算 2 9" xfId="12407"/>
    <cellStyle name="计算 3" xfId="1798"/>
    <cellStyle name="计算 3 10" xfId="12401"/>
    <cellStyle name="计算 3 11" xfId="9808"/>
    <cellStyle name="计算 3 2" xfId="1799"/>
    <cellStyle name="计算 3 2 2" xfId="8367"/>
    <cellStyle name="计算 3 2 3" xfId="10503"/>
    <cellStyle name="计算 3 2 4" xfId="8941"/>
    <cellStyle name="计算 3 2 5" xfId="9775"/>
    <cellStyle name="计算 3 2 6" xfId="12633"/>
    <cellStyle name="计算 3 2 7" xfId="7724"/>
    <cellStyle name="计算 3 2 8" xfId="15122"/>
    <cellStyle name="计算 3 2 9" xfId="12038"/>
    <cellStyle name="计算 3 3" xfId="1800"/>
    <cellStyle name="计算 3 3 2" xfId="8368"/>
    <cellStyle name="计算 3 3 3" xfId="10502"/>
    <cellStyle name="计算 3 3 4" xfId="8942"/>
    <cellStyle name="计算 3 3 5" xfId="13492"/>
    <cellStyle name="计算 3 3 6" xfId="12634"/>
    <cellStyle name="计算 3 3 7" xfId="7725"/>
    <cellStyle name="计算 3 3 8" xfId="9490"/>
    <cellStyle name="计算 3 3 9" xfId="15372"/>
    <cellStyle name="计算 3 4" xfId="8366"/>
    <cellStyle name="计算 3 5" xfId="10504"/>
    <cellStyle name="计算 3 6" xfId="8940"/>
    <cellStyle name="计算 3 7" xfId="7223"/>
    <cellStyle name="计算 3 8" xfId="11841"/>
    <cellStyle name="计算 3 9" xfId="13784"/>
    <cellStyle name="计算 4" xfId="1801"/>
    <cellStyle name="计算 4 2" xfId="8369"/>
    <cellStyle name="计算 4 3" xfId="10501"/>
    <cellStyle name="计算 4 4" xfId="8943"/>
    <cellStyle name="计算 4 5" xfId="12060"/>
    <cellStyle name="计算 4 6" xfId="12635"/>
    <cellStyle name="计算 4 7" xfId="10599"/>
    <cellStyle name="计算 4 8" xfId="9491"/>
    <cellStyle name="计算 4 9" xfId="14256"/>
    <cellStyle name="计算 5" xfId="1802"/>
    <cellStyle name="计算 5 2" xfId="8370"/>
    <cellStyle name="计算 5 3" xfId="10499"/>
    <cellStyle name="计算 5 4" xfId="8944"/>
    <cellStyle name="计算 5 5" xfId="12061"/>
    <cellStyle name="计算 5 6" xfId="12636"/>
    <cellStyle name="计算 5 7" xfId="7544"/>
    <cellStyle name="计算 5 8" xfId="8629"/>
    <cellStyle name="计算 5 9" xfId="14255"/>
    <cellStyle name="计算 6" xfId="1803"/>
    <cellStyle name="计算 6 2" xfId="8371"/>
    <cellStyle name="计算 6 3" xfId="10495"/>
    <cellStyle name="计算 6 4" xfId="8945"/>
    <cellStyle name="计算 6 5" xfId="12062"/>
    <cellStyle name="计算 6 6" xfId="12637"/>
    <cellStyle name="计算 6 7" xfId="10601"/>
    <cellStyle name="计算 6 8" xfId="9492"/>
    <cellStyle name="计算 6 9" xfId="12859"/>
    <cellStyle name="计算 7" xfId="1804"/>
    <cellStyle name="计算 7 2" xfId="8372"/>
    <cellStyle name="计算 7 3" xfId="10493"/>
    <cellStyle name="计算 7 4" xfId="8946"/>
    <cellStyle name="计算 7 5" xfId="12063"/>
    <cellStyle name="计算 7 6" xfId="12638"/>
    <cellStyle name="计算 7 7" xfId="10194"/>
    <cellStyle name="计算 7 8" xfId="8630"/>
    <cellStyle name="计算 7 9" xfId="9562"/>
    <cellStyle name="计算 8" xfId="1805"/>
    <cellStyle name="计算 8 2" xfId="8373"/>
    <cellStyle name="计算 8 3" xfId="10488"/>
    <cellStyle name="计算 8 4" xfId="8947"/>
    <cellStyle name="计算 8 5" xfId="9774"/>
    <cellStyle name="计算 8 6" xfId="12639"/>
    <cellStyle name="计算 8 7" xfId="13101"/>
    <cellStyle name="计算 8 8" xfId="15123"/>
    <cellStyle name="计算 8 9" xfId="12037"/>
    <cellStyle name="计算 9" xfId="8360"/>
    <cellStyle name="输入" xfId="1806"/>
    <cellStyle name="输入 10" xfId="7574"/>
    <cellStyle name="输入 11" xfId="8948"/>
    <cellStyle name="输入 12" xfId="9773"/>
    <cellStyle name="输入 13" xfId="12640"/>
    <cellStyle name="输入 14" xfId="12116"/>
    <cellStyle name="输入 15" xfId="15124"/>
    <cellStyle name="输入 16" xfId="7394"/>
    <cellStyle name="输入 2" xfId="1807"/>
    <cellStyle name="输入 2 10" xfId="12641"/>
    <cellStyle name="输入 2 11" xfId="12115"/>
    <cellStyle name="输入 2 12" xfId="8631"/>
    <cellStyle name="输入 2 13" xfId="9563"/>
    <cellStyle name="输入 2 2" xfId="1808"/>
    <cellStyle name="输入 2 2 2" xfId="8376"/>
    <cellStyle name="输入 2 2 3" xfId="7572"/>
    <cellStyle name="输入 2 2 4" xfId="8950"/>
    <cellStyle name="输入 2 2 5" xfId="9771"/>
    <cellStyle name="输入 2 2 6" xfId="12642"/>
    <cellStyle name="输入 2 2 7" xfId="8297"/>
    <cellStyle name="输入 2 2 8" xfId="9493"/>
    <cellStyle name="输入 2 2 9" xfId="9564"/>
    <cellStyle name="输入 2 3" xfId="1809"/>
    <cellStyle name="输入 2 3 2" xfId="8377"/>
    <cellStyle name="输入 2 3 3" xfId="7571"/>
    <cellStyle name="输入 2 3 4" xfId="8951"/>
    <cellStyle name="输入 2 3 5" xfId="12064"/>
    <cellStyle name="输入 2 3 6" xfId="12643"/>
    <cellStyle name="输入 2 3 7" xfId="8298"/>
    <cellStyle name="输入 2 3 8" xfId="9494"/>
    <cellStyle name="输入 2 3 9" xfId="14428"/>
    <cellStyle name="输入 2 4" xfId="1810"/>
    <cellStyle name="输入 2 4 2" xfId="8378"/>
    <cellStyle name="输入 2 4 3" xfId="7570"/>
    <cellStyle name="输入 2 4 4" xfId="8952"/>
    <cellStyle name="输入 2 4 5" xfId="10629"/>
    <cellStyle name="输入 2 4 6" xfId="12644"/>
    <cellStyle name="输入 2 4 7" xfId="10195"/>
    <cellStyle name="输入 2 4 8" xfId="9495"/>
    <cellStyle name="输入 2 4 9" xfId="15169"/>
    <cellStyle name="输入 2 5" xfId="1811"/>
    <cellStyle name="输入 2 5 2" xfId="8379"/>
    <cellStyle name="输入 2 5 3" xfId="7569"/>
    <cellStyle name="输入 2 5 4" xfId="8953"/>
    <cellStyle name="输入 2 5 5" xfId="10628"/>
    <cellStyle name="输入 2 5 6" xfId="12645"/>
    <cellStyle name="输入 2 5 7" xfId="7491"/>
    <cellStyle name="输入 2 5 8" xfId="9496"/>
    <cellStyle name="输入 2 5 9" xfId="9565"/>
    <cellStyle name="输入 2 6" xfId="8375"/>
    <cellStyle name="输入 2 7" xfId="7573"/>
    <cellStyle name="输入 2 8" xfId="8949"/>
    <cellStyle name="输入 2 9" xfId="9772"/>
    <cellStyle name="输入 3" xfId="1812"/>
    <cellStyle name="输入 3 10" xfId="8632"/>
    <cellStyle name="输入 3 11" xfId="9566"/>
    <cellStyle name="输入 3 2" xfId="1813"/>
    <cellStyle name="输入 3 2 2" xfId="8381"/>
    <cellStyle name="输入 3 2 3" xfId="7567"/>
    <cellStyle name="输入 3 2 4" xfId="8954"/>
    <cellStyle name="输入 3 2 5" xfId="9770"/>
    <cellStyle name="输入 3 2 6" xfId="8281"/>
    <cellStyle name="输入 3 2 7" xfId="7408"/>
    <cellStyle name="输入 3 2 8" xfId="9497"/>
    <cellStyle name="输入 3 2 9" xfId="14254"/>
    <cellStyle name="输入 3 3" xfId="1814"/>
    <cellStyle name="输入 3 3 2" xfId="8382"/>
    <cellStyle name="输入 3 3 3" xfId="7566"/>
    <cellStyle name="输入 3 3 4" xfId="8955"/>
    <cellStyle name="输入 3 3 5" xfId="9769"/>
    <cellStyle name="输入 3 3 6" xfId="12647"/>
    <cellStyle name="输入 3 3 7" xfId="10602"/>
    <cellStyle name="输入 3 3 8" xfId="9498"/>
    <cellStyle name="输入 3 3 9" xfId="14253"/>
    <cellStyle name="输入 3 4" xfId="8380"/>
    <cellStyle name="输入 3 5" xfId="7568"/>
    <cellStyle name="输入 3 6" xfId="11244"/>
    <cellStyle name="输入 3 7" xfId="12065"/>
    <cellStyle name="输入 3 8" xfId="12646"/>
    <cellStyle name="输入 3 9" xfId="10196"/>
    <cellStyle name="输入 4" xfId="1815"/>
    <cellStyle name="输入 4 2" xfId="8383"/>
    <cellStyle name="输入 4 3" xfId="7565"/>
    <cellStyle name="输入 4 4" xfId="8956"/>
    <cellStyle name="输入 4 5" xfId="7222"/>
    <cellStyle name="输入 4 6" xfId="12648"/>
    <cellStyle name="输入 4 7" xfId="10603"/>
    <cellStyle name="输入 4 8" xfId="9499"/>
    <cellStyle name="输入 4 9" xfId="14252"/>
    <cellStyle name="输入 5" xfId="1816"/>
    <cellStyle name="输入 5 2" xfId="8384"/>
    <cellStyle name="输入 5 3" xfId="7564"/>
    <cellStyle name="输入 5 4" xfId="8957"/>
    <cellStyle name="输入 5 5" xfId="9768"/>
    <cellStyle name="输入 5 6" xfId="12649"/>
    <cellStyle name="输入 5 7" xfId="10604"/>
    <cellStyle name="输入 5 8" xfId="9500"/>
    <cellStyle name="输入 5 9" xfId="15373"/>
    <cellStyle name="输入 6" xfId="1817"/>
    <cellStyle name="输入 6 2" xfId="8385"/>
    <cellStyle name="输入 6 3" xfId="7563"/>
    <cellStyle name="输入 6 4" xfId="8958"/>
    <cellStyle name="输入 6 5" xfId="9767"/>
    <cellStyle name="输入 6 6" xfId="12650"/>
    <cellStyle name="输入 6 7" xfId="12114"/>
    <cellStyle name="输入 6 8" xfId="15125"/>
    <cellStyle name="输入 6 9" xfId="9265"/>
    <cellStyle name="输入 7" xfId="1818"/>
    <cellStyle name="输入 7 2" xfId="8386"/>
    <cellStyle name="输入 7 3" xfId="7562"/>
    <cellStyle name="输入 7 4" xfId="8959"/>
    <cellStyle name="输入 7 5" xfId="9766"/>
    <cellStyle name="输入 7 6" xfId="8548"/>
    <cellStyle name="输入 7 7" xfId="10605"/>
    <cellStyle name="输入 7 8" xfId="12227"/>
    <cellStyle name="输入 7 9" xfId="13923"/>
    <cellStyle name="输入 8" xfId="1819"/>
    <cellStyle name="输入 8 2" xfId="8387"/>
    <cellStyle name="输入 8 3" xfId="7561"/>
    <cellStyle name="输入 8 4" xfId="8960"/>
    <cellStyle name="输入 8 5" xfId="12066"/>
    <cellStyle name="输入 8 6" xfId="10926"/>
    <cellStyle name="输入 8 7" xfId="10606"/>
    <cellStyle name="输入 8 8" xfId="9501"/>
    <cellStyle name="输入 8 9" xfId="14251"/>
    <cellStyle name="输入 9" xfId="8374"/>
    <cellStyle name="输出" xfId="1820"/>
    <cellStyle name="输出 10" xfId="7560"/>
    <cellStyle name="输出 11" xfId="11245"/>
    <cellStyle name="输出 12" xfId="9074"/>
    <cellStyle name="输出 13" xfId="12067"/>
    <cellStyle name="输出 14" xfId="14389"/>
    <cellStyle name="输出 15" xfId="12508"/>
    <cellStyle name="输出 16" xfId="7037"/>
    <cellStyle name="输出 17" xfId="9502"/>
    <cellStyle name="输出 18" xfId="15595"/>
    <cellStyle name="输出 19" xfId="14250"/>
    <cellStyle name="输出 2" xfId="1821"/>
    <cellStyle name="输出 2 10" xfId="12068"/>
    <cellStyle name="输出 2 11" xfId="14388"/>
    <cellStyle name="输出 2 12" xfId="10607"/>
    <cellStyle name="输出 2 13" xfId="7034"/>
    <cellStyle name="输出 2 14" xfId="9503"/>
    <cellStyle name="输出 2 15" xfId="15596"/>
    <cellStyle name="输出 2 16" xfId="14249"/>
    <cellStyle name="输出 2 2" xfId="1822"/>
    <cellStyle name="输出 2 2 10" xfId="9504"/>
    <cellStyle name="输出 2 2 11" xfId="15597"/>
    <cellStyle name="输出 2 2 12" xfId="13690"/>
    <cellStyle name="输出 2 2 2" xfId="8390"/>
    <cellStyle name="输出 2 2 3" xfId="7558"/>
    <cellStyle name="输出 2 2 4" xfId="8963"/>
    <cellStyle name="输出 2 2 5" xfId="12565"/>
    <cellStyle name="输出 2 2 6" xfId="12069"/>
    <cellStyle name="输出 2 2 7" xfId="14387"/>
    <cellStyle name="输出 2 2 8" xfId="8299"/>
    <cellStyle name="输出 2 2 9" xfId="7035"/>
    <cellStyle name="输出 2 3" xfId="1823"/>
    <cellStyle name="输出 2 3 10" xfId="9505"/>
    <cellStyle name="输出 2 3 11" xfId="15598"/>
    <cellStyle name="输出 2 3 12" xfId="13689"/>
    <cellStyle name="输出 2 3 2" xfId="8391"/>
    <cellStyle name="输出 2 3 3" xfId="7557"/>
    <cellStyle name="输出 2 3 4" xfId="8964"/>
    <cellStyle name="输出 2 3 5" xfId="9075"/>
    <cellStyle name="输出 2 3 6" xfId="9765"/>
    <cellStyle name="输出 2 3 7" xfId="14386"/>
    <cellStyle name="输出 2 3 8" xfId="7492"/>
    <cellStyle name="输出 2 3 9" xfId="11549"/>
    <cellStyle name="输出 2 4" xfId="1824"/>
    <cellStyle name="输出 2 4 10" xfId="9506"/>
    <cellStyle name="输出 2 4 11" xfId="15599"/>
    <cellStyle name="输出 2 4 12" xfId="14248"/>
    <cellStyle name="输出 2 4 2" xfId="8392"/>
    <cellStyle name="输出 2 4 3" xfId="7556"/>
    <cellStyle name="输出 2 4 4" xfId="8965"/>
    <cellStyle name="输出 2 4 5" xfId="7077"/>
    <cellStyle name="输出 2 4 6" xfId="9764"/>
    <cellStyle name="输出 2 4 7" xfId="14385"/>
    <cellStyle name="输出 2 4 8" xfId="10608"/>
    <cellStyle name="输出 2 4 9" xfId="10157"/>
    <cellStyle name="输出 2 5" xfId="1825"/>
    <cellStyle name="输出 2 5 10" xfId="9507"/>
    <cellStyle name="输出 2 5 11" xfId="15600"/>
    <cellStyle name="输出 2 5 12" xfId="14247"/>
    <cellStyle name="输出 2 5 2" xfId="8393"/>
    <cellStyle name="输出 2 5 3" xfId="7555"/>
    <cellStyle name="输出 2 5 4" xfId="8966"/>
    <cellStyle name="输出 2 5 5" xfId="7956"/>
    <cellStyle name="输出 2 5 6" xfId="12405"/>
    <cellStyle name="输出 2 5 7" xfId="14384"/>
    <cellStyle name="输出 2 5 8" xfId="14922"/>
    <cellStyle name="输出 2 5 9" xfId="10156"/>
    <cellStyle name="输出 2 6" xfId="8389"/>
    <cellStyle name="输出 2 7" xfId="7559"/>
    <cellStyle name="输出 2 8" xfId="11272"/>
    <cellStyle name="输出 2 9" xfId="11282"/>
    <cellStyle name="输出 3" xfId="1826"/>
    <cellStyle name="输出 3 10" xfId="14923"/>
    <cellStyle name="输出 3 11" xfId="7036"/>
    <cellStyle name="输出 3 12" xfId="9508"/>
    <cellStyle name="输出 3 13" xfId="15601"/>
    <cellStyle name="输出 3 14" xfId="14246"/>
    <cellStyle name="输出 3 2" xfId="1827"/>
    <cellStyle name="输出 3 2 10" xfId="8633"/>
    <cellStyle name="输出 3 2 11" xfId="15602"/>
    <cellStyle name="输出 3 2 12" xfId="14245"/>
    <cellStyle name="输出 3 2 2" xfId="8395"/>
    <cellStyle name="输出 3 2 3" xfId="7553"/>
    <cellStyle name="输出 3 2 4" xfId="11273"/>
    <cellStyle name="输出 3 2 5" xfId="11283"/>
    <cellStyle name="输出 3 2 6" xfId="9763"/>
    <cellStyle name="输出 3 2 7" xfId="14382"/>
    <cellStyle name="输出 3 2 8" xfId="14924"/>
    <cellStyle name="输出 3 2 9" xfId="9288"/>
    <cellStyle name="输出 3 3" xfId="1828"/>
    <cellStyle name="输出 3 3 10" xfId="12228"/>
    <cellStyle name="输出 3 3 11" xfId="9229"/>
    <cellStyle name="输出 3 3 12" xfId="13922"/>
    <cellStyle name="输出 3 3 2" xfId="8396"/>
    <cellStyle name="输出 3 3 3" xfId="10487"/>
    <cellStyle name="输出 3 3 4" xfId="11274"/>
    <cellStyle name="输出 3 3 5" xfId="7078"/>
    <cellStyle name="输出 3 3 6" xfId="8243"/>
    <cellStyle name="输出 3 3 7" xfId="13927"/>
    <cellStyle name="输出 3 3 8" xfId="14925"/>
    <cellStyle name="输出 3 3 9" xfId="7192"/>
    <cellStyle name="输出 3 4" xfId="8394"/>
    <cellStyle name="输出 3 5" xfId="7554"/>
    <cellStyle name="输出 3 6" xfId="8967"/>
    <cellStyle name="输出 3 7" xfId="7957"/>
    <cellStyle name="输出 3 8" xfId="12404"/>
    <cellStyle name="输出 3 9" xfId="14383"/>
    <cellStyle name="输出 4" xfId="1829"/>
    <cellStyle name="输出 4 10" xfId="15126"/>
    <cellStyle name="输出 4 11" xfId="15603"/>
    <cellStyle name="输出 4 12" xfId="14369"/>
    <cellStyle name="输出 4 2" xfId="8397"/>
    <cellStyle name="输出 4 3" xfId="7552"/>
    <cellStyle name="输出 4 4" xfId="8968"/>
    <cellStyle name="输出 4 5" xfId="7079"/>
    <cellStyle name="输出 4 6" xfId="8242"/>
    <cellStyle name="输出 4 7" xfId="13928"/>
    <cellStyle name="输出 4 8" xfId="14926"/>
    <cellStyle name="输出 4 9" xfId="10155"/>
    <cellStyle name="输出 5" xfId="1830"/>
    <cellStyle name="输出 5 10" xfId="12103"/>
    <cellStyle name="输出 5 11" xfId="15604"/>
    <cellStyle name="输出 5 12" xfId="12860"/>
    <cellStyle name="输出 5 2" xfId="8398"/>
    <cellStyle name="输出 5 3" xfId="7551"/>
    <cellStyle name="输出 5 4" xfId="8969"/>
    <cellStyle name="输出 5 5" xfId="7080"/>
    <cellStyle name="输出 5 6" xfId="12403"/>
    <cellStyle name="输出 5 7" xfId="13929"/>
    <cellStyle name="输出 5 8" xfId="14927"/>
    <cellStyle name="输出 5 9" xfId="7038"/>
    <cellStyle name="输出 6" xfId="1831"/>
    <cellStyle name="输出 6 10" xfId="12102"/>
    <cellStyle name="输出 6 11" xfId="15605"/>
    <cellStyle name="输出 6 12" xfId="13688"/>
    <cellStyle name="输出 6 2" xfId="8399"/>
    <cellStyle name="输出 6 3" xfId="7550"/>
    <cellStyle name="输出 6 4" xfId="11275"/>
    <cellStyle name="输出 6 5" xfId="11284"/>
    <cellStyle name="输出 6 6" xfId="11506"/>
    <cellStyle name="输出 6 7" xfId="14381"/>
    <cellStyle name="输出 6 8" xfId="14928"/>
    <cellStyle name="输出 6 9" xfId="8568"/>
    <cellStyle name="输出 7" xfId="1832"/>
    <cellStyle name="输出 7 10" xfId="10107"/>
    <cellStyle name="输出 7 11" xfId="15606"/>
    <cellStyle name="输出 7 12" xfId="13606"/>
    <cellStyle name="输出 7 2" xfId="8400"/>
    <cellStyle name="输出 7 3" xfId="7549"/>
    <cellStyle name="输出 7 4" xfId="8970"/>
    <cellStyle name="输出 7 5" xfId="7081"/>
    <cellStyle name="输出 7 6" xfId="12070"/>
    <cellStyle name="输出 7 7" xfId="12680"/>
    <cellStyle name="输出 7 8" xfId="14929"/>
    <cellStyle name="输出 7 9" xfId="9287"/>
    <cellStyle name="输出 8" xfId="1833"/>
    <cellStyle name="输出 8 10" xfId="8634"/>
    <cellStyle name="输出 8 11" xfId="15607"/>
    <cellStyle name="输出 8 12" xfId="9567"/>
    <cellStyle name="输出 8 2" xfId="8401"/>
    <cellStyle name="输出 8 3" xfId="7548"/>
    <cellStyle name="输出 8 4" xfId="8971"/>
    <cellStyle name="输出 8 5" xfId="7082"/>
    <cellStyle name="输出 8 6" xfId="12402"/>
    <cellStyle name="输出 8 7" xfId="12661"/>
    <cellStyle name="输出 8 8" xfId="14930"/>
    <cellStyle name="输出 8 9" xfId="7400"/>
    <cellStyle name="输出 9" xfId="8388"/>
    <cellStyle name="适中" xfId="1834"/>
    <cellStyle name="链接单元格" xfId="1835"/>
  </cellStyles>
  <dxfs count="1">
    <dxf>
      <font>
        <color rgb="FF9C0006"/>
      </font>
      <fill>
        <patternFill>
          <bgColor rgb="FFFFC7CE"/>
        </patternFill>
      </fill>
    </dxf>
  </dxfs>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900"/>
  <sheetViews>
    <sheetView tabSelected="1" view="pageBreakPreview" zoomScale="85" zoomScaleNormal="85" zoomScaleSheetLayoutView="85" workbookViewId="0">
      <pane ySplit="8" topLeftCell="A9" activePane="bottomLeft" state="frozen"/>
      <selection pane="bottomLeft" activeCell="AA33" sqref="AA33"/>
    </sheetView>
  </sheetViews>
  <sheetFormatPr defaultColWidth="9.140625" defaultRowHeight="12.75" outlineLevelRow="1" outlineLevelCol="1"/>
  <cols>
    <col min="1" max="1" width="8" style="35" customWidth="1"/>
    <col min="2" max="2" width="20" style="35" customWidth="1"/>
    <col min="3" max="3" width="23.85546875" style="35" customWidth="1"/>
    <col min="4" max="4" width="19.28515625" style="35" customWidth="1"/>
    <col min="5" max="5" width="25.5703125" style="35" hidden="1" customWidth="1" outlineLevel="1"/>
    <col min="6" max="6" width="80.140625" style="35" customWidth="1" collapsed="1"/>
    <col min="7" max="7" width="15.28515625" style="35" hidden="1" customWidth="1" outlineLevel="1"/>
    <col min="8" max="8" width="29.28515625" style="35" customWidth="1" collapsed="1"/>
    <col min="9" max="9" width="33.140625" style="35" hidden="1" customWidth="1" outlineLevel="1"/>
    <col min="10" max="10" width="9.7109375" style="35" customWidth="1" collapsed="1"/>
    <col min="11" max="11" width="6.140625" style="35" customWidth="1"/>
    <col min="12" max="12" width="18.28515625" style="35" customWidth="1"/>
    <col min="13" max="13" width="16.7109375" style="35" customWidth="1"/>
    <col min="14" max="14" width="17.5703125" style="35" customWidth="1"/>
    <col min="15" max="15" width="23.140625" style="35" customWidth="1"/>
    <col min="16" max="16" width="9.7109375" style="35" customWidth="1"/>
    <col min="17" max="17" width="21.85546875" style="35" customWidth="1"/>
    <col min="18" max="18" width="25.42578125" style="35" customWidth="1"/>
    <col min="19" max="19" width="6.7109375" style="35" customWidth="1"/>
    <col min="20" max="20" width="17.140625" style="35" customWidth="1"/>
    <col min="21" max="21" width="13.28515625" style="35" customWidth="1"/>
    <col min="22" max="22" width="21.5703125" style="36" customWidth="1"/>
    <col min="23" max="23" width="18.140625" style="44" customWidth="1"/>
    <col min="24" max="24" width="18.85546875" style="44" customWidth="1"/>
    <col min="25" max="25" width="7.5703125" style="35" customWidth="1"/>
    <col min="26" max="26" width="5.5703125" style="35" customWidth="1"/>
    <col min="27" max="27" width="20.28515625" style="130" customWidth="1"/>
    <col min="28" max="16384" width="9.140625" style="33"/>
  </cols>
  <sheetData>
    <row r="1" spans="1:27" s="17" customFormat="1">
      <c r="C1" s="18"/>
      <c r="D1" s="18"/>
      <c r="E1" s="18"/>
      <c r="F1" s="18"/>
      <c r="G1" s="18"/>
      <c r="H1" s="18"/>
      <c r="I1" s="18"/>
      <c r="J1" s="18"/>
      <c r="K1" s="18"/>
      <c r="L1" s="18"/>
      <c r="M1" s="18"/>
      <c r="N1" s="18"/>
      <c r="O1" s="18"/>
      <c r="P1" s="18"/>
      <c r="Q1" s="18"/>
      <c r="R1" s="18"/>
      <c r="S1" s="19"/>
      <c r="T1" s="18"/>
      <c r="U1" s="18"/>
      <c r="V1" s="20"/>
      <c r="W1" s="39" t="s">
        <v>24</v>
      </c>
      <c r="X1" s="40"/>
      <c r="Y1" s="18"/>
      <c r="Z1" s="21"/>
      <c r="AA1" s="46"/>
    </row>
    <row r="2" spans="1:27" s="17" customFormat="1">
      <c r="C2" s="18"/>
      <c r="D2" s="18"/>
      <c r="E2" s="18"/>
      <c r="F2" s="18"/>
      <c r="G2" s="18"/>
      <c r="H2" s="18"/>
      <c r="I2" s="18"/>
      <c r="J2" s="18"/>
      <c r="K2" s="18"/>
      <c r="L2" s="18"/>
      <c r="M2" s="18"/>
      <c r="N2" s="18"/>
      <c r="O2" s="18"/>
      <c r="P2" s="18"/>
      <c r="Q2" s="18"/>
      <c r="R2" s="18"/>
      <c r="S2" s="19"/>
      <c r="T2" s="18"/>
      <c r="U2" s="18"/>
      <c r="V2" s="20"/>
      <c r="W2" s="39" t="s">
        <v>3399</v>
      </c>
      <c r="X2" s="40"/>
      <c r="Y2" s="18"/>
      <c r="Z2" s="21"/>
      <c r="AA2" s="46"/>
    </row>
    <row r="3" spans="1:27" s="22" customFormat="1">
      <c r="C3" s="23"/>
      <c r="D3" s="23" t="s">
        <v>3398</v>
      </c>
      <c r="E3" s="23"/>
      <c r="F3" s="23"/>
      <c r="G3" s="23"/>
      <c r="H3" s="23"/>
      <c r="I3" s="23"/>
      <c r="J3" s="23"/>
      <c r="K3" s="23"/>
      <c r="L3" s="23"/>
      <c r="M3" s="23"/>
      <c r="N3" s="23"/>
      <c r="O3" s="23"/>
      <c r="P3" s="23"/>
      <c r="Q3" s="23"/>
      <c r="R3" s="18"/>
      <c r="S3" s="24"/>
      <c r="T3" s="23"/>
      <c r="U3" s="23"/>
      <c r="V3" s="25"/>
      <c r="W3" s="41"/>
      <c r="X3" s="41"/>
      <c r="Y3" s="23"/>
      <c r="Z3" s="26"/>
      <c r="AA3" s="47"/>
    </row>
    <row r="4" spans="1:27" s="17" customFormat="1">
      <c r="A4" s="23"/>
      <c r="B4" s="23"/>
      <c r="C4" s="23"/>
      <c r="D4" s="23"/>
      <c r="E4" s="23"/>
      <c r="F4" s="23"/>
      <c r="G4" s="23"/>
      <c r="H4" s="23"/>
      <c r="I4" s="23"/>
      <c r="J4" s="23"/>
      <c r="K4" s="23"/>
      <c r="L4" s="23"/>
      <c r="M4" s="23"/>
      <c r="N4" s="23"/>
      <c r="O4" s="23"/>
      <c r="P4" s="23"/>
      <c r="Q4" s="23"/>
      <c r="R4" s="18"/>
      <c r="S4" s="23"/>
      <c r="T4" s="23"/>
      <c r="U4" s="23"/>
      <c r="V4" s="26"/>
      <c r="W4" s="41"/>
      <c r="X4" s="41"/>
      <c r="Y4" s="23"/>
      <c r="Z4" s="26"/>
      <c r="AA4" s="48"/>
    </row>
    <row r="5" spans="1:27" s="17" customFormat="1">
      <c r="V5" s="27"/>
      <c r="W5" s="42"/>
      <c r="X5" s="42"/>
      <c r="Z5" s="28"/>
      <c r="AA5" s="46"/>
    </row>
    <row r="6" spans="1:27" s="17" customFormat="1">
      <c r="A6" s="23"/>
      <c r="B6" s="29"/>
      <c r="C6" s="23"/>
      <c r="D6" s="23"/>
      <c r="E6" s="23"/>
      <c r="F6" s="23"/>
      <c r="G6" s="23"/>
      <c r="H6" s="23"/>
      <c r="I6" s="23"/>
      <c r="J6" s="23"/>
      <c r="K6" s="23"/>
      <c r="L6" s="23"/>
      <c r="M6" s="23"/>
      <c r="N6" s="23"/>
      <c r="O6" s="23"/>
      <c r="P6" s="23"/>
      <c r="Q6" s="23"/>
      <c r="R6" s="18"/>
      <c r="S6" s="23"/>
      <c r="T6" s="23"/>
      <c r="U6" s="23"/>
      <c r="V6" s="25"/>
      <c r="W6" s="41"/>
      <c r="X6" s="42"/>
      <c r="Y6" s="30"/>
      <c r="Z6" s="28"/>
      <c r="AA6" s="49"/>
    </row>
    <row r="7" spans="1:27">
      <c r="A7" s="31" t="s">
        <v>18</v>
      </c>
      <c r="B7" s="31" t="s">
        <v>0</v>
      </c>
      <c r="C7" s="31" t="s">
        <v>1</v>
      </c>
      <c r="D7" s="31" t="s">
        <v>19</v>
      </c>
      <c r="E7" s="31" t="s">
        <v>25</v>
      </c>
      <c r="F7" s="31" t="s">
        <v>20</v>
      </c>
      <c r="G7" s="31" t="s">
        <v>26</v>
      </c>
      <c r="H7" s="31" t="s">
        <v>21</v>
      </c>
      <c r="I7" s="31" t="s">
        <v>27</v>
      </c>
      <c r="J7" s="31" t="s">
        <v>2</v>
      </c>
      <c r="K7" s="31" t="s">
        <v>22</v>
      </c>
      <c r="L7" s="31" t="s">
        <v>3</v>
      </c>
      <c r="M7" s="31" t="s">
        <v>23</v>
      </c>
      <c r="N7" s="31" t="s">
        <v>4</v>
      </c>
      <c r="O7" s="31" t="s">
        <v>5</v>
      </c>
      <c r="P7" s="31" t="s">
        <v>6</v>
      </c>
      <c r="Q7" s="31" t="s">
        <v>7</v>
      </c>
      <c r="R7" s="31" t="s">
        <v>8</v>
      </c>
      <c r="S7" s="31" t="s">
        <v>9</v>
      </c>
      <c r="T7" s="31" t="s">
        <v>10</v>
      </c>
      <c r="U7" s="31" t="s">
        <v>11</v>
      </c>
      <c r="V7" s="32" t="s">
        <v>12</v>
      </c>
      <c r="W7" s="43" t="s">
        <v>13</v>
      </c>
      <c r="X7" s="43" t="s">
        <v>14</v>
      </c>
      <c r="Y7" s="31" t="s">
        <v>15</v>
      </c>
      <c r="Z7" s="31" t="s">
        <v>16</v>
      </c>
      <c r="AA7" s="45" t="s">
        <v>17</v>
      </c>
    </row>
    <row r="8" spans="1:27" s="38" customFormat="1">
      <c r="A8" s="37">
        <v>1</v>
      </c>
      <c r="B8" s="37">
        <v>2</v>
      </c>
      <c r="C8" s="37">
        <v>3</v>
      </c>
      <c r="D8" s="37">
        <v>4</v>
      </c>
      <c r="E8" s="37"/>
      <c r="F8" s="37">
        <v>5</v>
      </c>
      <c r="G8" s="37"/>
      <c r="H8" s="37">
        <v>6</v>
      </c>
      <c r="I8" s="37"/>
      <c r="J8" s="37">
        <v>7</v>
      </c>
      <c r="K8" s="37">
        <v>8</v>
      </c>
      <c r="L8" s="37">
        <v>9</v>
      </c>
      <c r="M8" s="37">
        <v>10</v>
      </c>
      <c r="N8" s="37">
        <v>11</v>
      </c>
      <c r="O8" s="37">
        <v>12</v>
      </c>
      <c r="P8" s="37">
        <v>13</v>
      </c>
      <c r="Q8" s="37">
        <v>14</v>
      </c>
      <c r="R8" s="37">
        <v>15</v>
      </c>
      <c r="S8" s="37">
        <v>16</v>
      </c>
      <c r="T8" s="37">
        <v>17</v>
      </c>
      <c r="U8" s="37">
        <v>18</v>
      </c>
      <c r="V8" s="37">
        <v>19</v>
      </c>
      <c r="W8" s="37">
        <v>20</v>
      </c>
      <c r="X8" s="37">
        <v>21</v>
      </c>
      <c r="Y8" s="37">
        <v>22</v>
      </c>
      <c r="Z8" s="37">
        <v>23</v>
      </c>
      <c r="AA8" s="37">
        <v>24</v>
      </c>
    </row>
    <row r="9" spans="1:27">
      <c r="A9" s="34" t="s">
        <v>250</v>
      </c>
      <c r="B9" s="31"/>
      <c r="C9" s="31"/>
      <c r="D9" s="31"/>
      <c r="E9" s="31"/>
      <c r="F9" s="31"/>
      <c r="G9" s="31"/>
      <c r="H9" s="31"/>
      <c r="I9" s="31"/>
      <c r="J9" s="31"/>
      <c r="K9" s="31"/>
      <c r="L9" s="31"/>
      <c r="M9" s="31"/>
      <c r="N9" s="31"/>
      <c r="O9" s="31"/>
      <c r="P9" s="31"/>
      <c r="Q9" s="31"/>
      <c r="R9" s="31"/>
      <c r="S9" s="31"/>
      <c r="T9" s="31"/>
      <c r="U9" s="31"/>
      <c r="V9" s="31"/>
      <c r="W9" s="43"/>
      <c r="X9" s="43"/>
      <c r="Y9" s="31"/>
      <c r="Z9" s="31"/>
      <c r="AA9" s="45"/>
    </row>
    <row r="10" spans="1:27">
      <c r="A10" s="135" t="s">
        <v>251</v>
      </c>
      <c r="B10" s="135"/>
      <c r="C10" s="135"/>
      <c r="D10" s="135"/>
      <c r="E10" s="135"/>
      <c r="F10" s="135"/>
      <c r="G10" s="135"/>
      <c r="H10" s="135"/>
      <c r="I10" s="135"/>
      <c r="J10" s="135"/>
      <c r="K10" s="135"/>
      <c r="L10" s="135"/>
      <c r="M10" s="135"/>
      <c r="N10" s="135"/>
      <c r="O10" s="135"/>
      <c r="P10" s="135"/>
      <c r="Q10" s="135"/>
      <c r="R10" s="51"/>
      <c r="S10" s="135"/>
      <c r="T10" s="135"/>
      <c r="U10" s="135"/>
      <c r="V10" s="135"/>
      <c r="W10" s="136"/>
      <c r="X10" s="136"/>
      <c r="Y10" s="135"/>
      <c r="Z10" s="52"/>
      <c r="AA10" s="53"/>
    </row>
    <row r="11" spans="1:27">
      <c r="A11" s="135"/>
      <c r="B11" s="135"/>
      <c r="C11" s="135"/>
      <c r="D11" s="135"/>
      <c r="E11" s="135"/>
      <c r="F11" s="135"/>
      <c r="G11" s="135"/>
      <c r="H11" s="135"/>
      <c r="I11" s="135"/>
      <c r="J11" s="135"/>
      <c r="K11" s="135"/>
      <c r="L11" s="135"/>
      <c r="M11" s="135"/>
      <c r="N11" s="135"/>
      <c r="O11" s="135"/>
      <c r="P11" s="135"/>
      <c r="Q11" s="135"/>
      <c r="R11" s="51"/>
      <c r="S11" s="135"/>
      <c r="T11" s="135"/>
      <c r="U11" s="135"/>
      <c r="V11" s="135"/>
      <c r="W11" s="136"/>
      <c r="X11" s="136"/>
      <c r="Y11" s="137"/>
      <c r="Z11" s="52"/>
      <c r="AA11" s="53"/>
    </row>
    <row r="12" spans="1:27" outlineLevel="1">
      <c r="A12" s="51" t="s">
        <v>479</v>
      </c>
      <c r="B12" s="54" t="s">
        <v>467</v>
      </c>
      <c r="C12" s="131" t="s">
        <v>480</v>
      </c>
      <c r="D12" s="56" t="s">
        <v>481</v>
      </c>
      <c r="E12" s="56" t="s">
        <v>345</v>
      </c>
      <c r="F12" s="56" t="s">
        <v>482</v>
      </c>
      <c r="G12" s="56" t="s">
        <v>345</v>
      </c>
      <c r="H12" s="57" t="s">
        <v>483</v>
      </c>
      <c r="I12" s="57" t="s">
        <v>345</v>
      </c>
      <c r="J12" s="57" t="s">
        <v>32</v>
      </c>
      <c r="K12" s="58">
        <v>40</v>
      </c>
      <c r="L12" s="59">
        <v>230000000</v>
      </c>
      <c r="M12" s="51" t="s">
        <v>468</v>
      </c>
      <c r="N12" s="60" t="s">
        <v>38</v>
      </c>
      <c r="O12" s="57" t="s">
        <v>469</v>
      </c>
      <c r="P12" s="51" t="s">
        <v>470</v>
      </c>
      <c r="Q12" s="58" t="s">
        <v>471</v>
      </c>
      <c r="R12" s="61" t="s">
        <v>474</v>
      </c>
      <c r="S12" s="51">
        <v>839</v>
      </c>
      <c r="T12" s="51" t="s">
        <v>478</v>
      </c>
      <c r="U12" s="62">
        <v>9</v>
      </c>
      <c r="V12" s="62">
        <v>80357.14</v>
      </c>
      <c r="W12" s="63">
        <v>0</v>
      </c>
      <c r="X12" s="63">
        <f t="shared" ref="X12:X21" si="0">W12*1.12</f>
        <v>0</v>
      </c>
      <c r="Y12" s="64" t="s">
        <v>475</v>
      </c>
      <c r="Z12" s="51">
        <v>2016</v>
      </c>
      <c r="AA12" s="65" t="s">
        <v>1775</v>
      </c>
    </row>
    <row r="13" spans="1:27" outlineLevel="1">
      <c r="A13" s="51" t="s">
        <v>492</v>
      </c>
      <c r="B13" s="54" t="s">
        <v>467</v>
      </c>
      <c r="C13" s="131" t="s">
        <v>493</v>
      </c>
      <c r="D13" s="56" t="s">
        <v>494</v>
      </c>
      <c r="E13" s="56" t="s">
        <v>345</v>
      </c>
      <c r="F13" s="56" t="s">
        <v>495</v>
      </c>
      <c r="G13" s="56" t="s">
        <v>345</v>
      </c>
      <c r="H13" s="57" t="s">
        <v>496</v>
      </c>
      <c r="I13" s="57" t="s">
        <v>345</v>
      </c>
      <c r="J13" s="57" t="s">
        <v>36</v>
      </c>
      <c r="K13" s="58">
        <v>0</v>
      </c>
      <c r="L13" s="59">
        <v>230000000</v>
      </c>
      <c r="M13" s="51" t="s">
        <v>468</v>
      </c>
      <c r="N13" s="60" t="s">
        <v>38</v>
      </c>
      <c r="O13" s="57" t="s">
        <v>469</v>
      </c>
      <c r="P13" s="51" t="s">
        <v>470</v>
      </c>
      <c r="Q13" s="58" t="s">
        <v>488</v>
      </c>
      <c r="R13" s="61" t="s">
        <v>472</v>
      </c>
      <c r="S13" s="51">
        <v>166</v>
      </c>
      <c r="T13" s="51" t="s">
        <v>491</v>
      </c>
      <c r="U13" s="62">
        <v>4000</v>
      </c>
      <c r="V13" s="62">
        <v>125</v>
      </c>
      <c r="W13" s="63">
        <v>0</v>
      </c>
      <c r="X13" s="63">
        <f t="shared" si="0"/>
        <v>0</v>
      </c>
      <c r="Y13" s="64"/>
      <c r="Z13" s="51">
        <v>2016</v>
      </c>
      <c r="AA13" s="65" t="s">
        <v>1011</v>
      </c>
    </row>
    <row r="14" spans="1:27" outlineLevel="1">
      <c r="A14" s="51" t="s">
        <v>498</v>
      </c>
      <c r="B14" s="54" t="s">
        <v>467</v>
      </c>
      <c r="C14" s="131" t="s">
        <v>499</v>
      </c>
      <c r="D14" s="56" t="s">
        <v>500</v>
      </c>
      <c r="E14" s="56" t="s">
        <v>345</v>
      </c>
      <c r="F14" s="56" t="s">
        <v>501</v>
      </c>
      <c r="G14" s="56" t="s">
        <v>345</v>
      </c>
      <c r="H14" s="57" t="s">
        <v>502</v>
      </c>
      <c r="I14" s="57" t="s">
        <v>345</v>
      </c>
      <c r="J14" s="57" t="s">
        <v>36</v>
      </c>
      <c r="K14" s="58">
        <v>0</v>
      </c>
      <c r="L14" s="59">
        <v>230000000</v>
      </c>
      <c r="M14" s="51" t="s">
        <v>468</v>
      </c>
      <c r="N14" s="60" t="s">
        <v>38</v>
      </c>
      <c r="O14" s="57" t="s">
        <v>469</v>
      </c>
      <c r="P14" s="51" t="s">
        <v>470</v>
      </c>
      <c r="Q14" s="58" t="s">
        <v>488</v>
      </c>
      <c r="R14" s="61" t="s">
        <v>472</v>
      </c>
      <c r="S14" s="51">
        <v>168</v>
      </c>
      <c r="T14" s="51" t="s">
        <v>490</v>
      </c>
      <c r="U14" s="62">
        <v>1.61856</v>
      </c>
      <c r="V14" s="62">
        <v>2031249.9999999998</v>
      </c>
      <c r="W14" s="63">
        <v>0</v>
      </c>
      <c r="X14" s="63">
        <f t="shared" si="0"/>
        <v>0</v>
      </c>
      <c r="Y14" s="64"/>
      <c r="Z14" s="51">
        <v>2016</v>
      </c>
      <c r="AA14" s="65" t="s">
        <v>1011</v>
      </c>
    </row>
    <row r="15" spans="1:27" outlineLevel="1">
      <c r="A15" s="51" t="s">
        <v>505</v>
      </c>
      <c r="B15" s="54" t="s">
        <v>467</v>
      </c>
      <c r="C15" s="131" t="s">
        <v>506</v>
      </c>
      <c r="D15" s="56" t="s">
        <v>503</v>
      </c>
      <c r="E15" s="56" t="s">
        <v>345</v>
      </c>
      <c r="F15" s="56" t="s">
        <v>507</v>
      </c>
      <c r="G15" s="56" t="s">
        <v>345</v>
      </c>
      <c r="H15" s="57" t="s">
        <v>508</v>
      </c>
      <c r="I15" s="57" t="s">
        <v>345</v>
      </c>
      <c r="J15" s="57" t="s">
        <v>36</v>
      </c>
      <c r="K15" s="58">
        <v>0</v>
      </c>
      <c r="L15" s="59">
        <v>230000000</v>
      </c>
      <c r="M15" s="51" t="s">
        <v>468</v>
      </c>
      <c r="N15" s="60" t="s">
        <v>38</v>
      </c>
      <c r="O15" s="57" t="s">
        <v>469</v>
      </c>
      <c r="P15" s="51" t="s">
        <v>470</v>
      </c>
      <c r="Q15" s="58" t="s">
        <v>488</v>
      </c>
      <c r="R15" s="61" t="s">
        <v>472</v>
      </c>
      <c r="S15" s="51">
        <v>166</v>
      </c>
      <c r="T15" s="51" t="s">
        <v>491</v>
      </c>
      <c r="U15" s="62">
        <v>20</v>
      </c>
      <c r="V15" s="62">
        <v>224.99999999999997</v>
      </c>
      <c r="W15" s="63">
        <v>0</v>
      </c>
      <c r="X15" s="63">
        <f t="shared" si="0"/>
        <v>0</v>
      </c>
      <c r="Y15" s="64"/>
      <c r="Z15" s="51">
        <v>2016</v>
      </c>
      <c r="AA15" s="65" t="s">
        <v>1011</v>
      </c>
    </row>
    <row r="16" spans="1:27" outlineLevel="1">
      <c r="A16" s="51" t="s">
        <v>1017</v>
      </c>
      <c r="B16" s="54" t="s">
        <v>467</v>
      </c>
      <c r="C16" s="131" t="s">
        <v>509</v>
      </c>
      <c r="D16" s="56" t="s">
        <v>510</v>
      </c>
      <c r="E16" s="56" t="s">
        <v>345</v>
      </c>
      <c r="F16" s="56" t="s">
        <v>511</v>
      </c>
      <c r="G16" s="56" t="s">
        <v>345</v>
      </c>
      <c r="H16" s="57" t="s">
        <v>511</v>
      </c>
      <c r="I16" s="57" t="s">
        <v>345</v>
      </c>
      <c r="J16" s="57" t="s">
        <v>36</v>
      </c>
      <c r="K16" s="58">
        <v>0</v>
      </c>
      <c r="L16" s="59">
        <v>230000000</v>
      </c>
      <c r="M16" s="51" t="s">
        <v>468</v>
      </c>
      <c r="N16" s="60" t="s">
        <v>35</v>
      </c>
      <c r="O16" s="57" t="s">
        <v>469</v>
      </c>
      <c r="P16" s="51" t="s">
        <v>470</v>
      </c>
      <c r="Q16" s="58" t="s">
        <v>489</v>
      </c>
      <c r="R16" s="61" t="s">
        <v>472</v>
      </c>
      <c r="S16" s="51">
        <v>166</v>
      </c>
      <c r="T16" s="51" t="s">
        <v>491</v>
      </c>
      <c r="U16" s="62">
        <v>0.5</v>
      </c>
      <c r="V16" s="62">
        <v>1964.28</v>
      </c>
      <c r="W16" s="63">
        <v>0</v>
      </c>
      <c r="X16" s="63">
        <f t="shared" si="0"/>
        <v>0</v>
      </c>
      <c r="Y16" s="64"/>
      <c r="Z16" s="51">
        <v>2016</v>
      </c>
      <c r="AA16" s="133" t="s">
        <v>1011</v>
      </c>
    </row>
    <row r="17" spans="1:27" outlineLevel="1">
      <c r="A17" s="51" t="s">
        <v>1018</v>
      </c>
      <c r="B17" s="54" t="s">
        <v>467</v>
      </c>
      <c r="C17" s="131" t="s">
        <v>512</v>
      </c>
      <c r="D17" s="56" t="s">
        <v>513</v>
      </c>
      <c r="E17" s="56" t="s">
        <v>345</v>
      </c>
      <c r="F17" s="56" t="s">
        <v>514</v>
      </c>
      <c r="G17" s="56" t="s">
        <v>345</v>
      </c>
      <c r="H17" s="57" t="s">
        <v>515</v>
      </c>
      <c r="I17" s="57" t="s">
        <v>345</v>
      </c>
      <c r="J17" s="57" t="s">
        <v>36</v>
      </c>
      <c r="K17" s="58">
        <v>0</v>
      </c>
      <c r="L17" s="59">
        <v>230000000</v>
      </c>
      <c r="M17" s="51" t="s">
        <v>468</v>
      </c>
      <c r="N17" s="60" t="s">
        <v>35</v>
      </c>
      <c r="O17" s="57" t="s">
        <v>469</v>
      </c>
      <c r="P17" s="51" t="s">
        <v>470</v>
      </c>
      <c r="Q17" s="58" t="s">
        <v>489</v>
      </c>
      <c r="R17" s="61" t="s">
        <v>472</v>
      </c>
      <c r="S17" s="51">
        <v>166</v>
      </c>
      <c r="T17" s="51" t="s">
        <v>491</v>
      </c>
      <c r="U17" s="62">
        <v>100</v>
      </c>
      <c r="V17" s="62">
        <v>1002.67</v>
      </c>
      <c r="W17" s="63">
        <v>0</v>
      </c>
      <c r="X17" s="63">
        <f t="shared" si="0"/>
        <v>0</v>
      </c>
      <c r="Y17" s="64"/>
      <c r="Z17" s="51">
        <v>2016</v>
      </c>
      <c r="AA17" s="65" t="s">
        <v>1011</v>
      </c>
    </row>
    <row r="18" spans="1:27" outlineLevel="1">
      <c r="A18" s="51" t="s">
        <v>519</v>
      </c>
      <c r="B18" s="54" t="s">
        <v>467</v>
      </c>
      <c r="C18" s="131" t="s">
        <v>516</v>
      </c>
      <c r="D18" s="56" t="s">
        <v>517</v>
      </c>
      <c r="E18" s="56" t="s">
        <v>345</v>
      </c>
      <c r="F18" s="56" t="s">
        <v>518</v>
      </c>
      <c r="G18" s="56" t="s">
        <v>345</v>
      </c>
      <c r="H18" s="57" t="s">
        <v>476</v>
      </c>
      <c r="I18" s="57" t="s">
        <v>345</v>
      </c>
      <c r="J18" s="57" t="s">
        <v>33</v>
      </c>
      <c r="K18" s="58">
        <v>0</v>
      </c>
      <c r="L18" s="59">
        <v>230000000</v>
      </c>
      <c r="M18" s="51" t="s">
        <v>468</v>
      </c>
      <c r="N18" s="60" t="s">
        <v>38</v>
      </c>
      <c r="O18" s="57" t="s">
        <v>469</v>
      </c>
      <c r="P18" s="51" t="s">
        <v>470</v>
      </c>
      <c r="Q18" s="58" t="s">
        <v>471</v>
      </c>
      <c r="R18" s="61" t="s">
        <v>472</v>
      </c>
      <c r="S18" s="51">
        <v>168</v>
      </c>
      <c r="T18" s="51" t="s">
        <v>490</v>
      </c>
      <c r="U18" s="62">
        <v>91.02</v>
      </c>
      <c r="V18" s="62">
        <v>1736522.32</v>
      </c>
      <c r="W18" s="63">
        <v>0</v>
      </c>
      <c r="X18" s="63">
        <f t="shared" si="0"/>
        <v>0</v>
      </c>
      <c r="Y18" s="64"/>
      <c r="Z18" s="51">
        <v>2016</v>
      </c>
      <c r="AA18" s="65" t="s">
        <v>1775</v>
      </c>
    </row>
    <row r="19" spans="1:27" outlineLevel="1">
      <c r="A19" s="51" t="s">
        <v>1035</v>
      </c>
      <c r="B19" s="54" t="s">
        <v>467</v>
      </c>
      <c r="C19" s="131" t="s">
        <v>520</v>
      </c>
      <c r="D19" s="56" t="s">
        <v>521</v>
      </c>
      <c r="E19" s="56" t="s">
        <v>345</v>
      </c>
      <c r="F19" s="56" t="s">
        <v>522</v>
      </c>
      <c r="G19" s="56" t="s">
        <v>345</v>
      </c>
      <c r="H19" s="57" t="s">
        <v>523</v>
      </c>
      <c r="I19" s="57" t="s">
        <v>345</v>
      </c>
      <c r="J19" s="57" t="s">
        <v>36</v>
      </c>
      <c r="K19" s="58">
        <v>0</v>
      </c>
      <c r="L19" s="59">
        <v>230000000</v>
      </c>
      <c r="M19" s="51" t="s">
        <v>468</v>
      </c>
      <c r="N19" s="60" t="s">
        <v>35</v>
      </c>
      <c r="O19" s="57" t="s">
        <v>469</v>
      </c>
      <c r="P19" s="51" t="s">
        <v>470</v>
      </c>
      <c r="Q19" s="58" t="s">
        <v>471</v>
      </c>
      <c r="R19" s="61" t="s">
        <v>472</v>
      </c>
      <c r="S19" s="51">
        <v>166</v>
      </c>
      <c r="T19" s="51" t="s">
        <v>491</v>
      </c>
      <c r="U19" s="62">
        <v>10</v>
      </c>
      <c r="V19" s="62">
        <v>187.49999999999997</v>
      </c>
      <c r="W19" s="63">
        <v>0</v>
      </c>
      <c r="X19" s="63">
        <f t="shared" si="0"/>
        <v>0</v>
      </c>
      <c r="Y19" s="64"/>
      <c r="Z19" s="51">
        <v>2016</v>
      </c>
      <c r="AA19" s="65" t="s">
        <v>1011</v>
      </c>
    </row>
    <row r="20" spans="1:27" outlineLevel="1">
      <c r="A20" s="51" t="s">
        <v>1036</v>
      </c>
      <c r="B20" s="54" t="s">
        <v>467</v>
      </c>
      <c r="C20" s="131" t="s">
        <v>524</v>
      </c>
      <c r="D20" s="56" t="s">
        <v>525</v>
      </c>
      <c r="E20" s="56" t="s">
        <v>345</v>
      </c>
      <c r="F20" s="56" t="s">
        <v>526</v>
      </c>
      <c r="G20" s="56" t="s">
        <v>345</v>
      </c>
      <c r="H20" s="57" t="s">
        <v>527</v>
      </c>
      <c r="I20" s="57" t="s">
        <v>345</v>
      </c>
      <c r="J20" s="57" t="s">
        <v>36</v>
      </c>
      <c r="K20" s="58">
        <v>0</v>
      </c>
      <c r="L20" s="59">
        <v>230000000</v>
      </c>
      <c r="M20" s="51" t="s">
        <v>468</v>
      </c>
      <c r="N20" s="60" t="s">
        <v>35</v>
      </c>
      <c r="O20" s="57" t="s">
        <v>469</v>
      </c>
      <c r="P20" s="51" t="s">
        <v>470</v>
      </c>
      <c r="Q20" s="58" t="s">
        <v>471</v>
      </c>
      <c r="R20" s="61" t="s">
        <v>472</v>
      </c>
      <c r="S20" s="51">
        <v>166</v>
      </c>
      <c r="T20" s="51" t="s">
        <v>491</v>
      </c>
      <c r="U20" s="62">
        <v>5</v>
      </c>
      <c r="V20" s="62">
        <v>791.37</v>
      </c>
      <c r="W20" s="63">
        <v>0</v>
      </c>
      <c r="X20" s="63">
        <f t="shared" si="0"/>
        <v>0</v>
      </c>
      <c r="Y20" s="64"/>
      <c r="Z20" s="51">
        <v>2016</v>
      </c>
      <c r="AA20" s="65" t="s">
        <v>1011</v>
      </c>
    </row>
    <row r="21" spans="1:27" outlineLevel="1">
      <c r="A21" s="51" t="s">
        <v>1037</v>
      </c>
      <c r="B21" s="54" t="s">
        <v>467</v>
      </c>
      <c r="C21" s="131" t="s">
        <v>533</v>
      </c>
      <c r="D21" s="56" t="s">
        <v>528</v>
      </c>
      <c r="E21" s="56" t="s">
        <v>345</v>
      </c>
      <c r="F21" s="56" t="s">
        <v>534</v>
      </c>
      <c r="G21" s="56" t="s">
        <v>345</v>
      </c>
      <c r="H21" s="57" t="s">
        <v>885</v>
      </c>
      <c r="I21" s="57" t="s">
        <v>345</v>
      </c>
      <c r="J21" s="57" t="s">
        <v>36</v>
      </c>
      <c r="K21" s="58">
        <v>0</v>
      </c>
      <c r="L21" s="59">
        <v>230000000</v>
      </c>
      <c r="M21" s="51" t="s">
        <v>468</v>
      </c>
      <c r="N21" s="60" t="s">
        <v>35</v>
      </c>
      <c r="O21" s="57" t="s">
        <v>469</v>
      </c>
      <c r="P21" s="51" t="s">
        <v>470</v>
      </c>
      <c r="Q21" s="58" t="s">
        <v>471</v>
      </c>
      <c r="R21" s="61" t="s">
        <v>472</v>
      </c>
      <c r="S21" s="51" t="s">
        <v>535</v>
      </c>
      <c r="T21" s="51" t="s">
        <v>536</v>
      </c>
      <c r="U21" s="62">
        <v>1.7</v>
      </c>
      <c r="V21" s="62">
        <v>102737.4</v>
      </c>
      <c r="W21" s="63">
        <v>0</v>
      </c>
      <c r="X21" s="63">
        <f t="shared" si="0"/>
        <v>0</v>
      </c>
      <c r="Y21" s="64"/>
      <c r="Z21" s="51">
        <v>2016</v>
      </c>
      <c r="AA21" s="65" t="s">
        <v>1779</v>
      </c>
    </row>
    <row r="22" spans="1:27" outlineLevel="1">
      <c r="A22" s="51" t="s">
        <v>1038</v>
      </c>
      <c r="B22" s="54" t="s">
        <v>467</v>
      </c>
      <c r="C22" s="131" t="s">
        <v>537</v>
      </c>
      <c r="D22" s="56" t="s">
        <v>528</v>
      </c>
      <c r="E22" s="56" t="s">
        <v>345</v>
      </c>
      <c r="F22" s="56" t="s">
        <v>538</v>
      </c>
      <c r="G22" s="56" t="s">
        <v>345</v>
      </c>
      <c r="H22" s="57" t="s">
        <v>539</v>
      </c>
      <c r="I22" s="57" t="s">
        <v>345</v>
      </c>
      <c r="J22" s="57" t="s">
        <v>36</v>
      </c>
      <c r="K22" s="58">
        <v>0</v>
      </c>
      <c r="L22" s="59">
        <v>230000000</v>
      </c>
      <c r="M22" s="51" t="s">
        <v>468</v>
      </c>
      <c r="N22" s="60" t="s">
        <v>35</v>
      </c>
      <c r="O22" s="57" t="s">
        <v>469</v>
      </c>
      <c r="P22" s="51" t="s">
        <v>470</v>
      </c>
      <c r="Q22" s="58" t="s">
        <v>471</v>
      </c>
      <c r="R22" s="61" t="s">
        <v>472</v>
      </c>
      <c r="S22" s="51" t="s">
        <v>535</v>
      </c>
      <c r="T22" s="51" t="s">
        <v>536</v>
      </c>
      <c r="U22" s="62">
        <v>0.02</v>
      </c>
      <c r="V22" s="62">
        <v>907840.08</v>
      </c>
      <c r="W22" s="63">
        <v>0</v>
      </c>
      <c r="X22" s="63">
        <f t="shared" ref="X22" si="1">W22*1.12</f>
        <v>0</v>
      </c>
      <c r="Y22" s="64"/>
      <c r="Z22" s="51">
        <v>2016</v>
      </c>
      <c r="AA22" s="133" t="s">
        <v>1011</v>
      </c>
    </row>
    <row r="23" spans="1:27" outlineLevel="1">
      <c r="A23" s="51" t="s">
        <v>1039</v>
      </c>
      <c r="B23" s="54" t="s">
        <v>467</v>
      </c>
      <c r="C23" s="131" t="s">
        <v>543</v>
      </c>
      <c r="D23" s="56" t="s">
        <v>525</v>
      </c>
      <c r="E23" s="56" t="s">
        <v>345</v>
      </c>
      <c r="F23" s="56" t="s">
        <v>544</v>
      </c>
      <c r="G23" s="56" t="s">
        <v>345</v>
      </c>
      <c r="H23" s="57" t="s">
        <v>545</v>
      </c>
      <c r="I23" s="57" t="s">
        <v>345</v>
      </c>
      <c r="J23" s="57" t="s">
        <v>36</v>
      </c>
      <c r="K23" s="58">
        <v>0</v>
      </c>
      <c r="L23" s="59">
        <v>230000000</v>
      </c>
      <c r="M23" s="51" t="s">
        <v>468</v>
      </c>
      <c r="N23" s="60" t="s">
        <v>35</v>
      </c>
      <c r="O23" s="57" t="s">
        <v>469</v>
      </c>
      <c r="P23" s="51" t="s">
        <v>470</v>
      </c>
      <c r="Q23" s="58" t="s">
        <v>471</v>
      </c>
      <c r="R23" s="61" t="s">
        <v>472</v>
      </c>
      <c r="S23" s="51">
        <v>796</v>
      </c>
      <c r="T23" s="51" t="s">
        <v>473</v>
      </c>
      <c r="U23" s="62">
        <v>4865</v>
      </c>
      <c r="V23" s="62">
        <v>129.46</v>
      </c>
      <c r="W23" s="63">
        <v>0</v>
      </c>
      <c r="X23" s="63">
        <v>0</v>
      </c>
      <c r="Y23" s="64"/>
      <c r="Z23" s="51">
        <v>2016</v>
      </c>
      <c r="AA23" s="65" t="s">
        <v>1779</v>
      </c>
    </row>
    <row r="24" spans="1:27" outlineLevel="1">
      <c r="A24" s="51" t="s">
        <v>548</v>
      </c>
      <c r="B24" s="54" t="s">
        <v>467</v>
      </c>
      <c r="C24" s="55" t="s">
        <v>549</v>
      </c>
      <c r="D24" s="56" t="s">
        <v>546</v>
      </c>
      <c r="E24" s="56" t="s">
        <v>345</v>
      </c>
      <c r="F24" s="56" t="s">
        <v>550</v>
      </c>
      <c r="G24" s="56" t="s">
        <v>345</v>
      </c>
      <c r="H24" s="57" t="s">
        <v>547</v>
      </c>
      <c r="I24" s="57" t="s">
        <v>345</v>
      </c>
      <c r="J24" s="57" t="s">
        <v>36</v>
      </c>
      <c r="K24" s="58">
        <v>0</v>
      </c>
      <c r="L24" s="59">
        <v>230000000</v>
      </c>
      <c r="M24" s="51" t="s">
        <v>468</v>
      </c>
      <c r="N24" s="60" t="s">
        <v>38</v>
      </c>
      <c r="O24" s="57" t="s">
        <v>469</v>
      </c>
      <c r="P24" s="51" t="s">
        <v>470</v>
      </c>
      <c r="Q24" s="58" t="s">
        <v>471</v>
      </c>
      <c r="R24" s="61" t="s">
        <v>472</v>
      </c>
      <c r="S24" s="51" t="s">
        <v>529</v>
      </c>
      <c r="T24" s="51" t="s">
        <v>530</v>
      </c>
      <c r="U24" s="62">
        <v>25000</v>
      </c>
      <c r="V24" s="62">
        <v>309.99999999999994</v>
      </c>
      <c r="W24" s="63">
        <v>0</v>
      </c>
      <c r="X24" s="63">
        <f t="shared" ref="X24" si="2">W24*1.12</f>
        <v>0</v>
      </c>
      <c r="Y24" s="64"/>
      <c r="Z24" s="51">
        <v>2016</v>
      </c>
      <c r="AA24" s="65" t="s">
        <v>3289</v>
      </c>
    </row>
    <row r="25" spans="1:27" outlineLevel="1">
      <c r="A25" s="51" t="s">
        <v>551</v>
      </c>
      <c r="B25" s="54" t="s">
        <v>467</v>
      </c>
      <c r="C25" s="131" t="s">
        <v>552</v>
      </c>
      <c r="D25" s="56" t="s">
        <v>1752</v>
      </c>
      <c r="E25" s="56" t="s">
        <v>345</v>
      </c>
      <c r="F25" s="56" t="s">
        <v>554</v>
      </c>
      <c r="G25" s="56" t="s">
        <v>345</v>
      </c>
      <c r="H25" s="57" t="s">
        <v>555</v>
      </c>
      <c r="I25" s="57" t="s">
        <v>345</v>
      </c>
      <c r="J25" s="57" t="s">
        <v>36</v>
      </c>
      <c r="K25" s="58">
        <v>0</v>
      </c>
      <c r="L25" s="59">
        <v>230000000</v>
      </c>
      <c r="M25" s="51" t="s">
        <v>468</v>
      </c>
      <c r="N25" s="60" t="s">
        <v>38</v>
      </c>
      <c r="O25" s="57" t="s">
        <v>469</v>
      </c>
      <c r="P25" s="51" t="s">
        <v>470</v>
      </c>
      <c r="Q25" s="58" t="s">
        <v>471</v>
      </c>
      <c r="R25" s="61" t="s">
        <v>472</v>
      </c>
      <c r="S25" s="51">
        <v>796</v>
      </c>
      <c r="T25" s="51" t="s">
        <v>473</v>
      </c>
      <c r="U25" s="62">
        <v>10</v>
      </c>
      <c r="V25" s="62">
        <v>18550</v>
      </c>
      <c r="W25" s="63">
        <v>0</v>
      </c>
      <c r="X25" s="63">
        <f t="shared" ref="X25:X27" si="3">W25*1.12</f>
        <v>0</v>
      </c>
      <c r="Y25" s="64"/>
      <c r="Z25" s="51">
        <v>2016</v>
      </c>
      <c r="AA25" s="65" t="s">
        <v>1775</v>
      </c>
    </row>
    <row r="26" spans="1:27" outlineLevel="1">
      <c r="A26" s="51" t="s">
        <v>1024</v>
      </c>
      <c r="B26" s="54" t="s">
        <v>467</v>
      </c>
      <c r="C26" s="131" t="s">
        <v>560</v>
      </c>
      <c r="D26" s="56" t="s">
        <v>561</v>
      </c>
      <c r="E26" s="56" t="s">
        <v>345</v>
      </c>
      <c r="F26" s="56" t="s">
        <v>1753</v>
      </c>
      <c r="G26" s="56" t="s">
        <v>345</v>
      </c>
      <c r="H26" s="57" t="s">
        <v>562</v>
      </c>
      <c r="I26" s="57" t="s">
        <v>345</v>
      </c>
      <c r="J26" s="57" t="s">
        <v>36</v>
      </c>
      <c r="K26" s="58">
        <v>0</v>
      </c>
      <c r="L26" s="59">
        <v>230000000</v>
      </c>
      <c r="M26" s="51" t="s">
        <v>468</v>
      </c>
      <c r="N26" s="60" t="s">
        <v>35</v>
      </c>
      <c r="O26" s="57" t="s">
        <v>469</v>
      </c>
      <c r="P26" s="51" t="s">
        <v>470</v>
      </c>
      <c r="Q26" s="58" t="s">
        <v>558</v>
      </c>
      <c r="R26" s="61" t="s">
        <v>472</v>
      </c>
      <c r="S26" s="51">
        <v>796</v>
      </c>
      <c r="T26" s="51" t="s">
        <v>473</v>
      </c>
      <c r="U26" s="62">
        <v>21</v>
      </c>
      <c r="V26" s="62">
        <v>6387.5</v>
      </c>
      <c r="W26" s="63">
        <v>0</v>
      </c>
      <c r="X26" s="63">
        <f t="shared" si="3"/>
        <v>0</v>
      </c>
      <c r="Y26" s="64"/>
      <c r="Z26" s="51">
        <v>2016</v>
      </c>
      <c r="AA26" s="65" t="s">
        <v>1779</v>
      </c>
    </row>
    <row r="27" spans="1:27" outlineLevel="1">
      <c r="A27" s="51" t="s">
        <v>1025</v>
      </c>
      <c r="B27" s="54" t="s">
        <v>467</v>
      </c>
      <c r="C27" s="131" t="s">
        <v>563</v>
      </c>
      <c r="D27" s="56" t="s">
        <v>561</v>
      </c>
      <c r="E27" s="56" t="s">
        <v>345</v>
      </c>
      <c r="F27" s="56" t="s">
        <v>586</v>
      </c>
      <c r="G27" s="56" t="s">
        <v>345</v>
      </c>
      <c r="H27" s="57" t="s">
        <v>564</v>
      </c>
      <c r="I27" s="57" t="s">
        <v>345</v>
      </c>
      <c r="J27" s="57" t="s">
        <v>36</v>
      </c>
      <c r="K27" s="58">
        <v>0</v>
      </c>
      <c r="L27" s="59">
        <v>230000000</v>
      </c>
      <c r="M27" s="51" t="s">
        <v>468</v>
      </c>
      <c r="N27" s="60" t="s">
        <v>35</v>
      </c>
      <c r="O27" s="57" t="s">
        <v>469</v>
      </c>
      <c r="P27" s="51" t="s">
        <v>470</v>
      </c>
      <c r="Q27" s="58" t="s">
        <v>558</v>
      </c>
      <c r="R27" s="61" t="s">
        <v>472</v>
      </c>
      <c r="S27" s="51">
        <v>796</v>
      </c>
      <c r="T27" s="51" t="s">
        <v>473</v>
      </c>
      <c r="U27" s="62">
        <v>10</v>
      </c>
      <c r="V27" s="62">
        <v>6387.4999999999991</v>
      </c>
      <c r="W27" s="63">
        <v>0</v>
      </c>
      <c r="X27" s="63">
        <f t="shared" si="3"/>
        <v>0</v>
      </c>
      <c r="Y27" s="64"/>
      <c r="Z27" s="51">
        <v>2016</v>
      </c>
      <c r="AA27" s="65" t="s">
        <v>1779</v>
      </c>
    </row>
    <row r="28" spans="1:27" outlineLevel="1">
      <c r="A28" s="51" t="s">
        <v>1026</v>
      </c>
      <c r="B28" s="54" t="s">
        <v>467</v>
      </c>
      <c r="C28" s="131" t="s">
        <v>571</v>
      </c>
      <c r="D28" s="56" t="s">
        <v>565</v>
      </c>
      <c r="E28" s="56" t="s">
        <v>345</v>
      </c>
      <c r="F28" s="56" t="s">
        <v>888</v>
      </c>
      <c r="G28" s="56" t="s">
        <v>345</v>
      </c>
      <c r="H28" s="57" t="s">
        <v>572</v>
      </c>
      <c r="I28" s="57" t="s">
        <v>345</v>
      </c>
      <c r="J28" s="57" t="s">
        <v>36</v>
      </c>
      <c r="K28" s="58">
        <v>0</v>
      </c>
      <c r="L28" s="59">
        <v>230000000</v>
      </c>
      <c r="M28" s="51" t="s">
        <v>468</v>
      </c>
      <c r="N28" s="60" t="s">
        <v>35</v>
      </c>
      <c r="O28" s="57" t="s">
        <v>469</v>
      </c>
      <c r="P28" s="51" t="s">
        <v>470</v>
      </c>
      <c r="Q28" s="58" t="s">
        <v>558</v>
      </c>
      <c r="R28" s="61" t="s">
        <v>472</v>
      </c>
      <c r="S28" s="51">
        <v>796</v>
      </c>
      <c r="T28" s="51" t="s">
        <v>473</v>
      </c>
      <c r="U28" s="62">
        <v>3</v>
      </c>
      <c r="V28" s="62">
        <v>1999.9999999999998</v>
      </c>
      <c r="W28" s="63">
        <v>0</v>
      </c>
      <c r="X28" s="63">
        <v>0</v>
      </c>
      <c r="Y28" s="64"/>
      <c r="Z28" s="51">
        <v>2016</v>
      </c>
      <c r="AA28" s="65" t="s">
        <v>1779</v>
      </c>
    </row>
    <row r="29" spans="1:27" outlineLevel="1">
      <c r="A29" s="51" t="s">
        <v>1027</v>
      </c>
      <c r="B29" s="54" t="s">
        <v>467</v>
      </c>
      <c r="C29" s="131" t="s">
        <v>573</v>
      </c>
      <c r="D29" s="56" t="s">
        <v>565</v>
      </c>
      <c r="E29" s="56" t="s">
        <v>345</v>
      </c>
      <c r="F29" s="56" t="s">
        <v>1755</v>
      </c>
      <c r="G29" s="56" t="s">
        <v>345</v>
      </c>
      <c r="H29" s="57" t="s">
        <v>574</v>
      </c>
      <c r="I29" s="57" t="s">
        <v>345</v>
      </c>
      <c r="J29" s="57" t="s">
        <v>36</v>
      </c>
      <c r="K29" s="58">
        <v>0</v>
      </c>
      <c r="L29" s="59">
        <v>230000000</v>
      </c>
      <c r="M29" s="51" t="s">
        <v>468</v>
      </c>
      <c r="N29" s="60" t="s">
        <v>35</v>
      </c>
      <c r="O29" s="57" t="s">
        <v>469</v>
      </c>
      <c r="P29" s="51" t="s">
        <v>470</v>
      </c>
      <c r="Q29" s="58" t="s">
        <v>558</v>
      </c>
      <c r="R29" s="61" t="s">
        <v>472</v>
      </c>
      <c r="S29" s="51">
        <v>796</v>
      </c>
      <c r="T29" s="51" t="s">
        <v>473</v>
      </c>
      <c r="U29" s="62">
        <v>3</v>
      </c>
      <c r="V29" s="62">
        <v>2599.9999999999995</v>
      </c>
      <c r="W29" s="63">
        <v>0</v>
      </c>
      <c r="X29" s="63">
        <v>0</v>
      </c>
      <c r="Y29" s="64"/>
      <c r="Z29" s="51">
        <v>2016</v>
      </c>
      <c r="AA29" s="65" t="s">
        <v>1779</v>
      </c>
    </row>
    <row r="30" spans="1:27" outlineLevel="1">
      <c r="A30" s="51" t="s">
        <v>1028</v>
      </c>
      <c r="B30" s="54" t="s">
        <v>467</v>
      </c>
      <c r="C30" s="131" t="s">
        <v>575</v>
      </c>
      <c r="D30" s="56" t="s">
        <v>565</v>
      </c>
      <c r="E30" s="56" t="s">
        <v>345</v>
      </c>
      <c r="F30" s="56" t="s">
        <v>1756</v>
      </c>
      <c r="G30" s="56" t="s">
        <v>345</v>
      </c>
      <c r="H30" s="57" t="s">
        <v>576</v>
      </c>
      <c r="I30" s="57" t="s">
        <v>345</v>
      </c>
      <c r="J30" s="57" t="s">
        <v>36</v>
      </c>
      <c r="K30" s="58">
        <v>0</v>
      </c>
      <c r="L30" s="59">
        <v>230000000</v>
      </c>
      <c r="M30" s="51" t="s">
        <v>468</v>
      </c>
      <c r="N30" s="60" t="s">
        <v>35</v>
      </c>
      <c r="O30" s="57" t="s">
        <v>469</v>
      </c>
      <c r="P30" s="51" t="s">
        <v>470</v>
      </c>
      <c r="Q30" s="58" t="s">
        <v>558</v>
      </c>
      <c r="R30" s="61" t="s">
        <v>472</v>
      </c>
      <c r="S30" s="51">
        <v>796</v>
      </c>
      <c r="T30" s="51" t="s">
        <v>473</v>
      </c>
      <c r="U30" s="62">
        <v>5</v>
      </c>
      <c r="V30" s="62">
        <v>949.99999999999989</v>
      </c>
      <c r="W30" s="63">
        <v>0</v>
      </c>
      <c r="X30" s="63">
        <v>0</v>
      </c>
      <c r="Y30" s="64"/>
      <c r="Z30" s="51">
        <v>2016</v>
      </c>
      <c r="AA30" s="65" t="s">
        <v>1779</v>
      </c>
    </row>
    <row r="31" spans="1:27" outlineLevel="1">
      <c r="A31" s="51" t="s">
        <v>1029</v>
      </c>
      <c r="B31" s="54" t="s">
        <v>467</v>
      </c>
      <c r="C31" s="131" t="s">
        <v>580</v>
      </c>
      <c r="D31" s="56" t="s">
        <v>581</v>
      </c>
      <c r="E31" s="56" t="s">
        <v>345</v>
      </c>
      <c r="F31" s="56" t="s">
        <v>1758</v>
      </c>
      <c r="G31" s="56" t="s">
        <v>345</v>
      </c>
      <c r="H31" s="57" t="s">
        <v>582</v>
      </c>
      <c r="I31" s="57" t="s">
        <v>345</v>
      </c>
      <c r="J31" s="57" t="s">
        <v>36</v>
      </c>
      <c r="K31" s="58">
        <v>0</v>
      </c>
      <c r="L31" s="59">
        <v>230000000</v>
      </c>
      <c r="M31" s="51" t="s">
        <v>468</v>
      </c>
      <c r="N31" s="60" t="s">
        <v>35</v>
      </c>
      <c r="O31" s="57" t="s">
        <v>469</v>
      </c>
      <c r="P31" s="51" t="s">
        <v>470</v>
      </c>
      <c r="Q31" s="58" t="s">
        <v>558</v>
      </c>
      <c r="R31" s="61" t="s">
        <v>472</v>
      </c>
      <c r="S31" s="51">
        <v>796</v>
      </c>
      <c r="T31" s="51" t="s">
        <v>473</v>
      </c>
      <c r="U31" s="62">
        <v>4</v>
      </c>
      <c r="V31" s="62">
        <v>50333.03</v>
      </c>
      <c r="W31" s="63">
        <v>0</v>
      </c>
      <c r="X31" s="63">
        <v>0</v>
      </c>
      <c r="Y31" s="64"/>
      <c r="Z31" s="51">
        <v>2016</v>
      </c>
      <c r="AA31" s="65" t="s">
        <v>1779</v>
      </c>
    </row>
    <row r="32" spans="1:27" outlineLevel="1">
      <c r="A32" s="51" t="s">
        <v>1030</v>
      </c>
      <c r="B32" s="54" t="s">
        <v>467</v>
      </c>
      <c r="C32" s="131" t="s">
        <v>583</v>
      </c>
      <c r="D32" s="56" t="s">
        <v>584</v>
      </c>
      <c r="E32" s="56" t="s">
        <v>345</v>
      </c>
      <c r="F32" s="56" t="s">
        <v>1759</v>
      </c>
      <c r="G32" s="56" t="s">
        <v>345</v>
      </c>
      <c r="H32" s="57" t="s">
        <v>585</v>
      </c>
      <c r="I32" s="57" t="s">
        <v>345</v>
      </c>
      <c r="J32" s="57" t="s">
        <v>36</v>
      </c>
      <c r="K32" s="58">
        <v>0</v>
      </c>
      <c r="L32" s="59">
        <v>230000000</v>
      </c>
      <c r="M32" s="51" t="s">
        <v>468</v>
      </c>
      <c r="N32" s="60" t="s">
        <v>35</v>
      </c>
      <c r="O32" s="57" t="s">
        <v>469</v>
      </c>
      <c r="P32" s="51" t="s">
        <v>470</v>
      </c>
      <c r="Q32" s="58" t="s">
        <v>558</v>
      </c>
      <c r="R32" s="61" t="s">
        <v>472</v>
      </c>
      <c r="S32" s="51">
        <v>796</v>
      </c>
      <c r="T32" s="51" t="s">
        <v>473</v>
      </c>
      <c r="U32" s="62">
        <v>48</v>
      </c>
      <c r="V32" s="62">
        <v>5892.9999999999991</v>
      </c>
      <c r="W32" s="63">
        <v>0</v>
      </c>
      <c r="X32" s="63">
        <v>0</v>
      </c>
      <c r="Y32" s="64"/>
      <c r="Z32" s="51">
        <v>2016</v>
      </c>
      <c r="AA32" s="65" t="s">
        <v>1779</v>
      </c>
    </row>
    <row r="33" spans="1:27" outlineLevel="1">
      <c r="A33" s="51" t="s">
        <v>587</v>
      </c>
      <c r="B33" s="54" t="s">
        <v>467</v>
      </c>
      <c r="C33" s="131" t="s">
        <v>588</v>
      </c>
      <c r="D33" s="56" t="s">
        <v>589</v>
      </c>
      <c r="E33" s="56" t="s">
        <v>590</v>
      </c>
      <c r="F33" s="56" t="s">
        <v>591</v>
      </c>
      <c r="G33" s="56" t="s">
        <v>345</v>
      </c>
      <c r="H33" s="57" t="s">
        <v>476</v>
      </c>
      <c r="I33" s="57" t="s">
        <v>345</v>
      </c>
      <c r="J33" s="57" t="s">
        <v>33</v>
      </c>
      <c r="K33" s="58">
        <v>0</v>
      </c>
      <c r="L33" s="59">
        <v>230000000</v>
      </c>
      <c r="M33" s="51" t="s">
        <v>468</v>
      </c>
      <c r="N33" s="60" t="s">
        <v>38</v>
      </c>
      <c r="O33" s="57" t="s">
        <v>469</v>
      </c>
      <c r="P33" s="51" t="s">
        <v>470</v>
      </c>
      <c r="Q33" s="58" t="s">
        <v>558</v>
      </c>
      <c r="R33" s="61" t="s">
        <v>472</v>
      </c>
      <c r="S33" s="51">
        <v>796</v>
      </c>
      <c r="T33" s="51" t="s">
        <v>473</v>
      </c>
      <c r="U33" s="62">
        <v>17</v>
      </c>
      <c r="V33" s="62">
        <v>50799.999999999993</v>
      </c>
      <c r="W33" s="63">
        <v>0</v>
      </c>
      <c r="X33" s="63">
        <f t="shared" ref="X33:X39" si="4">W33*1.12</f>
        <v>0</v>
      </c>
      <c r="Y33" s="64"/>
      <c r="Z33" s="51">
        <v>2016</v>
      </c>
      <c r="AA33" s="65" t="s">
        <v>1775</v>
      </c>
    </row>
    <row r="34" spans="1:27" outlineLevel="1">
      <c r="A34" s="51" t="s">
        <v>592</v>
      </c>
      <c r="B34" s="54" t="s">
        <v>467</v>
      </c>
      <c r="C34" s="131" t="s">
        <v>593</v>
      </c>
      <c r="D34" s="56" t="s">
        <v>589</v>
      </c>
      <c r="E34" s="56" t="s">
        <v>590</v>
      </c>
      <c r="F34" s="56" t="s">
        <v>594</v>
      </c>
      <c r="G34" s="56" t="s">
        <v>345</v>
      </c>
      <c r="H34" s="57" t="s">
        <v>476</v>
      </c>
      <c r="I34" s="57" t="s">
        <v>345</v>
      </c>
      <c r="J34" s="57" t="s">
        <v>33</v>
      </c>
      <c r="K34" s="58">
        <v>0</v>
      </c>
      <c r="L34" s="59">
        <v>230000000</v>
      </c>
      <c r="M34" s="51" t="s">
        <v>468</v>
      </c>
      <c r="N34" s="60" t="s">
        <v>38</v>
      </c>
      <c r="O34" s="57" t="s">
        <v>469</v>
      </c>
      <c r="P34" s="51" t="s">
        <v>470</v>
      </c>
      <c r="Q34" s="58" t="s">
        <v>558</v>
      </c>
      <c r="R34" s="61" t="s">
        <v>472</v>
      </c>
      <c r="S34" s="51">
        <v>796</v>
      </c>
      <c r="T34" s="51" t="s">
        <v>473</v>
      </c>
      <c r="U34" s="62">
        <v>155</v>
      </c>
      <c r="V34" s="62">
        <v>54649.999999999993</v>
      </c>
      <c r="W34" s="63">
        <v>0</v>
      </c>
      <c r="X34" s="63">
        <f t="shared" si="4"/>
        <v>0</v>
      </c>
      <c r="Y34" s="64"/>
      <c r="Z34" s="51">
        <v>2016</v>
      </c>
      <c r="AA34" s="65" t="s">
        <v>1775</v>
      </c>
    </row>
    <row r="35" spans="1:27" outlineLevel="1">
      <c r="A35" s="51" t="s">
        <v>595</v>
      </c>
      <c r="B35" s="54" t="s">
        <v>467</v>
      </c>
      <c r="C35" s="131" t="s">
        <v>596</v>
      </c>
      <c r="D35" s="56" t="s">
        <v>589</v>
      </c>
      <c r="E35" s="56" t="s">
        <v>590</v>
      </c>
      <c r="F35" s="56" t="s">
        <v>597</v>
      </c>
      <c r="G35" s="56" t="s">
        <v>345</v>
      </c>
      <c r="H35" s="57" t="s">
        <v>476</v>
      </c>
      <c r="I35" s="57" t="s">
        <v>345</v>
      </c>
      <c r="J35" s="57" t="s">
        <v>33</v>
      </c>
      <c r="K35" s="58">
        <v>0</v>
      </c>
      <c r="L35" s="59">
        <v>230000000</v>
      </c>
      <c r="M35" s="51" t="s">
        <v>468</v>
      </c>
      <c r="N35" s="60" t="s">
        <v>38</v>
      </c>
      <c r="O35" s="57" t="s">
        <v>469</v>
      </c>
      <c r="P35" s="51" t="s">
        <v>470</v>
      </c>
      <c r="Q35" s="58" t="s">
        <v>556</v>
      </c>
      <c r="R35" s="61" t="s">
        <v>472</v>
      </c>
      <c r="S35" s="51">
        <v>796</v>
      </c>
      <c r="T35" s="51" t="s">
        <v>473</v>
      </c>
      <c r="U35" s="62">
        <v>371</v>
      </c>
      <c r="V35" s="62">
        <v>11799.999999999998</v>
      </c>
      <c r="W35" s="63">
        <v>0</v>
      </c>
      <c r="X35" s="63">
        <f t="shared" si="4"/>
        <v>0</v>
      </c>
      <c r="Y35" s="64"/>
      <c r="Z35" s="51">
        <v>2016</v>
      </c>
      <c r="AA35" s="65" t="s">
        <v>1775</v>
      </c>
    </row>
    <row r="36" spans="1:27" outlineLevel="1">
      <c r="A36" s="51" t="s">
        <v>600</v>
      </c>
      <c r="B36" s="54" t="s">
        <v>467</v>
      </c>
      <c r="C36" s="131" t="s">
        <v>598</v>
      </c>
      <c r="D36" s="56" t="s">
        <v>589</v>
      </c>
      <c r="E36" s="56" t="s">
        <v>345</v>
      </c>
      <c r="F36" s="56" t="s">
        <v>599</v>
      </c>
      <c r="G36" s="56" t="s">
        <v>345</v>
      </c>
      <c r="H36" s="57" t="s">
        <v>476</v>
      </c>
      <c r="I36" s="57" t="s">
        <v>345</v>
      </c>
      <c r="J36" s="57" t="s">
        <v>33</v>
      </c>
      <c r="K36" s="58">
        <v>0</v>
      </c>
      <c r="L36" s="59">
        <v>230000000</v>
      </c>
      <c r="M36" s="51" t="s">
        <v>468</v>
      </c>
      <c r="N36" s="60" t="s">
        <v>38</v>
      </c>
      <c r="O36" s="57" t="s">
        <v>469</v>
      </c>
      <c r="P36" s="51" t="s">
        <v>470</v>
      </c>
      <c r="Q36" s="58" t="s">
        <v>471</v>
      </c>
      <c r="R36" s="61" t="s">
        <v>472</v>
      </c>
      <c r="S36" s="51">
        <v>796</v>
      </c>
      <c r="T36" s="51" t="s">
        <v>473</v>
      </c>
      <c r="U36" s="62">
        <v>2</v>
      </c>
      <c r="V36" s="62">
        <v>23960</v>
      </c>
      <c r="W36" s="63">
        <v>0</v>
      </c>
      <c r="X36" s="63">
        <f t="shared" si="4"/>
        <v>0</v>
      </c>
      <c r="Y36" s="64"/>
      <c r="Z36" s="51">
        <v>2016</v>
      </c>
      <c r="AA36" s="65" t="s">
        <v>1011</v>
      </c>
    </row>
    <row r="37" spans="1:27" outlineLevel="1">
      <c r="A37" s="51" t="s">
        <v>1033</v>
      </c>
      <c r="B37" s="54" t="s">
        <v>467</v>
      </c>
      <c r="C37" s="131" t="s">
        <v>605</v>
      </c>
      <c r="D37" s="56" t="s">
        <v>606</v>
      </c>
      <c r="E37" s="56" t="s">
        <v>345</v>
      </c>
      <c r="F37" s="56" t="s">
        <v>607</v>
      </c>
      <c r="G37" s="56" t="s">
        <v>345</v>
      </c>
      <c r="H37" s="57" t="s">
        <v>608</v>
      </c>
      <c r="I37" s="57" t="s">
        <v>345</v>
      </c>
      <c r="J37" s="57" t="s">
        <v>36</v>
      </c>
      <c r="K37" s="58">
        <v>0</v>
      </c>
      <c r="L37" s="59">
        <v>230000000</v>
      </c>
      <c r="M37" s="51" t="s">
        <v>468</v>
      </c>
      <c r="N37" s="60" t="s">
        <v>35</v>
      </c>
      <c r="O37" s="57" t="s">
        <v>469</v>
      </c>
      <c r="P37" s="51" t="s">
        <v>470</v>
      </c>
      <c r="Q37" s="58" t="s">
        <v>471</v>
      </c>
      <c r="R37" s="61" t="s">
        <v>472</v>
      </c>
      <c r="S37" s="51">
        <v>796</v>
      </c>
      <c r="T37" s="51" t="s">
        <v>473</v>
      </c>
      <c r="U37" s="62">
        <v>33</v>
      </c>
      <c r="V37" s="62">
        <v>26785.71</v>
      </c>
      <c r="W37" s="63">
        <v>0</v>
      </c>
      <c r="X37" s="63">
        <v>0</v>
      </c>
      <c r="Y37" s="64"/>
      <c r="Z37" s="51">
        <v>2016</v>
      </c>
      <c r="AA37" s="65" t="s">
        <v>1011</v>
      </c>
    </row>
    <row r="38" spans="1:27" outlineLevel="1">
      <c r="A38" s="51" t="s">
        <v>1034</v>
      </c>
      <c r="B38" s="54" t="s">
        <v>467</v>
      </c>
      <c r="C38" s="131" t="s">
        <v>610</v>
      </c>
      <c r="D38" s="56" t="s">
        <v>611</v>
      </c>
      <c r="E38" s="56" t="s">
        <v>345</v>
      </c>
      <c r="F38" s="56" t="s">
        <v>612</v>
      </c>
      <c r="G38" s="56" t="s">
        <v>345</v>
      </c>
      <c r="H38" s="57" t="s">
        <v>613</v>
      </c>
      <c r="I38" s="57" t="s">
        <v>345</v>
      </c>
      <c r="J38" s="57" t="s">
        <v>36</v>
      </c>
      <c r="K38" s="58">
        <v>0</v>
      </c>
      <c r="L38" s="59">
        <v>230000000</v>
      </c>
      <c r="M38" s="51" t="s">
        <v>468</v>
      </c>
      <c r="N38" s="60" t="s">
        <v>35</v>
      </c>
      <c r="O38" s="57" t="s">
        <v>469</v>
      </c>
      <c r="P38" s="51" t="s">
        <v>470</v>
      </c>
      <c r="Q38" s="58" t="s">
        <v>471</v>
      </c>
      <c r="R38" s="61" t="s">
        <v>472</v>
      </c>
      <c r="S38" s="51">
        <v>796</v>
      </c>
      <c r="T38" s="51" t="s">
        <v>473</v>
      </c>
      <c r="U38" s="62">
        <v>2</v>
      </c>
      <c r="V38" s="62">
        <v>81311</v>
      </c>
      <c r="W38" s="63">
        <v>0</v>
      </c>
      <c r="X38" s="63">
        <v>0</v>
      </c>
      <c r="Y38" s="64"/>
      <c r="Z38" s="51">
        <v>2016</v>
      </c>
      <c r="AA38" s="65" t="s">
        <v>1011</v>
      </c>
    </row>
    <row r="39" spans="1:27" outlineLevel="1">
      <c r="A39" s="51" t="s">
        <v>614</v>
      </c>
      <c r="B39" s="54" t="s">
        <v>467</v>
      </c>
      <c r="C39" s="131" t="s">
        <v>615</v>
      </c>
      <c r="D39" s="56" t="s">
        <v>616</v>
      </c>
      <c r="E39" s="56" t="s">
        <v>345</v>
      </c>
      <c r="F39" s="56" t="s">
        <v>617</v>
      </c>
      <c r="G39" s="56" t="s">
        <v>345</v>
      </c>
      <c r="H39" s="57" t="s">
        <v>618</v>
      </c>
      <c r="I39" s="57" t="s">
        <v>345</v>
      </c>
      <c r="J39" s="57" t="s">
        <v>36</v>
      </c>
      <c r="K39" s="58">
        <v>0</v>
      </c>
      <c r="L39" s="59">
        <v>230000000</v>
      </c>
      <c r="M39" s="51" t="s">
        <v>468</v>
      </c>
      <c r="N39" s="60" t="s">
        <v>38</v>
      </c>
      <c r="O39" s="57" t="s">
        <v>469</v>
      </c>
      <c r="P39" s="51" t="s">
        <v>470</v>
      </c>
      <c r="Q39" s="58" t="s">
        <v>488</v>
      </c>
      <c r="R39" s="61" t="s">
        <v>472</v>
      </c>
      <c r="S39" s="51">
        <v>796</v>
      </c>
      <c r="T39" s="51" t="s">
        <v>473</v>
      </c>
      <c r="U39" s="62">
        <v>1</v>
      </c>
      <c r="V39" s="62">
        <v>337499.99999999994</v>
      </c>
      <c r="W39" s="63">
        <v>0</v>
      </c>
      <c r="X39" s="63">
        <f t="shared" si="4"/>
        <v>0</v>
      </c>
      <c r="Y39" s="64"/>
      <c r="Z39" s="51">
        <v>2016</v>
      </c>
      <c r="AA39" s="65" t="s">
        <v>1775</v>
      </c>
    </row>
    <row r="40" spans="1:27" outlineLevel="1">
      <c r="A40" s="51" t="s">
        <v>1019</v>
      </c>
      <c r="B40" s="54" t="s">
        <v>467</v>
      </c>
      <c r="C40" s="131" t="s">
        <v>619</v>
      </c>
      <c r="D40" s="56" t="s">
        <v>620</v>
      </c>
      <c r="E40" s="56" t="s">
        <v>345</v>
      </c>
      <c r="F40" s="56" t="s">
        <v>621</v>
      </c>
      <c r="G40" s="56" t="s">
        <v>345</v>
      </c>
      <c r="H40" s="57" t="s">
        <v>622</v>
      </c>
      <c r="I40" s="57" t="s">
        <v>345</v>
      </c>
      <c r="J40" s="57" t="s">
        <v>36</v>
      </c>
      <c r="K40" s="58">
        <v>0</v>
      </c>
      <c r="L40" s="59">
        <v>230000000</v>
      </c>
      <c r="M40" s="51" t="s">
        <v>468</v>
      </c>
      <c r="N40" s="60" t="s">
        <v>35</v>
      </c>
      <c r="O40" s="57" t="s">
        <v>469</v>
      </c>
      <c r="P40" s="51" t="s">
        <v>470</v>
      </c>
      <c r="Q40" s="58" t="s">
        <v>488</v>
      </c>
      <c r="R40" s="61" t="s">
        <v>472</v>
      </c>
      <c r="S40" s="51">
        <v>796</v>
      </c>
      <c r="T40" s="51" t="s">
        <v>473</v>
      </c>
      <c r="U40" s="62">
        <v>10</v>
      </c>
      <c r="V40" s="62">
        <v>31249.999999999996</v>
      </c>
      <c r="W40" s="63">
        <v>0</v>
      </c>
      <c r="X40" s="63">
        <v>0</v>
      </c>
      <c r="Y40" s="64"/>
      <c r="Z40" s="51">
        <v>2016</v>
      </c>
      <c r="AA40" s="65" t="s">
        <v>1779</v>
      </c>
    </row>
    <row r="41" spans="1:27" outlineLevel="1">
      <c r="A41" s="51" t="s">
        <v>1020</v>
      </c>
      <c r="B41" s="54" t="s">
        <v>467</v>
      </c>
      <c r="C41" s="131" t="s">
        <v>623</v>
      </c>
      <c r="D41" s="56" t="s">
        <v>624</v>
      </c>
      <c r="E41" s="56" t="s">
        <v>345</v>
      </c>
      <c r="F41" s="56" t="s">
        <v>625</v>
      </c>
      <c r="G41" s="56" t="s">
        <v>345</v>
      </c>
      <c r="H41" s="57" t="s">
        <v>626</v>
      </c>
      <c r="I41" s="57" t="s">
        <v>345</v>
      </c>
      <c r="J41" s="57" t="s">
        <v>36</v>
      </c>
      <c r="K41" s="58">
        <v>0</v>
      </c>
      <c r="L41" s="59">
        <v>230000000</v>
      </c>
      <c r="M41" s="51" t="s">
        <v>468</v>
      </c>
      <c r="N41" s="60" t="s">
        <v>35</v>
      </c>
      <c r="O41" s="57" t="s">
        <v>469</v>
      </c>
      <c r="P41" s="51" t="s">
        <v>470</v>
      </c>
      <c r="Q41" s="58" t="s">
        <v>488</v>
      </c>
      <c r="R41" s="61" t="s">
        <v>472</v>
      </c>
      <c r="S41" s="51">
        <v>796</v>
      </c>
      <c r="T41" s="51" t="s">
        <v>473</v>
      </c>
      <c r="U41" s="62">
        <v>2</v>
      </c>
      <c r="V41" s="62">
        <v>107589.28</v>
      </c>
      <c r="W41" s="63">
        <v>0</v>
      </c>
      <c r="X41" s="63">
        <f t="shared" ref="X41" si="5">W41*1.12</f>
        <v>0</v>
      </c>
      <c r="Y41" s="64"/>
      <c r="Z41" s="51">
        <v>2016</v>
      </c>
      <c r="AA41" s="133" t="s">
        <v>1011</v>
      </c>
    </row>
    <row r="42" spans="1:27" outlineLevel="1">
      <c r="A42" s="51" t="s">
        <v>1021</v>
      </c>
      <c r="B42" s="54" t="s">
        <v>467</v>
      </c>
      <c r="C42" s="131" t="s">
        <v>623</v>
      </c>
      <c r="D42" s="56" t="s">
        <v>624</v>
      </c>
      <c r="E42" s="56" t="s">
        <v>345</v>
      </c>
      <c r="F42" s="56" t="s">
        <v>627</v>
      </c>
      <c r="G42" s="56" t="s">
        <v>345</v>
      </c>
      <c r="H42" s="57" t="s">
        <v>628</v>
      </c>
      <c r="I42" s="57" t="s">
        <v>345</v>
      </c>
      <c r="J42" s="57" t="s">
        <v>36</v>
      </c>
      <c r="K42" s="58">
        <v>0</v>
      </c>
      <c r="L42" s="59">
        <v>230000000</v>
      </c>
      <c r="M42" s="51" t="s">
        <v>468</v>
      </c>
      <c r="N42" s="60" t="s">
        <v>35</v>
      </c>
      <c r="O42" s="57" t="s">
        <v>469</v>
      </c>
      <c r="P42" s="51" t="s">
        <v>470</v>
      </c>
      <c r="Q42" s="58" t="s">
        <v>488</v>
      </c>
      <c r="R42" s="61" t="s">
        <v>472</v>
      </c>
      <c r="S42" s="51">
        <v>796</v>
      </c>
      <c r="T42" s="51" t="s">
        <v>473</v>
      </c>
      <c r="U42" s="62">
        <v>1</v>
      </c>
      <c r="V42" s="62">
        <v>67674.100000000006</v>
      </c>
      <c r="W42" s="63">
        <v>0</v>
      </c>
      <c r="X42" s="63">
        <v>0</v>
      </c>
      <c r="Y42" s="64"/>
      <c r="Z42" s="51">
        <v>2016</v>
      </c>
      <c r="AA42" s="65" t="s">
        <v>1779</v>
      </c>
    </row>
    <row r="43" spans="1:27" outlineLevel="1">
      <c r="A43" s="51" t="s">
        <v>1022</v>
      </c>
      <c r="B43" s="54" t="s">
        <v>467</v>
      </c>
      <c r="C43" s="131" t="s">
        <v>619</v>
      </c>
      <c r="D43" s="56" t="s">
        <v>620</v>
      </c>
      <c r="E43" s="56" t="s">
        <v>345</v>
      </c>
      <c r="F43" s="56" t="s">
        <v>629</v>
      </c>
      <c r="G43" s="56" t="s">
        <v>345</v>
      </c>
      <c r="H43" s="57" t="s">
        <v>630</v>
      </c>
      <c r="I43" s="57" t="s">
        <v>345</v>
      </c>
      <c r="J43" s="57" t="s">
        <v>36</v>
      </c>
      <c r="K43" s="58">
        <v>0</v>
      </c>
      <c r="L43" s="59">
        <v>230000000</v>
      </c>
      <c r="M43" s="51" t="s">
        <v>468</v>
      </c>
      <c r="N43" s="60" t="s">
        <v>35</v>
      </c>
      <c r="O43" s="57" t="s">
        <v>469</v>
      </c>
      <c r="P43" s="51" t="s">
        <v>470</v>
      </c>
      <c r="Q43" s="58" t="s">
        <v>488</v>
      </c>
      <c r="R43" s="61" t="s">
        <v>472</v>
      </c>
      <c r="S43" s="51">
        <v>796</v>
      </c>
      <c r="T43" s="51" t="s">
        <v>473</v>
      </c>
      <c r="U43" s="62">
        <v>4</v>
      </c>
      <c r="V43" s="62">
        <v>20299.999999999996</v>
      </c>
      <c r="W43" s="63">
        <v>0</v>
      </c>
      <c r="X43" s="63">
        <f t="shared" ref="X43:X44" si="6">W43*1.12</f>
        <v>0</v>
      </c>
      <c r="Y43" s="64"/>
      <c r="Z43" s="51">
        <v>2016</v>
      </c>
      <c r="AA43" s="65" t="s">
        <v>1779</v>
      </c>
    </row>
    <row r="44" spans="1:27" outlineLevel="1">
      <c r="A44" s="51" t="s">
        <v>1023</v>
      </c>
      <c r="B44" s="54" t="s">
        <v>467</v>
      </c>
      <c r="C44" s="131" t="s">
        <v>631</v>
      </c>
      <c r="D44" s="56" t="s">
        <v>632</v>
      </c>
      <c r="E44" s="56" t="s">
        <v>345</v>
      </c>
      <c r="F44" s="56" t="s">
        <v>633</v>
      </c>
      <c r="G44" s="56" t="s">
        <v>345</v>
      </c>
      <c r="H44" s="57" t="s">
        <v>634</v>
      </c>
      <c r="I44" s="57" t="s">
        <v>345</v>
      </c>
      <c r="J44" s="57" t="s">
        <v>36</v>
      </c>
      <c r="K44" s="58">
        <v>0</v>
      </c>
      <c r="L44" s="59">
        <v>230000000</v>
      </c>
      <c r="M44" s="51" t="s">
        <v>468</v>
      </c>
      <c r="N44" s="60" t="s">
        <v>35</v>
      </c>
      <c r="O44" s="57" t="s">
        <v>469</v>
      </c>
      <c r="P44" s="51" t="s">
        <v>470</v>
      </c>
      <c r="Q44" s="58" t="s">
        <v>488</v>
      </c>
      <c r="R44" s="61" t="s">
        <v>472</v>
      </c>
      <c r="S44" s="51">
        <v>796</v>
      </c>
      <c r="T44" s="51" t="s">
        <v>473</v>
      </c>
      <c r="U44" s="62">
        <v>28</v>
      </c>
      <c r="V44" s="62">
        <v>105994.99999999999</v>
      </c>
      <c r="W44" s="63">
        <v>0</v>
      </c>
      <c r="X44" s="63">
        <f t="shared" si="6"/>
        <v>0</v>
      </c>
      <c r="Y44" s="64"/>
      <c r="Z44" s="51">
        <v>2016</v>
      </c>
      <c r="AA44" s="65" t="s">
        <v>1779</v>
      </c>
    </row>
    <row r="45" spans="1:27" outlineLevel="1">
      <c r="A45" s="51" t="s">
        <v>1031</v>
      </c>
      <c r="B45" s="54" t="s">
        <v>467</v>
      </c>
      <c r="C45" s="131" t="s">
        <v>644</v>
      </c>
      <c r="D45" s="56" t="s">
        <v>645</v>
      </c>
      <c r="E45" s="56" t="s">
        <v>345</v>
      </c>
      <c r="F45" s="56" t="s">
        <v>646</v>
      </c>
      <c r="G45" s="56" t="s">
        <v>345</v>
      </c>
      <c r="H45" s="57" t="s">
        <v>647</v>
      </c>
      <c r="I45" s="57" t="s">
        <v>345</v>
      </c>
      <c r="J45" s="57" t="s">
        <v>36</v>
      </c>
      <c r="K45" s="58">
        <v>0</v>
      </c>
      <c r="L45" s="59">
        <v>230000000</v>
      </c>
      <c r="M45" s="51" t="s">
        <v>468</v>
      </c>
      <c r="N45" s="60" t="s">
        <v>35</v>
      </c>
      <c r="O45" s="57" t="s">
        <v>469</v>
      </c>
      <c r="P45" s="51" t="s">
        <v>470</v>
      </c>
      <c r="Q45" s="58" t="s">
        <v>558</v>
      </c>
      <c r="R45" s="61" t="s">
        <v>472</v>
      </c>
      <c r="S45" s="51">
        <v>796</v>
      </c>
      <c r="T45" s="51" t="s">
        <v>473</v>
      </c>
      <c r="U45" s="62">
        <v>1</v>
      </c>
      <c r="V45" s="62">
        <v>119999.99999999999</v>
      </c>
      <c r="W45" s="63">
        <v>0</v>
      </c>
      <c r="X45" s="63">
        <f t="shared" ref="X45:X53" si="7">W45*1.12</f>
        <v>0</v>
      </c>
      <c r="Y45" s="64"/>
      <c r="Z45" s="51">
        <v>2016</v>
      </c>
      <c r="AA45" s="65" t="s">
        <v>1779</v>
      </c>
    </row>
    <row r="46" spans="1:27" outlineLevel="1">
      <c r="A46" s="51" t="s">
        <v>651</v>
      </c>
      <c r="B46" s="54" t="s">
        <v>467</v>
      </c>
      <c r="C46" s="131" t="s">
        <v>520</v>
      </c>
      <c r="D46" s="56" t="s">
        <v>521</v>
      </c>
      <c r="E46" s="56" t="s">
        <v>345</v>
      </c>
      <c r="F46" s="56" t="s">
        <v>522</v>
      </c>
      <c r="G46" s="56" t="s">
        <v>345</v>
      </c>
      <c r="H46" s="56" t="s">
        <v>522</v>
      </c>
      <c r="I46" s="57" t="s">
        <v>345</v>
      </c>
      <c r="J46" s="57" t="s">
        <v>36</v>
      </c>
      <c r="K46" s="58">
        <v>0</v>
      </c>
      <c r="L46" s="59">
        <v>230000000</v>
      </c>
      <c r="M46" s="51" t="s">
        <v>468</v>
      </c>
      <c r="N46" s="60" t="s">
        <v>38</v>
      </c>
      <c r="O46" s="57" t="s">
        <v>469</v>
      </c>
      <c r="P46" s="51" t="s">
        <v>470</v>
      </c>
      <c r="Q46" s="58" t="s">
        <v>471</v>
      </c>
      <c r="R46" s="61" t="s">
        <v>472</v>
      </c>
      <c r="S46" s="51">
        <v>166</v>
      </c>
      <c r="T46" s="51" t="s">
        <v>491</v>
      </c>
      <c r="U46" s="62">
        <v>264</v>
      </c>
      <c r="V46" s="62">
        <v>1233.83</v>
      </c>
      <c r="W46" s="63">
        <v>0</v>
      </c>
      <c r="X46" s="63">
        <f t="shared" si="7"/>
        <v>0</v>
      </c>
      <c r="Y46" s="64"/>
      <c r="Z46" s="51">
        <v>2016</v>
      </c>
      <c r="AA46" s="65" t="s">
        <v>1775</v>
      </c>
    </row>
    <row r="47" spans="1:27" outlineLevel="1">
      <c r="A47" s="51" t="s">
        <v>1032</v>
      </c>
      <c r="B47" s="54" t="s">
        <v>467</v>
      </c>
      <c r="C47" s="131" t="s">
        <v>652</v>
      </c>
      <c r="D47" s="56" t="s">
        <v>653</v>
      </c>
      <c r="E47" s="56" t="s">
        <v>345</v>
      </c>
      <c r="F47" s="56" t="s">
        <v>1762</v>
      </c>
      <c r="G47" s="56" t="s">
        <v>345</v>
      </c>
      <c r="H47" s="57" t="s">
        <v>654</v>
      </c>
      <c r="I47" s="57" t="s">
        <v>345</v>
      </c>
      <c r="J47" s="57" t="s">
        <v>36</v>
      </c>
      <c r="K47" s="58">
        <v>0</v>
      </c>
      <c r="L47" s="59">
        <v>230000000</v>
      </c>
      <c r="M47" s="51" t="s">
        <v>468</v>
      </c>
      <c r="N47" s="60" t="s">
        <v>35</v>
      </c>
      <c r="O47" s="57" t="s">
        <v>469</v>
      </c>
      <c r="P47" s="51" t="s">
        <v>470</v>
      </c>
      <c r="Q47" s="58" t="s">
        <v>558</v>
      </c>
      <c r="R47" s="61" t="s">
        <v>472</v>
      </c>
      <c r="S47" s="51" t="s">
        <v>529</v>
      </c>
      <c r="T47" s="51" t="s">
        <v>530</v>
      </c>
      <c r="U47" s="62">
        <v>300</v>
      </c>
      <c r="V47" s="62">
        <v>6180</v>
      </c>
      <c r="W47" s="63">
        <v>0</v>
      </c>
      <c r="X47" s="63">
        <f t="shared" si="7"/>
        <v>0</v>
      </c>
      <c r="Y47" s="64"/>
      <c r="Z47" s="51">
        <v>2016</v>
      </c>
      <c r="AA47" s="65" t="s">
        <v>1779</v>
      </c>
    </row>
    <row r="48" spans="1:27" outlineLevel="1">
      <c r="A48" s="51" t="s">
        <v>1040</v>
      </c>
      <c r="B48" s="54" t="s">
        <v>467</v>
      </c>
      <c r="C48" s="131" t="s">
        <v>655</v>
      </c>
      <c r="D48" s="56" t="s">
        <v>656</v>
      </c>
      <c r="E48" s="56" t="s">
        <v>345</v>
      </c>
      <c r="F48" s="56" t="s">
        <v>657</v>
      </c>
      <c r="G48" s="56" t="s">
        <v>345</v>
      </c>
      <c r="H48" s="57" t="s">
        <v>658</v>
      </c>
      <c r="I48" s="57" t="s">
        <v>345</v>
      </c>
      <c r="J48" s="57" t="s">
        <v>36</v>
      </c>
      <c r="K48" s="58">
        <v>0</v>
      </c>
      <c r="L48" s="59">
        <v>230000000</v>
      </c>
      <c r="M48" s="51" t="s">
        <v>468</v>
      </c>
      <c r="N48" s="60" t="s">
        <v>35</v>
      </c>
      <c r="O48" s="57" t="s">
        <v>469</v>
      </c>
      <c r="P48" s="51" t="s">
        <v>470</v>
      </c>
      <c r="Q48" s="58" t="s">
        <v>471</v>
      </c>
      <c r="R48" s="61" t="s">
        <v>472</v>
      </c>
      <c r="S48" s="51">
        <v>796</v>
      </c>
      <c r="T48" s="51" t="s">
        <v>473</v>
      </c>
      <c r="U48" s="62">
        <v>2300</v>
      </c>
      <c r="V48" s="62">
        <v>919.64</v>
      </c>
      <c r="W48" s="63">
        <v>0</v>
      </c>
      <c r="X48" s="63">
        <f t="shared" si="7"/>
        <v>0</v>
      </c>
      <c r="Y48" s="64"/>
      <c r="Z48" s="51">
        <v>2016</v>
      </c>
      <c r="AA48" s="65" t="s">
        <v>1779</v>
      </c>
    </row>
    <row r="49" spans="1:27" outlineLevel="1">
      <c r="A49" s="51" t="s">
        <v>663</v>
      </c>
      <c r="B49" s="54" t="s">
        <v>28</v>
      </c>
      <c r="C49" s="131" t="s">
        <v>664</v>
      </c>
      <c r="D49" s="56" t="s">
        <v>665</v>
      </c>
      <c r="E49" s="56" t="s">
        <v>345</v>
      </c>
      <c r="F49" s="56" t="s">
        <v>666</v>
      </c>
      <c r="G49" s="56" t="s">
        <v>345</v>
      </c>
      <c r="H49" s="57" t="s">
        <v>667</v>
      </c>
      <c r="I49" s="57" t="s">
        <v>668</v>
      </c>
      <c r="J49" s="57" t="s">
        <v>36</v>
      </c>
      <c r="K49" s="58">
        <v>0</v>
      </c>
      <c r="L49" s="59">
        <v>230000000</v>
      </c>
      <c r="M49" s="51" t="s">
        <v>363</v>
      </c>
      <c r="N49" s="60" t="s">
        <v>35</v>
      </c>
      <c r="O49" s="57" t="s">
        <v>469</v>
      </c>
      <c r="P49" s="51" t="s">
        <v>470</v>
      </c>
      <c r="Q49" s="58" t="s">
        <v>669</v>
      </c>
      <c r="R49" s="61" t="s">
        <v>472</v>
      </c>
      <c r="S49" s="51">
        <v>839</v>
      </c>
      <c r="T49" s="51" t="s">
        <v>478</v>
      </c>
      <c r="U49" s="62">
        <v>62</v>
      </c>
      <c r="V49" s="62">
        <v>1785.71</v>
      </c>
      <c r="W49" s="62">
        <v>0</v>
      </c>
      <c r="X49" s="63">
        <f t="shared" si="7"/>
        <v>0</v>
      </c>
      <c r="Y49" s="64"/>
      <c r="Z49" s="51">
        <v>2016</v>
      </c>
      <c r="AA49" s="134">
        <v>7</v>
      </c>
    </row>
    <row r="50" spans="1:27" outlineLevel="1">
      <c r="A50" s="51" t="s">
        <v>670</v>
      </c>
      <c r="B50" s="54" t="s">
        <v>28</v>
      </c>
      <c r="C50" s="131" t="s">
        <v>664</v>
      </c>
      <c r="D50" s="56" t="s">
        <v>665</v>
      </c>
      <c r="E50" s="56" t="s">
        <v>345</v>
      </c>
      <c r="F50" s="56" t="s">
        <v>666</v>
      </c>
      <c r="G50" s="56" t="s">
        <v>345</v>
      </c>
      <c r="H50" s="57" t="s">
        <v>671</v>
      </c>
      <c r="I50" s="57" t="s">
        <v>672</v>
      </c>
      <c r="J50" s="57" t="s">
        <v>36</v>
      </c>
      <c r="K50" s="58">
        <v>0</v>
      </c>
      <c r="L50" s="59">
        <v>230000000</v>
      </c>
      <c r="M50" s="51" t="s">
        <v>363</v>
      </c>
      <c r="N50" s="60" t="s">
        <v>35</v>
      </c>
      <c r="O50" s="57" t="s">
        <v>469</v>
      </c>
      <c r="P50" s="51" t="s">
        <v>470</v>
      </c>
      <c r="Q50" s="58" t="s">
        <v>669</v>
      </c>
      <c r="R50" s="61" t="s">
        <v>472</v>
      </c>
      <c r="S50" s="51">
        <v>839</v>
      </c>
      <c r="T50" s="51" t="s">
        <v>478</v>
      </c>
      <c r="U50" s="62">
        <v>38</v>
      </c>
      <c r="V50" s="62">
        <v>40178.57</v>
      </c>
      <c r="W50" s="62">
        <v>0</v>
      </c>
      <c r="X50" s="63">
        <f t="shared" si="7"/>
        <v>0</v>
      </c>
      <c r="Y50" s="64"/>
      <c r="Z50" s="51">
        <v>2016</v>
      </c>
      <c r="AA50" s="134">
        <v>7</v>
      </c>
    </row>
    <row r="51" spans="1:27" outlineLevel="1">
      <c r="A51" s="51" t="s">
        <v>673</v>
      </c>
      <c r="B51" s="54" t="s">
        <v>28</v>
      </c>
      <c r="C51" s="131" t="s">
        <v>674</v>
      </c>
      <c r="D51" s="56" t="s">
        <v>675</v>
      </c>
      <c r="E51" s="56" t="s">
        <v>345</v>
      </c>
      <c r="F51" s="56" t="s">
        <v>676</v>
      </c>
      <c r="G51" s="56" t="s">
        <v>345</v>
      </c>
      <c r="H51" s="57" t="s">
        <v>677</v>
      </c>
      <c r="I51" s="57" t="s">
        <v>678</v>
      </c>
      <c r="J51" s="57" t="s">
        <v>36</v>
      </c>
      <c r="K51" s="58">
        <v>0</v>
      </c>
      <c r="L51" s="59">
        <v>230000000</v>
      </c>
      <c r="M51" s="51" t="s">
        <v>363</v>
      </c>
      <c r="N51" s="60" t="s">
        <v>35</v>
      </c>
      <c r="O51" s="57" t="s">
        <v>469</v>
      </c>
      <c r="P51" s="51" t="s">
        <v>470</v>
      </c>
      <c r="Q51" s="58" t="s">
        <v>669</v>
      </c>
      <c r="R51" s="61" t="s">
        <v>472</v>
      </c>
      <c r="S51" s="51">
        <v>796</v>
      </c>
      <c r="T51" s="51" t="s">
        <v>473</v>
      </c>
      <c r="U51" s="62">
        <v>62</v>
      </c>
      <c r="V51" s="62">
        <v>17857.14</v>
      </c>
      <c r="W51" s="62">
        <v>0</v>
      </c>
      <c r="X51" s="63">
        <f t="shared" si="7"/>
        <v>0</v>
      </c>
      <c r="Y51" s="64"/>
      <c r="Z51" s="51">
        <v>2016</v>
      </c>
      <c r="AA51" s="134">
        <v>7</v>
      </c>
    </row>
    <row r="52" spans="1:27" outlineLevel="1">
      <c r="A52" s="51" t="s">
        <v>681</v>
      </c>
      <c r="B52" s="54" t="s">
        <v>28</v>
      </c>
      <c r="C52" s="131" t="s">
        <v>682</v>
      </c>
      <c r="D52" s="56" t="s">
        <v>683</v>
      </c>
      <c r="E52" s="56" t="s">
        <v>345</v>
      </c>
      <c r="F52" s="56" t="s">
        <v>684</v>
      </c>
      <c r="G52" s="56" t="s">
        <v>345</v>
      </c>
      <c r="H52" s="57" t="s">
        <v>685</v>
      </c>
      <c r="I52" s="57" t="s">
        <v>686</v>
      </c>
      <c r="J52" s="57" t="s">
        <v>36</v>
      </c>
      <c r="K52" s="58">
        <v>0</v>
      </c>
      <c r="L52" s="59">
        <v>230000000</v>
      </c>
      <c r="M52" s="51" t="s">
        <v>363</v>
      </c>
      <c r="N52" s="60" t="s">
        <v>35</v>
      </c>
      <c r="O52" s="57" t="s">
        <v>469</v>
      </c>
      <c r="P52" s="51" t="s">
        <v>470</v>
      </c>
      <c r="Q52" s="58" t="s">
        <v>669</v>
      </c>
      <c r="R52" s="61" t="s">
        <v>472</v>
      </c>
      <c r="S52" s="51">
        <v>796</v>
      </c>
      <c r="T52" s="51" t="s">
        <v>473</v>
      </c>
      <c r="U52" s="62">
        <v>10</v>
      </c>
      <c r="V52" s="62">
        <v>7142.85</v>
      </c>
      <c r="W52" s="62">
        <v>0</v>
      </c>
      <c r="X52" s="63">
        <f t="shared" si="7"/>
        <v>0</v>
      </c>
      <c r="Y52" s="64"/>
      <c r="Z52" s="51">
        <v>2016</v>
      </c>
      <c r="AA52" s="134">
        <v>7</v>
      </c>
    </row>
    <row r="53" spans="1:27" outlineLevel="1">
      <c r="A53" s="51" t="s">
        <v>687</v>
      </c>
      <c r="B53" s="54" t="s">
        <v>28</v>
      </c>
      <c r="C53" s="131" t="s">
        <v>688</v>
      </c>
      <c r="D53" s="56" t="s">
        <v>1764</v>
      </c>
      <c r="E53" s="56" t="s">
        <v>345</v>
      </c>
      <c r="F53" s="56" t="s">
        <v>1765</v>
      </c>
      <c r="G53" s="56" t="s">
        <v>345</v>
      </c>
      <c r="H53" s="57" t="s">
        <v>689</v>
      </c>
      <c r="I53" s="57" t="s">
        <v>690</v>
      </c>
      <c r="J53" s="57" t="s">
        <v>36</v>
      </c>
      <c r="K53" s="58">
        <v>0</v>
      </c>
      <c r="L53" s="59">
        <v>230000000</v>
      </c>
      <c r="M53" s="51" t="s">
        <v>363</v>
      </c>
      <c r="N53" s="60" t="s">
        <v>35</v>
      </c>
      <c r="O53" s="57" t="s">
        <v>469</v>
      </c>
      <c r="P53" s="51" t="s">
        <v>470</v>
      </c>
      <c r="Q53" s="58" t="s">
        <v>669</v>
      </c>
      <c r="R53" s="61" t="s">
        <v>472</v>
      </c>
      <c r="S53" s="51">
        <v>796</v>
      </c>
      <c r="T53" s="51" t="s">
        <v>473</v>
      </c>
      <c r="U53" s="62">
        <v>250</v>
      </c>
      <c r="V53" s="62">
        <v>446.42</v>
      </c>
      <c r="W53" s="62">
        <v>0</v>
      </c>
      <c r="X53" s="63">
        <f t="shared" si="7"/>
        <v>0</v>
      </c>
      <c r="Y53" s="64"/>
      <c r="Z53" s="51">
        <v>2016</v>
      </c>
      <c r="AA53" s="134">
        <v>7</v>
      </c>
    </row>
    <row r="54" spans="1:27" outlineLevel="1">
      <c r="A54" s="51" t="s">
        <v>1738</v>
      </c>
      <c r="B54" s="54" t="s">
        <v>28</v>
      </c>
      <c r="C54" s="131" t="s">
        <v>691</v>
      </c>
      <c r="D54" s="56" t="s">
        <v>692</v>
      </c>
      <c r="E54" s="56" t="s">
        <v>693</v>
      </c>
      <c r="F54" s="56" t="s">
        <v>694</v>
      </c>
      <c r="G54" s="56" t="s">
        <v>695</v>
      </c>
      <c r="H54" s="57" t="s">
        <v>476</v>
      </c>
      <c r="I54" s="57" t="s">
        <v>696</v>
      </c>
      <c r="J54" s="57" t="s">
        <v>33</v>
      </c>
      <c r="K54" s="58">
        <v>50</v>
      </c>
      <c r="L54" s="59">
        <v>230000000</v>
      </c>
      <c r="M54" s="51" t="s">
        <v>363</v>
      </c>
      <c r="N54" s="60" t="s">
        <v>35</v>
      </c>
      <c r="O54" s="57" t="s">
        <v>1739</v>
      </c>
      <c r="P54" s="51" t="s">
        <v>470</v>
      </c>
      <c r="Q54" s="58" t="s">
        <v>697</v>
      </c>
      <c r="R54" s="61" t="s">
        <v>698</v>
      </c>
      <c r="S54" s="51">
        <v>868</v>
      </c>
      <c r="T54" s="51" t="s">
        <v>699</v>
      </c>
      <c r="U54" s="62">
        <v>864</v>
      </c>
      <c r="V54" s="62">
        <v>650</v>
      </c>
      <c r="W54" s="63">
        <v>0</v>
      </c>
      <c r="X54" s="63">
        <f>W54*1.12</f>
        <v>0</v>
      </c>
      <c r="Y54" s="64" t="s">
        <v>475</v>
      </c>
      <c r="Z54" s="51">
        <v>2016</v>
      </c>
      <c r="AA54" s="138" t="s">
        <v>1737</v>
      </c>
    </row>
    <row r="55" spans="1:27" outlineLevel="1">
      <c r="A55" s="51" t="s">
        <v>700</v>
      </c>
      <c r="B55" s="54" t="s">
        <v>28</v>
      </c>
      <c r="C55" s="131" t="s">
        <v>701</v>
      </c>
      <c r="D55" s="56" t="s">
        <v>702</v>
      </c>
      <c r="E55" s="56" t="s">
        <v>345</v>
      </c>
      <c r="F55" s="56" t="s">
        <v>703</v>
      </c>
      <c r="G55" s="56" t="s">
        <v>345</v>
      </c>
      <c r="H55" s="57" t="s">
        <v>704</v>
      </c>
      <c r="I55" s="57" t="s">
        <v>705</v>
      </c>
      <c r="J55" s="57" t="s">
        <v>36</v>
      </c>
      <c r="K55" s="58">
        <v>40</v>
      </c>
      <c r="L55" s="59">
        <v>230000000</v>
      </c>
      <c r="M55" s="51" t="s">
        <v>363</v>
      </c>
      <c r="N55" s="60" t="s">
        <v>35</v>
      </c>
      <c r="O55" s="57" t="s">
        <v>469</v>
      </c>
      <c r="P55" s="51" t="s">
        <v>470</v>
      </c>
      <c r="Q55" s="58" t="s">
        <v>669</v>
      </c>
      <c r="R55" s="61" t="s">
        <v>474</v>
      </c>
      <c r="S55" s="51">
        <v>796</v>
      </c>
      <c r="T55" s="51" t="s">
        <v>473</v>
      </c>
      <c r="U55" s="62">
        <v>30</v>
      </c>
      <c r="V55" s="62">
        <v>13310.7</v>
      </c>
      <c r="W55" s="62">
        <v>0</v>
      </c>
      <c r="X55" s="63">
        <f t="shared" ref="X55:X59" si="8">W55*1.12</f>
        <v>0</v>
      </c>
      <c r="Y55" s="64" t="s">
        <v>475</v>
      </c>
      <c r="Z55" s="51">
        <v>2016</v>
      </c>
      <c r="AA55" s="65" t="s">
        <v>1953</v>
      </c>
    </row>
    <row r="56" spans="1:27" outlineLevel="1">
      <c r="A56" s="51" t="s">
        <v>706</v>
      </c>
      <c r="B56" s="54" t="s">
        <v>28</v>
      </c>
      <c r="C56" s="131" t="s">
        <v>707</v>
      </c>
      <c r="D56" s="56" t="s">
        <v>702</v>
      </c>
      <c r="E56" s="56" t="s">
        <v>345</v>
      </c>
      <c r="F56" s="56" t="s">
        <v>708</v>
      </c>
      <c r="G56" s="56" t="s">
        <v>345</v>
      </c>
      <c r="H56" s="57" t="s">
        <v>709</v>
      </c>
      <c r="I56" s="57" t="s">
        <v>710</v>
      </c>
      <c r="J56" s="57" t="s">
        <v>36</v>
      </c>
      <c r="K56" s="58">
        <v>40</v>
      </c>
      <c r="L56" s="59">
        <v>230000000</v>
      </c>
      <c r="M56" s="51" t="s">
        <v>363</v>
      </c>
      <c r="N56" s="60" t="s">
        <v>35</v>
      </c>
      <c r="O56" s="57" t="s">
        <v>469</v>
      </c>
      <c r="P56" s="51" t="s">
        <v>470</v>
      </c>
      <c r="Q56" s="58" t="s">
        <v>471</v>
      </c>
      <c r="R56" s="61" t="s">
        <v>474</v>
      </c>
      <c r="S56" s="51">
        <v>796</v>
      </c>
      <c r="T56" s="51" t="s">
        <v>473</v>
      </c>
      <c r="U56" s="62">
        <v>220</v>
      </c>
      <c r="V56" s="62">
        <v>4017.85</v>
      </c>
      <c r="W56" s="62">
        <v>0</v>
      </c>
      <c r="X56" s="63">
        <f t="shared" si="8"/>
        <v>0</v>
      </c>
      <c r="Y56" s="64" t="s">
        <v>475</v>
      </c>
      <c r="Z56" s="51">
        <v>2016</v>
      </c>
      <c r="AA56" s="65" t="s">
        <v>1953</v>
      </c>
    </row>
    <row r="57" spans="1:27" outlineLevel="1">
      <c r="A57" s="51" t="s">
        <v>711</v>
      </c>
      <c r="B57" s="54" t="s">
        <v>28</v>
      </c>
      <c r="C57" s="131" t="s">
        <v>712</v>
      </c>
      <c r="D57" s="56" t="s">
        <v>702</v>
      </c>
      <c r="E57" s="56" t="s">
        <v>345</v>
      </c>
      <c r="F57" s="56" t="s">
        <v>1766</v>
      </c>
      <c r="G57" s="56" t="s">
        <v>345</v>
      </c>
      <c r="H57" s="57" t="s">
        <v>713</v>
      </c>
      <c r="I57" s="57" t="s">
        <v>714</v>
      </c>
      <c r="J57" s="57" t="s">
        <v>36</v>
      </c>
      <c r="K57" s="58">
        <v>40</v>
      </c>
      <c r="L57" s="59">
        <v>230000000</v>
      </c>
      <c r="M57" s="51" t="s">
        <v>363</v>
      </c>
      <c r="N57" s="60" t="s">
        <v>35</v>
      </c>
      <c r="O57" s="57" t="s">
        <v>469</v>
      </c>
      <c r="P57" s="51" t="s">
        <v>470</v>
      </c>
      <c r="Q57" s="58" t="s">
        <v>471</v>
      </c>
      <c r="R57" s="61" t="s">
        <v>474</v>
      </c>
      <c r="S57" s="51">
        <v>796</v>
      </c>
      <c r="T57" s="51" t="s">
        <v>473</v>
      </c>
      <c r="U57" s="62">
        <v>7</v>
      </c>
      <c r="V57" s="62">
        <v>16540.169999999998</v>
      </c>
      <c r="W57" s="62">
        <v>0</v>
      </c>
      <c r="X57" s="63">
        <f t="shared" si="8"/>
        <v>0</v>
      </c>
      <c r="Y57" s="64" t="s">
        <v>475</v>
      </c>
      <c r="Z57" s="51">
        <v>2016</v>
      </c>
      <c r="AA57" s="65" t="s">
        <v>1953</v>
      </c>
    </row>
    <row r="58" spans="1:27" outlineLevel="1">
      <c r="A58" s="51" t="s">
        <v>715</v>
      </c>
      <c r="B58" s="54" t="s">
        <v>28</v>
      </c>
      <c r="C58" s="131" t="s">
        <v>716</v>
      </c>
      <c r="D58" s="56" t="s">
        <v>650</v>
      </c>
      <c r="E58" s="56" t="s">
        <v>345</v>
      </c>
      <c r="F58" s="56" t="s">
        <v>717</v>
      </c>
      <c r="G58" s="56" t="s">
        <v>345</v>
      </c>
      <c r="H58" s="57" t="s">
        <v>718</v>
      </c>
      <c r="I58" s="57" t="s">
        <v>719</v>
      </c>
      <c r="J58" s="57" t="s">
        <v>36</v>
      </c>
      <c r="K58" s="58">
        <v>40</v>
      </c>
      <c r="L58" s="59">
        <v>230000000</v>
      </c>
      <c r="M58" s="51" t="s">
        <v>363</v>
      </c>
      <c r="N58" s="60" t="s">
        <v>35</v>
      </c>
      <c r="O58" s="57" t="s">
        <v>469</v>
      </c>
      <c r="P58" s="51" t="s">
        <v>470</v>
      </c>
      <c r="Q58" s="58" t="s">
        <v>471</v>
      </c>
      <c r="R58" s="61" t="s">
        <v>472</v>
      </c>
      <c r="S58" s="51">
        <v>796</v>
      </c>
      <c r="T58" s="51" t="s">
        <v>473</v>
      </c>
      <c r="U58" s="62">
        <v>7</v>
      </c>
      <c r="V58" s="62">
        <v>46142.85</v>
      </c>
      <c r="W58" s="62">
        <v>0</v>
      </c>
      <c r="X58" s="63">
        <f t="shared" si="8"/>
        <v>0</v>
      </c>
      <c r="Y58" s="64" t="s">
        <v>475</v>
      </c>
      <c r="Z58" s="51">
        <v>2016</v>
      </c>
      <c r="AA58" s="65" t="s">
        <v>1953</v>
      </c>
    </row>
    <row r="59" spans="1:27" outlineLevel="1">
      <c r="A59" s="51" t="s">
        <v>720</v>
      </c>
      <c r="B59" s="54" t="s">
        <v>28</v>
      </c>
      <c r="C59" s="131" t="s">
        <v>721</v>
      </c>
      <c r="D59" s="56" t="s">
        <v>722</v>
      </c>
      <c r="E59" s="56" t="s">
        <v>345</v>
      </c>
      <c r="F59" s="56" t="s">
        <v>723</v>
      </c>
      <c r="G59" s="56" t="s">
        <v>345</v>
      </c>
      <c r="H59" s="57" t="s">
        <v>724</v>
      </c>
      <c r="I59" s="57" t="s">
        <v>725</v>
      </c>
      <c r="J59" s="57" t="s">
        <v>36</v>
      </c>
      <c r="K59" s="58">
        <v>40</v>
      </c>
      <c r="L59" s="59">
        <v>230000000</v>
      </c>
      <c r="M59" s="51" t="s">
        <v>363</v>
      </c>
      <c r="N59" s="60" t="s">
        <v>35</v>
      </c>
      <c r="O59" s="57" t="s">
        <v>469</v>
      </c>
      <c r="P59" s="51" t="s">
        <v>470</v>
      </c>
      <c r="Q59" s="58" t="s">
        <v>471</v>
      </c>
      <c r="R59" s="61" t="s">
        <v>472</v>
      </c>
      <c r="S59" s="51">
        <v>839</v>
      </c>
      <c r="T59" s="51" t="s">
        <v>680</v>
      </c>
      <c r="U59" s="62">
        <v>1</v>
      </c>
      <c r="V59" s="62">
        <v>808577.45</v>
      </c>
      <c r="W59" s="62">
        <v>0</v>
      </c>
      <c r="X59" s="63">
        <f t="shared" si="8"/>
        <v>0</v>
      </c>
      <c r="Y59" s="64" t="s">
        <v>475</v>
      </c>
      <c r="Z59" s="51">
        <v>2016</v>
      </c>
      <c r="AA59" s="65" t="s">
        <v>1953</v>
      </c>
    </row>
    <row r="60" spans="1:27" outlineLevel="1">
      <c r="A60" s="51" t="s">
        <v>726</v>
      </c>
      <c r="B60" s="54" t="s">
        <v>28</v>
      </c>
      <c r="C60" s="131" t="s">
        <v>727</v>
      </c>
      <c r="D60" s="56" t="s">
        <v>728</v>
      </c>
      <c r="E60" s="56" t="s">
        <v>345</v>
      </c>
      <c r="F60" s="56" t="s">
        <v>729</v>
      </c>
      <c r="G60" s="56" t="s">
        <v>345</v>
      </c>
      <c r="H60" s="57" t="s">
        <v>730</v>
      </c>
      <c r="I60" s="57" t="s">
        <v>731</v>
      </c>
      <c r="J60" s="57" t="s">
        <v>36</v>
      </c>
      <c r="K60" s="58">
        <v>40</v>
      </c>
      <c r="L60" s="59">
        <v>230000000</v>
      </c>
      <c r="M60" s="51" t="s">
        <v>363</v>
      </c>
      <c r="N60" s="60" t="s">
        <v>35</v>
      </c>
      <c r="O60" s="57" t="s">
        <v>469</v>
      </c>
      <c r="P60" s="51" t="s">
        <v>470</v>
      </c>
      <c r="Q60" s="58" t="s">
        <v>471</v>
      </c>
      <c r="R60" s="61" t="s">
        <v>474</v>
      </c>
      <c r="S60" s="51">
        <v>796</v>
      </c>
      <c r="T60" s="51" t="s">
        <v>473</v>
      </c>
      <c r="U60" s="62">
        <v>26</v>
      </c>
      <c r="V60" s="62">
        <v>21158.92</v>
      </c>
      <c r="W60" s="63">
        <v>0</v>
      </c>
      <c r="X60" s="63">
        <f t="shared" ref="X60:X97" si="9">W60*1.12</f>
        <v>0</v>
      </c>
      <c r="Y60" s="64" t="s">
        <v>475</v>
      </c>
      <c r="Z60" s="51">
        <v>2016</v>
      </c>
      <c r="AA60" s="65" t="s">
        <v>1954</v>
      </c>
    </row>
    <row r="61" spans="1:27" outlineLevel="1">
      <c r="A61" s="51" t="s">
        <v>732</v>
      </c>
      <c r="B61" s="54" t="s">
        <v>28</v>
      </c>
      <c r="C61" s="131" t="s">
        <v>733</v>
      </c>
      <c r="D61" s="56" t="s">
        <v>728</v>
      </c>
      <c r="E61" s="56" t="s">
        <v>345</v>
      </c>
      <c r="F61" s="56" t="s">
        <v>734</v>
      </c>
      <c r="G61" s="56" t="s">
        <v>345</v>
      </c>
      <c r="H61" s="57" t="s">
        <v>735</v>
      </c>
      <c r="I61" s="57" t="s">
        <v>736</v>
      </c>
      <c r="J61" s="57" t="s">
        <v>36</v>
      </c>
      <c r="K61" s="58">
        <v>40</v>
      </c>
      <c r="L61" s="59">
        <v>230000000</v>
      </c>
      <c r="M61" s="51" t="s">
        <v>363</v>
      </c>
      <c r="N61" s="60" t="s">
        <v>35</v>
      </c>
      <c r="O61" s="57" t="s">
        <v>469</v>
      </c>
      <c r="P61" s="51" t="s">
        <v>470</v>
      </c>
      <c r="Q61" s="58" t="s">
        <v>669</v>
      </c>
      <c r="R61" s="61" t="s">
        <v>474</v>
      </c>
      <c r="S61" s="51">
        <v>796</v>
      </c>
      <c r="T61" s="51" t="s">
        <v>473</v>
      </c>
      <c r="U61" s="62">
        <v>20</v>
      </c>
      <c r="V61" s="62">
        <v>36318.75</v>
      </c>
      <c r="W61" s="63">
        <v>0</v>
      </c>
      <c r="X61" s="63">
        <f t="shared" si="9"/>
        <v>0</v>
      </c>
      <c r="Y61" s="64" t="s">
        <v>475</v>
      </c>
      <c r="Z61" s="51">
        <v>2016</v>
      </c>
      <c r="AA61" s="65" t="s">
        <v>1954</v>
      </c>
    </row>
    <row r="62" spans="1:27" outlineLevel="1">
      <c r="A62" s="51" t="s">
        <v>737</v>
      </c>
      <c r="B62" s="54" t="s">
        <v>28</v>
      </c>
      <c r="C62" s="131" t="s">
        <v>738</v>
      </c>
      <c r="D62" s="56" t="s">
        <v>728</v>
      </c>
      <c r="E62" s="56" t="s">
        <v>345</v>
      </c>
      <c r="F62" s="56" t="s">
        <v>739</v>
      </c>
      <c r="G62" s="56" t="s">
        <v>345</v>
      </c>
      <c r="H62" s="57" t="s">
        <v>740</v>
      </c>
      <c r="I62" s="57" t="s">
        <v>741</v>
      </c>
      <c r="J62" s="57" t="s">
        <v>36</v>
      </c>
      <c r="K62" s="58">
        <v>40</v>
      </c>
      <c r="L62" s="59">
        <v>230000000</v>
      </c>
      <c r="M62" s="51" t="s">
        <v>363</v>
      </c>
      <c r="N62" s="60" t="s">
        <v>35</v>
      </c>
      <c r="O62" s="57" t="s">
        <v>469</v>
      </c>
      <c r="P62" s="51" t="s">
        <v>470</v>
      </c>
      <c r="Q62" s="58" t="s">
        <v>471</v>
      </c>
      <c r="R62" s="61" t="s">
        <v>474</v>
      </c>
      <c r="S62" s="51">
        <v>796</v>
      </c>
      <c r="T62" s="51" t="s">
        <v>473</v>
      </c>
      <c r="U62" s="62">
        <v>10</v>
      </c>
      <c r="V62" s="62">
        <v>21158.92</v>
      </c>
      <c r="W62" s="62">
        <v>0</v>
      </c>
      <c r="X62" s="63">
        <f t="shared" si="9"/>
        <v>0</v>
      </c>
      <c r="Y62" s="64" t="s">
        <v>475</v>
      </c>
      <c r="Z62" s="51">
        <v>2016</v>
      </c>
      <c r="AA62" s="65" t="s">
        <v>1953</v>
      </c>
    </row>
    <row r="63" spans="1:27" outlineLevel="1">
      <c r="A63" s="51" t="s">
        <v>742</v>
      </c>
      <c r="B63" s="54" t="s">
        <v>28</v>
      </c>
      <c r="C63" s="131" t="s">
        <v>743</v>
      </c>
      <c r="D63" s="56" t="s">
        <v>728</v>
      </c>
      <c r="E63" s="56" t="s">
        <v>345</v>
      </c>
      <c r="F63" s="56" t="s">
        <v>1767</v>
      </c>
      <c r="G63" s="56" t="s">
        <v>345</v>
      </c>
      <c r="H63" s="57" t="s">
        <v>744</v>
      </c>
      <c r="I63" s="57" t="s">
        <v>745</v>
      </c>
      <c r="J63" s="57" t="s">
        <v>36</v>
      </c>
      <c r="K63" s="58">
        <v>40</v>
      </c>
      <c r="L63" s="59">
        <v>230000000</v>
      </c>
      <c r="M63" s="51" t="s">
        <v>363</v>
      </c>
      <c r="N63" s="60" t="s">
        <v>35</v>
      </c>
      <c r="O63" s="57" t="s">
        <v>469</v>
      </c>
      <c r="P63" s="51" t="s">
        <v>470</v>
      </c>
      <c r="Q63" s="58" t="s">
        <v>669</v>
      </c>
      <c r="R63" s="61" t="s">
        <v>474</v>
      </c>
      <c r="S63" s="51">
        <v>796</v>
      </c>
      <c r="T63" s="51" t="s">
        <v>473</v>
      </c>
      <c r="U63" s="62">
        <v>14</v>
      </c>
      <c r="V63" s="62">
        <v>45716.07</v>
      </c>
      <c r="W63" s="63">
        <v>0</v>
      </c>
      <c r="X63" s="63">
        <f t="shared" si="9"/>
        <v>0</v>
      </c>
      <c r="Y63" s="64" t="s">
        <v>475</v>
      </c>
      <c r="Z63" s="51">
        <v>2016</v>
      </c>
      <c r="AA63" s="65" t="s">
        <v>1954</v>
      </c>
    </row>
    <row r="64" spans="1:27" outlineLevel="1">
      <c r="A64" s="51" t="s">
        <v>746</v>
      </c>
      <c r="B64" s="54" t="s">
        <v>28</v>
      </c>
      <c r="C64" s="131" t="s">
        <v>747</v>
      </c>
      <c r="D64" s="56" t="s">
        <v>780</v>
      </c>
      <c r="E64" s="56" t="s">
        <v>345</v>
      </c>
      <c r="F64" s="56" t="s">
        <v>748</v>
      </c>
      <c r="G64" s="56" t="s">
        <v>345</v>
      </c>
      <c r="H64" s="57" t="s">
        <v>749</v>
      </c>
      <c r="I64" s="57" t="s">
        <v>750</v>
      </c>
      <c r="J64" s="57" t="s">
        <v>36</v>
      </c>
      <c r="K64" s="58">
        <v>40</v>
      </c>
      <c r="L64" s="59">
        <v>230000000</v>
      </c>
      <c r="M64" s="51" t="s">
        <v>363</v>
      </c>
      <c r="N64" s="60" t="s">
        <v>35</v>
      </c>
      <c r="O64" s="57" t="s">
        <v>469</v>
      </c>
      <c r="P64" s="51" t="s">
        <v>470</v>
      </c>
      <c r="Q64" s="58" t="s">
        <v>471</v>
      </c>
      <c r="R64" s="61" t="s">
        <v>474</v>
      </c>
      <c r="S64" s="51">
        <v>796</v>
      </c>
      <c r="T64" s="51" t="s">
        <v>473</v>
      </c>
      <c r="U64" s="62">
        <v>150</v>
      </c>
      <c r="V64" s="62">
        <v>2767.85</v>
      </c>
      <c r="W64" s="63">
        <v>0</v>
      </c>
      <c r="X64" s="63">
        <f t="shared" si="9"/>
        <v>0</v>
      </c>
      <c r="Y64" s="64" t="s">
        <v>475</v>
      </c>
      <c r="Z64" s="51">
        <v>2016</v>
      </c>
      <c r="AA64" s="65" t="s">
        <v>1953</v>
      </c>
    </row>
    <row r="65" spans="1:27" outlineLevel="1">
      <c r="A65" s="51" t="s">
        <v>751</v>
      </c>
      <c r="B65" s="54" t="s">
        <v>28</v>
      </c>
      <c r="C65" s="131" t="s">
        <v>752</v>
      </c>
      <c r="D65" s="56" t="s">
        <v>780</v>
      </c>
      <c r="E65" s="56" t="s">
        <v>345</v>
      </c>
      <c r="F65" s="56" t="s">
        <v>753</v>
      </c>
      <c r="G65" s="56" t="s">
        <v>345</v>
      </c>
      <c r="H65" s="57" t="s">
        <v>754</v>
      </c>
      <c r="I65" s="57" t="s">
        <v>755</v>
      </c>
      <c r="J65" s="57" t="s">
        <v>36</v>
      </c>
      <c r="K65" s="58">
        <v>40</v>
      </c>
      <c r="L65" s="59">
        <v>230000000</v>
      </c>
      <c r="M65" s="51" t="s">
        <v>363</v>
      </c>
      <c r="N65" s="60" t="s">
        <v>35</v>
      </c>
      <c r="O65" s="57" t="s">
        <v>469</v>
      </c>
      <c r="P65" s="51" t="s">
        <v>470</v>
      </c>
      <c r="Q65" s="58" t="s">
        <v>471</v>
      </c>
      <c r="R65" s="61" t="s">
        <v>474</v>
      </c>
      <c r="S65" s="51">
        <v>796</v>
      </c>
      <c r="T65" s="51" t="s">
        <v>473</v>
      </c>
      <c r="U65" s="62">
        <v>255</v>
      </c>
      <c r="V65" s="62">
        <v>4732.1400000000003</v>
      </c>
      <c r="W65" s="63">
        <v>0</v>
      </c>
      <c r="X65" s="63">
        <f t="shared" si="9"/>
        <v>0</v>
      </c>
      <c r="Y65" s="64" t="s">
        <v>475</v>
      </c>
      <c r="Z65" s="51">
        <v>2016</v>
      </c>
      <c r="AA65" s="65" t="s">
        <v>1953</v>
      </c>
    </row>
    <row r="66" spans="1:27" outlineLevel="1">
      <c r="A66" s="51" t="s">
        <v>756</v>
      </c>
      <c r="B66" s="54" t="s">
        <v>28</v>
      </c>
      <c r="C66" s="131" t="s">
        <v>757</v>
      </c>
      <c r="D66" s="56" t="s">
        <v>758</v>
      </c>
      <c r="E66" s="56" t="s">
        <v>345</v>
      </c>
      <c r="F66" s="56" t="s">
        <v>759</v>
      </c>
      <c r="G66" s="56" t="s">
        <v>345</v>
      </c>
      <c r="H66" s="57" t="s">
        <v>760</v>
      </c>
      <c r="I66" s="57" t="s">
        <v>761</v>
      </c>
      <c r="J66" s="57" t="s">
        <v>36</v>
      </c>
      <c r="K66" s="58">
        <v>40</v>
      </c>
      <c r="L66" s="59">
        <v>230000000</v>
      </c>
      <c r="M66" s="51" t="s">
        <v>363</v>
      </c>
      <c r="N66" s="60" t="s">
        <v>35</v>
      </c>
      <c r="O66" s="57" t="s">
        <v>469</v>
      </c>
      <c r="P66" s="51" t="s">
        <v>470</v>
      </c>
      <c r="Q66" s="58" t="s">
        <v>669</v>
      </c>
      <c r="R66" s="61" t="s">
        <v>474</v>
      </c>
      <c r="S66" s="51">
        <v>796</v>
      </c>
      <c r="T66" s="51" t="s">
        <v>473</v>
      </c>
      <c r="U66" s="62">
        <v>25</v>
      </c>
      <c r="V66" s="62">
        <v>40178.57</v>
      </c>
      <c r="W66" s="63">
        <v>0</v>
      </c>
      <c r="X66" s="63">
        <f t="shared" si="9"/>
        <v>0</v>
      </c>
      <c r="Y66" s="64" t="s">
        <v>475</v>
      </c>
      <c r="Z66" s="51">
        <v>2016</v>
      </c>
      <c r="AA66" s="65" t="s">
        <v>1953</v>
      </c>
    </row>
    <row r="67" spans="1:27" outlineLevel="1">
      <c r="A67" s="51" t="s">
        <v>762</v>
      </c>
      <c r="B67" s="54" t="s">
        <v>28</v>
      </c>
      <c r="C67" s="131" t="s">
        <v>763</v>
      </c>
      <c r="D67" s="56" t="s">
        <v>650</v>
      </c>
      <c r="E67" s="56" t="s">
        <v>345</v>
      </c>
      <c r="F67" s="56" t="s">
        <v>764</v>
      </c>
      <c r="G67" s="56" t="s">
        <v>345</v>
      </c>
      <c r="H67" s="57" t="s">
        <v>765</v>
      </c>
      <c r="I67" s="57" t="s">
        <v>766</v>
      </c>
      <c r="J67" s="57" t="s">
        <v>36</v>
      </c>
      <c r="K67" s="58">
        <v>40</v>
      </c>
      <c r="L67" s="59">
        <v>230000000</v>
      </c>
      <c r="M67" s="51" t="s">
        <v>363</v>
      </c>
      <c r="N67" s="60" t="s">
        <v>35</v>
      </c>
      <c r="O67" s="57" t="s">
        <v>469</v>
      </c>
      <c r="P67" s="51" t="s">
        <v>470</v>
      </c>
      <c r="Q67" s="58" t="s">
        <v>471</v>
      </c>
      <c r="R67" s="61" t="s">
        <v>474</v>
      </c>
      <c r="S67" s="51">
        <v>796</v>
      </c>
      <c r="T67" s="51" t="s">
        <v>473</v>
      </c>
      <c r="U67" s="62">
        <v>51</v>
      </c>
      <c r="V67" s="62">
        <v>12232.14</v>
      </c>
      <c r="W67" s="62">
        <v>0</v>
      </c>
      <c r="X67" s="63">
        <f t="shared" si="9"/>
        <v>0</v>
      </c>
      <c r="Y67" s="64" t="s">
        <v>475</v>
      </c>
      <c r="Z67" s="51">
        <v>2016</v>
      </c>
      <c r="AA67" s="65" t="s">
        <v>1953</v>
      </c>
    </row>
    <row r="68" spans="1:27" outlineLevel="1">
      <c r="A68" s="51" t="s">
        <v>767</v>
      </c>
      <c r="B68" s="54" t="s">
        <v>28</v>
      </c>
      <c r="C68" s="131" t="s">
        <v>768</v>
      </c>
      <c r="D68" s="56" t="s">
        <v>650</v>
      </c>
      <c r="E68" s="56" t="s">
        <v>345</v>
      </c>
      <c r="F68" s="56" t="s">
        <v>769</v>
      </c>
      <c r="G68" s="56" t="s">
        <v>345</v>
      </c>
      <c r="H68" s="57" t="s">
        <v>770</v>
      </c>
      <c r="I68" s="57" t="s">
        <v>771</v>
      </c>
      <c r="J68" s="57" t="s">
        <v>36</v>
      </c>
      <c r="K68" s="58">
        <v>40</v>
      </c>
      <c r="L68" s="59">
        <v>230000000</v>
      </c>
      <c r="M68" s="51" t="s">
        <v>363</v>
      </c>
      <c r="N68" s="60" t="s">
        <v>35</v>
      </c>
      <c r="O68" s="57" t="s">
        <v>469</v>
      </c>
      <c r="P68" s="51" t="s">
        <v>470</v>
      </c>
      <c r="Q68" s="58" t="s">
        <v>471</v>
      </c>
      <c r="R68" s="61" t="s">
        <v>474</v>
      </c>
      <c r="S68" s="51">
        <v>796</v>
      </c>
      <c r="T68" s="51" t="s">
        <v>473</v>
      </c>
      <c r="U68" s="62">
        <v>30</v>
      </c>
      <c r="V68" s="62">
        <v>30869.64</v>
      </c>
      <c r="W68" s="62">
        <v>0</v>
      </c>
      <c r="X68" s="63">
        <f t="shared" si="9"/>
        <v>0</v>
      </c>
      <c r="Y68" s="64" t="s">
        <v>475</v>
      </c>
      <c r="Z68" s="51">
        <v>2016</v>
      </c>
      <c r="AA68" s="65" t="s">
        <v>1953</v>
      </c>
    </row>
    <row r="69" spans="1:27" outlineLevel="1">
      <c r="A69" s="51" t="s">
        <v>772</v>
      </c>
      <c r="B69" s="54" t="s">
        <v>28</v>
      </c>
      <c r="C69" s="131" t="s">
        <v>773</v>
      </c>
      <c r="D69" s="56" t="s">
        <v>774</v>
      </c>
      <c r="E69" s="56" t="s">
        <v>345</v>
      </c>
      <c r="F69" s="56" t="s">
        <v>775</v>
      </c>
      <c r="G69" s="56" t="s">
        <v>345</v>
      </c>
      <c r="H69" s="57" t="s">
        <v>776</v>
      </c>
      <c r="I69" s="57" t="s">
        <v>777</v>
      </c>
      <c r="J69" s="57" t="s">
        <v>36</v>
      </c>
      <c r="K69" s="58">
        <v>40</v>
      </c>
      <c r="L69" s="59">
        <v>230000000</v>
      </c>
      <c r="M69" s="51" t="s">
        <v>363</v>
      </c>
      <c r="N69" s="60" t="s">
        <v>35</v>
      </c>
      <c r="O69" s="57" t="s">
        <v>469</v>
      </c>
      <c r="P69" s="51" t="s">
        <v>470</v>
      </c>
      <c r="Q69" s="58" t="s">
        <v>669</v>
      </c>
      <c r="R69" s="61" t="s">
        <v>474</v>
      </c>
      <c r="S69" s="51">
        <v>839</v>
      </c>
      <c r="T69" s="51" t="s">
        <v>478</v>
      </c>
      <c r="U69" s="62">
        <v>10</v>
      </c>
      <c r="V69" s="62">
        <v>23214.28</v>
      </c>
      <c r="W69" s="62">
        <v>0</v>
      </c>
      <c r="X69" s="63">
        <f t="shared" si="9"/>
        <v>0</v>
      </c>
      <c r="Y69" s="64" t="s">
        <v>475</v>
      </c>
      <c r="Z69" s="51">
        <v>2016</v>
      </c>
      <c r="AA69" s="65" t="s">
        <v>1953</v>
      </c>
    </row>
    <row r="70" spans="1:27" outlineLevel="1">
      <c r="A70" s="51" t="s">
        <v>778</v>
      </c>
      <c r="B70" s="54" t="s">
        <v>28</v>
      </c>
      <c r="C70" s="131" t="s">
        <v>779</v>
      </c>
      <c r="D70" s="56" t="s">
        <v>780</v>
      </c>
      <c r="E70" s="56" t="s">
        <v>345</v>
      </c>
      <c r="F70" s="56" t="s">
        <v>781</v>
      </c>
      <c r="G70" s="56" t="s">
        <v>345</v>
      </c>
      <c r="H70" s="57" t="s">
        <v>782</v>
      </c>
      <c r="I70" s="57" t="s">
        <v>783</v>
      </c>
      <c r="J70" s="57" t="s">
        <v>36</v>
      </c>
      <c r="K70" s="58">
        <v>40</v>
      </c>
      <c r="L70" s="59">
        <v>230000000</v>
      </c>
      <c r="M70" s="51" t="s">
        <v>363</v>
      </c>
      <c r="N70" s="60" t="s">
        <v>35</v>
      </c>
      <c r="O70" s="57" t="s">
        <v>469</v>
      </c>
      <c r="P70" s="51" t="s">
        <v>470</v>
      </c>
      <c r="Q70" s="58" t="s">
        <v>471</v>
      </c>
      <c r="R70" s="61" t="s">
        <v>474</v>
      </c>
      <c r="S70" s="51">
        <v>796</v>
      </c>
      <c r="T70" s="51" t="s">
        <v>473</v>
      </c>
      <c r="U70" s="62">
        <v>30</v>
      </c>
      <c r="V70" s="62">
        <v>7589.28</v>
      </c>
      <c r="W70" s="62">
        <v>0</v>
      </c>
      <c r="X70" s="63">
        <f t="shared" si="9"/>
        <v>0</v>
      </c>
      <c r="Y70" s="64" t="s">
        <v>475</v>
      </c>
      <c r="Z70" s="51">
        <v>2016</v>
      </c>
      <c r="AA70" s="65" t="s">
        <v>1953</v>
      </c>
    </row>
    <row r="71" spans="1:27" outlineLevel="1">
      <c r="A71" s="51" t="s">
        <v>784</v>
      </c>
      <c r="B71" s="54" t="s">
        <v>28</v>
      </c>
      <c r="C71" s="131" t="s">
        <v>785</v>
      </c>
      <c r="D71" s="56" t="s">
        <v>650</v>
      </c>
      <c r="E71" s="56" t="s">
        <v>345</v>
      </c>
      <c r="F71" s="56" t="s">
        <v>786</v>
      </c>
      <c r="G71" s="56" t="s">
        <v>345</v>
      </c>
      <c r="H71" s="57" t="s">
        <v>787</v>
      </c>
      <c r="I71" s="57" t="s">
        <v>788</v>
      </c>
      <c r="J71" s="57" t="s">
        <v>36</v>
      </c>
      <c r="K71" s="58">
        <v>40</v>
      </c>
      <c r="L71" s="59">
        <v>230000000</v>
      </c>
      <c r="M71" s="51" t="s">
        <v>363</v>
      </c>
      <c r="N71" s="60" t="s">
        <v>35</v>
      </c>
      <c r="O71" s="57" t="s">
        <v>469</v>
      </c>
      <c r="P71" s="51" t="s">
        <v>470</v>
      </c>
      <c r="Q71" s="58" t="s">
        <v>471</v>
      </c>
      <c r="R71" s="61" t="s">
        <v>474</v>
      </c>
      <c r="S71" s="51">
        <v>796</v>
      </c>
      <c r="T71" s="51" t="s">
        <v>473</v>
      </c>
      <c r="U71" s="62">
        <v>100</v>
      </c>
      <c r="V71" s="62">
        <v>16053.57</v>
      </c>
      <c r="W71" s="62">
        <v>0</v>
      </c>
      <c r="X71" s="63">
        <f t="shared" si="9"/>
        <v>0</v>
      </c>
      <c r="Y71" s="64" t="s">
        <v>475</v>
      </c>
      <c r="Z71" s="51">
        <v>2016</v>
      </c>
      <c r="AA71" s="65" t="s">
        <v>1953</v>
      </c>
    </row>
    <row r="72" spans="1:27" outlineLevel="1">
      <c r="A72" s="51" t="s">
        <v>789</v>
      </c>
      <c r="B72" s="54" t="s">
        <v>28</v>
      </c>
      <c r="C72" s="131" t="s">
        <v>790</v>
      </c>
      <c r="D72" s="56" t="s">
        <v>791</v>
      </c>
      <c r="E72" s="56" t="s">
        <v>345</v>
      </c>
      <c r="F72" s="56" t="s">
        <v>792</v>
      </c>
      <c r="G72" s="56" t="s">
        <v>345</v>
      </c>
      <c r="H72" s="57" t="s">
        <v>793</v>
      </c>
      <c r="I72" s="57" t="s">
        <v>794</v>
      </c>
      <c r="J72" s="57" t="s">
        <v>36</v>
      </c>
      <c r="K72" s="58">
        <v>40</v>
      </c>
      <c r="L72" s="59">
        <v>230000000</v>
      </c>
      <c r="M72" s="51" t="s">
        <v>363</v>
      </c>
      <c r="N72" s="60" t="s">
        <v>35</v>
      </c>
      <c r="O72" s="57" t="s">
        <v>469</v>
      </c>
      <c r="P72" s="51" t="s">
        <v>470</v>
      </c>
      <c r="Q72" s="58" t="s">
        <v>471</v>
      </c>
      <c r="R72" s="61" t="s">
        <v>474</v>
      </c>
      <c r="S72" s="51" t="s">
        <v>541</v>
      </c>
      <c r="T72" s="51" t="s">
        <v>542</v>
      </c>
      <c r="U72" s="62">
        <v>3308</v>
      </c>
      <c r="V72" s="62">
        <v>1357.14</v>
      </c>
      <c r="W72" s="62">
        <v>0</v>
      </c>
      <c r="X72" s="63">
        <f t="shared" si="9"/>
        <v>0</v>
      </c>
      <c r="Y72" s="64" t="s">
        <v>475</v>
      </c>
      <c r="Z72" s="51">
        <v>2016</v>
      </c>
      <c r="AA72" s="134">
        <v>12</v>
      </c>
    </row>
    <row r="73" spans="1:27" outlineLevel="1">
      <c r="A73" s="51" t="s">
        <v>795</v>
      </c>
      <c r="B73" s="54" t="s">
        <v>28</v>
      </c>
      <c r="C73" s="131" t="s">
        <v>796</v>
      </c>
      <c r="D73" s="56" t="s">
        <v>797</v>
      </c>
      <c r="E73" s="56" t="s">
        <v>345</v>
      </c>
      <c r="F73" s="56" t="s">
        <v>798</v>
      </c>
      <c r="G73" s="56" t="s">
        <v>345</v>
      </c>
      <c r="H73" s="57" t="s">
        <v>799</v>
      </c>
      <c r="I73" s="57" t="s">
        <v>800</v>
      </c>
      <c r="J73" s="57" t="s">
        <v>36</v>
      </c>
      <c r="K73" s="58">
        <v>0</v>
      </c>
      <c r="L73" s="59">
        <v>230000000</v>
      </c>
      <c r="M73" s="51" t="s">
        <v>363</v>
      </c>
      <c r="N73" s="60" t="s">
        <v>35</v>
      </c>
      <c r="O73" s="57" t="s">
        <v>469</v>
      </c>
      <c r="P73" s="51" t="s">
        <v>470</v>
      </c>
      <c r="Q73" s="58" t="s">
        <v>669</v>
      </c>
      <c r="R73" s="61" t="s">
        <v>472</v>
      </c>
      <c r="S73" s="51">
        <v>796</v>
      </c>
      <c r="T73" s="51" t="s">
        <v>473</v>
      </c>
      <c r="U73" s="62">
        <v>15</v>
      </c>
      <c r="V73" s="62">
        <v>14999.999999999998</v>
      </c>
      <c r="W73" s="62">
        <v>0</v>
      </c>
      <c r="X73" s="63">
        <f t="shared" si="9"/>
        <v>0</v>
      </c>
      <c r="Y73" s="64"/>
      <c r="Z73" s="51">
        <v>2016</v>
      </c>
      <c r="AA73" s="134">
        <v>7</v>
      </c>
    </row>
    <row r="74" spans="1:27" outlineLevel="1">
      <c r="A74" s="51" t="s">
        <v>801</v>
      </c>
      <c r="B74" s="54" t="s">
        <v>28</v>
      </c>
      <c r="C74" s="131" t="s">
        <v>802</v>
      </c>
      <c r="D74" s="56" t="s">
        <v>803</v>
      </c>
      <c r="E74" s="56" t="s">
        <v>345</v>
      </c>
      <c r="F74" s="56" t="s">
        <v>804</v>
      </c>
      <c r="G74" s="56" t="s">
        <v>345</v>
      </c>
      <c r="H74" s="57" t="s">
        <v>805</v>
      </c>
      <c r="I74" s="57" t="s">
        <v>806</v>
      </c>
      <c r="J74" s="57" t="s">
        <v>36</v>
      </c>
      <c r="K74" s="58">
        <v>0</v>
      </c>
      <c r="L74" s="59">
        <v>230000000</v>
      </c>
      <c r="M74" s="51" t="s">
        <v>363</v>
      </c>
      <c r="N74" s="60" t="s">
        <v>35</v>
      </c>
      <c r="O74" s="57" t="s">
        <v>469</v>
      </c>
      <c r="P74" s="51" t="s">
        <v>470</v>
      </c>
      <c r="Q74" s="58" t="s">
        <v>669</v>
      </c>
      <c r="R74" s="61" t="s">
        <v>472</v>
      </c>
      <c r="S74" s="51">
        <v>796</v>
      </c>
      <c r="T74" s="51" t="s">
        <v>473</v>
      </c>
      <c r="U74" s="62">
        <v>15</v>
      </c>
      <c r="V74" s="62">
        <v>119006.99999999999</v>
      </c>
      <c r="W74" s="62">
        <v>0</v>
      </c>
      <c r="X74" s="63">
        <f t="shared" si="9"/>
        <v>0</v>
      </c>
      <c r="Y74" s="64"/>
      <c r="Z74" s="51">
        <v>2016</v>
      </c>
      <c r="AA74" s="134">
        <v>7</v>
      </c>
    </row>
    <row r="75" spans="1:27" outlineLevel="1">
      <c r="A75" s="51" t="s">
        <v>807</v>
      </c>
      <c r="B75" s="54" t="s">
        <v>28</v>
      </c>
      <c r="C75" s="131" t="s">
        <v>808</v>
      </c>
      <c r="D75" s="56" t="s">
        <v>809</v>
      </c>
      <c r="E75" s="56" t="s">
        <v>345</v>
      </c>
      <c r="F75" s="56" t="s">
        <v>810</v>
      </c>
      <c r="G75" s="56" t="s">
        <v>345</v>
      </c>
      <c r="H75" s="57" t="s">
        <v>811</v>
      </c>
      <c r="I75" s="57" t="s">
        <v>812</v>
      </c>
      <c r="J75" s="57" t="s">
        <v>36</v>
      </c>
      <c r="K75" s="58">
        <v>0</v>
      </c>
      <c r="L75" s="59">
        <v>230000000</v>
      </c>
      <c r="M75" s="51" t="s">
        <v>363</v>
      </c>
      <c r="N75" s="60" t="s">
        <v>35</v>
      </c>
      <c r="O75" s="57" t="s">
        <v>469</v>
      </c>
      <c r="P75" s="51" t="s">
        <v>470</v>
      </c>
      <c r="Q75" s="58" t="s">
        <v>669</v>
      </c>
      <c r="R75" s="61" t="s">
        <v>472</v>
      </c>
      <c r="S75" s="51">
        <v>796</v>
      </c>
      <c r="T75" s="51" t="s">
        <v>473</v>
      </c>
      <c r="U75" s="62">
        <v>18</v>
      </c>
      <c r="V75" s="62">
        <v>45135.94</v>
      </c>
      <c r="W75" s="62">
        <v>0</v>
      </c>
      <c r="X75" s="63">
        <f t="shared" si="9"/>
        <v>0</v>
      </c>
      <c r="Y75" s="64"/>
      <c r="Z75" s="51">
        <v>2016</v>
      </c>
      <c r="AA75" s="134">
        <v>7</v>
      </c>
    </row>
    <row r="76" spans="1:27" outlineLevel="1">
      <c r="A76" s="51" t="s">
        <v>813</v>
      </c>
      <c r="B76" s="54" t="s">
        <v>28</v>
      </c>
      <c r="C76" s="131" t="s">
        <v>814</v>
      </c>
      <c r="D76" s="56" t="s">
        <v>815</v>
      </c>
      <c r="E76" s="56" t="s">
        <v>345</v>
      </c>
      <c r="F76" s="56" t="s">
        <v>816</v>
      </c>
      <c r="G76" s="56" t="s">
        <v>345</v>
      </c>
      <c r="H76" s="57" t="s">
        <v>817</v>
      </c>
      <c r="I76" s="57" t="s">
        <v>818</v>
      </c>
      <c r="J76" s="57" t="s">
        <v>36</v>
      </c>
      <c r="K76" s="58">
        <v>0</v>
      </c>
      <c r="L76" s="59">
        <v>230000000</v>
      </c>
      <c r="M76" s="51" t="s">
        <v>363</v>
      </c>
      <c r="N76" s="60" t="s">
        <v>35</v>
      </c>
      <c r="O76" s="57" t="s">
        <v>469</v>
      </c>
      <c r="P76" s="51" t="s">
        <v>470</v>
      </c>
      <c r="Q76" s="58" t="s">
        <v>669</v>
      </c>
      <c r="R76" s="61" t="s">
        <v>472</v>
      </c>
      <c r="S76" s="51">
        <v>796</v>
      </c>
      <c r="T76" s="51" t="s">
        <v>473</v>
      </c>
      <c r="U76" s="62">
        <v>8</v>
      </c>
      <c r="V76" s="62">
        <v>53571.42</v>
      </c>
      <c r="W76" s="62">
        <v>0</v>
      </c>
      <c r="X76" s="63">
        <f t="shared" si="9"/>
        <v>0</v>
      </c>
      <c r="Y76" s="64"/>
      <c r="Z76" s="51">
        <v>2016</v>
      </c>
      <c r="AA76" s="134">
        <v>7</v>
      </c>
    </row>
    <row r="77" spans="1:27" outlineLevel="1">
      <c r="A77" s="51" t="s">
        <v>819</v>
      </c>
      <c r="B77" s="54" t="s">
        <v>28</v>
      </c>
      <c r="C77" s="131" t="s">
        <v>820</v>
      </c>
      <c r="D77" s="56" t="s">
        <v>821</v>
      </c>
      <c r="E77" s="56" t="s">
        <v>345</v>
      </c>
      <c r="F77" s="56" t="s">
        <v>822</v>
      </c>
      <c r="G77" s="56" t="s">
        <v>345</v>
      </c>
      <c r="H77" s="57" t="s">
        <v>823</v>
      </c>
      <c r="I77" s="57" t="s">
        <v>824</v>
      </c>
      <c r="J77" s="57" t="s">
        <v>36</v>
      </c>
      <c r="K77" s="58">
        <v>0</v>
      </c>
      <c r="L77" s="59">
        <v>230000000</v>
      </c>
      <c r="M77" s="51" t="s">
        <v>363</v>
      </c>
      <c r="N77" s="60" t="s">
        <v>35</v>
      </c>
      <c r="O77" s="57" t="s">
        <v>469</v>
      </c>
      <c r="P77" s="51" t="s">
        <v>470</v>
      </c>
      <c r="Q77" s="58" t="s">
        <v>669</v>
      </c>
      <c r="R77" s="61" t="s">
        <v>472</v>
      </c>
      <c r="S77" s="51">
        <v>796</v>
      </c>
      <c r="T77" s="51" t="s">
        <v>473</v>
      </c>
      <c r="U77" s="62">
        <v>15</v>
      </c>
      <c r="V77" s="62">
        <v>41750.29</v>
      </c>
      <c r="W77" s="62">
        <v>0</v>
      </c>
      <c r="X77" s="63">
        <f t="shared" si="9"/>
        <v>0</v>
      </c>
      <c r="Y77" s="64"/>
      <c r="Z77" s="51">
        <v>2016</v>
      </c>
      <c r="AA77" s="134">
        <v>7</v>
      </c>
    </row>
    <row r="78" spans="1:27" outlineLevel="1">
      <c r="A78" s="51" t="s">
        <v>825</v>
      </c>
      <c r="B78" s="54" t="s">
        <v>28</v>
      </c>
      <c r="C78" s="131" t="s">
        <v>826</v>
      </c>
      <c r="D78" s="56" t="s">
        <v>827</v>
      </c>
      <c r="E78" s="56" t="s">
        <v>345</v>
      </c>
      <c r="F78" s="56" t="s">
        <v>828</v>
      </c>
      <c r="G78" s="56" t="s">
        <v>345</v>
      </c>
      <c r="H78" s="57" t="s">
        <v>829</v>
      </c>
      <c r="I78" s="57" t="s">
        <v>830</v>
      </c>
      <c r="J78" s="57" t="s">
        <v>36</v>
      </c>
      <c r="K78" s="58">
        <v>0</v>
      </c>
      <c r="L78" s="59">
        <v>230000000</v>
      </c>
      <c r="M78" s="51" t="s">
        <v>363</v>
      </c>
      <c r="N78" s="60" t="s">
        <v>35</v>
      </c>
      <c r="O78" s="57" t="s">
        <v>469</v>
      </c>
      <c r="P78" s="51" t="s">
        <v>470</v>
      </c>
      <c r="Q78" s="58" t="s">
        <v>669</v>
      </c>
      <c r="R78" s="61" t="s">
        <v>472</v>
      </c>
      <c r="S78" s="51">
        <v>796</v>
      </c>
      <c r="T78" s="51" t="s">
        <v>473</v>
      </c>
      <c r="U78" s="62">
        <v>115</v>
      </c>
      <c r="V78" s="62">
        <v>16927.02</v>
      </c>
      <c r="W78" s="62">
        <v>0</v>
      </c>
      <c r="X78" s="63">
        <f t="shared" si="9"/>
        <v>0</v>
      </c>
      <c r="Y78" s="64"/>
      <c r="Z78" s="51">
        <v>2016</v>
      </c>
      <c r="AA78" s="134">
        <v>7</v>
      </c>
    </row>
    <row r="79" spans="1:27" outlineLevel="1">
      <c r="A79" s="51" t="s">
        <v>831</v>
      </c>
      <c r="B79" s="54" t="s">
        <v>28</v>
      </c>
      <c r="C79" s="131" t="s">
        <v>832</v>
      </c>
      <c r="D79" s="56" t="s">
        <v>833</v>
      </c>
      <c r="E79" s="56" t="s">
        <v>345</v>
      </c>
      <c r="F79" s="56" t="s">
        <v>834</v>
      </c>
      <c r="G79" s="56" t="s">
        <v>345</v>
      </c>
      <c r="H79" s="57" t="s">
        <v>835</v>
      </c>
      <c r="I79" s="57" t="s">
        <v>836</v>
      </c>
      <c r="J79" s="57" t="s">
        <v>36</v>
      </c>
      <c r="K79" s="58">
        <v>0</v>
      </c>
      <c r="L79" s="59">
        <v>230000000</v>
      </c>
      <c r="M79" s="51" t="s">
        <v>363</v>
      </c>
      <c r="N79" s="60" t="s">
        <v>35</v>
      </c>
      <c r="O79" s="57" t="s">
        <v>469</v>
      </c>
      <c r="P79" s="51" t="s">
        <v>470</v>
      </c>
      <c r="Q79" s="58" t="s">
        <v>669</v>
      </c>
      <c r="R79" s="61" t="s">
        <v>472</v>
      </c>
      <c r="S79" s="51">
        <v>796</v>
      </c>
      <c r="T79" s="51" t="s">
        <v>473</v>
      </c>
      <c r="U79" s="62">
        <v>8</v>
      </c>
      <c r="V79" s="62">
        <v>53571.42</v>
      </c>
      <c r="W79" s="62">
        <v>0</v>
      </c>
      <c r="X79" s="63">
        <f t="shared" si="9"/>
        <v>0</v>
      </c>
      <c r="Y79" s="64"/>
      <c r="Z79" s="51">
        <v>2016</v>
      </c>
      <c r="AA79" s="65" t="s">
        <v>1970</v>
      </c>
    </row>
    <row r="80" spans="1:27" outlineLevel="1">
      <c r="A80" s="51" t="s">
        <v>837</v>
      </c>
      <c r="B80" s="54" t="s">
        <v>28</v>
      </c>
      <c r="C80" s="131" t="s">
        <v>838</v>
      </c>
      <c r="D80" s="56" t="s">
        <v>839</v>
      </c>
      <c r="E80" s="56" t="s">
        <v>345</v>
      </c>
      <c r="F80" s="56" t="s">
        <v>840</v>
      </c>
      <c r="G80" s="56" t="s">
        <v>345</v>
      </c>
      <c r="H80" s="57" t="s">
        <v>841</v>
      </c>
      <c r="I80" s="57" t="s">
        <v>842</v>
      </c>
      <c r="J80" s="57" t="s">
        <v>36</v>
      </c>
      <c r="K80" s="58">
        <v>0</v>
      </c>
      <c r="L80" s="59">
        <v>230000000</v>
      </c>
      <c r="M80" s="51" t="s">
        <v>363</v>
      </c>
      <c r="N80" s="60" t="s">
        <v>35</v>
      </c>
      <c r="O80" s="57" t="s">
        <v>469</v>
      </c>
      <c r="P80" s="51" t="s">
        <v>470</v>
      </c>
      <c r="Q80" s="58" t="s">
        <v>669</v>
      </c>
      <c r="R80" s="61" t="s">
        <v>472</v>
      </c>
      <c r="S80" s="51">
        <v>796</v>
      </c>
      <c r="T80" s="51" t="s">
        <v>473</v>
      </c>
      <c r="U80" s="62">
        <v>35</v>
      </c>
      <c r="V80" s="62">
        <v>37733.33</v>
      </c>
      <c r="W80" s="62">
        <v>0</v>
      </c>
      <c r="X80" s="63">
        <f t="shared" si="9"/>
        <v>0</v>
      </c>
      <c r="Y80" s="64"/>
      <c r="Z80" s="51">
        <v>2016</v>
      </c>
      <c r="AA80" s="134">
        <v>7</v>
      </c>
    </row>
    <row r="81" spans="1:27" outlineLevel="1">
      <c r="A81" s="51" t="s">
        <v>843</v>
      </c>
      <c r="B81" s="54" t="s">
        <v>28</v>
      </c>
      <c r="C81" s="131" t="s">
        <v>844</v>
      </c>
      <c r="D81" s="56" t="s">
        <v>845</v>
      </c>
      <c r="E81" s="56" t="s">
        <v>345</v>
      </c>
      <c r="F81" s="56" t="s">
        <v>846</v>
      </c>
      <c r="G81" s="56" t="s">
        <v>345</v>
      </c>
      <c r="H81" s="57" t="s">
        <v>847</v>
      </c>
      <c r="I81" s="57" t="s">
        <v>848</v>
      </c>
      <c r="J81" s="57" t="s">
        <v>36</v>
      </c>
      <c r="K81" s="58">
        <v>0</v>
      </c>
      <c r="L81" s="59">
        <v>230000000</v>
      </c>
      <c r="M81" s="51" t="s">
        <v>363</v>
      </c>
      <c r="N81" s="60" t="s">
        <v>35</v>
      </c>
      <c r="O81" s="57" t="s">
        <v>469</v>
      </c>
      <c r="P81" s="51" t="s">
        <v>470</v>
      </c>
      <c r="Q81" s="58" t="s">
        <v>669</v>
      </c>
      <c r="R81" s="61" t="s">
        <v>472</v>
      </c>
      <c r="S81" s="51">
        <v>796</v>
      </c>
      <c r="T81" s="51" t="s">
        <v>473</v>
      </c>
      <c r="U81" s="62">
        <v>20</v>
      </c>
      <c r="V81" s="62">
        <v>16794.64</v>
      </c>
      <c r="W81" s="62">
        <v>0</v>
      </c>
      <c r="X81" s="63">
        <f t="shared" si="9"/>
        <v>0</v>
      </c>
      <c r="Y81" s="64"/>
      <c r="Z81" s="51">
        <v>2016</v>
      </c>
      <c r="AA81" s="134">
        <v>7</v>
      </c>
    </row>
    <row r="82" spans="1:27" outlineLevel="1">
      <c r="A82" s="51" t="s">
        <v>849</v>
      </c>
      <c r="B82" s="54" t="s">
        <v>28</v>
      </c>
      <c r="C82" s="131" t="s">
        <v>850</v>
      </c>
      <c r="D82" s="56" t="s">
        <v>851</v>
      </c>
      <c r="E82" s="56" t="s">
        <v>345</v>
      </c>
      <c r="F82" s="56" t="s">
        <v>852</v>
      </c>
      <c r="G82" s="56" t="s">
        <v>345</v>
      </c>
      <c r="H82" s="57" t="s">
        <v>853</v>
      </c>
      <c r="I82" s="57" t="s">
        <v>854</v>
      </c>
      <c r="J82" s="57" t="s">
        <v>36</v>
      </c>
      <c r="K82" s="58">
        <v>0</v>
      </c>
      <c r="L82" s="59">
        <v>230000000</v>
      </c>
      <c r="M82" s="51" t="s">
        <v>363</v>
      </c>
      <c r="N82" s="60" t="s">
        <v>35</v>
      </c>
      <c r="O82" s="57" t="s">
        <v>469</v>
      </c>
      <c r="P82" s="51" t="s">
        <v>470</v>
      </c>
      <c r="Q82" s="58" t="s">
        <v>669</v>
      </c>
      <c r="R82" s="61" t="s">
        <v>472</v>
      </c>
      <c r="S82" s="51">
        <v>796</v>
      </c>
      <c r="T82" s="51" t="s">
        <v>473</v>
      </c>
      <c r="U82" s="62">
        <v>2</v>
      </c>
      <c r="V82" s="62">
        <v>348214.28</v>
      </c>
      <c r="W82" s="62">
        <v>0</v>
      </c>
      <c r="X82" s="63">
        <f t="shared" si="9"/>
        <v>0</v>
      </c>
      <c r="Y82" s="64"/>
      <c r="Z82" s="51">
        <v>2016</v>
      </c>
      <c r="AA82" s="134">
        <v>7</v>
      </c>
    </row>
    <row r="83" spans="1:27" outlineLevel="1">
      <c r="A83" s="51" t="s">
        <v>855</v>
      </c>
      <c r="B83" s="54" t="s">
        <v>28</v>
      </c>
      <c r="C83" s="131" t="s">
        <v>856</v>
      </c>
      <c r="D83" s="56" t="s">
        <v>857</v>
      </c>
      <c r="E83" s="56" t="s">
        <v>345</v>
      </c>
      <c r="F83" s="56" t="s">
        <v>858</v>
      </c>
      <c r="G83" s="56" t="s">
        <v>345</v>
      </c>
      <c r="H83" s="57" t="s">
        <v>859</v>
      </c>
      <c r="I83" s="57" t="s">
        <v>860</v>
      </c>
      <c r="J83" s="57" t="s">
        <v>36</v>
      </c>
      <c r="K83" s="58">
        <v>0</v>
      </c>
      <c r="L83" s="59">
        <v>230000000</v>
      </c>
      <c r="M83" s="51" t="s">
        <v>363</v>
      </c>
      <c r="N83" s="60" t="s">
        <v>35</v>
      </c>
      <c r="O83" s="57" t="s">
        <v>469</v>
      </c>
      <c r="P83" s="51" t="s">
        <v>470</v>
      </c>
      <c r="Q83" s="58" t="s">
        <v>669</v>
      </c>
      <c r="R83" s="61" t="s">
        <v>472</v>
      </c>
      <c r="S83" s="51">
        <v>796</v>
      </c>
      <c r="T83" s="51" t="s">
        <v>473</v>
      </c>
      <c r="U83" s="62">
        <v>7</v>
      </c>
      <c r="V83" s="62">
        <v>129333.33</v>
      </c>
      <c r="W83" s="63">
        <v>0</v>
      </c>
      <c r="X83" s="63">
        <f t="shared" si="9"/>
        <v>0</v>
      </c>
      <c r="Y83" s="64"/>
      <c r="Z83" s="51">
        <v>2016</v>
      </c>
      <c r="AA83" s="65" t="s">
        <v>1970</v>
      </c>
    </row>
    <row r="84" spans="1:27" outlineLevel="1">
      <c r="A84" s="51" t="s">
        <v>861</v>
      </c>
      <c r="B84" s="54" t="s">
        <v>28</v>
      </c>
      <c r="C84" s="131" t="s">
        <v>862</v>
      </c>
      <c r="D84" s="56" t="s">
        <v>863</v>
      </c>
      <c r="E84" s="56" t="s">
        <v>345</v>
      </c>
      <c r="F84" s="56" t="s">
        <v>864</v>
      </c>
      <c r="G84" s="56" t="s">
        <v>345</v>
      </c>
      <c r="H84" s="57" t="s">
        <v>865</v>
      </c>
      <c r="I84" s="57" t="s">
        <v>866</v>
      </c>
      <c r="J84" s="57" t="s">
        <v>36</v>
      </c>
      <c r="K84" s="58">
        <v>0</v>
      </c>
      <c r="L84" s="59">
        <v>230000000</v>
      </c>
      <c r="M84" s="51" t="s">
        <v>363</v>
      </c>
      <c r="N84" s="60" t="s">
        <v>35</v>
      </c>
      <c r="O84" s="57" t="s">
        <v>469</v>
      </c>
      <c r="P84" s="51" t="s">
        <v>470</v>
      </c>
      <c r="Q84" s="58" t="s">
        <v>669</v>
      </c>
      <c r="R84" s="61" t="s">
        <v>472</v>
      </c>
      <c r="S84" s="51">
        <v>796</v>
      </c>
      <c r="T84" s="51" t="s">
        <v>473</v>
      </c>
      <c r="U84" s="62">
        <v>15</v>
      </c>
      <c r="V84" s="62">
        <v>19642.849999999999</v>
      </c>
      <c r="W84" s="63">
        <v>0</v>
      </c>
      <c r="X84" s="63">
        <f t="shared" si="9"/>
        <v>0</v>
      </c>
      <c r="Y84" s="64"/>
      <c r="Z84" s="51">
        <v>2016</v>
      </c>
      <c r="AA84" s="65" t="s">
        <v>1970</v>
      </c>
    </row>
    <row r="85" spans="1:27" outlineLevel="1">
      <c r="A85" s="51" t="s">
        <v>867</v>
      </c>
      <c r="B85" s="54" t="s">
        <v>28</v>
      </c>
      <c r="C85" s="131" t="s">
        <v>868</v>
      </c>
      <c r="D85" s="56" t="s">
        <v>869</v>
      </c>
      <c r="E85" s="56" t="s">
        <v>345</v>
      </c>
      <c r="F85" s="56" t="s">
        <v>870</v>
      </c>
      <c r="G85" s="56" t="s">
        <v>345</v>
      </c>
      <c r="H85" s="57" t="s">
        <v>871</v>
      </c>
      <c r="I85" s="57" t="s">
        <v>872</v>
      </c>
      <c r="J85" s="57" t="s">
        <v>36</v>
      </c>
      <c r="K85" s="58">
        <v>0</v>
      </c>
      <c r="L85" s="59">
        <v>230000000</v>
      </c>
      <c r="M85" s="51" t="s">
        <v>363</v>
      </c>
      <c r="N85" s="60" t="s">
        <v>35</v>
      </c>
      <c r="O85" s="57" t="s">
        <v>469</v>
      </c>
      <c r="P85" s="51" t="s">
        <v>470</v>
      </c>
      <c r="Q85" s="58" t="s">
        <v>669</v>
      </c>
      <c r="R85" s="61" t="s">
        <v>472</v>
      </c>
      <c r="S85" s="51">
        <v>796</v>
      </c>
      <c r="T85" s="51" t="s">
        <v>473</v>
      </c>
      <c r="U85" s="62">
        <v>20</v>
      </c>
      <c r="V85" s="62">
        <v>15931.67</v>
      </c>
      <c r="W85" s="62">
        <v>0</v>
      </c>
      <c r="X85" s="63">
        <f t="shared" si="9"/>
        <v>0</v>
      </c>
      <c r="Y85" s="64"/>
      <c r="Z85" s="51">
        <v>2016</v>
      </c>
      <c r="AA85" s="134">
        <v>7</v>
      </c>
    </row>
    <row r="86" spans="1:27" outlineLevel="1">
      <c r="A86" s="51" t="s">
        <v>873</v>
      </c>
      <c r="B86" s="54" t="s">
        <v>28</v>
      </c>
      <c r="C86" s="131" t="s">
        <v>874</v>
      </c>
      <c r="D86" s="56" t="s">
        <v>875</v>
      </c>
      <c r="E86" s="56" t="s">
        <v>345</v>
      </c>
      <c r="F86" s="56" t="s">
        <v>876</v>
      </c>
      <c r="G86" s="56" t="s">
        <v>345</v>
      </c>
      <c r="H86" s="57" t="s">
        <v>877</v>
      </c>
      <c r="I86" s="57" t="s">
        <v>878</v>
      </c>
      <c r="J86" s="57" t="s">
        <v>36</v>
      </c>
      <c r="K86" s="58">
        <v>0</v>
      </c>
      <c r="L86" s="59">
        <v>230000000</v>
      </c>
      <c r="M86" s="51" t="s">
        <v>363</v>
      </c>
      <c r="N86" s="60" t="s">
        <v>35</v>
      </c>
      <c r="O86" s="57" t="s">
        <v>469</v>
      </c>
      <c r="P86" s="51" t="s">
        <v>470</v>
      </c>
      <c r="Q86" s="58" t="s">
        <v>669</v>
      </c>
      <c r="R86" s="61" t="s">
        <v>472</v>
      </c>
      <c r="S86" s="51">
        <v>796</v>
      </c>
      <c r="T86" s="51" t="s">
        <v>473</v>
      </c>
      <c r="U86" s="62">
        <v>26</v>
      </c>
      <c r="V86" s="62">
        <v>6454.89</v>
      </c>
      <c r="W86" s="63">
        <v>0</v>
      </c>
      <c r="X86" s="63">
        <f t="shared" si="9"/>
        <v>0</v>
      </c>
      <c r="Y86" s="64"/>
      <c r="Z86" s="51">
        <v>2016</v>
      </c>
      <c r="AA86" s="65" t="s">
        <v>1970</v>
      </c>
    </row>
    <row r="87" spans="1:27" outlineLevel="1">
      <c r="A87" s="51" t="s">
        <v>879</v>
      </c>
      <c r="B87" s="54" t="s">
        <v>28</v>
      </c>
      <c r="C87" s="131" t="s">
        <v>880</v>
      </c>
      <c r="D87" s="56" t="s">
        <v>881</v>
      </c>
      <c r="E87" s="56" t="s">
        <v>345</v>
      </c>
      <c r="F87" s="56" t="s">
        <v>882</v>
      </c>
      <c r="G87" s="56" t="s">
        <v>345</v>
      </c>
      <c r="H87" s="57" t="s">
        <v>883</v>
      </c>
      <c r="I87" s="57" t="s">
        <v>884</v>
      </c>
      <c r="J87" s="57" t="s">
        <v>36</v>
      </c>
      <c r="K87" s="58">
        <v>0</v>
      </c>
      <c r="L87" s="59">
        <v>230000000</v>
      </c>
      <c r="M87" s="51" t="s">
        <v>363</v>
      </c>
      <c r="N87" s="60" t="s">
        <v>35</v>
      </c>
      <c r="O87" s="57" t="s">
        <v>469</v>
      </c>
      <c r="P87" s="51" t="s">
        <v>470</v>
      </c>
      <c r="Q87" s="58" t="s">
        <v>669</v>
      </c>
      <c r="R87" s="61" t="s">
        <v>472</v>
      </c>
      <c r="S87" s="51">
        <v>796</v>
      </c>
      <c r="T87" s="51" t="s">
        <v>473</v>
      </c>
      <c r="U87" s="62">
        <v>78</v>
      </c>
      <c r="V87" s="62">
        <v>6195.65</v>
      </c>
      <c r="W87" s="63">
        <v>0</v>
      </c>
      <c r="X87" s="63">
        <f t="shared" si="9"/>
        <v>0</v>
      </c>
      <c r="Y87" s="64"/>
      <c r="Z87" s="51">
        <v>2016</v>
      </c>
      <c r="AA87" s="65" t="s">
        <v>1970</v>
      </c>
    </row>
    <row r="88" spans="1:27" outlineLevel="1">
      <c r="A88" s="51" t="s">
        <v>889</v>
      </c>
      <c r="B88" s="54" t="s">
        <v>467</v>
      </c>
      <c r="C88" s="131" t="s">
        <v>886</v>
      </c>
      <c r="D88" s="56" t="s">
        <v>565</v>
      </c>
      <c r="E88" s="56" t="s">
        <v>345</v>
      </c>
      <c r="F88" s="56" t="s">
        <v>887</v>
      </c>
      <c r="G88" s="56" t="s">
        <v>345</v>
      </c>
      <c r="H88" s="57" t="s">
        <v>890</v>
      </c>
      <c r="I88" s="57" t="s">
        <v>345</v>
      </c>
      <c r="J88" s="57" t="s">
        <v>36</v>
      </c>
      <c r="K88" s="58">
        <v>0</v>
      </c>
      <c r="L88" s="59">
        <v>230000000</v>
      </c>
      <c r="M88" s="51" t="s">
        <v>468</v>
      </c>
      <c r="N88" s="60" t="s">
        <v>375</v>
      </c>
      <c r="O88" s="57" t="s">
        <v>469</v>
      </c>
      <c r="P88" s="51" t="s">
        <v>470</v>
      </c>
      <c r="Q88" s="58" t="s">
        <v>558</v>
      </c>
      <c r="R88" s="61" t="s">
        <v>472</v>
      </c>
      <c r="S88" s="51">
        <v>796</v>
      </c>
      <c r="T88" s="51" t="s">
        <v>473</v>
      </c>
      <c r="U88" s="62">
        <v>30</v>
      </c>
      <c r="V88" s="62">
        <v>949.99999999999989</v>
      </c>
      <c r="W88" s="63">
        <v>0</v>
      </c>
      <c r="X88" s="63">
        <f t="shared" si="9"/>
        <v>0</v>
      </c>
      <c r="Y88" s="64"/>
      <c r="Z88" s="51">
        <v>2016</v>
      </c>
      <c r="AA88" s="65" t="s">
        <v>1775</v>
      </c>
    </row>
    <row r="89" spans="1:27" outlineLevel="1">
      <c r="A89" s="51" t="s">
        <v>1041</v>
      </c>
      <c r="B89" s="54" t="s">
        <v>467</v>
      </c>
      <c r="C89" s="131" t="s">
        <v>891</v>
      </c>
      <c r="D89" s="56" t="s">
        <v>577</v>
      </c>
      <c r="E89" s="56" t="s">
        <v>345</v>
      </c>
      <c r="F89" s="56" t="s">
        <v>892</v>
      </c>
      <c r="G89" s="56" t="s">
        <v>345</v>
      </c>
      <c r="H89" s="57" t="s">
        <v>893</v>
      </c>
      <c r="I89" s="57" t="s">
        <v>345</v>
      </c>
      <c r="J89" s="57" t="s">
        <v>36</v>
      </c>
      <c r="K89" s="58">
        <v>40</v>
      </c>
      <c r="L89" s="59">
        <v>230000000</v>
      </c>
      <c r="M89" s="51" t="s">
        <v>468</v>
      </c>
      <c r="N89" s="60" t="s">
        <v>375</v>
      </c>
      <c r="O89" s="57" t="s">
        <v>469</v>
      </c>
      <c r="P89" s="51" t="s">
        <v>470</v>
      </c>
      <c r="Q89" s="58" t="s">
        <v>558</v>
      </c>
      <c r="R89" s="61" t="s">
        <v>474</v>
      </c>
      <c r="S89" s="51">
        <v>796</v>
      </c>
      <c r="T89" s="51" t="s">
        <v>473</v>
      </c>
      <c r="U89" s="62">
        <v>15</v>
      </c>
      <c r="V89" s="62">
        <v>8600</v>
      </c>
      <c r="W89" s="63">
        <v>0</v>
      </c>
      <c r="X89" s="63">
        <f t="shared" si="9"/>
        <v>0</v>
      </c>
      <c r="Y89" s="64" t="s">
        <v>475</v>
      </c>
      <c r="Z89" s="51">
        <v>2016</v>
      </c>
      <c r="AA89" s="65" t="s">
        <v>1775</v>
      </c>
    </row>
    <row r="90" spans="1:27" outlineLevel="1">
      <c r="A90" s="51" t="s">
        <v>894</v>
      </c>
      <c r="B90" s="54" t="s">
        <v>467</v>
      </c>
      <c r="C90" s="131" t="s">
        <v>895</v>
      </c>
      <c r="D90" s="56" t="s">
        <v>577</v>
      </c>
      <c r="E90" s="56" t="s">
        <v>345</v>
      </c>
      <c r="F90" s="56" t="s">
        <v>896</v>
      </c>
      <c r="G90" s="56" t="s">
        <v>345</v>
      </c>
      <c r="H90" s="57" t="s">
        <v>897</v>
      </c>
      <c r="I90" s="57" t="s">
        <v>345</v>
      </c>
      <c r="J90" s="57" t="s">
        <v>36</v>
      </c>
      <c r="K90" s="58">
        <v>40</v>
      </c>
      <c r="L90" s="59">
        <v>230000000</v>
      </c>
      <c r="M90" s="51" t="s">
        <v>468</v>
      </c>
      <c r="N90" s="60" t="s">
        <v>375</v>
      </c>
      <c r="O90" s="57" t="s">
        <v>469</v>
      </c>
      <c r="P90" s="51" t="s">
        <v>470</v>
      </c>
      <c r="Q90" s="58" t="s">
        <v>558</v>
      </c>
      <c r="R90" s="61" t="s">
        <v>472</v>
      </c>
      <c r="S90" s="51">
        <v>796</v>
      </c>
      <c r="T90" s="51" t="s">
        <v>473</v>
      </c>
      <c r="U90" s="62">
        <v>20</v>
      </c>
      <c r="V90" s="62">
        <v>15114.999999999998</v>
      </c>
      <c r="W90" s="63">
        <v>0</v>
      </c>
      <c r="X90" s="63">
        <f t="shared" si="9"/>
        <v>0</v>
      </c>
      <c r="Y90" s="64" t="s">
        <v>475</v>
      </c>
      <c r="Z90" s="51">
        <v>2016</v>
      </c>
      <c r="AA90" s="65" t="s">
        <v>1011</v>
      </c>
    </row>
    <row r="91" spans="1:27" outlineLevel="1">
      <c r="A91" s="51" t="s">
        <v>1042</v>
      </c>
      <c r="B91" s="54" t="s">
        <v>467</v>
      </c>
      <c r="C91" s="131" t="s">
        <v>898</v>
      </c>
      <c r="D91" s="56" t="s">
        <v>899</v>
      </c>
      <c r="E91" s="56" t="s">
        <v>345</v>
      </c>
      <c r="F91" s="56" t="s">
        <v>900</v>
      </c>
      <c r="G91" s="56" t="s">
        <v>345</v>
      </c>
      <c r="H91" s="57" t="s">
        <v>901</v>
      </c>
      <c r="I91" s="57" t="s">
        <v>345</v>
      </c>
      <c r="J91" s="57" t="s">
        <v>36</v>
      </c>
      <c r="K91" s="58">
        <v>40</v>
      </c>
      <c r="L91" s="59">
        <v>230000000</v>
      </c>
      <c r="M91" s="51" t="s">
        <v>468</v>
      </c>
      <c r="N91" s="60" t="s">
        <v>375</v>
      </c>
      <c r="O91" s="57" t="s">
        <v>469</v>
      </c>
      <c r="P91" s="51" t="s">
        <v>470</v>
      </c>
      <c r="Q91" s="58" t="s">
        <v>558</v>
      </c>
      <c r="R91" s="61" t="s">
        <v>474</v>
      </c>
      <c r="S91" s="51">
        <v>796</v>
      </c>
      <c r="T91" s="51" t="s">
        <v>473</v>
      </c>
      <c r="U91" s="62">
        <v>20</v>
      </c>
      <c r="V91" s="62">
        <v>13058.12</v>
      </c>
      <c r="W91" s="63">
        <v>0</v>
      </c>
      <c r="X91" s="63">
        <f t="shared" si="9"/>
        <v>0</v>
      </c>
      <c r="Y91" s="64" t="s">
        <v>475</v>
      </c>
      <c r="Z91" s="51">
        <v>2016</v>
      </c>
      <c r="AA91" s="65" t="s">
        <v>1775</v>
      </c>
    </row>
    <row r="92" spans="1:27" outlineLevel="1">
      <c r="A92" s="51" t="s">
        <v>902</v>
      </c>
      <c r="B92" s="54" t="s">
        <v>467</v>
      </c>
      <c r="C92" s="131" t="s">
        <v>903</v>
      </c>
      <c r="D92" s="56" t="s">
        <v>581</v>
      </c>
      <c r="E92" s="56" t="s">
        <v>345</v>
      </c>
      <c r="F92" s="56" t="s">
        <v>904</v>
      </c>
      <c r="G92" s="56" t="s">
        <v>345</v>
      </c>
      <c r="H92" s="57" t="s">
        <v>905</v>
      </c>
      <c r="I92" s="57" t="s">
        <v>345</v>
      </c>
      <c r="J92" s="57" t="s">
        <v>36</v>
      </c>
      <c r="K92" s="58">
        <v>0</v>
      </c>
      <c r="L92" s="59">
        <v>230000000</v>
      </c>
      <c r="M92" s="51" t="s">
        <v>468</v>
      </c>
      <c r="N92" s="60" t="s">
        <v>375</v>
      </c>
      <c r="O92" s="57" t="s">
        <v>469</v>
      </c>
      <c r="P92" s="51" t="s">
        <v>470</v>
      </c>
      <c r="Q92" s="58" t="s">
        <v>558</v>
      </c>
      <c r="R92" s="61" t="s">
        <v>472</v>
      </c>
      <c r="S92" s="51">
        <v>839</v>
      </c>
      <c r="T92" s="51" t="s">
        <v>478</v>
      </c>
      <c r="U92" s="62">
        <v>1</v>
      </c>
      <c r="V92" s="62">
        <v>196210.07</v>
      </c>
      <c r="W92" s="63">
        <v>0</v>
      </c>
      <c r="X92" s="63">
        <f t="shared" si="9"/>
        <v>0</v>
      </c>
      <c r="Y92" s="64"/>
      <c r="Z92" s="51">
        <v>2016</v>
      </c>
      <c r="AA92" s="65" t="s">
        <v>1011</v>
      </c>
    </row>
    <row r="93" spans="1:27" outlineLevel="1">
      <c r="A93" s="51" t="s">
        <v>906</v>
      </c>
      <c r="B93" s="54" t="s">
        <v>28</v>
      </c>
      <c r="C93" s="131" t="s">
        <v>907</v>
      </c>
      <c r="D93" s="56" t="s">
        <v>908</v>
      </c>
      <c r="E93" s="56" t="s">
        <v>345</v>
      </c>
      <c r="F93" s="56" t="s">
        <v>909</v>
      </c>
      <c r="G93" s="56" t="s">
        <v>345</v>
      </c>
      <c r="H93" s="57" t="s">
        <v>910</v>
      </c>
      <c r="I93" s="57" t="s">
        <v>345</v>
      </c>
      <c r="J93" s="57" t="s">
        <v>36</v>
      </c>
      <c r="K93" s="58">
        <v>40</v>
      </c>
      <c r="L93" s="59">
        <v>230000000</v>
      </c>
      <c r="M93" s="51" t="s">
        <v>911</v>
      </c>
      <c r="N93" s="60" t="s">
        <v>912</v>
      </c>
      <c r="O93" s="57" t="s">
        <v>469</v>
      </c>
      <c r="P93" s="51" t="s">
        <v>470</v>
      </c>
      <c r="Q93" s="58" t="s">
        <v>471</v>
      </c>
      <c r="R93" s="61" t="s">
        <v>472</v>
      </c>
      <c r="S93" s="51">
        <v>796</v>
      </c>
      <c r="T93" s="51" t="s">
        <v>473</v>
      </c>
      <c r="U93" s="62">
        <v>25</v>
      </c>
      <c r="V93" s="62">
        <v>826</v>
      </c>
      <c r="W93" s="63">
        <v>0</v>
      </c>
      <c r="X93" s="63">
        <f t="shared" si="9"/>
        <v>0</v>
      </c>
      <c r="Y93" s="64" t="s">
        <v>475</v>
      </c>
      <c r="Z93" s="51">
        <v>2016</v>
      </c>
      <c r="AA93" s="65" t="s">
        <v>1011</v>
      </c>
    </row>
    <row r="94" spans="1:27" outlineLevel="1">
      <c r="A94" s="51" t="s">
        <v>913</v>
      </c>
      <c r="B94" s="54" t="s">
        <v>28</v>
      </c>
      <c r="C94" s="131" t="s">
        <v>914</v>
      </c>
      <c r="D94" s="56" t="s">
        <v>908</v>
      </c>
      <c r="E94" s="56" t="s">
        <v>345</v>
      </c>
      <c r="F94" s="56" t="s">
        <v>915</v>
      </c>
      <c r="G94" s="56" t="s">
        <v>345</v>
      </c>
      <c r="H94" s="57" t="s">
        <v>916</v>
      </c>
      <c r="I94" s="57" t="s">
        <v>345</v>
      </c>
      <c r="J94" s="57" t="s">
        <v>36</v>
      </c>
      <c r="K94" s="58">
        <v>40</v>
      </c>
      <c r="L94" s="59">
        <v>230000000</v>
      </c>
      <c r="M94" s="51" t="s">
        <v>917</v>
      </c>
      <c r="N94" s="60" t="s">
        <v>912</v>
      </c>
      <c r="O94" s="57" t="s">
        <v>469</v>
      </c>
      <c r="P94" s="51" t="s">
        <v>470</v>
      </c>
      <c r="Q94" s="58" t="s">
        <v>471</v>
      </c>
      <c r="R94" s="61" t="s">
        <v>472</v>
      </c>
      <c r="S94" s="51">
        <v>796</v>
      </c>
      <c r="T94" s="51" t="s">
        <v>473</v>
      </c>
      <c r="U94" s="62">
        <v>25</v>
      </c>
      <c r="V94" s="62">
        <v>826</v>
      </c>
      <c r="W94" s="63">
        <v>0</v>
      </c>
      <c r="X94" s="63">
        <f t="shared" si="9"/>
        <v>0</v>
      </c>
      <c r="Y94" s="64" t="s">
        <v>475</v>
      </c>
      <c r="Z94" s="51">
        <v>2016</v>
      </c>
      <c r="AA94" s="65" t="s">
        <v>1011</v>
      </c>
    </row>
    <row r="95" spans="1:27" outlineLevel="1">
      <c r="A95" s="51" t="s">
        <v>918</v>
      </c>
      <c r="B95" s="54" t="s">
        <v>467</v>
      </c>
      <c r="C95" s="131" t="s">
        <v>919</v>
      </c>
      <c r="D95" s="56" t="s">
        <v>920</v>
      </c>
      <c r="E95" s="56" t="s">
        <v>345</v>
      </c>
      <c r="F95" s="56" t="s">
        <v>921</v>
      </c>
      <c r="G95" s="56" t="s">
        <v>345</v>
      </c>
      <c r="H95" s="57" t="s">
        <v>922</v>
      </c>
      <c r="I95" s="57" t="s">
        <v>345</v>
      </c>
      <c r="J95" s="57" t="s">
        <v>36</v>
      </c>
      <c r="K95" s="58">
        <v>0</v>
      </c>
      <c r="L95" s="59">
        <v>230000000</v>
      </c>
      <c r="M95" s="51" t="s">
        <v>468</v>
      </c>
      <c r="N95" s="60" t="s">
        <v>375</v>
      </c>
      <c r="O95" s="57" t="s">
        <v>469</v>
      </c>
      <c r="P95" s="51" t="s">
        <v>470</v>
      </c>
      <c r="Q95" s="58" t="s">
        <v>558</v>
      </c>
      <c r="R95" s="61" t="s">
        <v>472</v>
      </c>
      <c r="S95" s="51">
        <v>796</v>
      </c>
      <c r="T95" s="51" t="s">
        <v>473</v>
      </c>
      <c r="U95" s="62">
        <v>8</v>
      </c>
      <c r="V95" s="62">
        <v>8982.33</v>
      </c>
      <c r="W95" s="63">
        <v>0</v>
      </c>
      <c r="X95" s="63">
        <f t="shared" si="9"/>
        <v>0</v>
      </c>
      <c r="Y95" s="64"/>
      <c r="Z95" s="51">
        <v>2016</v>
      </c>
      <c r="AA95" s="65" t="s">
        <v>1775</v>
      </c>
    </row>
    <row r="96" spans="1:27" outlineLevel="1">
      <c r="A96" s="51" t="s">
        <v>923</v>
      </c>
      <c r="B96" s="54" t="s">
        <v>467</v>
      </c>
      <c r="C96" s="131" t="s">
        <v>919</v>
      </c>
      <c r="D96" s="56" t="s">
        <v>920</v>
      </c>
      <c r="E96" s="56" t="s">
        <v>345</v>
      </c>
      <c r="F96" s="56" t="s">
        <v>921</v>
      </c>
      <c r="G96" s="56" t="s">
        <v>345</v>
      </c>
      <c r="H96" s="57" t="s">
        <v>924</v>
      </c>
      <c r="I96" s="57" t="s">
        <v>345</v>
      </c>
      <c r="J96" s="57" t="s">
        <v>36</v>
      </c>
      <c r="K96" s="58">
        <v>0</v>
      </c>
      <c r="L96" s="59">
        <v>230000000</v>
      </c>
      <c r="M96" s="51" t="s">
        <v>468</v>
      </c>
      <c r="N96" s="60" t="s">
        <v>375</v>
      </c>
      <c r="O96" s="57" t="s">
        <v>469</v>
      </c>
      <c r="P96" s="51" t="s">
        <v>470</v>
      </c>
      <c r="Q96" s="58" t="s">
        <v>558</v>
      </c>
      <c r="R96" s="61" t="s">
        <v>472</v>
      </c>
      <c r="S96" s="51">
        <v>796</v>
      </c>
      <c r="T96" s="51" t="s">
        <v>473</v>
      </c>
      <c r="U96" s="62">
        <v>4</v>
      </c>
      <c r="V96" s="62">
        <v>14040.999999999998</v>
      </c>
      <c r="W96" s="63">
        <v>0</v>
      </c>
      <c r="X96" s="63">
        <f t="shared" si="9"/>
        <v>0</v>
      </c>
      <c r="Y96" s="64"/>
      <c r="Z96" s="51">
        <v>2016</v>
      </c>
      <c r="AA96" s="65" t="s">
        <v>1011</v>
      </c>
    </row>
    <row r="97" spans="1:27" outlineLevel="1">
      <c r="A97" s="51" t="s">
        <v>926</v>
      </c>
      <c r="B97" s="54" t="s">
        <v>467</v>
      </c>
      <c r="C97" s="131" t="s">
        <v>927</v>
      </c>
      <c r="D97" s="56" t="s">
        <v>928</v>
      </c>
      <c r="E97" s="56" t="s">
        <v>345</v>
      </c>
      <c r="F97" s="56" t="s">
        <v>929</v>
      </c>
      <c r="G97" s="56" t="s">
        <v>345</v>
      </c>
      <c r="H97" s="57" t="s">
        <v>930</v>
      </c>
      <c r="I97" s="57" t="s">
        <v>345</v>
      </c>
      <c r="J97" s="57" t="s">
        <v>36</v>
      </c>
      <c r="K97" s="58">
        <v>0</v>
      </c>
      <c r="L97" s="59">
        <v>230000000</v>
      </c>
      <c r="M97" s="51" t="s">
        <v>468</v>
      </c>
      <c r="N97" s="60" t="s">
        <v>375</v>
      </c>
      <c r="O97" s="57" t="s">
        <v>469</v>
      </c>
      <c r="P97" s="51" t="s">
        <v>470</v>
      </c>
      <c r="Q97" s="58" t="s">
        <v>489</v>
      </c>
      <c r="R97" s="61" t="s">
        <v>472</v>
      </c>
      <c r="S97" s="51">
        <v>796</v>
      </c>
      <c r="T97" s="51" t="s">
        <v>473</v>
      </c>
      <c r="U97" s="62">
        <v>225</v>
      </c>
      <c r="V97" s="62">
        <v>4598.21</v>
      </c>
      <c r="W97" s="62">
        <v>0</v>
      </c>
      <c r="X97" s="63">
        <f t="shared" si="9"/>
        <v>0</v>
      </c>
      <c r="Y97" s="64"/>
      <c r="Z97" s="51">
        <v>2016</v>
      </c>
      <c r="AA97" s="65" t="s">
        <v>1775</v>
      </c>
    </row>
    <row r="98" spans="1:27" outlineLevel="1">
      <c r="A98" s="51" t="s">
        <v>931</v>
      </c>
      <c r="B98" s="54" t="s">
        <v>28</v>
      </c>
      <c r="C98" s="131" t="s">
        <v>932</v>
      </c>
      <c r="D98" s="56" t="s">
        <v>933</v>
      </c>
      <c r="E98" s="56" t="s">
        <v>345</v>
      </c>
      <c r="F98" s="56" t="s">
        <v>934</v>
      </c>
      <c r="G98" s="56" t="s">
        <v>345</v>
      </c>
      <c r="H98" s="57" t="s">
        <v>935</v>
      </c>
      <c r="I98" s="57" t="s">
        <v>345</v>
      </c>
      <c r="J98" s="57" t="s">
        <v>36</v>
      </c>
      <c r="K98" s="58">
        <v>0</v>
      </c>
      <c r="L98" s="59">
        <v>230000000</v>
      </c>
      <c r="M98" s="51" t="s">
        <v>468</v>
      </c>
      <c r="N98" s="60" t="s">
        <v>152</v>
      </c>
      <c r="O98" s="57" t="s">
        <v>469</v>
      </c>
      <c r="P98" s="51" t="s">
        <v>470</v>
      </c>
      <c r="Q98" s="58" t="s">
        <v>1043</v>
      </c>
      <c r="R98" s="61" t="s">
        <v>472</v>
      </c>
      <c r="S98" s="51">
        <v>166</v>
      </c>
      <c r="T98" s="51" t="s">
        <v>491</v>
      </c>
      <c r="U98" s="62">
        <v>8200</v>
      </c>
      <c r="V98" s="62">
        <v>678.57</v>
      </c>
      <c r="W98" s="63">
        <v>0</v>
      </c>
      <c r="X98" s="63">
        <f t="shared" ref="X98:X425" si="10">W98*1.12</f>
        <v>0</v>
      </c>
      <c r="Y98" s="64"/>
      <c r="Z98" s="51">
        <v>2016</v>
      </c>
      <c r="AA98" s="65" t="s">
        <v>1011</v>
      </c>
    </row>
    <row r="99" spans="1:27" outlineLevel="1">
      <c r="A99" s="51" t="s">
        <v>936</v>
      </c>
      <c r="B99" s="54" t="s">
        <v>28</v>
      </c>
      <c r="C99" s="131" t="s">
        <v>937</v>
      </c>
      <c r="D99" s="56" t="s">
        <v>938</v>
      </c>
      <c r="E99" s="56" t="s">
        <v>345</v>
      </c>
      <c r="F99" s="56" t="s">
        <v>939</v>
      </c>
      <c r="G99" s="56" t="s">
        <v>345</v>
      </c>
      <c r="H99" s="57" t="s">
        <v>940</v>
      </c>
      <c r="I99" s="57" t="s">
        <v>345</v>
      </c>
      <c r="J99" s="57" t="s">
        <v>36</v>
      </c>
      <c r="K99" s="58">
        <v>0</v>
      </c>
      <c r="L99" s="59">
        <v>230000000</v>
      </c>
      <c r="M99" s="51" t="s">
        <v>468</v>
      </c>
      <c r="N99" s="60" t="s">
        <v>152</v>
      </c>
      <c r="O99" s="57" t="s">
        <v>469</v>
      </c>
      <c r="P99" s="51" t="s">
        <v>470</v>
      </c>
      <c r="Q99" s="58" t="s">
        <v>1043</v>
      </c>
      <c r="R99" s="61" t="s">
        <v>472</v>
      </c>
      <c r="S99" s="51">
        <v>166</v>
      </c>
      <c r="T99" s="51" t="s">
        <v>491</v>
      </c>
      <c r="U99" s="62">
        <v>2000</v>
      </c>
      <c r="V99" s="62">
        <v>500</v>
      </c>
      <c r="W99" s="63">
        <v>0</v>
      </c>
      <c r="X99" s="63">
        <f t="shared" si="10"/>
        <v>0</v>
      </c>
      <c r="Y99" s="64"/>
      <c r="Z99" s="51">
        <v>2016</v>
      </c>
      <c r="AA99" s="65" t="s">
        <v>1779</v>
      </c>
    </row>
    <row r="100" spans="1:27" outlineLevel="1">
      <c r="A100" s="51" t="s">
        <v>941</v>
      </c>
      <c r="B100" s="54" t="s">
        <v>28</v>
      </c>
      <c r="C100" s="131" t="s">
        <v>942</v>
      </c>
      <c r="D100" s="56" t="s">
        <v>943</v>
      </c>
      <c r="E100" s="56" t="s">
        <v>345</v>
      </c>
      <c r="F100" s="56" t="s">
        <v>944</v>
      </c>
      <c r="G100" s="56" t="s">
        <v>345</v>
      </c>
      <c r="H100" s="57" t="s">
        <v>945</v>
      </c>
      <c r="I100" s="57" t="s">
        <v>345</v>
      </c>
      <c r="J100" s="57" t="s">
        <v>36</v>
      </c>
      <c r="K100" s="58">
        <v>0</v>
      </c>
      <c r="L100" s="59">
        <v>230000000</v>
      </c>
      <c r="M100" s="51" t="s">
        <v>468</v>
      </c>
      <c r="N100" s="60" t="s">
        <v>152</v>
      </c>
      <c r="O100" s="57" t="s">
        <v>469</v>
      </c>
      <c r="P100" s="51" t="s">
        <v>470</v>
      </c>
      <c r="Q100" s="58" t="s">
        <v>1043</v>
      </c>
      <c r="R100" s="61" t="s">
        <v>472</v>
      </c>
      <c r="S100" s="51">
        <v>166</v>
      </c>
      <c r="T100" s="51" t="s">
        <v>491</v>
      </c>
      <c r="U100" s="62">
        <v>2500</v>
      </c>
      <c r="V100" s="62">
        <v>937.49999999999989</v>
      </c>
      <c r="W100" s="63">
        <v>0</v>
      </c>
      <c r="X100" s="63">
        <f t="shared" si="10"/>
        <v>0</v>
      </c>
      <c r="Y100" s="64"/>
      <c r="Z100" s="51">
        <v>2016</v>
      </c>
      <c r="AA100" s="65" t="s">
        <v>1011</v>
      </c>
    </row>
    <row r="101" spans="1:27" outlineLevel="1">
      <c r="A101" s="51" t="s">
        <v>951</v>
      </c>
      <c r="B101" s="54" t="s">
        <v>467</v>
      </c>
      <c r="C101" s="131" t="s">
        <v>948</v>
      </c>
      <c r="D101" s="56" t="s">
        <v>567</v>
      </c>
      <c r="E101" s="56" t="s">
        <v>345</v>
      </c>
      <c r="F101" s="56" t="s">
        <v>949</v>
      </c>
      <c r="G101" s="56" t="s">
        <v>345</v>
      </c>
      <c r="H101" s="57" t="s">
        <v>950</v>
      </c>
      <c r="I101" s="57" t="s">
        <v>345</v>
      </c>
      <c r="J101" s="57" t="s">
        <v>36</v>
      </c>
      <c r="K101" s="58">
        <v>0</v>
      </c>
      <c r="L101" s="59">
        <v>230000000</v>
      </c>
      <c r="M101" s="51" t="s">
        <v>468</v>
      </c>
      <c r="N101" s="60" t="s">
        <v>375</v>
      </c>
      <c r="O101" s="57" t="s">
        <v>469</v>
      </c>
      <c r="P101" s="51" t="s">
        <v>470</v>
      </c>
      <c r="Q101" s="58" t="s">
        <v>558</v>
      </c>
      <c r="R101" s="61" t="s">
        <v>472</v>
      </c>
      <c r="S101" s="51">
        <v>796</v>
      </c>
      <c r="T101" s="51" t="s">
        <v>473</v>
      </c>
      <c r="U101" s="62">
        <v>2</v>
      </c>
      <c r="V101" s="62">
        <v>2678.5714285714284</v>
      </c>
      <c r="W101" s="63">
        <v>0</v>
      </c>
      <c r="X101" s="63">
        <f t="shared" si="10"/>
        <v>0</v>
      </c>
      <c r="Y101" s="64"/>
      <c r="Z101" s="51">
        <v>2016</v>
      </c>
      <c r="AA101" s="65" t="s">
        <v>1011</v>
      </c>
    </row>
    <row r="102" spans="1:27" outlineLevel="1">
      <c r="A102" s="51" t="s">
        <v>952</v>
      </c>
      <c r="B102" s="54" t="s">
        <v>467</v>
      </c>
      <c r="C102" s="131" t="s">
        <v>946</v>
      </c>
      <c r="D102" s="56" t="s">
        <v>567</v>
      </c>
      <c r="E102" s="56" t="s">
        <v>345</v>
      </c>
      <c r="F102" s="56" t="s">
        <v>947</v>
      </c>
      <c r="G102" s="56" t="s">
        <v>345</v>
      </c>
      <c r="H102" s="57" t="s">
        <v>953</v>
      </c>
      <c r="I102" s="57" t="s">
        <v>345</v>
      </c>
      <c r="J102" s="57" t="s">
        <v>36</v>
      </c>
      <c r="K102" s="58">
        <v>0</v>
      </c>
      <c r="L102" s="59">
        <v>230000000</v>
      </c>
      <c r="M102" s="51" t="s">
        <v>468</v>
      </c>
      <c r="N102" s="60" t="s">
        <v>375</v>
      </c>
      <c r="O102" s="57" t="s">
        <v>469</v>
      </c>
      <c r="P102" s="51" t="s">
        <v>470</v>
      </c>
      <c r="Q102" s="58" t="s">
        <v>558</v>
      </c>
      <c r="R102" s="61" t="s">
        <v>472</v>
      </c>
      <c r="S102" s="51">
        <v>796</v>
      </c>
      <c r="T102" s="51" t="s">
        <v>473</v>
      </c>
      <c r="U102" s="62">
        <v>10</v>
      </c>
      <c r="V102" s="62">
        <v>1899.9999999999998</v>
      </c>
      <c r="W102" s="63">
        <v>0</v>
      </c>
      <c r="X102" s="63">
        <f t="shared" si="10"/>
        <v>0</v>
      </c>
      <c r="Y102" s="64"/>
      <c r="Z102" s="51">
        <v>2016</v>
      </c>
      <c r="AA102" s="65" t="s">
        <v>1775</v>
      </c>
    </row>
    <row r="103" spans="1:27" outlineLevel="1">
      <c r="A103" s="51" t="s">
        <v>1044</v>
      </c>
      <c r="B103" s="54" t="s">
        <v>467</v>
      </c>
      <c r="C103" s="131" t="s">
        <v>954</v>
      </c>
      <c r="D103" s="56" t="s">
        <v>1045</v>
      </c>
      <c r="E103" s="56" t="s">
        <v>345</v>
      </c>
      <c r="F103" s="56" t="s">
        <v>955</v>
      </c>
      <c r="G103" s="56" t="s">
        <v>345</v>
      </c>
      <c r="H103" s="57" t="s">
        <v>956</v>
      </c>
      <c r="I103" s="57" t="s">
        <v>345</v>
      </c>
      <c r="J103" s="57" t="s">
        <v>36</v>
      </c>
      <c r="K103" s="58">
        <v>0</v>
      </c>
      <c r="L103" s="59">
        <v>230000000</v>
      </c>
      <c r="M103" s="51" t="s">
        <v>468</v>
      </c>
      <c r="N103" s="60" t="s">
        <v>375</v>
      </c>
      <c r="O103" s="57" t="s">
        <v>469</v>
      </c>
      <c r="P103" s="51" t="s">
        <v>470</v>
      </c>
      <c r="Q103" s="58" t="s">
        <v>558</v>
      </c>
      <c r="R103" s="61" t="s">
        <v>472</v>
      </c>
      <c r="S103" s="51">
        <v>796</v>
      </c>
      <c r="T103" s="51" t="s">
        <v>473</v>
      </c>
      <c r="U103" s="62">
        <v>2000</v>
      </c>
      <c r="V103" s="62">
        <v>3124.9999999999995</v>
      </c>
      <c r="W103" s="63">
        <v>0</v>
      </c>
      <c r="X103" s="63">
        <f t="shared" si="10"/>
        <v>0</v>
      </c>
      <c r="Y103" s="64"/>
      <c r="Z103" s="51">
        <v>2016</v>
      </c>
      <c r="AA103" s="65" t="s">
        <v>1775</v>
      </c>
    </row>
    <row r="104" spans="1:27" outlineLevel="1">
      <c r="A104" s="51" t="s">
        <v>957</v>
      </c>
      <c r="B104" s="54" t="s">
        <v>28</v>
      </c>
      <c r="C104" s="131" t="s">
        <v>958</v>
      </c>
      <c r="D104" s="56" t="s">
        <v>497</v>
      </c>
      <c r="E104" s="56" t="s">
        <v>959</v>
      </c>
      <c r="F104" s="56" t="s">
        <v>959</v>
      </c>
      <c r="G104" s="56" t="s">
        <v>1941</v>
      </c>
      <c r="H104" s="57" t="s">
        <v>960</v>
      </c>
      <c r="I104" s="57" t="s">
        <v>345</v>
      </c>
      <c r="J104" s="57" t="s">
        <v>36</v>
      </c>
      <c r="K104" s="58">
        <v>0</v>
      </c>
      <c r="L104" s="59">
        <v>230000000</v>
      </c>
      <c r="M104" s="51" t="s">
        <v>468</v>
      </c>
      <c r="N104" s="60" t="s">
        <v>375</v>
      </c>
      <c r="O104" s="57" t="s">
        <v>469</v>
      </c>
      <c r="P104" s="51" t="s">
        <v>470</v>
      </c>
      <c r="Q104" s="58" t="s">
        <v>558</v>
      </c>
      <c r="R104" s="61" t="s">
        <v>472</v>
      </c>
      <c r="S104" s="51">
        <v>166</v>
      </c>
      <c r="T104" s="51" t="s">
        <v>491</v>
      </c>
      <c r="U104" s="62">
        <v>70</v>
      </c>
      <c r="V104" s="62">
        <v>816.66</v>
      </c>
      <c r="W104" s="62">
        <v>0</v>
      </c>
      <c r="X104" s="63">
        <f t="shared" si="10"/>
        <v>0</v>
      </c>
      <c r="Y104" s="64"/>
      <c r="Z104" s="51">
        <v>2016</v>
      </c>
      <c r="AA104" s="134">
        <v>7</v>
      </c>
    </row>
    <row r="105" spans="1:27" outlineLevel="1">
      <c r="A105" s="51" t="s">
        <v>962</v>
      </c>
      <c r="B105" s="54" t="s">
        <v>467</v>
      </c>
      <c r="C105" s="131" t="s">
        <v>963</v>
      </c>
      <c r="D105" s="56" t="s">
        <v>961</v>
      </c>
      <c r="E105" s="56" t="s">
        <v>961</v>
      </c>
      <c r="F105" s="56" t="s">
        <v>964</v>
      </c>
      <c r="G105" s="56" t="s">
        <v>965</v>
      </c>
      <c r="H105" s="57" t="s">
        <v>966</v>
      </c>
      <c r="I105" s="57" t="s">
        <v>967</v>
      </c>
      <c r="J105" s="57" t="s">
        <v>36</v>
      </c>
      <c r="K105" s="58">
        <v>0</v>
      </c>
      <c r="L105" s="59">
        <v>230000000</v>
      </c>
      <c r="M105" s="51" t="s">
        <v>468</v>
      </c>
      <c r="N105" s="60" t="s">
        <v>375</v>
      </c>
      <c r="O105" s="57" t="s">
        <v>469</v>
      </c>
      <c r="P105" s="51" t="s">
        <v>470</v>
      </c>
      <c r="Q105" s="58" t="s">
        <v>558</v>
      </c>
      <c r="R105" s="61" t="s">
        <v>472</v>
      </c>
      <c r="S105" s="51">
        <v>796</v>
      </c>
      <c r="T105" s="51" t="s">
        <v>473</v>
      </c>
      <c r="U105" s="62">
        <v>8</v>
      </c>
      <c r="V105" s="62">
        <v>93749.999999999985</v>
      </c>
      <c r="W105" s="63">
        <v>0</v>
      </c>
      <c r="X105" s="63">
        <f t="shared" si="10"/>
        <v>0</v>
      </c>
      <c r="Y105" s="64"/>
      <c r="Z105" s="51">
        <v>2016</v>
      </c>
      <c r="AA105" s="65" t="s">
        <v>1775</v>
      </c>
    </row>
    <row r="106" spans="1:27" outlineLevel="1">
      <c r="A106" s="51" t="s">
        <v>969</v>
      </c>
      <c r="B106" s="54" t="s">
        <v>467</v>
      </c>
      <c r="C106" s="131" t="s">
        <v>970</v>
      </c>
      <c r="D106" s="56" t="s">
        <v>971</v>
      </c>
      <c r="E106" s="56" t="s">
        <v>971</v>
      </c>
      <c r="F106" s="56" t="s">
        <v>972</v>
      </c>
      <c r="G106" s="56" t="s">
        <v>973</v>
      </c>
      <c r="H106" s="57" t="s">
        <v>974</v>
      </c>
      <c r="I106" s="57" t="s">
        <v>975</v>
      </c>
      <c r="J106" s="57" t="s">
        <v>36</v>
      </c>
      <c r="K106" s="58">
        <v>0</v>
      </c>
      <c r="L106" s="59">
        <v>230000000</v>
      </c>
      <c r="M106" s="51" t="s">
        <v>468</v>
      </c>
      <c r="N106" s="60" t="s">
        <v>375</v>
      </c>
      <c r="O106" s="57" t="s">
        <v>469</v>
      </c>
      <c r="P106" s="51" t="s">
        <v>470</v>
      </c>
      <c r="Q106" s="58" t="s">
        <v>556</v>
      </c>
      <c r="R106" s="61" t="s">
        <v>472</v>
      </c>
      <c r="S106" s="51">
        <v>796</v>
      </c>
      <c r="T106" s="51" t="s">
        <v>473</v>
      </c>
      <c r="U106" s="62">
        <v>26</v>
      </c>
      <c r="V106" s="62">
        <v>2007.4464285714284</v>
      </c>
      <c r="W106" s="63">
        <v>0</v>
      </c>
      <c r="X106" s="63">
        <f t="shared" si="10"/>
        <v>0</v>
      </c>
      <c r="Y106" s="64"/>
      <c r="Z106" s="51">
        <v>2016</v>
      </c>
      <c r="AA106" s="65" t="s">
        <v>1775</v>
      </c>
    </row>
    <row r="107" spans="1:27" outlineLevel="1">
      <c r="A107" s="51" t="s">
        <v>976</v>
      </c>
      <c r="B107" s="54" t="s">
        <v>467</v>
      </c>
      <c r="C107" s="131" t="s">
        <v>977</v>
      </c>
      <c r="D107" s="56" t="s">
        <v>978</v>
      </c>
      <c r="E107" s="56" t="s">
        <v>979</v>
      </c>
      <c r="F107" s="56" t="s">
        <v>980</v>
      </c>
      <c r="G107" s="56" t="s">
        <v>981</v>
      </c>
      <c r="H107" s="57" t="s">
        <v>982</v>
      </c>
      <c r="I107" s="57" t="s">
        <v>983</v>
      </c>
      <c r="J107" s="57" t="s">
        <v>36</v>
      </c>
      <c r="K107" s="58">
        <v>0</v>
      </c>
      <c r="L107" s="59">
        <v>230000000</v>
      </c>
      <c r="M107" s="51" t="s">
        <v>468</v>
      </c>
      <c r="N107" s="60" t="s">
        <v>375</v>
      </c>
      <c r="O107" s="57" t="s">
        <v>469</v>
      </c>
      <c r="P107" s="51" t="s">
        <v>470</v>
      </c>
      <c r="Q107" s="58" t="s">
        <v>556</v>
      </c>
      <c r="R107" s="61" t="s">
        <v>472</v>
      </c>
      <c r="S107" s="51">
        <v>796</v>
      </c>
      <c r="T107" s="51" t="s">
        <v>473</v>
      </c>
      <c r="U107" s="62">
        <v>7</v>
      </c>
      <c r="V107" s="62">
        <v>9319.9553571428569</v>
      </c>
      <c r="W107" s="63">
        <v>0</v>
      </c>
      <c r="X107" s="63">
        <f t="shared" si="10"/>
        <v>0</v>
      </c>
      <c r="Y107" s="64"/>
      <c r="Z107" s="51">
        <v>2016</v>
      </c>
      <c r="AA107" s="65" t="s">
        <v>1011</v>
      </c>
    </row>
    <row r="108" spans="1:27" outlineLevel="1">
      <c r="A108" s="51" t="s">
        <v>984</v>
      </c>
      <c r="B108" s="54" t="s">
        <v>467</v>
      </c>
      <c r="C108" s="131" t="s">
        <v>985</v>
      </c>
      <c r="D108" s="56" t="s">
        <v>986</v>
      </c>
      <c r="E108" s="56" t="s">
        <v>987</v>
      </c>
      <c r="F108" s="56" t="s">
        <v>988</v>
      </c>
      <c r="G108" s="56" t="s">
        <v>989</v>
      </c>
      <c r="H108" s="57" t="s">
        <v>990</v>
      </c>
      <c r="I108" s="57" t="s">
        <v>991</v>
      </c>
      <c r="J108" s="57" t="s">
        <v>36</v>
      </c>
      <c r="K108" s="58">
        <v>0</v>
      </c>
      <c r="L108" s="59">
        <v>230000000</v>
      </c>
      <c r="M108" s="51" t="s">
        <v>468</v>
      </c>
      <c r="N108" s="60" t="s">
        <v>375</v>
      </c>
      <c r="O108" s="57" t="s">
        <v>469</v>
      </c>
      <c r="P108" s="51" t="s">
        <v>470</v>
      </c>
      <c r="Q108" s="58" t="s">
        <v>556</v>
      </c>
      <c r="R108" s="61" t="s">
        <v>472</v>
      </c>
      <c r="S108" s="51">
        <v>796</v>
      </c>
      <c r="T108" s="51" t="s">
        <v>473</v>
      </c>
      <c r="U108" s="62">
        <v>18</v>
      </c>
      <c r="V108" s="62">
        <v>10224.999999999998</v>
      </c>
      <c r="W108" s="63">
        <v>0</v>
      </c>
      <c r="X108" s="63">
        <f t="shared" si="10"/>
        <v>0</v>
      </c>
      <c r="Y108" s="64"/>
      <c r="Z108" s="51">
        <v>2016</v>
      </c>
      <c r="AA108" s="65" t="s">
        <v>1775</v>
      </c>
    </row>
    <row r="109" spans="1:27" outlineLevel="1">
      <c r="A109" s="51" t="s">
        <v>992</v>
      </c>
      <c r="B109" s="54" t="s">
        <v>467</v>
      </c>
      <c r="C109" s="131" t="s">
        <v>993</v>
      </c>
      <c r="D109" s="56" t="s">
        <v>994</v>
      </c>
      <c r="E109" s="56" t="s">
        <v>994</v>
      </c>
      <c r="F109" s="56" t="s">
        <v>995</v>
      </c>
      <c r="G109" s="56" t="s">
        <v>996</v>
      </c>
      <c r="H109" s="57" t="s">
        <v>997</v>
      </c>
      <c r="I109" s="57" t="s">
        <v>998</v>
      </c>
      <c r="J109" s="57" t="s">
        <v>36</v>
      </c>
      <c r="K109" s="58">
        <v>0</v>
      </c>
      <c r="L109" s="59">
        <v>230000000</v>
      </c>
      <c r="M109" s="51" t="s">
        <v>468</v>
      </c>
      <c r="N109" s="60" t="s">
        <v>375</v>
      </c>
      <c r="O109" s="57" t="s">
        <v>469</v>
      </c>
      <c r="P109" s="51" t="s">
        <v>470</v>
      </c>
      <c r="Q109" s="58" t="s">
        <v>556</v>
      </c>
      <c r="R109" s="61" t="s">
        <v>472</v>
      </c>
      <c r="S109" s="51">
        <v>796</v>
      </c>
      <c r="T109" s="51" t="s">
        <v>473</v>
      </c>
      <c r="U109" s="62">
        <v>8</v>
      </c>
      <c r="V109" s="62">
        <v>19831.330357142855</v>
      </c>
      <c r="W109" s="63">
        <v>0</v>
      </c>
      <c r="X109" s="63">
        <f t="shared" si="10"/>
        <v>0</v>
      </c>
      <c r="Y109" s="64"/>
      <c r="Z109" s="51">
        <v>2016</v>
      </c>
      <c r="AA109" s="65" t="s">
        <v>1775</v>
      </c>
    </row>
    <row r="110" spans="1:27" outlineLevel="1">
      <c r="A110" s="51" t="s">
        <v>999</v>
      </c>
      <c r="B110" s="54" t="s">
        <v>467</v>
      </c>
      <c r="C110" s="131" t="s">
        <v>993</v>
      </c>
      <c r="D110" s="56" t="s">
        <v>994</v>
      </c>
      <c r="E110" s="56" t="s">
        <v>994</v>
      </c>
      <c r="F110" s="56" t="s">
        <v>995</v>
      </c>
      <c r="G110" s="56" t="s">
        <v>996</v>
      </c>
      <c r="H110" s="57" t="s">
        <v>997</v>
      </c>
      <c r="I110" s="57" t="s">
        <v>1000</v>
      </c>
      <c r="J110" s="57" t="s">
        <v>36</v>
      </c>
      <c r="K110" s="58">
        <v>0</v>
      </c>
      <c r="L110" s="59">
        <v>230000000</v>
      </c>
      <c r="M110" s="51" t="s">
        <v>468</v>
      </c>
      <c r="N110" s="60" t="s">
        <v>375</v>
      </c>
      <c r="O110" s="57" t="s">
        <v>469</v>
      </c>
      <c r="P110" s="51" t="s">
        <v>470</v>
      </c>
      <c r="Q110" s="58" t="s">
        <v>556</v>
      </c>
      <c r="R110" s="61" t="s">
        <v>472</v>
      </c>
      <c r="S110" s="51">
        <v>796</v>
      </c>
      <c r="T110" s="51" t="s">
        <v>473</v>
      </c>
      <c r="U110" s="62">
        <v>8</v>
      </c>
      <c r="V110" s="62">
        <v>15952.160714285712</v>
      </c>
      <c r="W110" s="63">
        <v>0</v>
      </c>
      <c r="X110" s="63">
        <f t="shared" si="10"/>
        <v>0</v>
      </c>
      <c r="Y110" s="64"/>
      <c r="Z110" s="51">
        <v>2016</v>
      </c>
      <c r="AA110" s="65" t="s">
        <v>1011</v>
      </c>
    </row>
    <row r="111" spans="1:27" outlineLevel="1">
      <c r="A111" s="51" t="s">
        <v>1001</v>
      </c>
      <c r="B111" s="54" t="s">
        <v>467</v>
      </c>
      <c r="C111" s="131" t="s">
        <v>1002</v>
      </c>
      <c r="D111" s="56" t="s">
        <v>1003</v>
      </c>
      <c r="E111" s="56" t="s">
        <v>1004</v>
      </c>
      <c r="F111" s="56" t="s">
        <v>1005</v>
      </c>
      <c r="G111" s="56" t="s">
        <v>1006</v>
      </c>
      <c r="H111" s="57" t="s">
        <v>1007</v>
      </c>
      <c r="I111" s="57" t="s">
        <v>1008</v>
      </c>
      <c r="J111" s="57" t="s">
        <v>36</v>
      </c>
      <c r="K111" s="58">
        <v>0</v>
      </c>
      <c r="L111" s="59">
        <v>230000000</v>
      </c>
      <c r="M111" s="51" t="s">
        <v>468</v>
      </c>
      <c r="N111" s="60" t="s">
        <v>375</v>
      </c>
      <c r="O111" s="57" t="s">
        <v>469</v>
      </c>
      <c r="P111" s="51" t="s">
        <v>470</v>
      </c>
      <c r="Q111" s="58" t="s">
        <v>556</v>
      </c>
      <c r="R111" s="61" t="s">
        <v>472</v>
      </c>
      <c r="S111" s="51">
        <v>796</v>
      </c>
      <c r="T111" s="51" t="s">
        <v>473</v>
      </c>
      <c r="U111" s="62">
        <v>4</v>
      </c>
      <c r="V111" s="62">
        <v>99799.999999999985</v>
      </c>
      <c r="W111" s="63">
        <v>0</v>
      </c>
      <c r="X111" s="63">
        <f t="shared" si="10"/>
        <v>0</v>
      </c>
      <c r="Y111" s="64"/>
      <c r="Z111" s="51">
        <v>2016</v>
      </c>
      <c r="AA111" s="65" t="s">
        <v>1775</v>
      </c>
    </row>
    <row r="112" spans="1:27" outlineLevel="1">
      <c r="A112" s="51" t="s">
        <v>1046</v>
      </c>
      <c r="B112" s="54" t="s">
        <v>28</v>
      </c>
      <c r="C112" s="131" t="s">
        <v>1047</v>
      </c>
      <c r="D112" s="56" t="s">
        <v>1048</v>
      </c>
      <c r="E112" s="56" t="s">
        <v>1049</v>
      </c>
      <c r="F112" s="56" t="s">
        <v>1050</v>
      </c>
      <c r="G112" s="56" t="s">
        <v>1051</v>
      </c>
      <c r="H112" s="57" t="s">
        <v>1052</v>
      </c>
      <c r="I112" s="57" t="s">
        <v>1053</v>
      </c>
      <c r="J112" s="57" t="s">
        <v>36</v>
      </c>
      <c r="K112" s="58">
        <v>0</v>
      </c>
      <c r="L112" s="59">
        <v>230000000</v>
      </c>
      <c r="M112" s="51" t="s">
        <v>363</v>
      </c>
      <c r="N112" s="60" t="s">
        <v>35</v>
      </c>
      <c r="O112" s="57" t="s">
        <v>469</v>
      </c>
      <c r="P112" s="51" t="s">
        <v>470</v>
      </c>
      <c r="Q112" s="58" t="s">
        <v>669</v>
      </c>
      <c r="R112" s="61" t="s">
        <v>472</v>
      </c>
      <c r="S112" s="51">
        <v>796</v>
      </c>
      <c r="T112" s="51" t="s">
        <v>473</v>
      </c>
      <c r="U112" s="62">
        <v>3</v>
      </c>
      <c r="V112" s="62">
        <v>178571.42</v>
      </c>
      <c r="W112" s="63">
        <v>0</v>
      </c>
      <c r="X112" s="63">
        <f t="shared" si="10"/>
        <v>0</v>
      </c>
      <c r="Y112" s="64"/>
      <c r="Z112" s="51">
        <v>2016</v>
      </c>
      <c r="AA112" s="65" t="s">
        <v>1970</v>
      </c>
    </row>
    <row r="113" spans="1:27" outlineLevel="1">
      <c r="A113" s="51" t="s">
        <v>1054</v>
      </c>
      <c r="B113" s="54" t="s">
        <v>28</v>
      </c>
      <c r="C113" s="131" t="s">
        <v>1055</v>
      </c>
      <c r="D113" s="56" t="s">
        <v>1048</v>
      </c>
      <c r="E113" s="56" t="s">
        <v>1056</v>
      </c>
      <c r="F113" s="56" t="s">
        <v>1057</v>
      </c>
      <c r="G113" s="56" t="s">
        <v>1058</v>
      </c>
      <c r="H113" s="57" t="s">
        <v>1059</v>
      </c>
      <c r="I113" s="57" t="s">
        <v>1060</v>
      </c>
      <c r="J113" s="57" t="s">
        <v>36</v>
      </c>
      <c r="K113" s="58">
        <v>0</v>
      </c>
      <c r="L113" s="59">
        <v>230000000</v>
      </c>
      <c r="M113" s="51" t="s">
        <v>363</v>
      </c>
      <c r="N113" s="60" t="s">
        <v>35</v>
      </c>
      <c r="O113" s="57" t="s">
        <v>469</v>
      </c>
      <c r="P113" s="51" t="s">
        <v>470</v>
      </c>
      <c r="Q113" s="58" t="s">
        <v>669</v>
      </c>
      <c r="R113" s="61" t="s">
        <v>472</v>
      </c>
      <c r="S113" s="51">
        <v>796</v>
      </c>
      <c r="T113" s="51" t="s">
        <v>473</v>
      </c>
      <c r="U113" s="62">
        <v>5</v>
      </c>
      <c r="V113" s="62">
        <v>36160.71</v>
      </c>
      <c r="W113" s="63">
        <v>0</v>
      </c>
      <c r="X113" s="63">
        <f t="shared" si="10"/>
        <v>0</v>
      </c>
      <c r="Y113" s="64"/>
      <c r="Z113" s="51">
        <v>2016</v>
      </c>
      <c r="AA113" s="133">
        <v>7</v>
      </c>
    </row>
    <row r="114" spans="1:27" outlineLevel="1">
      <c r="A114" s="51" t="s">
        <v>1061</v>
      </c>
      <c r="B114" s="54" t="s">
        <v>28</v>
      </c>
      <c r="C114" s="131" t="s">
        <v>1062</v>
      </c>
      <c r="D114" s="56" t="s">
        <v>1063</v>
      </c>
      <c r="E114" s="56" t="s">
        <v>1051</v>
      </c>
      <c r="F114" s="56" t="s">
        <v>1064</v>
      </c>
      <c r="G114" s="56" t="s">
        <v>1051</v>
      </c>
      <c r="H114" s="57" t="s">
        <v>1065</v>
      </c>
      <c r="I114" s="57" t="s">
        <v>1066</v>
      </c>
      <c r="J114" s="57" t="s">
        <v>36</v>
      </c>
      <c r="K114" s="58">
        <v>0</v>
      </c>
      <c r="L114" s="59">
        <v>230000000</v>
      </c>
      <c r="M114" s="51" t="s">
        <v>363</v>
      </c>
      <c r="N114" s="60" t="s">
        <v>35</v>
      </c>
      <c r="O114" s="57" t="s">
        <v>469</v>
      </c>
      <c r="P114" s="51" t="s">
        <v>470</v>
      </c>
      <c r="Q114" s="58" t="s">
        <v>669</v>
      </c>
      <c r="R114" s="61" t="s">
        <v>472</v>
      </c>
      <c r="S114" s="51">
        <v>796</v>
      </c>
      <c r="T114" s="51" t="s">
        <v>473</v>
      </c>
      <c r="U114" s="62">
        <v>3</v>
      </c>
      <c r="V114" s="62">
        <v>122905.75</v>
      </c>
      <c r="W114" s="63">
        <v>0</v>
      </c>
      <c r="X114" s="63">
        <f t="shared" si="10"/>
        <v>0</v>
      </c>
      <c r="Y114" s="64"/>
      <c r="Z114" s="51">
        <v>2016</v>
      </c>
      <c r="AA114" s="133">
        <v>7</v>
      </c>
    </row>
    <row r="115" spans="1:27" outlineLevel="1">
      <c r="A115" s="51" t="s">
        <v>1067</v>
      </c>
      <c r="B115" s="54" t="s">
        <v>28</v>
      </c>
      <c r="C115" s="131" t="s">
        <v>1068</v>
      </c>
      <c r="D115" s="56" t="s">
        <v>1063</v>
      </c>
      <c r="E115" s="56" t="s">
        <v>1051</v>
      </c>
      <c r="F115" s="56" t="s">
        <v>1069</v>
      </c>
      <c r="G115" s="56" t="s">
        <v>1051</v>
      </c>
      <c r="H115" s="57" t="s">
        <v>1070</v>
      </c>
      <c r="I115" s="57" t="s">
        <v>1071</v>
      </c>
      <c r="J115" s="57" t="s">
        <v>36</v>
      </c>
      <c r="K115" s="58">
        <v>0</v>
      </c>
      <c r="L115" s="59">
        <v>230000000</v>
      </c>
      <c r="M115" s="51" t="s">
        <v>363</v>
      </c>
      <c r="N115" s="60" t="s">
        <v>35</v>
      </c>
      <c r="O115" s="57" t="s">
        <v>469</v>
      </c>
      <c r="P115" s="51" t="s">
        <v>470</v>
      </c>
      <c r="Q115" s="58" t="s">
        <v>669</v>
      </c>
      <c r="R115" s="61" t="s">
        <v>472</v>
      </c>
      <c r="S115" s="51">
        <v>796</v>
      </c>
      <c r="T115" s="51" t="s">
        <v>473</v>
      </c>
      <c r="U115" s="62">
        <v>3</v>
      </c>
      <c r="V115" s="62">
        <v>175197.96</v>
      </c>
      <c r="W115" s="63">
        <v>0</v>
      </c>
      <c r="X115" s="63">
        <f t="shared" si="10"/>
        <v>0</v>
      </c>
      <c r="Y115" s="64"/>
      <c r="Z115" s="51">
        <v>2016</v>
      </c>
      <c r="AA115" s="133">
        <v>7</v>
      </c>
    </row>
    <row r="116" spans="1:27" outlineLevel="1">
      <c r="A116" s="51" t="s">
        <v>1072</v>
      </c>
      <c r="B116" s="54" t="s">
        <v>28</v>
      </c>
      <c r="C116" s="131" t="s">
        <v>1073</v>
      </c>
      <c r="D116" s="56" t="s">
        <v>1074</v>
      </c>
      <c r="E116" s="56" t="s">
        <v>1051</v>
      </c>
      <c r="F116" s="56" t="s">
        <v>1075</v>
      </c>
      <c r="G116" s="56" t="s">
        <v>1051</v>
      </c>
      <c r="H116" s="57" t="s">
        <v>1076</v>
      </c>
      <c r="I116" s="57" t="s">
        <v>1077</v>
      </c>
      <c r="J116" s="57" t="s">
        <v>36</v>
      </c>
      <c r="K116" s="58">
        <v>0</v>
      </c>
      <c r="L116" s="59">
        <v>230000000</v>
      </c>
      <c r="M116" s="51" t="s">
        <v>363</v>
      </c>
      <c r="N116" s="60" t="s">
        <v>35</v>
      </c>
      <c r="O116" s="57" t="s">
        <v>469</v>
      </c>
      <c r="P116" s="51" t="s">
        <v>470</v>
      </c>
      <c r="Q116" s="58" t="s">
        <v>669</v>
      </c>
      <c r="R116" s="61" t="s">
        <v>472</v>
      </c>
      <c r="S116" s="51">
        <v>839</v>
      </c>
      <c r="T116" s="51" t="s">
        <v>478</v>
      </c>
      <c r="U116" s="62">
        <v>4</v>
      </c>
      <c r="V116" s="62">
        <v>267519.99</v>
      </c>
      <c r="W116" s="63">
        <v>0</v>
      </c>
      <c r="X116" s="63">
        <f t="shared" si="10"/>
        <v>0</v>
      </c>
      <c r="Y116" s="64"/>
      <c r="Z116" s="51">
        <v>2016</v>
      </c>
      <c r="AA116" s="133">
        <v>7</v>
      </c>
    </row>
    <row r="117" spans="1:27" outlineLevel="1">
      <c r="A117" s="51" t="s">
        <v>1078</v>
      </c>
      <c r="B117" s="54" t="s">
        <v>28</v>
      </c>
      <c r="C117" s="131" t="s">
        <v>1079</v>
      </c>
      <c r="D117" s="56" t="s">
        <v>1080</v>
      </c>
      <c r="E117" s="56" t="s">
        <v>1051</v>
      </c>
      <c r="F117" s="56" t="s">
        <v>1081</v>
      </c>
      <c r="G117" s="56" t="s">
        <v>1051</v>
      </c>
      <c r="H117" s="57" t="s">
        <v>1082</v>
      </c>
      <c r="I117" s="57" t="s">
        <v>1083</v>
      </c>
      <c r="J117" s="57" t="s">
        <v>36</v>
      </c>
      <c r="K117" s="58">
        <v>0</v>
      </c>
      <c r="L117" s="59">
        <v>230000000</v>
      </c>
      <c r="M117" s="51" t="s">
        <v>363</v>
      </c>
      <c r="N117" s="60" t="s">
        <v>35</v>
      </c>
      <c r="O117" s="57" t="s">
        <v>469</v>
      </c>
      <c r="P117" s="51" t="s">
        <v>470</v>
      </c>
      <c r="Q117" s="58" t="s">
        <v>669</v>
      </c>
      <c r="R117" s="61" t="s">
        <v>472</v>
      </c>
      <c r="S117" s="51">
        <v>796</v>
      </c>
      <c r="T117" s="51" t="s">
        <v>473</v>
      </c>
      <c r="U117" s="62">
        <v>4</v>
      </c>
      <c r="V117" s="62">
        <v>129464.28</v>
      </c>
      <c r="W117" s="63">
        <v>0</v>
      </c>
      <c r="X117" s="63">
        <f t="shared" si="10"/>
        <v>0</v>
      </c>
      <c r="Y117" s="64"/>
      <c r="Z117" s="51">
        <v>2016</v>
      </c>
      <c r="AA117" s="133">
        <v>7</v>
      </c>
    </row>
    <row r="118" spans="1:27" outlineLevel="1">
      <c r="A118" s="51" t="s">
        <v>1084</v>
      </c>
      <c r="B118" s="54" t="s">
        <v>28</v>
      </c>
      <c r="C118" s="131" t="s">
        <v>1085</v>
      </c>
      <c r="D118" s="56" t="s">
        <v>1086</v>
      </c>
      <c r="E118" s="56" t="s">
        <v>1087</v>
      </c>
      <c r="F118" s="56" t="s">
        <v>1088</v>
      </c>
      <c r="G118" s="56" t="s">
        <v>1051</v>
      </c>
      <c r="H118" s="57" t="s">
        <v>1089</v>
      </c>
      <c r="I118" s="57" t="s">
        <v>1090</v>
      </c>
      <c r="J118" s="57" t="s">
        <v>36</v>
      </c>
      <c r="K118" s="58">
        <v>0</v>
      </c>
      <c r="L118" s="59">
        <v>230000000</v>
      </c>
      <c r="M118" s="51" t="s">
        <v>363</v>
      </c>
      <c r="N118" s="60" t="s">
        <v>35</v>
      </c>
      <c r="O118" s="57" t="s">
        <v>469</v>
      </c>
      <c r="P118" s="51" t="s">
        <v>470</v>
      </c>
      <c r="Q118" s="58" t="s">
        <v>669</v>
      </c>
      <c r="R118" s="61" t="s">
        <v>472</v>
      </c>
      <c r="S118" s="51">
        <v>796</v>
      </c>
      <c r="T118" s="51" t="s">
        <v>473</v>
      </c>
      <c r="U118" s="62">
        <v>2</v>
      </c>
      <c r="V118" s="62">
        <v>568568.64</v>
      </c>
      <c r="W118" s="63">
        <v>0</v>
      </c>
      <c r="X118" s="63">
        <f t="shared" si="10"/>
        <v>0</v>
      </c>
      <c r="Y118" s="64"/>
      <c r="Z118" s="51">
        <v>2016</v>
      </c>
      <c r="AA118" s="133">
        <v>7</v>
      </c>
    </row>
    <row r="119" spans="1:27" outlineLevel="1">
      <c r="A119" s="51" t="s">
        <v>1091</v>
      </c>
      <c r="B119" s="54" t="s">
        <v>28</v>
      </c>
      <c r="C119" s="131" t="s">
        <v>1085</v>
      </c>
      <c r="D119" s="56" t="s">
        <v>1086</v>
      </c>
      <c r="E119" s="56" t="s">
        <v>1087</v>
      </c>
      <c r="F119" s="56" t="s">
        <v>1088</v>
      </c>
      <c r="G119" s="56" t="s">
        <v>1092</v>
      </c>
      <c r="H119" s="57" t="s">
        <v>1093</v>
      </c>
      <c r="I119" s="57" t="s">
        <v>1094</v>
      </c>
      <c r="J119" s="57" t="s">
        <v>36</v>
      </c>
      <c r="K119" s="58">
        <v>0</v>
      </c>
      <c r="L119" s="59">
        <v>230000000</v>
      </c>
      <c r="M119" s="51" t="s">
        <v>363</v>
      </c>
      <c r="N119" s="60" t="s">
        <v>35</v>
      </c>
      <c r="O119" s="57" t="s">
        <v>469</v>
      </c>
      <c r="P119" s="51" t="s">
        <v>470</v>
      </c>
      <c r="Q119" s="58" t="s">
        <v>669</v>
      </c>
      <c r="R119" s="61" t="s">
        <v>472</v>
      </c>
      <c r="S119" s="51">
        <v>796</v>
      </c>
      <c r="T119" s="51" t="s">
        <v>473</v>
      </c>
      <c r="U119" s="62">
        <v>2</v>
      </c>
      <c r="V119" s="62">
        <v>363883.92</v>
      </c>
      <c r="W119" s="63">
        <v>0</v>
      </c>
      <c r="X119" s="63">
        <f t="shared" si="10"/>
        <v>0</v>
      </c>
      <c r="Y119" s="64"/>
      <c r="Z119" s="51">
        <v>2016</v>
      </c>
      <c r="AA119" s="133">
        <v>7</v>
      </c>
    </row>
    <row r="120" spans="1:27" outlineLevel="1">
      <c r="A120" s="51" t="s">
        <v>1095</v>
      </c>
      <c r="B120" s="54" t="s">
        <v>28</v>
      </c>
      <c r="C120" s="131" t="s">
        <v>1096</v>
      </c>
      <c r="D120" s="56" t="s">
        <v>1097</v>
      </c>
      <c r="E120" s="56" t="s">
        <v>1051</v>
      </c>
      <c r="F120" s="56" t="s">
        <v>1098</v>
      </c>
      <c r="G120" s="56" t="s">
        <v>1051</v>
      </c>
      <c r="H120" s="57" t="s">
        <v>1099</v>
      </c>
      <c r="I120" s="57" t="s">
        <v>1100</v>
      </c>
      <c r="J120" s="57" t="s">
        <v>36</v>
      </c>
      <c r="K120" s="58">
        <v>0</v>
      </c>
      <c r="L120" s="59">
        <v>230000000</v>
      </c>
      <c r="M120" s="51" t="s">
        <v>363</v>
      </c>
      <c r="N120" s="60" t="s">
        <v>35</v>
      </c>
      <c r="O120" s="57" t="s">
        <v>469</v>
      </c>
      <c r="P120" s="51" t="s">
        <v>470</v>
      </c>
      <c r="Q120" s="58" t="s">
        <v>669</v>
      </c>
      <c r="R120" s="61" t="s">
        <v>472</v>
      </c>
      <c r="S120" s="51">
        <v>839</v>
      </c>
      <c r="T120" s="51" t="s">
        <v>680</v>
      </c>
      <c r="U120" s="62">
        <v>4</v>
      </c>
      <c r="V120" s="62">
        <v>419642.85</v>
      </c>
      <c r="W120" s="63">
        <v>0</v>
      </c>
      <c r="X120" s="63">
        <f t="shared" si="10"/>
        <v>0</v>
      </c>
      <c r="Y120" s="64"/>
      <c r="Z120" s="51">
        <v>2016</v>
      </c>
      <c r="AA120" s="133">
        <v>7</v>
      </c>
    </row>
    <row r="121" spans="1:27" outlineLevel="1">
      <c r="A121" s="51" t="s">
        <v>1101</v>
      </c>
      <c r="B121" s="54" t="s">
        <v>28</v>
      </c>
      <c r="C121" s="131" t="s">
        <v>1102</v>
      </c>
      <c r="D121" s="56" t="s">
        <v>1103</v>
      </c>
      <c r="E121" s="56" t="s">
        <v>1051</v>
      </c>
      <c r="F121" s="56" t="s">
        <v>1104</v>
      </c>
      <c r="G121" s="56" t="s">
        <v>1051</v>
      </c>
      <c r="H121" s="57" t="s">
        <v>1105</v>
      </c>
      <c r="I121" s="57" t="s">
        <v>1106</v>
      </c>
      <c r="J121" s="57" t="s">
        <v>36</v>
      </c>
      <c r="K121" s="58">
        <v>40</v>
      </c>
      <c r="L121" s="59">
        <v>230000000</v>
      </c>
      <c r="M121" s="51" t="s">
        <v>363</v>
      </c>
      <c r="N121" s="60" t="s">
        <v>35</v>
      </c>
      <c r="O121" s="57" t="s">
        <v>469</v>
      </c>
      <c r="P121" s="51" t="s">
        <v>470</v>
      </c>
      <c r="Q121" s="58" t="s">
        <v>669</v>
      </c>
      <c r="R121" s="61" t="s">
        <v>474</v>
      </c>
      <c r="S121" s="51">
        <v>5111</v>
      </c>
      <c r="T121" s="51" t="s">
        <v>1107</v>
      </c>
      <c r="U121" s="62">
        <v>860</v>
      </c>
      <c r="V121" s="62">
        <v>1280.17</v>
      </c>
      <c r="W121" s="63">
        <v>0</v>
      </c>
      <c r="X121" s="63">
        <f t="shared" si="10"/>
        <v>0</v>
      </c>
      <c r="Y121" s="64" t="s">
        <v>475</v>
      </c>
      <c r="Z121" s="51">
        <v>2016</v>
      </c>
      <c r="AA121" s="133" t="s">
        <v>1953</v>
      </c>
    </row>
    <row r="122" spans="1:27" outlineLevel="1">
      <c r="A122" s="51" t="s">
        <v>1108</v>
      </c>
      <c r="B122" s="54" t="s">
        <v>28</v>
      </c>
      <c r="C122" s="131" t="s">
        <v>1109</v>
      </c>
      <c r="D122" s="56" t="s">
        <v>1103</v>
      </c>
      <c r="E122" s="56" t="s">
        <v>1051</v>
      </c>
      <c r="F122" s="56" t="s">
        <v>1110</v>
      </c>
      <c r="G122" s="56" t="s">
        <v>1051</v>
      </c>
      <c r="H122" s="57" t="s">
        <v>1111</v>
      </c>
      <c r="I122" s="57" t="s">
        <v>1112</v>
      </c>
      <c r="J122" s="57" t="s">
        <v>36</v>
      </c>
      <c r="K122" s="58">
        <v>40</v>
      </c>
      <c r="L122" s="59">
        <v>230000000</v>
      </c>
      <c r="M122" s="51" t="s">
        <v>363</v>
      </c>
      <c r="N122" s="60" t="s">
        <v>35</v>
      </c>
      <c r="O122" s="57" t="s">
        <v>469</v>
      </c>
      <c r="P122" s="51" t="s">
        <v>470</v>
      </c>
      <c r="Q122" s="58" t="s">
        <v>669</v>
      </c>
      <c r="R122" s="61" t="s">
        <v>474</v>
      </c>
      <c r="S122" s="51">
        <v>5111</v>
      </c>
      <c r="T122" s="51" t="s">
        <v>1113</v>
      </c>
      <c r="U122" s="62">
        <v>8</v>
      </c>
      <c r="V122" s="62">
        <v>1799.9999999999998</v>
      </c>
      <c r="W122" s="63">
        <v>0</v>
      </c>
      <c r="X122" s="63">
        <f t="shared" si="10"/>
        <v>0</v>
      </c>
      <c r="Y122" s="64" t="s">
        <v>475</v>
      </c>
      <c r="Z122" s="51">
        <v>2016</v>
      </c>
      <c r="AA122" s="133" t="s">
        <v>1953</v>
      </c>
    </row>
    <row r="123" spans="1:27" outlineLevel="1">
      <c r="A123" s="51" t="s">
        <v>1114</v>
      </c>
      <c r="B123" s="54" t="s">
        <v>28</v>
      </c>
      <c r="C123" s="131" t="s">
        <v>1115</v>
      </c>
      <c r="D123" s="56" t="s">
        <v>1116</v>
      </c>
      <c r="E123" s="56" t="s">
        <v>1051</v>
      </c>
      <c r="F123" s="56" t="s">
        <v>1117</v>
      </c>
      <c r="G123" s="56" t="s">
        <v>1051</v>
      </c>
      <c r="H123" s="57" t="s">
        <v>1118</v>
      </c>
      <c r="I123" s="57" t="s">
        <v>1119</v>
      </c>
      <c r="J123" s="57" t="s">
        <v>36</v>
      </c>
      <c r="K123" s="58">
        <v>40</v>
      </c>
      <c r="L123" s="59">
        <v>230000000</v>
      </c>
      <c r="M123" s="51" t="s">
        <v>363</v>
      </c>
      <c r="N123" s="60" t="s">
        <v>35</v>
      </c>
      <c r="O123" s="57" t="s">
        <v>469</v>
      </c>
      <c r="P123" s="51" t="s">
        <v>470</v>
      </c>
      <c r="Q123" s="58" t="s">
        <v>669</v>
      </c>
      <c r="R123" s="61" t="s">
        <v>474</v>
      </c>
      <c r="S123" s="51">
        <v>5111</v>
      </c>
      <c r="T123" s="51" t="s">
        <v>1113</v>
      </c>
      <c r="U123" s="62">
        <v>18</v>
      </c>
      <c r="V123" s="62">
        <v>1799.9999999999998</v>
      </c>
      <c r="W123" s="63">
        <v>0</v>
      </c>
      <c r="X123" s="63">
        <f t="shared" si="10"/>
        <v>0</v>
      </c>
      <c r="Y123" s="64" t="s">
        <v>475</v>
      </c>
      <c r="Z123" s="51">
        <v>2016</v>
      </c>
      <c r="AA123" s="133" t="s">
        <v>1953</v>
      </c>
    </row>
    <row r="124" spans="1:27" outlineLevel="1">
      <c r="A124" s="51" t="s">
        <v>1120</v>
      </c>
      <c r="B124" s="54" t="s">
        <v>28</v>
      </c>
      <c r="C124" s="131" t="s">
        <v>1121</v>
      </c>
      <c r="D124" s="56" t="s">
        <v>1103</v>
      </c>
      <c r="E124" s="56" t="s">
        <v>1051</v>
      </c>
      <c r="F124" s="56" t="s">
        <v>1122</v>
      </c>
      <c r="G124" s="56" t="s">
        <v>1051</v>
      </c>
      <c r="H124" s="57" t="s">
        <v>1123</v>
      </c>
      <c r="I124" s="57" t="s">
        <v>1124</v>
      </c>
      <c r="J124" s="57" t="s">
        <v>36</v>
      </c>
      <c r="K124" s="58">
        <v>40</v>
      </c>
      <c r="L124" s="59">
        <v>230000000</v>
      </c>
      <c r="M124" s="51" t="s">
        <v>363</v>
      </c>
      <c r="N124" s="60" t="s">
        <v>35</v>
      </c>
      <c r="O124" s="57" t="s">
        <v>469</v>
      </c>
      <c r="P124" s="51" t="s">
        <v>470</v>
      </c>
      <c r="Q124" s="58" t="s">
        <v>669</v>
      </c>
      <c r="R124" s="61" t="s">
        <v>474</v>
      </c>
      <c r="S124" s="51">
        <v>5111</v>
      </c>
      <c r="T124" s="51" t="s">
        <v>1107</v>
      </c>
      <c r="U124" s="62">
        <v>1200</v>
      </c>
      <c r="V124" s="62">
        <v>200.98</v>
      </c>
      <c r="W124" s="63">
        <v>0</v>
      </c>
      <c r="X124" s="63">
        <f t="shared" si="10"/>
        <v>0</v>
      </c>
      <c r="Y124" s="64" t="s">
        <v>475</v>
      </c>
      <c r="Z124" s="51">
        <v>2016</v>
      </c>
      <c r="AA124" s="133" t="s">
        <v>1953</v>
      </c>
    </row>
    <row r="125" spans="1:27" outlineLevel="1">
      <c r="A125" s="51" t="s">
        <v>1125</v>
      </c>
      <c r="B125" s="54" t="s">
        <v>28</v>
      </c>
      <c r="C125" s="131" t="s">
        <v>1126</v>
      </c>
      <c r="D125" s="56" t="s">
        <v>1103</v>
      </c>
      <c r="E125" s="56" t="s">
        <v>1127</v>
      </c>
      <c r="F125" s="56" t="s">
        <v>3339</v>
      </c>
      <c r="G125" s="56" t="s">
        <v>1051</v>
      </c>
      <c r="H125" s="57" t="s">
        <v>1128</v>
      </c>
      <c r="I125" s="57" t="s">
        <v>1129</v>
      </c>
      <c r="J125" s="57" t="s">
        <v>36</v>
      </c>
      <c r="K125" s="58">
        <v>40</v>
      </c>
      <c r="L125" s="59">
        <v>230000000</v>
      </c>
      <c r="M125" s="51" t="s">
        <v>363</v>
      </c>
      <c r="N125" s="60" t="s">
        <v>35</v>
      </c>
      <c r="O125" s="57" t="s">
        <v>469</v>
      </c>
      <c r="P125" s="51" t="s">
        <v>470</v>
      </c>
      <c r="Q125" s="58" t="s">
        <v>669</v>
      </c>
      <c r="R125" s="61" t="s">
        <v>474</v>
      </c>
      <c r="S125" s="51">
        <v>5111</v>
      </c>
      <c r="T125" s="51" t="s">
        <v>1107</v>
      </c>
      <c r="U125" s="62">
        <v>20</v>
      </c>
      <c r="V125" s="62">
        <v>2949.9999999999995</v>
      </c>
      <c r="W125" s="63">
        <v>0</v>
      </c>
      <c r="X125" s="63">
        <f t="shared" si="10"/>
        <v>0</v>
      </c>
      <c r="Y125" s="64" t="s">
        <v>475</v>
      </c>
      <c r="Z125" s="51">
        <v>2016</v>
      </c>
      <c r="AA125" s="133" t="s">
        <v>1953</v>
      </c>
    </row>
    <row r="126" spans="1:27" outlineLevel="1">
      <c r="A126" s="51" t="s">
        <v>1130</v>
      </c>
      <c r="B126" s="54" t="s">
        <v>28</v>
      </c>
      <c r="C126" s="131" t="s">
        <v>1131</v>
      </c>
      <c r="D126" s="56" t="s">
        <v>1103</v>
      </c>
      <c r="E126" s="56" t="s">
        <v>1127</v>
      </c>
      <c r="F126" s="56" t="s">
        <v>1132</v>
      </c>
      <c r="G126" s="56" t="s">
        <v>1051</v>
      </c>
      <c r="H126" s="57" t="s">
        <v>1133</v>
      </c>
      <c r="I126" s="57" t="s">
        <v>1134</v>
      </c>
      <c r="J126" s="57" t="s">
        <v>36</v>
      </c>
      <c r="K126" s="58">
        <v>40</v>
      </c>
      <c r="L126" s="59">
        <v>230000000</v>
      </c>
      <c r="M126" s="51" t="s">
        <v>363</v>
      </c>
      <c r="N126" s="60" t="s">
        <v>35</v>
      </c>
      <c r="O126" s="57" t="s">
        <v>469</v>
      </c>
      <c r="P126" s="51" t="s">
        <v>470</v>
      </c>
      <c r="Q126" s="58" t="s">
        <v>669</v>
      </c>
      <c r="R126" s="61" t="s">
        <v>474</v>
      </c>
      <c r="S126" s="51">
        <v>5111</v>
      </c>
      <c r="T126" s="51" t="s">
        <v>1107</v>
      </c>
      <c r="U126" s="62">
        <v>13</v>
      </c>
      <c r="V126" s="62">
        <v>4759.9999999999991</v>
      </c>
      <c r="W126" s="63">
        <v>0</v>
      </c>
      <c r="X126" s="63">
        <f t="shared" si="10"/>
        <v>0</v>
      </c>
      <c r="Y126" s="64" t="s">
        <v>475</v>
      </c>
      <c r="Z126" s="51">
        <v>2016</v>
      </c>
      <c r="AA126" s="133" t="s">
        <v>1953</v>
      </c>
    </row>
    <row r="127" spans="1:27" outlineLevel="1">
      <c r="A127" s="51" t="s">
        <v>1135</v>
      </c>
      <c r="B127" s="54" t="s">
        <v>28</v>
      </c>
      <c r="C127" s="131" t="s">
        <v>1136</v>
      </c>
      <c r="D127" s="56" t="s">
        <v>1103</v>
      </c>
      <c r="E127" s="56" t="s">
        <v>1127</v>
      </c>
      <c r="F127" s="56" t="s">
        <v>3340</v>
      </c>
      <c r="G127" s="56" t="s">
        <v>1051</v>
      </c>
      <c r="H127" s="57" t="s">
        <v>1137</v>
      </c>
      <c r="I127" s="57" t="s">
        <v>1138</v>
      </c>
      <c r="J127" s="57" t="s">
        <v>36</v>
      </c>
      <c r="K127" s="58">
        <v>40</v>
      </c>
      <c r="L127" s="59">
        <v>230000000</v>
      </c>
      <c r="M127" s="51" t="s">
        <v>363</v>
      </c>
      <c r="N127" s="60" t="s">
        <v>35</v>
      </c>
      <c r="O127" s="57" t="s">
        <v>469</v>
      </c>
      <c r="P127" s="51" t="s">
        <v>470</v>
      </c>
      <c r="Q127" s="58" t="s">
        <v>669</v>
      </c>
      <c r="R127" s="61" t="s">
        <v>474</v>
      </c>
      <c r="S127" s="51">
        <v>5111</v>
      </c>
      <c r="T127" s="51" t="s">
        <v>1113</v>
      </c>
      <c r="U127" s="62">
        <v>29</v>
      </c>
      <c r="V127" s="62">
        <v>7930</v>
      </c>
      <c r="W127" s="63">
        <v>0</v>
      </c>
      <c r="X127" s="63">
        <f t="shared" si="10"/>
        <v>0</v>
      </c>
      <c r="Y127" s="64" t="s">
        <v>475</v>
      </c>
      <c r="Z127" s="51">
        <v>2016</v>
      </c>
      <c r="AA127" s="133" t="s">
        <v>1953</v>
      </c>
    </row>
    <row r="128" spans="1:27" outlineLevel="1">
      <c r="A128" s="51" t="s">
        <v>1139</v>
      </c>
      <c r="B128" s="54" t="s">
        <v>28</v>
      </c>
      <c r="C128" s="131" t="s">
        <v>1140</v>
      </c>
      <c r="D128" s="56" t="s">
        <v>1103</v>
      </c>
      <c r="E128" s="56" t="s">
        <v>1127</v>
      </c>
      <c r="F128" s="56" t="s">
        <v>1141</v>
      </c>
      <c r="G128" s="56" t="s">
        <v>1051</v>
      </c>
      <c r="H128" s="57" t="s">
        <v>1142</v>
      </c>
      <c r="I128" s="57" t="s">
        <v>1143</v>
      </c>
      <c r="J128" s="57" t="s">
        <v>36</v>
      </c>
      <c r="K128" s="58">
        <v>40</v>
      </c>
      <c r="L128" s="59">
        <v>230000000</v>
      </c>
      <c r="M128" s="51" t="s">
        <v>363</v>
      </c>
      <c r="N128" s="60" t="s">
        <v>35</v>
      </c>
      <c r="O128" s="57" t="s">
        <v>469</v>
      </c>
      <c r="P128" s="51" t="s">
        <v>470</v>
      </c>
      <c r="Q128" s="58" t="s">
        <v>669</v>
      </c>
      <c r="R128" s="61" t="s">
        <v>474</v>
      </c>
      <c r="S128" s="51">
        <v>5111</v>
      </c>
      <c r="T128" s="51" t="s">
        <v>1113</v>
      </c>
      <c r="U128" s="62">
        <v>37</v>
      </c>
      <c r="V128" s="62">
        <v>3499.9999999999995</v>
      </c>
      <c r="W128" s="63">
        <v>0</v>
      </c>
      <c r="X128" s="63">
        <f t="shared" si="10"/>
        <v>0</v>
      </c>
      <c r="Y128" s="64" t="s">
        <v>475</v>
      </c>
      <c r="Z128" s="51">
        <v>2016</v>
      </c>
      <c r="AA128" s="133" t="s">
        <v>1953</v>
      </c>
    </row>
    <row r="129" spans="1:27" outlineLevel="1">
      <c r="A129" s="51" t="s">
        <v>1144</v>
      </c>
      <c r="B129" s="54" t="s">
        <v>28</v>
      </c>
      <c r="C129" s="131" t="s">
        <v>1145</v>
      </c>
      <c r="D129" s="56" t="s">
        <v>1103</v>
      </c>
      <c r="E129" s="56" t="s">
        <v>1127</v>
      </c>
      <c r="F129" s="56" t="s">
        <v>1146</v>
      </c>
      <c r="G129" s="56" t="s">
        <v>1051</v>
      </c>
      <c r="H129" s="57" t="s">
        <v>1147</v>
      </c>
      <c r="I129" s="57" t="s">
        <v>1148</v>
      </c>
      <c r="J129" s="57" t="s">
        <v>36</v>
      </c>
      <c r="K129" s="58">
        <v>40</v>
      </c>
      <c r="L129" s="59">
        <v>230000000</v>
      </c>
      <c r="M129" s="51" t="s">
        <v>363</v>
      </c>
      <c r="N129" s="60" t="s">
        <v>35</v>
      </c>
      <c r="O129" s="57" t="s">
        <v>469</v>
      </c>
      <c r="P129" s="51" t="s">
        <v>470</v>
      </c>
      <c r="Q129" s="58" t="s">
        <v>669</v>
      </c>
      <c r="R129" s="61" t="s">
        <v>474</v>
      </c>
      <c r="S129" s="51">
        <v>796</v>
      </c>
      <c r="T129" s="51" t="s">
        <v>473</v>
      </c>
      <c r="U129" s="62">
        <v>85</v>
      </c>
      <c r="V129" s="62">
        <v>7699.9999999999991</v>
      </c>
      <c r="W129" s="63">
        <v>0</v>
      </c>
      <c r="X129" s="63">
        <f t="shared" si="10"/>
        <v>0</v>
      </c>
      <c r="Y129" s="64" t="s">
        <v>475</v>
      </c>
      <c r="Z129" s="51">
        <v>2016</v>
      </c>
      <c r="AA129" s="65" t="s">
        <v>1954</v>
      </c>
    </row>
    <row r="130" spans="1:27" outlineLevel="1">
      <c r="A130" s="51" t="s">
        <v>1149</v>
      </c>
      <c r="B130" s="54" t="s">
        <v>28</v>
      </c>
      <c r="C130" s="131" t="s">
        <v>1150</v>
      </c>
      <c r="D130" s="56" t="s">
        <v>1103</v>
      </c>
      <c r="E130" s="56" t="s">
        <v>1127</v>
      </c>
      <c r="F130" s="56" t="s">
        <v>3341</v>
      </c>
      <c r="G130" s="56" t="s">
        <v>1051</v>
      </c>
      <c r="H130" s="57" t="s">
        <v>1151</v>
      </c>
      <c r="I130" s="57" t="s">
        <v>1152</v>
      </c>
      <c r="J130" s="57" t="s">
        <v>36</v>
      </c>
      <c r="K130" s="58">
        <v>40</v>
      </c>
      <c r="L130" s="59">
        <v>230000000</v>
      </c>
      <c r="M130" s="51" t="s">
        <v>363</v>
      </c>
      <c r="N130" s="60" t="s">
        <v>35</v>
      </c>
      <c r="O130" s="57" t="s">
        <v>469</v>
      </c>
      <c r="P130" s="51" t="s">
        <v>470</v>
      </c>
      <c r="Q130" s="58" t="s">
        <v>669</v>
      </c>
      <c r="R130" s="61" t="s">
        <v>474</v>
      </c>
      <c r="S130" s="51">
        <v>796</v>
      </c>
      <c r="T130" s="51" t="s">
        <v>473</v>
      </c>
      <c r="U130" s="62">
        <v>350</v>
      </c>
      <c r="V130" s="62">
        <v>66.959999999999994</v>
      </c>
      <c r="W130" s="63">
        <v>0</v>
      </c>
      <c r="X130" s="63">
        <f t="shared" si="10"/>
        <v>0</v>
      </c>
      <c r="Y130" s="64" t="s">
        <v>475</v>
      </c>
      <c r="Z130" s="51">
        <v>2016</v>
      </c>
      <c r="AA130" s="133" t="s">
        <v>1953</v>
      </c>
    </row>
    <row r="131" spans="1:27" outlineLevel="1">
      <c r="A131" s="51" t="s">
        <v>1153</v>
      </c>
      <c r="B131" s="54" t="s">
        <v>28</v>
      </c>
      <c r="C131" s="131" t="s">
        <v>1154</v>
      </c>
      <c r="D131" s="56" t="s">
        <v>1155</v>
      </c>
      <c r="E131" s="56" t="s">
        <v>1156</v>
      </c>
      <c r="F131" s="56" t="s">
        <v>1157</v>
      </c>
      <c r="G131" s="56" t="s">
        <v>1051</v>
      </c>
      <c r="H131" s="57" t="s">
        <v>1158</v>
      </c>
      <c r="I131" s="57" t="s">
        <v>1159</v>
      </c>
      <c r="J131" s="57" t="s">
        <v>36</v>
      </c>
      <c r="K131" s="58">
        <v>0</v>
      </c>
      <c r="L131" s="59">
        <v>230000000</v>
      </c>
      <c r="M131" s="51" t="s">
        <v>363</v>
      </c>
      <c r="N131" s="60" t="s">
        <v>35</v>
      </c>
      <c r="O131" s="57" t="s">
        <v>469</v>
      </c>
      <c r="P131" s="51" t="s">
        <v>470</v>
      </c>
      <c r="Q131" s="58" t="s">
        <v>669</v>
      </c>
      <c r="R131" s="61" t="s">
        <v>472</v>
      </c>
      <c r="S131" s="51">
        <v>736</v>
      </c>
      <c r="T131" s="51" t="s">
        <v>649</v>
      </c>
      <c r="U131" s="62">
        <v>80</v>
      </c>
      <c r="V131" s="62">
        <v>224.99999999999997</v>
      </c>
      <c r="W131" s="63">
        <v>0</v>
      </c>
      <c r="X131" s="63">
        <f t="shared" si="10"/>
        <v>0</v>
      </c>
      <c r="Y131" s="64"/>
      <c r="Z131" s="51">
        <v>2016</v>
      </c>
      <c r="AA131" s="133">
        <v>7</v>
      </c>
    </row>
    <row r="132" spans="1:27" outlineLevel="1">
      <c r="A132" s="51" t="s">
        <v>1160</v>
      </c>
      <c r="B132" s="54" t="s">
        <v>28</v>
      </c>
      <c r="C132" s="131" t="s">
        <v>1161</v>
      </c>
      <c r="D132" s="56" t="s">
        <v>1162</v>
      </c>
      <c r="E132" s="56" t="s">
        <v>1163</v>
      </c>
      <c r="F132" s="56" t="s">
        <v>1164</v>
      </c>
      <c r="G132" s="56" t="s">
        <v>1051</v>
      </c>
      <c r="H132" s="57" t="s">
        <v>1165</v>
      </c>
      <c r="I132" s="57" t="s">
        <v>1166</v>
      </c>
      <c r="J132" s="57" t="s">
        <v>36</v>
      </c>
      <c r="K132" s="58">
        <v>0</v>
      </c>
      <c r="L132" s="59">
        <v>230000000</v>
      </c>
      <c r="M132" s="51" t="s">
        <v>363</v>
      </c>
      <c r="N132" s="60" t="s">
        <v>35</v>
      </c>
      <c r="O132" s="57" t="s">
        <v>469</v>
      </c>
      <c r="P132" s="51" t="s">
        <v>470</v>
      </c>
      <c r="Q132" s="58" t="s">
        <v>669</v>
      </c>
      <c r="R132" s="61" t="s">
        <v>472</v>
      </c>
      <c r="S132" s="51">
        <v>796</v>
      </c>
      <c r="T132" s="51" t="s">
        <v>473</v>
      </c>
      <c r="U132" s="62">
        <v>1830</v>
      </c>
      <c r="V132" s="62">
        <v>15</v>
      </c>
      <c r="W132" s="63">
        <v>0</v>
      </c>
      <c r="X132" s="63">
        <f t="shared" si="10"/>
        <v>0</v>
      </c>
      <c r="Y132" s="64"/>
      <c r="Z132" s="51">
        <v>2016</v>
      </c>
      <c r="AA132" s="133">
        <v>7</v>
      </c>
    </row>
    <row r="133" spans="1:27" outlineLevel="1">
      <c r="A133" s="51" t="s">
        <v>1167</v>
      </c>
      <c r="B133" s="54" t="s">
        <v>28</v>
      </c>
      <c r="C133" s="131" t="s">
        <v>1168</v>
      </c>
      <c r="D133" s="56" t="s">
        <v>1169</v>
      </c>
      <c r="E133" s="56" t="s">
        <v>1169</v>
      </c>
      <c r="F133" s="56" t="s">
        <v>1170</v>
      </c>
      <c r="G133" s="56" t="s">
        <v>1051</v>
      </c>
      <c r="H133" s="57" t="s">
        <v>1171</v>
      </c>
      <c r="I133" s="57" t="s">
        <v>1172</v>
      </c>
      <c r="J133" s="57" t="s">
        <v>36</v>
      </c>
      <c r="K133" s="58">
        <v>0</v>
      </c>
      <c r="L133" s="59">
        <v>230000000</v>
      </c>
      <c r="M133" s="51" t="s">
        <v>363</v>
      </c>
      <c r="N133" s="60" t="s">
        <v>35</v>
      </c>
      <c r="O133" s="57" t="s">
        <v>469</v>
      </c>
      <c r="P133" s="51" t="s">
        <v>470</v>
      </c>
      <c r="Q133" s="58" t="s">
        <v>669</v>
      </c>
      <c r="R133" s="61" t="s">
        <v>472</v>
      </c>
      <c r="S133" s="51">
        <v>796</v>
      </c>
      <c r="T133" s="51" t="s">
        <v>473</v>
      </c>
      <c r="U133" s="62">
        <v>175</v>
      </c>
      <c r="V133" s="62">
        <v>149.99999999999997</v>
      </c>
      <c r="W133" s="63">
        <v>0</v>
      </c>
      <c r="X133" s="63">
        <f t="shared" si="10"/>
        <v>0</v>
      </c>
      <c r="Y133" s="64"/>
      <c r="Z133" s="51">
        <v>2016</v>
      </c>
      <c r="AA133" s="133">
        <v>7</v>
      </c>
    </row>
    <row r="134" spans="1:27" outlineLevel="1">
      <c r="A134" s="51" t="s">
        <v>1173</v>
      </c>
      <c r="B134" s="54" t="s">
        <v>28</v>
      </c>
      <c r="C134" s="131" t="s">
        <v>1174</v>
      </c>
      <c r="D134" s="56" t="s">
        <v>1169</v>
      </c>
      <c r="E134" s="56" t="s">
        <v>1169</v>
      </c>
      <c r="F134" s="56" t="s">
        <v>1175</v>
      </c>
      <c r="G134" s="56" t="s">
        <v>1051</v>
      </c>
      <c r="H134" s="57" t="s">
        <v>1176</v>
      </c>
      <c r="I134" s="57" t="s">
        <v>1177</v>
      </c>
      <c r="J134" s="57" t="s">
        <v>36</v>
      </c>
      <c r="K134" s="58">
        <v>0</v>
      </c>
      <c r="L134" s="59">
        <v>230000000</v>
      </c>
      <c r="M134" s="51" t="s">
        <v>363</v>
      </c>
      <c r="N134" s="60" t="s">
        <v>35</v>
      </c>
      <c r="O134" s="57" t="s">
        <v>469</v>
      </c>
      <c r="P134" s="51" t="s">
        <v>470</v>
      </c>
      <c r="Q134" s="58" t="s">
        <v>669</v>
      </c>
      <c r="R134" s="61" t="s">
        <v>472</v>
      </c>
      <c r="S134" s="51">
        <v>704</v>
      </c>
      <c r="T134" s="51" t="s">
        <v>566</v>
      </c>
      <c r="U134" s="62">
        <v>167</v>
      </c>
      <c r="V134" s="62">
        <v>115</v>
      </c>
      <c r="W134" s="63">
        <v>0</v>
      </c>
      <c r="X134" s="63">
        <f t="shared" si="10"/>
        <v>0</v>
      </c>
      <c r="Y134" s="64"/>
      <c r="Z134" s="51">
        <v>2016</v>
      </c>
      <c r="AA134" s="133">
        <v>7</v>
      </c>
    </row>
    <row r="135" spans="1:27" outlineLevel="1">
      <c r="A135" s="51" t="s">
        <v>1178</v>
      </c>
      <c r="B135" s="54" t="s">
        <v>28</v>
      </c>
      <c r="C135" s="131" t="s">
        <v>1179</v>
      </c>
      <c r="D135" s="56" t="s">
        <v>1180</v>
      </c>
      <c r="E135" s="56" t="s">
        <v>1181</v>
      </c>
      <c r="F135" s="56" t="s">
        <v>1182</v>
      </c>
      <c r="G135" s="56" t="s">
        <v>1051</v>
      </c>
      <c r="H135" s="57" t="s">
        <v>1183</v>
      </c>
      <c r="I135" s="57" t="s">
        <v>1184</v>
      </c>
      <c r="J135" s="57" t="s">
        <v>36</v>
      </c>
      <c r="K135" s="58">
        <v>0</v>
      </c>
      <c r="L135" s="59">
        <v>230000000</v>
      </c>
      <c r="M135" s="51" t="s">
        <v>363</v>
      </c>
      <c r="N135" s="60" t="s">
        <v>35</v>
      </c>
      <c r="O135" s="57" t="s">
        <v>469</v>
      </c>
      <c r="P135" s="51" t="s">
        <v>470</v>
      </c>
      <c r="Q135" s="58" t="s">
        <v>669</v>
      </c>
      <c r="R135" s="61" t="s">
        <v>472</v>
      </c>
      <c r="S135" s="51">
        <v>796</v>
      </c>
      <c r="T135" s="51" t="s">
        <v>473</v>
      </c>
      <c r="U135" s="62">
        <v>5040</v>
      </c>
      <c r="V135" s="62">
        <v>249.99999999999997</v>
      </c>
      <c r="W135" s="63">
        <v>0</v>
      </c>
      <c r="X135" s="63">
        <f t="shared" si="10"/>
        <v>0</v>
      </c>
      <c r="Y135" s="64"/>
      <c r="Z135" s="51">
        <v>2016</v>
      </c>
      <c r="AA135" s="65" t="s">
        <v>1970</v>
      </c>
    </row>
    <row r="136" spans="1:27" outlineLevel="1">
      <c r="A136" s="51" t="s">
        <v>1185</v>
      </c>
      <c r="B136" s="54" t="s">
        <v>28</v>
      </c>
      <c r="C136" s="131" t="s">
        <v>1186</v>
      </c>
      <c r="D136" s="56" t="s">
        <v>1187</v>
      </c>
      <c r="E136" s="56" t="s">
        <v>1188</v>
      </c>
      <c r="F136" s="56" t="s">
        <v>1189</v>
      </c>
      <c r="G136" s="56" t="s">
        <v>1051</v>
      </c>
      <c r="H136" s="57" t="s">
        <v>1190</v>
      </c>
      <c r="I136" s="57" t="s">
        <v>1191</v>
      </c>
      <c r="J136" s="57" t="s">
        <v>36</v>
      </c>
      <c r="K136" s="58">
        <v>0</v>
      </c>
      <c r="L136" s="59">
        <v>230000000</v>
      </c>
      <c r="M136" s="51" t="s">
        <v>363</v>
      </c>
      <c r="N136" s="60" t="s">
        <v>35</v>
      </c>
      <c r="O136" s="57" t="s">
        <v>469</v>
      </c>
      <c r="P136" s="51" t="s">
        <v>470</v>
      </c>
      <c r="Q136" s="58" t="s">
        <v>669</v>
      </c>
      <c r="R136" s="61" t="s">
        <v>472</v>
      </c>
      <c r="S136" s="51">
        <v>796</v>
      </c>
      <c r="T136" s="51" t="s">
        <v>473</v>
      </c>
      <c r="U136" s="62">
        <v>560</v>
      </c>
      <c r="V136" s="62">
        <v>85</v>
      </c>
      <c r="W136" s="63">
        <v>0</v>
      </c>
      <c r="X136" s="63">
        <f t="shared" si="10"/>
        <v>0</v>
      </c>
      <c r="Y136" s="64"/>
      <c r="Z136" s="51">
        <v>2016</v>
      </c>
      <c r="AA136" s="133">
        <v>7</v>
      </c>
    </row>
    <row r="137" spans="1:27" outlineLevel="1">
      <c r="A137" s="51" t="s">
        <v>1192</v>
      </c>
      <c r="B137" s="54" t="s">
        <v>28</v>
      </c>
      <c r="C137" s="131" t="s">
        <v>1193</v>
      </c>
      <c r="D137" s="56" t="s">
        <v>1194</v>
      </c>
      <c r="E137" s="56" t="s">
        <v>1195</v>
      </c>
      <c r="F137" s="56" t="s">
        <v>1196</v>
      </c>
      <c r="G137" s="56" t="s">
        <v>1051</v>
      </c>
      <c r="H137" s="57" t="s">
        <v>1197</v>
      </c>
      <c r="I137" s="57" t="s">
        <v>1198</v>
      </c>
      <c r="J137" s="57" t="s">
        <v>36</v>
      </c>
      <c r="K137" s="58">
        <v>0</v>
      </c>
      <c r="L137" s="59">
        <v>230000000</v>
      </c>
      <c r="M137" s="51" t="s">
        <v>363</v>
      </c>
      <c r="N137" s="60" t="s">
        <v>35</v>
      </c>
      <c r="O137" s="57" t="s">
        <v>469</v>
      </c>
      <c r="P137" s="51" t="s">
        <v>470</v>
      </c>
      <c r="Q137" s="58" t="s">
        <v>669</v>
      </c>
      <c r="R137" s="61" t="s">
        <v>472</v>
      </c>
      <c r="S137" s="51">
        <v>796</v>
      </c>
      <c r="T137" s="51" t="s">
        <v>473</v>
      </c>
      <c r="U137" s="62">
        <v>560</v>
      </c>
      <c r="V137" s="62">
        <v>115</v>
      </c>
      <c r="W137" s="63">
        <v>0</v>
      </c>
      <c r="X137" s="63">
        <f t="shared" si="10"/>
        <v>0</v>
      </c>
      <c r="Y137" s="64"/>
      <c r="Z137" s="51">
        <v>2016</v>
      </c>
      <c r="AA137" s="133">
        <v>7</v>
      </c>
    </row>
    <row r="138" spans="1:27" outlineLevel="1">
      <c r="A138" s="51" t="s">
        <v>1199</v>
      </c>
      <c r="B138" s="54" t="s">
        <v>28</v>
      </c>
      <c r="C138" s="131" t="s">
        <v>1200</v>
      </c>
      <c r="D138" s="56" t="s">
        <v>1201</v>
      </c>
      <c r="E138" s="56" t="s">
        <v>1202</v>
      </c>
      <c r="F138" s="56" t="s">
        <v>1203</v>
      </c>
      <c r="G138" s="56" t="s">
        <v>1051</v>
      </c>
      <c r="H138" s="57" t="s">
        <v>1204</v>
      </c>
      <c r="I138" s="57" t="s">
        <v>1205</v>
      </c>
      <c r="J138" s="57" t="s">
        <v>36</v>
      </c>
      <c r="K138" s="58">
        <v>0</v>
      </c>
      <c r="L138" s="59">
        <v>230000000</v>
      </c>
      <c r="M138" s="51" t="s">
        <v>363</v>
      </c>
      <c r="N138" s="60" t="s">
        <v>35</v>
      </c>
      <c r="O138" s="57" t="s">
        <v>469</v>
      </c>
      <c r="P138" s="51" t="s">
        <v>470</v>
      </c>
      <c r="Q138" s="58" t="s">
        <v>669</v>
      </c>
      <c r="R138" s="61" t="s">
        <v>472</v>
      </c>
      <c r="S138" s="51">
        <v>796</v>
      </c>
      <c r="T138" s="51" t="s">
        <v>473</v>
      </c>
      <c r="U138" s="62">
        <v>510</v>
      </c>
      <c r="V138" s="62">
        <v>23.999999999999996</v>
      </c>
      <c r="W138" s="63">
        <v>0</v>
      </c>
      <c r="X138" s="63">
        <f t="shared" si="10"/>
        <v>0</v>
      </c>
      <c r="Y138" s="64"/>
      <c r="Z138" s="51">
        <v>2016</v>
      </c>
      <c r="AA138" s="133">
        <v>7</v>
      </c>
    </row>
    <row r="139" spans="1:27" outlineLevel="1">
      <c r="A139" s="51" t="s">
        <v>1206</v>
      </c>
      <c r="B139" s="54" t="s">
        <v>28</v>
      </c>
      <c r="C139" s="131" t="s">
        <v>1207</v>
      </c>
      <c r="D139" s="56" t="s">
        <v>1208</v>
      </c>
      <c r="E139" s="56" t="s">
        <v>1209</v>
      </c>
      <c r="F139" s="56" t="s">
        <v>1210</v>
      </c>
      <c r="G139" s="56" t="s">
        <v>1211</v>
      </c>
      <c r="H139" s="57" t="s">
        <v>1212</v>
      </c>
      <c r="I139" s="57" t="s">
        <v>1213</v>
      </c>
      <c r="J139" s="57" t="s">
        <v>36</v>
      </c>
      <c r="K139" s="58">
        <v>0</v>
      </c>
      <c r="L139" s="59">
        <v>230000000</v>
      </c>
      <c r="M139" s="51" t="s">
        <v>363</v>
      </c>
      <c r="N139" s="60" t="s">
        <v>35</v>
      </c>
      <c r="O139" s="57" t="s">
        <v>469</v>
      </c>
      <c r="P139" s="51" t="s">
        <v>470</v>
      </c>
      <c r="Q139" s="58" t="s">
        <v>669</v>
      </c>
      <c r="R139" s="61" t="s">
        <v>472</v>
      </c>
      <c r="S139" s="51">
        <v>5111</v>
      </c>
      <c r="T139" s="51" t="s">
        <v>1107</v>
      </c>
      <c r="U139" s="62">
        <v>341</v>
      </c>
      <c r="V139" s="62">
        <v>1824.9999999999998</v>
      </c>
      <c r="W139" s="63">
        <v>0</v>
      </c>
      <c r="X139" s="63">
        <f t="shared" si="10"/>
        <v>0</v>
      </c>
      <c r="Y139" s="64"/>
      <c r="Z139" s="51">
        <v>2016</v>
      </c>
      <c r="AA139" s="133">
        <v>7</v>
      </c>
    </row>
    <row r="140" spans="1:27" outlineLevel="1">
      <c r="A140" s="51" t="s">
        <v>1214</v>
      </c>
      <c r="B140" s="54" t="s">
        <v>28</v>
      </c>
      <c r="C140" s="131" t="s">
        <v>1215</v>
      </c>
      <c r="D140" s="56" t="s">
        <v>1216</v>
      </c>
      <c r="E140" s="56" t="s">
        <v>1216</v>
      </c>
      <c r="F140" s="56" t="s">
        <v>1217</v>
      </c>
      <c r="G140" s="56" t="s">
        <v>1051</v>
      </c>
      <c r="H140" s="57" t="s">
        <v>1218</v>
      </c>
      <c r="I140" s="57" t="s">
        <v>1219</v>
      </c>
      <c r="J140" s="57" t="s">
        <v>36</v>
      </c>
      <c r="K140" s="58">
        <v>0</v>
      </c>
      <c r="L140" s="59">
        <v>230000000</v>
      </c>
      <c r="M140" s="51" t="s">
        <v>363</v>
      </c>
      <c r="N140" s="60" t="s">
        <v>35</v>
      </c>
      <c r="O140" s="57" t="s">
        <v>469</v>
      </c>
      <c r="P140" s="51" t="s">
        <v>470</v>
      </c>
      <c r="Q140" s="58" t="s">
        <v>669</v>
      </c>
      <c r="R140" s="61" t="s">
        <v>472</v>
      </c>
      <c r="S140" s="51">
        <v>796</v>
      </c>
      <c r="T140" s="51" t="s">
        <v>473</v>
      </c>
      <c r="U140" s="62">
        <v>375</v>
      </c>
      <c r="V140" s="62">
        <v>434.99999999999994</v>
      </c>
      <c r="W140" s="63">
        <v>0</v>
      </c>
      <c r="X140" s="63">
        <f t="shared" si="10"/>
        <v>0</v>
      </c>
      <c r="Y140" s="64"/>
      <c r="Z140" s="51">
        <v>2016</v>
      </c>
      <c r="AA140" s="65" t="s">
        <v>1970</v>
      </c>
    </row>
    <row r="141" spans="1:27" outlineLevel="1">
      <c r="A141" s="51" t="s">
        <v>1220</v>
      </c>
      <c r="B141" s="54" t="s">
        <v>28</v>
      </c>
      <c r="C141" s="131" t="s">
        <v>1221</v>
      </c>
      <c r="D141" s="56" t="s">
        <v>1216</v>
      </c>
      <c r="E141" s="56" t="s">
        <v>1216</v>
      </c>
      <c r="F141" s="56" t="s">
        <v>1222</v>
      </c>
      <c r="G141" s="56" t="s">
        <v>1051</v>
      </c>
      <c r="H141" s="57" t="s">
        <v>1223</v>
      </c>
      <c r="I141" s="57" t="s">
        <v>1224</v>
      </c>
      <c r="J141" s="57" t="s">
        <v>36</v>
      </c>
      <c r="K141" s="58">
        <v>0</v>
      </c>
      <c r="L141" s="59">
        <v>230000000</v>
      </c>
      <c r="M141" s="51" t="s">
        <v>363</v>
      </c>
      <c r="N141" s="60" t="s">
        <v>35</v>
      </c>
      <c r="O141" s="57" t="s">
        <v>469</v>
      </c>
      <c r="P141" s="51" t="s">
        <v>470</v>
      </c>
      <c r="Q141" s="58" t="s">
        <v>669</v>
      </c>
      <c r="R141" s="61" t="s">
        <v>472</v>
      </c>
      <c r="S141" s="51">
        <v>796</v>
      </c>
      <c r="T141" s="51" t="s">
        <v>473</v>
      </c>
      <c r="U141" s="62">
        <v>50</v>
      </c>
      <c r="V141" s="62">
        <v>627</v>
      </c>
      <c r="W141" s="63">
        <v>0</v>
      </c>
      <c r="X141" s="63">
        <f t="shared" si="10"/>
        <v>0</v>
      </c>
      <c r="Y141" s="64"/>
      <c r="Z141" s="51">
        <v>2016</v>
      </c>
      <c r="AA141" s="133">
        <v>7</v>
      </c>
    </row>
    <row r="142" spans="1:27" outlineLevel="1">
      <c r="A142" s="51" t="s">
        <v>1225</v>
      </c>
      <c r="B142" s="54" t="s">
        <v>28</v>
      </c>
      <c r="C142" s="131" t="s">
        <v>1226</v>
      </c>
      <c r="D142" s="56" t="s">
        <v>1216</v>
      </c>
      <c r="E142" s="56" t="s">
        <v>1216</v>
      </c>
      <c r="F142" s="56" t="s">
        <v>1227</v>
      </c>
      <c r="G142" s="56" t="s">
        <v>1051</v>
      </c>
      <c r="H142" s="57" t="s">
        <v>1228</v>
      </c>
      <c r="I142" s="57" t="s">
        <v>1229</v>
      </c>
      <c r="J142" s="57" t="s">
        <v>36</v>
      </c>
      <c r="K142" s="58">
        <v>0</v>
      </c>
      <c r="L142" s="59">
        <v>230000000</v>
      </c>
      <c r="M142" s="51" t="s">
        <v>363</v>
      </c>
      <c r="N142" s="60" t="s">
        <v>35</v>
      </c>
      <c r="O142" s="57" t="s">
        <v>469</v>
      </c>
      <c r="P142" s="51" t="s">
        <v>470</v>
      </c>
      <c r="Q142" s="58" t="s">
        <v>669</v>
      </c>
      <c r="R142" s="61" t="s">
        <v>472</v>
      </c>
      <c r="S142" s="51">
        <v>796</v>
      </c>
      <c r="T142" s="51" t="s">
        <v>473</v>
      </c>
      <c r="U142" s="62">
        <v>1400</v>
      </c>
      <c r="V142" s="62">
        <v>340</v>
      </c>
      <c r="W142" s="63">
        <v>0</v>
      </c>
      <c r="X142" s="63">
        <f t="shared" si="10"/>
        <v>0</v>
      </c>
      <c r="Y142" s="64"/>
      <c r="Z142" s="51">
        <v>2016</v>
      </c>
      <c r="AA142" s="65" t="s">
        <v>1970</v>
      </c>
    </row>
    <row r="143" spans="1:27" outlineLevel="1">
      <c r="A143" s="51" t="s">
        <v>1230</v>
      </c>
      <c r="B143" s="54" t="s">
        <v>28</v>
      </c>
      <c r="C143" s="131" t="s">
        <v>1231</v>
      </c>
      <c r="D143" s="56" t="s">
        <v>1216</v>
      </c>
      <c r="E143" s="56" t="s">
        <v>1216</v>
      </c>
      <c r="F143" s="56" t="s">
        <v>1232</v>
      </c>
      <c r="G143" s="56" t="s">
        <v>1051</v>
      </c>
      <c r="H143" s="57" t="s">
        <v>1233</v>
      </c>
      <c r="I143" s="57" t="s">
        <v>1234</v>
      </c>
      <c r="J143" s="57" t="s">
        <v>36</v>
      </c>
      <c r="K143" s="58">
        <v>0</v>
      </c>
      <c r="L143" s="59">
        <v>230000000</v>
      </c>
      <c r="M143" s="51" t="s">
        <v>363</v>
      </c>
      <c r="N143" s="60" t="s">
        <v>35</v>
      </c>
      <c r="O143" s="57" t="s">
        <v>469</v>
      </c>
      <c r="P143" s="51" t="s">
        <v>470</v>
      </c>
      <c r="Q143" s="58" t="s">
        <v>669</v>
      </c>
      <c r="R143" s="61" t="s">
        <v>472</v>
      </c>
      <c r="S143" s="51">
        <v>796</v>
      </c>
      <c r="T143" s="51" t="s">
        <v>473</v>
      </c>
      <c r="U143" s="62">
        <v>210</v>
      </c>
      <c r="V143" s="62">
        <v>366.07</v>
      </c>
      <c r="W143" s="63">
        <v>0</v>
      </c>
      <c r="X143" s="63">
        <f t="shared" si="10"/>
        <v>0</v>
      </c>
      <c r="Y143" s="64"/>
      <c r="Z143" s="51">
        <v>2016</v>
      </c>
      <c r="AA143" s="133">
        <v>7</v>
      </c>
    </row>
    <row r="144" spans="1:27" outlineLevel="1">
      <c r="A144" s="51" t="s">
        <v>1235</v>
      </c>
      <c r="B144" s="54" t="s">
        <v>28</v>
      </c>
      <c r="C144" s="131" t="s">
        <v>1231</v>
      </c>
      <c r="D144" s="56" t="s">
        <v>1216</v>
      </c>
      <c r="E144" s="56" t="s">
        <v>1216</v>
      </c>
      <c r="F144" s="56" t="s">
        <v>1232</v>
      </c>
      <c r="G144" s="56" t="s">
        <v>1051</v>
      </c>
      <c r="H144" s="57" t="s">
        <v>1236</v>
      </c>
      <c r="I144" s="57" t="s">
        <v>1237</v>
      </c>
      <c r="J144" s="57" t="s">
        <v>36</v>
      </c>
      <c r="K144" s="58">
        <v>0</v>
      </c>
      <c r="L144" s="59">
        <v>230000000</v>
      </c>
      <c r="M144" s="51" t="s">
        <v>363</v>
      </c>
      <c r="N144" s="60" t="s">
        <v>35</v>
      </c>
      <c r="O144" s="57" t="s">
        <v>469</v>
      </c>
      <c r="P144" s="51" t="s">
        <v>470</v>
      </c>
      <c r="Q144" s="58" t="s">
        <v>669</v>
      </c>
      <c r="R144" s="61" t="s">
        <v>472</v>
      </c>
      <c r="S144" s="51">
        <v>796</v>
      </c>
      <c r="T144" s="51" t="s">
        <v>473</v>
      </c>
      <c r="U144" s="62">
        <v>75</v>
      </c>
      <c r="V144" s="62">
        <v>275</v>
      </c>
      <c r="W144" s="63">
        <v>0</v>
      </c>
      <c r="X144" s="63">
        <f t="shared" si="10"/>
        <v>0</v>
      </c>
      <c r="Y144" s="64"/>
      <c r="Z144" s="51">
        <v>2016</v>
      </c>
      <c r="AA144" s="133">
        <v>7</v>
      </c>
    </row>
    <row r="145" spans="1:27" outlineLevel="1">
      <c r="A145" s="51" t="s">
        <v>1238</v>
      </c>
      <c r="B145" s="54" t="s">
        <v>28</v>
      </c>
      <c r="C145" s="131" t="s">
        <v>1239</v>
      </c>
      <c r="D145" s="56" t="s">
        <v>1216</v>
      </c>
      <c r="E145" s="56" t="s">
        <v>1216</v>
      </c>
      <c r="F145" s="56" t="s">
        <v>1240</v>
      </c>
      <c r="G145" s="56" t="s">
        <v>1051</v>
      </c>
      <c r="H145" s="57" t="s">
        <v>1241</v>
      </c>
      <c r="I145" s="57" t="s">
        <v>1242</v>
      </c>
      <c r="J145" s="57" t="s">
        <v>36</v>
      </c>
      <c r="K145" s="58">
        <v>0</v>
      </c>
      <c r="L145" s="59">
        <v>230000000</v>
      </c>
      <c r="M145" s="51" t="s">
        <v>363</v>
      </c>
      <c r="N145" s="60" t="s">
        <v>35</v>
      </c>
      <c r="O145" s="57" t="s">
        <v>469</v>
      </c>
      <c r="P145" s="51" t="s">
        <v>470</v>
      </c>
      <c r="Q145" s="58" t="s">
        <v>669</v>
      </c>
      <c r="R145" s="61" t="s">
        <v>472</v>
      </c>
      <c r="S145" s="51">
        <v>796</v>
      </c>
      <c r="T145" s="51" t="s">
        <v>473</v>
      </c>
      <c r="U145" s="62">
        <v>30</v>
      </c>
      <c r="V145" s="62">
        <v>552.92999999999995</v>
      </c>
      <c r="W145" s="63">
        <v>0</v>
      </c>
      <c r="X145" s="63">
        <f t="shared" si="10"/>
        <v>0</v>
      </c>
      <c r="Y145" s="64"/>
      <c r="Z145" s="51">
        <v>2016</v>
      </c>
      <c r="AA145" s="133" t="s">
        <v>1011</v>
      </c>
    </row>
    <row r="146" spans="1:27" outlineLevel="1">
      <c r="A146" s="51" t="s">
        <v>1243</v>
      </c>
      <c r="B146" s="54" t="s">
        <v>28</v>
      </c>
      <c r="C146" s="131" t="s">
        <v>1244</v>
      </c>
      <c r="D146" s="56" t="s">
        <v>1245</v>
      </c>
      <c r="E146" s="56" t="s">
        <v>1246</v>
      </c>
      <c r="F146" s="56" t="s">
        <v>1247</v>
      </c>
      <c r="G146" s="56" t="s">
        <v>1051</v>
      </c>
      <c r="H146" s="57" t="s">
        <v>1248</v>
      </c>
      <c r="I146" s="57" t="s">
        <v>1249</v>
      </c>
      <c r="J146" s="57" t="s">
        <v>36</v>
      </c>
      <c r="K146" s="58">
        <v>0</v>
      </c>
      <c r="L146" s="59">
        <v>230000000</v>
      </c>
      <c r="M146" s="51" t="s">
        <v>363</v>
      </c>
      <c r="N146" s="60" t="s">
        <v>35</v>
      </c>
      <c r="O146" s="57" t="s">
        <v>469</v>
      </c>
      <c r="P146" s="51" t="s">
        <v>470</v>
      </c>
      <c r="Q146" s="58" t="s">
        <v>669</v>
      </c>
      <c r="R146" s="61" t="s">
        <v>472</v>
      </c>
      <c r="S146" s="51">
        <v>796</v>
      </c>
      <c r="T146" s="51" t="s">
        <v>473</v>
      </c>
      <c r="U146" s="62">
        <v>8300</v>
      </c>
      <c r="V146" s="62">
        <v>39.999999999999993</v>
      </c>
      <c r="W146" s="63">
        <v>0</v>
      </c>
      <c r="X146" s="63">
        <f t="shared" si="10"/>
        <v>0</v>
      </c>
      <c r="Y146" s="64"/>
      <c r="Z146" s="51">
        <v>2016</v>
      </c>
      <c r="AA146" s="65" t="s">
        <v>1970</v>
      </c>
    </row>
    <row r="147" spans="1:27" outlineLevel="1">
      <c r="A147" s="51" t="s">
        <v>1250</v>
      </c>
      <c r="B147" s="54" t="s">
        <v>28</v>
      </c>
      <c r="C147" s="131" t="s">
        <v>1251</v>
      </c>
      <c r="D147" s="56" t="s">
        <v>1216</v>
      </c>
      <c r="E147" s="56" t="s">
        <v>1216</v>
      </c>
      <c r="F147" s="56" t="s">
        <v>1252</v>
      </c>
      <c r="G147" s="56" t="s">
        <v>1253</v>
      </c>
      <c r="H147" s="57" t="s">
        <v>1254</v>
      </c>
      <c r="I147" s="57" t="s">
        <v>1255</v>
      </c>
      <c r="J147" s="57" t="s">
        <v>36</v>
      </c>
      <c r="K147" s="58">
        <v>0</v>
      </c>
      <c r="L147" s="59">
        <v>230000000</v>
      </c>
      <c r="M147" s="51" t="s">
        <v>363</v>
      </c>
      <c r="N147" s="60" t="s">
        <v>35</v>
      </c>
      <c r="O147" s="57" t="s">
        <v>469</v>
      </c>
      <c r="P147" s="51" t="s">
        <v>470</v>
      </c>
      <c r="Q147" s="58" t="s">
        <v>669</v>
      </c>
      <c r="R147" s="61" t="s">
        <v>472</v>
      </c>
      <c r="S147" s="51">
        <v>796</v>
      </c>
      <c r="T147" s="51" t="s">
        <v>473</v>
      </c>
      <c r="U147" s="62">
        <v>970</v>
      </c>
      <c r="V147" s="62">
        <v>190</v>
      </c>
      <c r="W147" s="63">
        <v>0</v>
      </c>
      <c r="X147" s="63">
        <f t="shared" si="10"/>
        <v>0</v>
      </c>
      <c r="Y147" s="64"/>
      <c r="Z147" s="51">
        <v>2016</v>
      </c>
      <c r="AA147" s="133">
        <v>7</v>
      </c>
    </row>
    <row r="148" spans="1:27" outlineLevel="1">
      <c r="A148" s="51" t="s">
        <v>1256</v>
      </c>
      <c r="B148" s="54" t="s">
        <v>28</v>
      </c>
      <c r="C148" s="131" t="s">
        <v>1257</v>
      </c>
      <c r="D148" s="56" t="s">
        <v>1258</v>
      </c>
      <c r="E148" s="56" t="s">
        <v>1051</v>
      </c>
      <c r="F148" s="56" t="s">
        <v>1259</v>
      </c>
      <c r="G148" s="56" t="s">
        <v>1051</v>
      </c>
      <c r="H148" s="57" t="s">
        <v>1260</v>
      </c>
      <c r="I148" s="57" t="s">
        <v>1261</v>
      </c>
      <c r="J148" s="57" t="s">
        <v>36</v>
      </c>
      <c r="K148" s="58">
        <v>0</v>
      </c>
      <c r="L148" s="59">
        <v>230000000</v>
      </c>
      <c r="M148" s="51" t="s">
        <v>363</v>
      </c>
      <c r="N148" s="60" t="s">
        <v>35</v>
      </c>
      <c r="O148" s="57" t="s">
        <v>469</v>
      </c>
      <c r="P148" s="51" t="s">
        <v>470</v>
      </c>
      <c r="Q148" s="58" t="s">
        <v>669</v>
      </c>
      <c r="R148" s="61" t="s">
        <v>472</v>
      </c>
      <c r="S148" s="51">
        <v>796</v>
      </c>
      <c r="T148" s="51" t="s">
        <v>473</v>
      </c>
      <c r="U148" s="62">
        <v>7550</v>
      </c>
      <c r="V148" s="62">
        <v>9.9999999999999982</v>
      </c>
      <c r="W148" s="63">
        <v>0</v>
      </c>
      <c r="X148" s="63">
        <f t="shared" si="10"/>
        <v>0</v>
      </c>
      <c r="Y148" s="64"/>
      <c r="Z148" s="51">
        <v>2016</v>
      </c>
      <c r="AA148" s="133">
        <v>7</v>
      </c>
    </row>
    <row r="149" spans="1:27" outlineLevel="1">
      <c r="A149" s="51" t="s">
        <v>1262</v>
      </c>
      <c r="B149" s="54" t="s">
        <v>28</v>
      </c>
      <c r="C149" s="131" t="s">
        <v>1263</v>
      </c>
      <c r="D149" s="56" t="s">
        <v>1264</v>
      </c>
      <c r="E149" s="56" t="s">
        <v>1265</v>
      </c>
      <c r="F149" s="56" t="s">
        <v>1266</v>
      </c>
      <c r="G149" s="56" t="s">
        <v>1051</v>
      </c>
      <c r="H149" s="57" t="s">
        <v>1267</v>
      </c>
      <c r="I149" s="57" t="s">
        <v>1268</v>
      </c>
      <c r="J149" s="57" t="s">
        <v>36</v>
      </c>
      <c r="K149" s="58">
        <v>0</v>
      </c>
      <c r="L149" s="59">
        <v>230000000</v>
      </c>
      <c r="M149" s="51" t="s">
        <v>363</v>
      </c>
      <c r="N149" s="60" t="s">
        <v>35</v>
      </c>
      <c r="O149" s="57" t="s">
        <v>469</v>
      </c>
      <c r="P149" s="51" t="s">
        <v>470</v>
      </c>
      <c r="Q149" s="58" t="s">
        <v>669</v>
      </c>
      <c r="R149" s="61" t="s">
        <v>472</v>
      </c>
      <c r="S149" s="51">
        <v>796</v>
      </c>
      <c r="T149" s="51" t="s">
        <v>473</v>
      </c>
      <c r="U149" s="62">
        <v>714</v>
      </c>
      <c r="V149" s="62">
        <v>910.71</v>
      </c>
      <c r="W149" s="63">
        <v>0</v>
      </c>
      <c r="X149" s="63">
        <f t="shared" si="10"/>
        <v>0</v>
      </c>
      <c r="Y149" s="64"/>
      <c r="Z149" s="51">
        <v>2016</v>
      </c>
      <c r="AA149" s="65" t="s">
        <v>1970</v>
      </c>
    </row>
    <row r="150" spans="1:27" outlineLevel="1">
      <c r="A150" s="51" t="s">
        <v>1269</v>
      </c>
      <c r="B150" s="54" t="s">
        <v>28</v>
      </c>
      <c r="C150" s="131" t="s">
        <v>1270</v>
      </c>
      <c r="D150" s="56" t="s">
        <v>1271</v>
      </c>
      <c r="E150" s="56" t="s">
        <v>1271</v>
      </c>
      <c r="F150" s="56" t="s">
        <v>1272</v>
      </c>
      <c r="G150" s="56" t="s">
        <v>1273</v>
      </c>
      <c r="H150" s="57" t="s">
        <v>1274</v>
      </c>
      <c r="I150" s="57" t="s">
        <v>1275</v>
      </c>
      <c r="J150" s="57" t="s">
        <v>36</v>
      </c>
      <c r="K150" s="58">
        <v>0</v>
      </c>
      <c r="L150" s="59">
        <v>230000000</v>
      </c>
      <c r="M150" s="51" t="s">
        <v>363</v>
      </c>
      <c r="N150" s="60" t="s">
        <v>35</v>
      </c>
      <c r="O150" s="57" t="s">
        <v>469</v>
      </c>
      <c r="P150" s="51" t="s">
        <v>470</v>
      </c>
      <c r="Q150" s="58" t="s">
        <v>669</v>
      </c>
      <c r="R150" s="61" t="s">
        <v>472</v>
      </c>
      <c r="S150" s="51">
        <v>796</v>
      </c>
      <c r="T150" s="51" t="s">
        <v>473</v>
      </c>
      <c r="U150" s="62">
        <v>1066</v>
      </c>
      <c r="V150" s="62">
        <v>449.99999999999994</v>
      </c>
      <c r="W150" s="63">
        <v>0</v>
      </c>
      <c r="X150" s="63">
        <f t="shared" si="10"/>
        <v>0</v>
      </c>
      <c r="Y150" s="64"/>
      <c r="Z150" s="51">
        <v>2016</v>
      </c>
      <c r="AA150" s="65" t="s">
        <v>1970</v>
      </c>
    </row>
    <row r="151" spans="1:27" outlineLevel="1">
      <c r="A151" s="51" t="s">
        <v>1276</v>
      </c>
      <c r="B151" s="54" t="s">
        <v>28</v>
      </c>
      <c r="C151" s="131" t="s">
        <v>1277</v>
      </c>
      <c r="D151" s="56" t="s">
        <v>1278</v>
      </c>
      <c r="E151" s="56" t="s">
        <v>1279</v>
      </c>
      <c r="F151" s="56" t="s">
        <v>1280</v>
      </c>
      <c r="G151" s="56" t="s">
        <v>1051</v>
      </c>
      <c r="H151" s="57" t="s">
        <v>1281</v>
      </c>
      <c r="I151" s="57" t="s">
        <v>1282</v>
      </c>
      <c r="J151" s="57" t="s">
        <v>36</v>
      </c>
      <c r="K151" s="58">
        <v>0</v>
      </c>
      <c r="L151" s="59">
        <v>230000000</v>
      </c>
      <c r="M151" s="51" t="s">
        <v>363</v>
      </c>
      <c r="N151" s="60" t="s">
        <v>35</v>
      </c>
      <c r="O151" s="57" t="s">
        <v>469</v>
      </c>
      <c r="P151" s="51" t="s">
        <v>470</v>
      </c>
      <c r="Q151" s="58" t="s">
        <v>669</v>
      </c>
      <c r="R151" s="61" t="s">
        <v>472</v>
      </c>
      <c r="S151" s="51">
        <v>796</v>
      </c>
      <c r="T151" s="51" t="s">
        <v>473</v>
      </c>
      <c r="U151" s="62">
        <v>1550</v>
      </c>
      <c r="V151" s="62">
        <v>225.89</v>
      </c>
      <c r="W151" s="63">
        <v>0</v>
      </c>
      <c r="X151" s="63">
        <f t="shared" si="10"/>
        <v>0</v>
      </c>
      <c r="Y151" s="64"/>
      <c r="Z151" s="51">
        <v>2016</v>
      </c>
      <c r="AA151" s="65" t="s">
        <v>1970</v>
      </c>
    </row>
    <row r="152" spans="1:27" outlineLevel="1">
      <c r="A152" s="51" t="s">
        <v>1283</v>
      </c>
      <c r="B152" s="54" t="s">
        <v>28</v>
      </c>
      <c r="C152" s="131" t="s">
        <v>1284</v>
      </c>
      <c r="D152" s="56" t="s">
        <v>1285</v>
      </c>
      <c r="E152" s="56" t="s">
        <v>1051</v>
      </c>
      <c r="F152" s="56" t="s">
        <v>1286</v>
      </c>
      <c r="G152" s="56" t="s">
        <v>1051</v>
      </c>
      <c r="H152" s="57" t="s">
        <v>1287</v>
      </c>
      <c r="I152" s="57" t="s">
        <v>1288</v>
      </c>
      <c r="J152" s="57" t="s">
        <v>36</v>
      </c>
      <c r="K152" s="58">
        <v>0</v>
      </c>
      <c r="L152" s="59">
        <v>230000000</v>
      </c>
      <c r="M152" s="51" t="s">
        <v>363</v>
      </c>
      <c r="N152" s="60" t="s">
        <v>35</v>
      </c>
      <c r="O152" s="57" t="s">
        <v>469</v>
      </c>
      <c r="P152" s="51" t="s">
        <v>470</v>
      </c>
      <c r="Q152" s="58" t="s">
        <v>669</v>
      </c>
      <c r="R152" s="61" t="s">
        <v>472</v>
      </c>
      <c r="S152" s="51">
        <v>796</v>
      </c>
      <c r="T152" s="51" t="s">
        <v>473</v>
      </c>
      <c r="U152" s="62">
        <v>405</v>
      </c>
      <c r="V152" s="62">
        <v>89.999999999999986</v>
      </c>
      <c r="W152" s="63">
        <v>0</v>
      </c>
      <c r="X152" s="63">
        <f t="shared" si="10"/>
        <v>0</v>
      </c>
      <c r="Y152" s="64"/>
      <c r="Z152" s="51">
        <v>2016</v>
      </c>
      <c r="AA152" s="133">
        <v>7</v>
      </c>
    </row>
    <row r="153" spans="1:27" outlineLevel="1">
      <c r="A153" s="51" t="s">
        <v>1289</v>
      </c>
      <c r="B153" s="54" t="s">
        <v>28</v>
      </c>
      <c r="C153" s="131" t="s">
        <v>1290</v>
      </c>
      <c r="D153" s="56" t="s">
        <v>1285</v>
      </c>
      <c r="E153" s="56" t="s">
        <v>1051</v>
      </c>
      <c r="F153" s="56" t="s">
        <v>1291</v>
      </c>
      <c r="G153" s="56" t="s">
        <v>1051</v>
      </c>
      <c r="H153" s="57" t="s">
        <v>1292</v>
      </c>
      <c r="I153" s="57" t="s">
        <v>1293</v>
      </c>
      <c r="J153" s="57" t="s">
        <v>36</v>
      </c>
      <c r="K153" s="58">
        <v>0</v>
      </c>
      <c r="L153" s="59">
        <v>230000000</v>
      </c>
      <c r="M153" s="51" t="s">
        <v>363</v>
      </c>
      <c r="N153" s="60" t="s">
        <v>35</v>
      </c>
      <c r="O153" s="57" t="s">
        <v>469</v>
      </c>
      <c r="P153" s="51" t="s">
        <v>470</v>
      </c>
      <c r="Q153" s="58" t="s">
        <v>669</v>
      </c>
      <c r="R153" s="61" t="s">
        <v>472</v>
      </c>
      <c r="S153" s="51">
        <v>796</v>
      </c>
      <c r="T153" s="51" t="s">
        <v>473</v>
      </c>
      <c r="U153" s="62">
        <v>995</v>
      </c>
      <c r="V153" s="62">
        <v>70</v>
      </c>
      <c r="W153" s="63">
        <v>0</v>
      </c>
      <c r="X153" s="63">
        <f t="shared" si="10"/>
        <v>0</v>
      </c>
      <c r="Y153" s="64"/>
      <c r="Z153" s="51">
        <v>2016</v>
      </c>
      <c r="AA153" s="133">
        <v>7</v>
      </c>
    </row>
    <row r="154" spans="1:27" outlineLevel="1">
      <c r="A154" s="51" t="s">
        <v>1294</v>
      </c>
      <c r="B154" s="54" t="s">
        <v>28</v>
      </c>
      <c r="C154" s="131" t="s">
        <v>1186</v>
      </c>
      <c r="D154" s="56" t="s">
        <v>1187</v>
      </c>
      <c r="E154" s="56" t="s">
        <v>1295</v>
      </c>
      <c r="F154" s="56" t="s">
        <v>1189</v>
      </c>
      <c r="G154" s="56" t="s">
        <v>1296</v>
      </c>
      <c r="H154" s="57" t="s">
        <v>1297</v>
      </c>
      <c r="I154" s="57" t="s">
        <v>1298</v>
      </c>
      <c r="J154" s="57" t="s">
        <v>36</v>
      </c>
      <c r="K154" s="58">
        <v>0</v>
      </c>
      <c r="L154" s="59">
        <v>230000000</v>
      </c>
      <c r="M154" s="51" t="s">
        <v>363</v>
      </c>
      <c r="N154" s="60" t="s">
        <v>35</v>
      </c>
      <c r="O154" s="57" t="s">
        <v>469</v>
      </c>
      <c r="P154" s="51" t="s">
        <v>470</v>
      </c>
      <c r="Q154" s="58" t="s">
        <v>669</v>
      </c>
      <c r="R154" s="61" t="s">
        <v>472</v>
      </c>
      <c r="S154" s="51">
        <v>796</v>
      </c>
      <c r="T154" s="51" t="s">
        <v>473</v>
      </c>
      <c r="U154" s="62">
        <v>524</v>
      </c>
      <c r="V154" s="62">
        <v>209.99999999999997</v>
      </c>
      <c r="W154" s="63">
        <v>0</v>
      </c>
      <c r="X154" s="63">
        <f t="shared" si="10"/>
        <v>0</v>
      </c>
      <c r="Y154" s="64"/>
      <c r="Z154" s="51">
        <v>2016</v>
      </c>
      <c r="AA154" s="133">
        <v>7</v>
      </c>
    </row>
    <row r="155" spans="1:27" outlineLevel="1">
      <c r="A155" s="51" t="s">
        <v>1299</v>
      </c>
      <c r="B155" s="54" t="s">
        <v>28</v>
      </c>
      <c r="C155" s="131" t="s">
        <v>1300</v>
      </c>
      <c r="D155" s="56" t="s">
        <v>1301</v>
      </c>
      <c r="E155" s="56" t="s">
        <v>1301</v>
      </c>
      <c r="F155" s="56" t="s">
        <v>1302</v>
      </c>
      <c r="G155" s="56" t="s">
        <v>1051</v>
      </c>
      <c r="H155" s="57" t="s">
        <v>1303</v>
      </c>
      <c r="I155" s="57" t="s">
        <v>1304</v>
      </c>
      <c r="J155" s="57" t="s">
        <v>36</v>
      </c>
      <c r="K155" s="58">
        <v>0</v>
      </c>
      <c r="L155" s="59">
        <v>230000000</v>
      </c>
      <c r="M155" s="51" t="s">
        <v>363</v>
      </c>
      <c r="N155" s="60" t="s">
        <v>35</v>
      </c>
      <c r="O155" s="57" t="s">
        <v>469</v>
      </c>
      <c r="P155" s="51" t="s">
        <v>470</v>
      </c>
      <c r="Q155" s="58" t="s">
        <v>669</v>
      </c>
      <c r="R155" s="61" t="s">
        <v>472</v>
      </c>
      <c r="S155" s="51">
        <v>796</v>
      </c>
      <c r="T155" s="51" t="s">
        <v>473</v>
      </c>
      <c r="U155" s="62">
        <v>470</v>
      </c>
      <c r="V155" s="62">
        <v>74.099999999999994</v>
      </c>
      <c r="W155" s="63">
        <v>0</v>
      </c>
      <c r="X155" s="63">
        <f t="shared" si="10"/>
        <v>0</v>
      </c>
      <c r="Y155" s="64"/>
      <c r="Z155" s="51">
        <v>2016</v>
      </c>
      <c r="AA155" s="65" t="s">
        <v>1970</v>
      </c>
    </row>
    <row r="156" spans="1:27" outlineLevel="1">
      <c r="A156" s="51" t="s">
        <v>1305</v>
      </c>
      <c r="B156" s="54" t="s">
        <v>28</v>
      </c>
      <c r="C156" s="131" t="s">
        <v>1306</v>
      </c>
      <c r="D156" s="56" t="s">
        <v>1301</v>
      </c>
      <c r="E156" s="56" t="s">
        <v>1301</v>
      </c>
      <c r="F156" s="56" t="s">
        <v>1307</v>
      </c>
      <c r="G156" s="56" t="s">
        <v>1051</v>
      </c>
      <c r="H156" s="57" t="s">
        <v>1308</v>
      </c>
      <c r="I156" s="57" t="s">
        <v>1309</v>
      </c>
      <c r="J156" s="57" t="s">
        <v>36</v>
      </c>
      <c r="K156" s="58">
        <v>0</v>
      </c>
      <c r="L156" s="59">
        <v>230000000</v>
      </c>
      <c r="M156" s="51" t="s">
        <v>363</v>
      </c>
      <c r="N156" s="60" t="s">
        <v>35</v>
      </c>
      <c r="O156" s="57" t="s">
        <v>469</v>
      </c>
      <c r="P156" s="51" t="s">
        <v>470</v>
      </c>
      <c r="Q156" s="58" t="s">
        <v>669</v>
      </c>
      <c r="R156" s="61" t="s">
        <v>472</v>
      </c>
      <c r="S156" s="51">
        <v>796</v>
      </c>
      <c r="T156" s="51" t="s">
        <v>473</v>
      </c>
      <c r="U156" s="62">
        <v>956</v>
      </c>
      <c r="V156" s="62">
        <v>166.99999999999997</v>
      </c>
      <c r="W156" s="63">
        <v>0</v>
      </c>
      <c r="X156" s="63">
        <f t="shared" si="10"/>
        <v>0</v>
      </c>
      <c r="Y156" s="64"/>
      <c r="Z156" s="51">
        <v>2016</v>
      </c>
      <c r="AA156" s="65" t="s">
        <v>1970</v>
      </c>
    </row>
    <row r="157" spans="1:27" outlineLevel="1">
      <c r="A157" s="51" t="s">
        <v>1310</v>
      </c>
      <c r="B157" s="54" t="s">
        <v>28</v>
      </c>
      <c r="C157" s="131" t="s">
        <v>1311</v>
      </c>
      <c r="D157" s="56" t="s">
        <v>3342</v>
      </c>
      <c r="E157" s="56" t="s">
        <v>1312</v>
      </c>
      <c r="F157" s="56" t="s">
        <v>3343</v>
      </c>
      <c r="G157" s="56" t="s">
        <v>1313</v>
      </c>
      <c r="H157" s="57" t="s">
        <v>1314</v>
      </c>
      <c r="I157" s="57" t="s">
        <v>1315</v>
      </c>
      <c r="J157" s="57" t="s">
        <v>36</v>
      </c>
      <c r="K157" s="58">
        <v>0</v>
      </c>
      <c r="L157" s="59">
        <v>230000000</v>
      </c>
      <c r="M157" s="51" t="s">
        <v>363</v>
      </c>
      <c r="N157" s="60" t="s">
        <v>35</v>
      </c>
      <c r="O157" s="57" t="s">
        <v>469</v>
      </c>
      <c r="P157" s="51" t="s">
        <v>470</v>
      </c>
      <c r="Q157" s="58" t="s">
        <v>669</v>
      </c>
      <c r="R157" s="61" t="s">
        <v>472</v>
      </c>
      <c r="S157" s="51">
        <v>796</v>
      </c>
      <c r="T157" s="51" t="s">
        <v>473</v>
      </c>
      <c r="U157" s="62">
        <v>2000</v>
      </c>
      <c r="V157" s="62">
        <v>19.999999999999996</v>
      </c>
      <c r="W157" s="63">
        <v>0</v>
      </c>
      <c r="X157" s="63">
        <f t="shared" si="10"/>
        <v>0</v>
      </c>
      <c r="Y157" s="64"/>
      <c r="Z157" s="51">
        <v>2016</v>
      </c>
      <c r="AA157" s="133">
        <v>7</v>
      </c>
    </row>
    <row r="158" spans="1:27" outlineLevel="1">
      <c r="A158" s="51" t="s">
        <v>1316</v>
      </c>
      <c r="B158" s="54" t="s">
        <v>28</v>
      </c>
      <c r="C158" s="131" t="s">
        <v>1317</v>
      </c>
      <c r="D158" s="56" t="s">
        <v>1318</v>
      </c>
      <c r="E158" s="56" t="s">
        <v>1319</v>
      </c>
      <c r="F158" s="56" t="s">
        <v>1320</v>
      </c>
      <c r="G158" s="56" t="s">
        <v>1321</v>
      </c>
      <c r="H158" s="57" t="s">
        <v>1322</v>
      </c>
      <c r="I158" s="57" t="s">
        <v>1323</v>
      </c>
      <c r="J158" s="57" t="s">
        <v>36</v>
      </c>
      <c r="K158" s="58">
        <v>0</v>
      </c>
      <c r="L158" s="59">
        <v>230000000</v>
      </c>
      <c r="M158" s="51" t="s">
        <v>363</v>
      </c>
      <c r="N158" s="60" t="s">
        <v>35</v>
      </c>
      <c r="O158" s="57" t="s">
        <v>469</v>
      </c>
      <c r="P158" s="51" t="s">
        <v>470</v>
      </c>
      <c r="Q158" s="58" t="s">
        <v>669</v>
      </c>
      <c r="R158" s="61" t="s">
        <v>472</v>
      </c>
      <c r="S158" s="51">
        <v>796</v>
      </c>
      <c r="T158" s="51" t="s">
        <v>473</v>
      </c>
      <c r="U158" s="62">
        <v>1300</v>
      </c>
      <c r="V158" s="62">
        <v>9.9999999999999982</v>
      </c>
      <c r="W158" s="63">
        <v>0</v>
      </c>
      <c r="X158" s="63">
        <f t="shared" si="10"/>
        <v>0</v>
      </c>
      <c r="Y158" s="64"/>
      <c r="Z158" s="51">
        <v>2016</v>
      </c>
      <c r="AA158" s="133">
        <v>7</v>
      </c>
    </row>
    <row r="159" spans="1:27" outlineLevel="1">
      <c r="A159" s="51" t="s">
        <v>1324</v>
      </c>
      <c r="B159" s="54" t="s">
        <v>28</v>
      </c>
      <c r="C159" s="131" t="s">
        <v>1317</v>
      </c>
      <c r="D159" s="56" t="s">
        <v>1318</v>
      </c>
      <c r="E159" s="56" t="s">
        <v>1325</v>
      </c>
      <c r="F159" s="56" t="s">
        <v>1320</v>
      </c>
      <c r="G159" s="56" t="s">
        <v>1320</v>
      </c>
      <c r="H159" s="57" t="s">
        <v>1326</v>
      </c>
      <c r="I159" s="57" t="s">
        <v>1327</v>
      </c>
      <c r="J159" s="57" t="s">
        <v>36</v>
      </c>
      <c r="K159" s="58">
        <v>0</v>
      </c>
      <c r="L159" s="59">
        <v>230000000</v>
      </c>
      <c r="M159" s="51" t="s">
        <v>363</v>
      </c>
      <c r="N159" s="60" t="s">
        <v>35</v>
      </c>
      <c r="O159" s="57" t="s">
        <v>469</v>
      </c>
      <c r="P159" s="51" t="s">
        <v>470</v>
      </c>
      <c r="Q159" s="58" t="s">
        <v>669</v>
      </c>
      <c r="R159" s="61" t="s">
        <v>472</v>
      </c>
      <c r="S159" s="51">
        <v>796</v>
      </c>
      <c r="T159" s="51" t="s">
        <v>473</v>
      </c>
      <c r="U159" s="62">
        <v>1600</v>
      </c>
      <c r="V159" s="62">
        <v>49.999999999999993</v>
      </c>
      <c r="W159" s="63">
        <v>0</v>
      </c>
      <c r="X159" s="63">
        <f t="shared" si="10"/>
        <v>0</v>
      </c>
      <c r="Y159" s="64"/>
      <c r="Z159" s="51">
        <v>2016</v>
      </c>
      <c r="AA159" s="65" t="s">
        <v>1970</v>
      </c>
    </row>
    <row r="160" spans="1:27" outlineLevel="1">
      <c r="A160" s="51" t="s">
        <v>1328</v>
      </c>
      <c r="B160" s="54" t="s">
        <v>28</v>
      </c>
      <c r="C160" s="131" t="s">
        <v>1329</v>
      </c>
      <c r="D160" s="56" t="s">
        <v>1318</v>
      </c>
      <c r="E160" s="56" t="s">
        <v>1325</v>
      </c>
      <c r="F160" s="56" t="s">
        <v>1330</v>
      </c>
      <c r="G160" s="56" t="s">
        <v>1051</v>
      </c>
      <c r="H160" s="57" t="s">
        <v>1331</v>
      </c>
      <c r="I160" s="57" t="s">
        <v>1332</v>
      </c>
      <c r="J160" s="57" t="s">
        <v>36</v>
      </c>
      <c r="K160" s="58">
        <v>0</v>
      </c>
      <c r="L160" s="59">
        <v>230000000</v>
      </c>
      <c r="M160" s="51" t="s">
        <v>363</v>
      </c>
      <c r="N160" s="60" t="s">
        <v>35</v>
      </c>
      <c r="O160" s="57" t="s">
        <v>469</v>
      </c>
      <c r="P160" s="51" t="s">
        <v>470</v>
      </c>
      <c r="Q160" s="58" t="s">
        <v>669</v>
      </c>
      <c r="R160" s="61" t="s">
        <v>472</v>
      </c>
      <c r="S160" s="51">
        <v>796</v>
      </c>
      <c r="T160" s="51" t="s">
        <v>473</v>
      </c>
      <c r="U160" s="62">
        <v>1400</v>
      </c>
      <c r="V160" s="62">
        <v>89.999999999999986</v>
      </c>
      <c r="W160" s="63">
        <v>0</v>
      </c>
      <c r="X160" s="63">
        <f t="shared" si="10"/>
        <v>0</v>
      </c>
      <c r="Y160" s="64"/>
      <c r="Z160" s="51">
        <v>2016</v>
      </c>
      <c r="AA160" s="65" t="s">
        <v>1970</v>
      </c>
    </row>
    <row r="161" spans="1:27" outlineLevel="1">
      <c r="A161" s="51" t="s">
        <v>1333</v>
      </c>
      <c r="B161" s="54" t="s">
        <v>28</v>
      </c>
      <c r="C161" s="131" t="s">
        <v>1334</v>
      </c>
      <c r="D161" s="56" t="s">
        <v>1318</v>
      </c>
      <c r="E161" s="56" t="s">
        <v>1325</v>
      </c>
      <c r="F161" s="56" t="s">
        <v>1335</v>
      </c>
      <c r="G161" s="56" t="s">
        <v>1051</v>
      </c>
      <c r="H161" s="57" t="s">
        <v>1336</v>
      </c>
      <c r="I161" s="57" t="s">
        <v>1337</v>
      </c>
      <c r="J161" s="57" t="s">
        <v>36</v>
      </c>
      <c r="K161" s="58">
        <v>0</v>
      </c>
      <c r="L161" s="59">
        <v>230000000</v>
      </c>
      <c r="M161" s="51" t="s">
        <v>363</v>
      </c>
      <c r="N161" s="60" t="s">
        <v>35</v>
      </c>
      <c r="O161" s="57" t="s">
        <v>469</v>
      </c>
      <c r="P161" s="51" t="s">
        <v>470</v>
      </c>
      <c r="Q161" s="58" t="s">
        <v>669</v>
      </c>
      <c r="R161" s="61" t="s">
        <v>472</v>
      </c>
      <c r="S161" s="51">
        <v>796</v>
      </c>
      <c r="T161" s="51" t="s">
        <v>473</v>
      </c>
      <c r="U161" s="62">
        <v>1400</v>
      </c>
      <c r="V161" s="62">
        <v>89.999999999999986</v>
      </c>
      <c r="W161" s="63">
        <v>0</v>
      </c>
      <c r="X161" s="63">
        <f t="shared" si="10"/>
        <v>0</v>
      </c>
      <c r="Y161" s="64"/>
      <c r="Z161" s="51">
        <v>2016</v>
      </c>
      <c r="AA161" s="65" t="s">
        <v>1970</v>
      </c>
    </row>
    <row r="162" spans="1:27" outlineLevel="1">
      <c r="A162" s="51" t="s">
        <v>1338</v>
      </c>
      <c r="B162" s="54" t="s">
        <v>28</v>
      </c>
      <c r="C162" s="131" t="s">
        <v>1339</v>
      </c>
      <c r="D162" s="56" t="s">
        <v>1340</v>
      </c>
      <c r="E162" s="56" t="s">
        <v>1341</v>
      </c>
      <c r="F162" s="56" t="s">
        <v>1342</v>
      </c>
      <c r="G162" s="56" t="s">
        <v>1051</v>
      </c>
      <c r="H162" s="57" t="s">
        <v>1343</v>
      </c>
      <c r="I162" s="57" t="s">
        <v>1344</v>
      </c>
      <c r="J162" s="57" t="s">
        <v>36</v>
      </c>
      <c r="K162" s="58">
        <v>0</v>
      </c>
      <c r="L162" s="59">
        <v>230000000</v>
      </c>
      <c r="M162" s="51" t="s">
        <v>363</v>
      </c>
      <c r="N162" s="60" t="s">
        <v>35</v>
      </c>
      <c r="O162" s="57" t="s">
        <v>469</v>
      </c>
      <c r="P162" s="51" t="s">
        <v>470</v>
      </c>
      <c r="Q162" s="58" t="s">
        <v>669</v>
      </c>
      <c r="R162" s="61" t="s">
        <v>472</v>
      </c>
      <c r="S162" s="51">
        <v>796</v>
      </c>
      <c r="T162" s="51" t="s">
        <v>473</v>
      </c>
      <c r="U162" s="62">
        <v>3800</v>
      </c>
      <c r="V162" s="62">
        <v>9.9999999999999982</v>
      </c>
      <c r="W162" s="63">
        <v>0</v>
      </c>
      <c r="X162" s="63">
        <f t="shared" si="10"/>
        <v>0</v>
      </c>
      <c r="Y162" s="64"/>
      <c r="Z162" s="51">
        <v>2016</v>
      </c>
      <c r="AA162" s="133">
        <v>7</v>
      </c>
    </row>
    <row r="163" spans="1:27" outlineLevel="1">
      <c r="A163" s="51" t="s">
        <v>1345</v>
      </c>
      <c r="B163" s="54" t="s">
        <v>28</v>
      </c>
      <c r="C163" s="131" t="s">
        <v>1346</v>
      </c>
      <c r="D163" s="56" t="s">
        <v>1347</v>
      </c>
      <c r="E163" s="56"/>
      <c r="F163" s="56" t="s">
        <v>1348</v>
      </c>
      <c r="G163" s="56" t="s">
        <v>1349</v>
      </c>
      <c r="H163" s="57" t="s">
        <v>1350</v>
      </c>
      <c r="I163" s="57" t="s">
        <v>1351</v>
      </c>
      <c r="J163" s="57" t="s">
        <v>36</v>
      </c>
      <c r="K163" s="58">
        <v>0</v>
      </c>
      <c r="L163" s="59">
        <v>230000000</v>
      </c>
      <c r="M163" s="51" t="s">
        <v>363</v>
      </c>
      <c r="N163" s="60" t="s">
        <v>35</v>
      </c>
      <c r="O163" s="57" t="s">
        <v>469</v>
      </c>
      <c r="P163" s="51" t="s">
        <v>470</v>
      </c>
      <c r="Q163" s="58" t="s">
        <v>669</v>
      </c>
      <c r="R163" s="61" t="s">
        <v>472</v>
      </c>
      <c r="S163" s="51">
        <v>796</v>
      </c>
      <c r="T163" s="51" t="s">
        <v>473</v>
      </c>
      <c r="U163" s="62">
        <v>1520</v>
      </c>
      <c r="V163" s="62">
        <v>11.999999999999998</v>
      </c>
      <c r="W163" s="63">
        <v>0</v>
      </c>
      <c r="X163" s="63">
        <f t="shared" si="10"/>
        <v>0</v>
      </c>
      <c r="Y163" s="64"/>
      <c r="Z163" s="51">
        <v>2016</v>
      </c>
      <c r="AA163" s="133">
        <v>7</v>
      </c>
    </row>
    <row r="164" spans="1:27" outlineLevel="1">
      <c r="A164" s="51" t="s">
        <v>1352</v>
      </c>
      <c r="B164" s="54" t="s">
        <v>28</v>
      </c>
      <c r="C164" s="131" t="s">
        <v>1353</v>
      </c>
      <c r="D164" s="56" t="s">
        <v>1347</v>
      </c>
      <c r="E164" s="56" t="s">
        <v>1354</v>
      </c>
      <c r="F164" s="56" t="s">
        <v>1355</v>
      </c>
      <c r="G164" s="56" t="s">
        <v>1356</v>
      </c>
      <c r="H164" s="57" t="s">
        <v>1357</v>
      </c>
      <c r="I164" s="57" t="s">
        <v>1358</v>
      </c>
      <c r="J164" s="57" t="s">
        <v>36</v>
      </c>
      <c r="K164" s="58">
        <v>0</v>
      </c>
      <c r="L164" s="59">
        <v>230000000</v>
      </c>
      <c r="M164" s="51" t="s">
        <v>363</v>
      </c>
      <c r="N164" s="60" t="s">
        <v>35</v>
      </c>
      <c r="O164" s="57" t="s">
        <v>469</v>
      </c>
      <c r="P164" s="51" t="s">
        <v>470</v>
      </c>
      <c r="Q164" s="58" t="s">
        <v>669</v>
      </c>
      <c r="R164" s="61" t="s">
        <v>472</v>
      </c>
      <c r="S164" s="51">
        <v>796</v>
      </c>
      <c r="T164" s="51" t="s">
        <v>473</v>
      </c>
      <c r="U164" s="62">
        <v>2575</v>
      </c>
      <c r="V164" s="62">
        <v>36.999999999999993</v>
      </c>
      <c r="W164" s="63">
        <v>0</v>
      </c>
      <c r="X164" s="63">
        <f t="shared" si="10"/>
        <v>0</v>
      </c>
      <c r="Y164" s="64"/>
      <c r="Z164" s="51">
        <v>2016</v>
      </c>
      <c r="AA164" s="65" t="s">
        <v>1970</v>
      </c>
    </row>
    <row r="165" spans="1:27" outlineLevel="1">
      <c r="A165" s="51" t="s">
        <v>1359</v>
      </c>
      <c r="B165" s="54" t="s">
        <v>28</v>
      </c>
      <c r="C165" s="131" t="s">
        <v>1360</v>
      </c>
      <c r="D165" s="56" t="s">
        <v>1347</v>
      </c>
      <c r="E165" s="56" t="s">
        <v>1354</v>
      </c>
      <c r="F165" s="56" t="s">
        <v>1361</v>
      </c>
      <c r="G165" s="56" t="s">
        <v>1362</v>
      </c>
      <c r="H165" s="57" t="s">
        <v>1363</v>
      </c>
      <c r="I165" s="57" t="s">
        <v>1364</v>
      </c>
      <c r="J165" s="57" t="s">
        <v>36</v>
      </c>
      <c r="K165" s="58">
        <v>0</v>
      </c>
      <c r="L165" s="59">
        <v>230000000</v>
      </c>
      <c r="M165" s="51" t="s">
        <v>363</v>
      </c>
      <c r="N165" s="60" t="s">
        <v>35</v>
      </c>
      <c r="O165" s="57" t="s">
        <v>469</v>
      </c>
      <c r="P165" s="51" t="s">
        <v>470</v>
      </c>
      <c r="Q165" s="58" t="s">
        <v>669</v>
      </c>
      <c r="R165" s="61" t="s">
        <v>472</v>
      </c>
      <c r="S165" s="51">
        <v>796</v>
      </c>
      <c r="T165" s="51" t="s">
        <v>473</v>
      </c>
      <c r="U165" s="62">
        <v>1112</v>
      </c>
      <c r="V165" s="62">
        <v>19</v>
      </c>
      <c r="W165" s="63">
        <v>0</v>
      </c>
      <c r="X165" s="63">
        <f t="shared" si="10"/>
        <v>0</v>
      </c>
      <c r="Y165" s="64"/>
      <c r="Z165" s="51">
        <v>2016</v>
      </c>
      <c r="AA165" s="133">
        <v>7</v>
      </c>
    </row>
    <row r="166" spans="1:27" outlineLevel="1">
      <c r="A166" s="51" t="s">
        <v>1365</v>
      </c>
      <c r="B166" s="54" t="s">
        <v>28</v>
      </c>
      <c r="C166" s="131" t="s">
        <v>1366</v>
      </c>
      <c r="D166" s="56" t="s">
        <v>1347</v>
      </c>
      <c r="E166" s="56" t="s">
        <v>1354</v>
      </c>
      <c r="F166" s="56" t="s">
        <v>1367</v>
      </c>
      <c r="G166" s="56" t="s">
        <v>1368</v>
      </c>
      <c r="H166" s="57" t="s">
        <v>1369</v>
      </c>
      <c r="I166" s="57" t="s">
        <v>1370</v>
      </c>
      <c r="J166" s="57" t="s">
        <v>36</v>
      </c>
      <c r="K166" s="58">
        <v>0</v>
      </c>
      <c r="L166" s="59">
        <v>230000000</v>
      </c>
      <c r="M166" s="51" t="s">
        <v>363</v>
      </c>
      <c r="N166" s="60" t="s">
        <v>35</v>
      </c>
      <c r="O166" s="57" t="s">
        <v>469</v>
      </c>
      <c r="P166" s="51" t="s">
        <v>470</v>
      </c>
      <c r="Q166" s="58" t="s">
        <v>669</v>
      </c>
      <c r="R166" s="61" t="s">
        <v>472</v>
      </c>
      <c r="S166" s="51">
        <v>796</v>
      </c>
      <c r="T166" s="51" t="s">
        <v>473</v>
      </c>
      <c r="U166" s="62">
        <v>100</v>
      </c>
      <c r="V166" s="62">
        <v>44.999999999999993</v>
      </c>
      <c r="W166" s="63">
        <v>0</v>
      </c>
      <c r="X166" s="63">
        <f t="shared" si="10"/>
        <v>0</v>
      </c>
      <c r="Y166" s="64"/>
      <c r="Z166" s="51">
        <v>2016</v>
      </c>
      <c r="AA166" s="133" t="s">
        <v>1011</v>
      </c>
    </row>
    <row r="167" spans="1:27" outlineLevel="1">
      <c r="A167" s="51" t="s">
        <v>1371</v>
      </c>
      <c r="B167" s="54" t="s">
        <v>28</v>
      </c>
      <c r="C167" s="131" t="s">
        <v>1372</v>
      </c>
      <c r="D167" s="56" t="s">
        <v>1347</v>
      </c>
      <c r="E167" s="56" t="s">
        <v>1354</v>
      </c>
      <c r="F167" s="56" t="s">
        <v>1373</v>
      </c>
      <c r="G167" s="56" t="s">
        <v>1374</v>
      </c>
      <c r="H167" s="57" t="s">
        <v>1375</v>
      </c>
      <c r="I167" s="57" t="s">
        <v>1376</v>
      </c>
      <c r="J167" s="57" t="s">
        <v>36</v>
      </c>
      <c r="K167" s="58">
        <v>0</v>
      </c>
      <c r="L167" s="59">
        <v>230000000</v>
      </c>
      <c r="M167" s="51" t="s">
        <v>363</v>
      </c>
      <c r="N167" s="60" t="s">
        <v>35</v>
      </c>
      <c r="O167" s="57" t="s">
        <v>469</v>
      </c>
      <c r="P167" s="51" t="s">
        <v>470</v>
      </c>
      <c r="Q167" s="58" t="s">
        <v>669</v>
      </c>
      <c r="R167" s="61" t="s">
        <v>472</v>
      </c>
      <c r="S167" s="51">
        <v>796</v>
      </c>
      <c r="T167" s="51" t="s">
        <v>473</v>
      </c>
      <c r="U167" s="62">
        <v>2050</v>
      </c>
      <c r="V167" s="62">
        <v>9.9999999999999982</v>
      </c>
      <c r="W167" s="63">
        <v>0</v>
      </c>
      <c r="X167" s="63">
        <f t="shared" si="10"/>
        <v>0</v>
      </c>
      <c r="Y167" s="64"/>
      <c r="Z167" s="51">
        <v>2016</v>
      </c>
      <c r="AA167" s="133">
        <v>7</v>
      </c>
    </row>
    <row r="168" spans="1:27" outlineLevel="1">
      <c r="A168" s="51" t="s">
        <v>1377</v>
      </c>
      <c r="B168" s="54" t="s">
        <v>28</v>
      </c>
      <c r="C168" s="131" t="s">
        <v>1378</v>
      </c>
      <c r="D168" s="56" t="s">
        <v>1379</v>
      </c>
      <c r="E168" s="56"/>
      <c r="F168" s="56" t="s">
        <v>3344</v>
      </c>
      <c r="G168" s="56"/>
      <c r="H168" s="57" t="s">
        <v>1380</v>
      </c>
      <c r="I168" s="57" t="s">
        <v>1381</v>
      </c>
      <c r="J168" s="57" t="s">
        <v>36</v>
      </c>
      <c r="K168" s="58">
        <v>0</v>
      </c>
      <c r="L168" s="59">
        <v>230000000</v>
      </c>
      <c r="M168" s="51" t="s">
        <v>363</v>
      </c>
      <c r="N168" s="60" t="s">
        <v>35</v>
      </c>
      <c r="O168" s="57" t="s">
        <v>469</v>
      </c>
      <c r="P168" s="51" t="s">
        <v>470</v>
      </c>
      <c r="Q168" s="58" t="s">
        <v>669</v>
      </c>
      <c r="R168" s="61" t="s">
        <v>472</v>
      </c>
      <c r="S168" s="51">
        <v>796</v>
      </c>
      <c r="T168" s="51" t="s">
        <v>473</v>
      </c>
      <c r="U168" s="62">
        <v>1650</v>
      </c>
      <c r="V168" s="62">
        <v>22</v>
      </c>
      <c r="W168" s="63">
        <v>0</v>
      </c>
      <c r="X168" s="63">
        <f t="shared" si="10"/>
        <v>0</v>
      </c>
      <c r="Y168" s="64"/>
      <c r="Z168" s="51">
        <v>2016</v>
      </c>
      <c r="AA168" s="133">
        <v>7</v>
      </c>
    </row>
    <row r="169" spans="1:27" outlineLevel="1">
      <c r="A169" s="51" t="s">
        <v>1382</v>
      </c>
      <c r="B169" s="54" t="s">
        <v>28</v>
      </c>
      <c r="C169" s="131" t="s">
        <v>1383</v>
      </c>
      <c r="D169" s="56" t="s">
        <v>1384</v>
      </c>
      <c r="E169" s="56" t="s">
        <v>1385</v>
      </c>
      <c r="F169" s="56" t="s">
        <v>1386</v>
      </c>
      <c r="G169" s="56" t="s">
        <v>1051</v>
      </c>
      <c r="H169" s="57" t="s">
        <v>1387</v>
      </c>
      <c r="I169" s="57" t="s">
        <v>1388</v>
      </c>
      <c r="J169" s="57" t="s">
        <v>36</v>
      </c>
      <c r="K169" s="58">
        <v>0</v>
      </c>
      <c r="L169" s="59">
        <v>230000000</v>
      </c>
      <c r="M169" s="51" t="s">
        <v>363</v>
      </c>
      <c r="N169" s="60" t="s">
        <v>35</v>
      </c>
      <c r="O169" s="57" t="s">
        <v>469</v>
      </c>
      <c r="P169" s="51" t="s">
        <v>470</v>
      </c>
      <c r="Q169" s="58" t="s">
        <v>669</v>
      </c>
      <c r="R169" s="61" t="s">
        <v>472</v>
      </c>
      <c r="S169" s="51">
        <v>5111</v>
      </c>
      <c r="T169" s="51" t="s">
        <v>1107</v>
      </c>
      <c r="U169" s="62">
        <v>1225</v>
      </c>
      <c r="V169" s="62">
        <v>88</v>
      </c>
      <c r="W169" s="63">
        <v>0</v>
      </c>
      <c r="X169" s="63">
        <f t="shared" si="10"/>
        <v>0</v>
      </c>
      <c r="Y169" s="64"/>
      <c r="Z169" s="51">
        <v>2016</v>
      </c>
      <c r="AA169" s="133">
        <v>7</v>
      </c>
    </row>
    <row r="170" spans="1:27" outlineLevel="1">
      <c r="A170" s="51" t="s">
        <v>1389</v>
      </c>
      <c r="B170" s="54" t="s">
        <v>28</v>
      </c>
      <c r="C170" s="131" t="s">
        <v>1383</v>
      </c>
      <c r="D170" s="56" t="s">
        <v>1384</v>
      </c>
      <c r="E170" s="56" t="s">
        <v>1385</v>
      </c>
      <c r="F170" s="56" t="s">
        <v>1386</v>
      </c>
      <c r="G170" s="56" t="s">
        <v>1390</v>
      </c>
      <c r="H170" s="57" t="s">
        <v>1391</v>
      </c>
      <c r="I170" s="57" t="s">
        <v>1392</v>
      </c>
      <c r="J170" s="57" t="s">
        <v>36</v>
      </c>
      <c r="K170" s="58">
        <v>0</v>
      </c>
      <c r="L170" s="59">
        <v>230000000</v>
      </c>
      <c r="M170" s="51" t="s">
        <v>363</v>
      </c>
      <c r="N170" s="60" t="s">
        <v>35</v>
      </c>
      <c r="O170" s="57" t="s">
        <v>469</v>
      </c>
      <c r="P170" s="51" t="s">
        <v>470</v>
      </c>
      <c r="Q170" s="58" t="s">
        <v>669</v>
      </c>
      <c r="R170" s="61" t="s">
        <v>472</v>
      </c>
      <c r="S170" s="51">
        <v>5111</v>
      </c>
      <c r="T170" s="51" t="s">
        <v>1113</v>
      </c>
      <c r="U170" s="62">
        <v>1570</v>
      </c>
      <c r="V170" s="62">
        <v>49.999999999999993</v>
      </c>
      <c r="W170" s="63">
        <v>0</v>
      </c>
      <c r="X170" s="63">
        <f t="shared" si="10"/>
        <v>0</v>
      </c>
      <c r="Y170" s="64"/>
      <c r="Z170" s="51">
        <v>2016</v>
      </c>
      <c r="AA170" s="133">
        <v>7</v>
      </c>
    </row>
    <row r="171" spans="1:27" outlineLevel="1">
      <c r="A171" s="51" t="s">
        <v>1393</v>
      </c>
      <c r="B171" s="54" t="s">
        <v>28</v>
      </c>
      <c r="C171" s="131" t="s">
        <v>1383</v>
      </c>
      <c r="D171" s="56" t="s">
        <v>1384</v>
      </c>
      <c r="E171" s="56" t="s">
        <v>1385</v>
      </c>
      <c r="F171" s="56" t="s">
        <v>1386</v>
      </c>
      <c r="G171" s="56" t="s">
        <v>1390</v>
      </c>
      <c r="H171" s="57" t="s">
        <v>1394</v>
      </c>
      <c r="I171" s="57" t="s">
        <v>1395</v>
      </c>
      <c r="J171" s="57" t="s">
        <v>36</v>
      </c>
      <c r="K171" s="58">
        <v>0</v>
      </c>
      <c r="L171" s="59">
        <v>230000000</v>
      </c>
      <c r="M171" s="51" t="s">
        <v>363</v>
      </c>
      <c r="N171" s="60" t="s">
        <v>35</v>
      </c>
      <c r="O171" s="57" t="s">
        <v>469</v>
      </c>
      <c r="P171" s="51" t="s">
        <v>470</v>
      </c>
      <c r="Q171" s="58" t="s">
        <v>669</v>
      </c>
      <c r="R171" s="61" t="s">
        <v>472</v>
      </c>
      <c r="S171" s="51">
        <v>5111</v>
      </c>
      <c r="T171" s="51" t="s">
        <v>1107</v>
      </c>
      <c r="U171" s="62">
        <v>1620</v>
      </c>
      <c r="V171" s="62">
        <v>30</v>
      </c>
      <c r="W171" s="63">
        <v>0</v>
      </c>
      <c r="X171" s="63">
        <f t="shared" si="10"/>
        <v>0</v>
      </c>
      <c r="Y171" s="64"/>
      <c r="Z171" s="51">
        <v>2016</v>
      </c>
      <c r="AA171" s="133">
        <v>7</v>
      </c>
    </row>
    <row r="172" spans="1:27" outlineLevel="1">
      <c r="A172" s="51" t="s">
        <v>1396</v>
      </c>
      <c r="B172" s="54" t="s">
        <v>28</v>
      </c>
      <c r="C172" s="131" t="s">
        <v>1397</v>
      </c>
      <c r="D172" s="56" t="s">
        <v>1398</v>
      </c>
      <c r="E172" s="56" t="s">
        <v>1399</v>
      </c>
      <c r="F172" s="56" t="s">
        <v>1400</v>
      </c>
      <c r="G172" s="56" t="s">
        <v>1051</v>
      </c>
      <c r="H172" s="57" t="s">
        <v>1401</v>
      </c>
      <c r="I172" s="57" t="s">
        <v>1402</v>
      </c>
      <c r="J172" s="57" t="s">
        <v>36</v>
      </c>
      <c r="K172" s="58">
        <v>0</v>
      </c>
      <c r="L172" s="59">
        <v>230000000</v>
      </c>
      <c r="M172" s="51" t="s">
        <v>363</v>
      </c>
      <c r="N172" s="60" t="s">
        <v>35</v>
      </c>
      <c r="O172" s="57" t="s">
        <v>469</v>
      </c>
      <c r="P172" s="51" t="s">
        <v>470</v>
      </c>
      <c r="Q172" s="58" t="s">
        <v>669</v>
      </c>
      <c r="R172" s="61" t="s">
        <v>472</v>
      </c>
      <c r="S172" s="51">
        <v>778</v>
      </c>
      <c r="T172" s="51" t="s">
        <v>504</v>
      </c>
      <c r="U172" s="62">
        <v>1490</v>
      </c>
      <c r="V172" s="62">
        <v>49.999999999999993</v>
      </c>
      <c r="W172" s="63">
        <v>0</v>
      </c>
      <c r="X172" s="63">
        <f t="shared" si="10"/>
        <v>0</v>
      </c>
      <c r="Y172" s="64"/>
      <c r="Z172" s="51">
        <v>2016</v>
      </c>
      <c r="AA172" s="133">
        <v>7</v>
      </c>
    </row>
    <row r="173" spans="1:27" outlineLevel="1">
      <c r="A173" s="51" t="s">
        <v>1403</v>
      </c>
      <c r="B173" s="54" t="s">
        <v>28</v>
      </c>
      <c r="C173" s="131" t="s">
        <v>1404</v>
      </c>
      <c r="D173" s="56" t="s">
        <v>1405</v>
      </c>
      <c r="E173" s="56" t="s">
        <v>1406</v>
      </c>
      <c r="F173" s="56" t="s">
        <v>1407</v>
      </c>
      <c r="G173" s="56" t="s">
        <v>1051</v>
      </c>
      <c r="H173" s="57" t="s">
        <v>1408</v>
      </c>
      <c r="I173" s="57" t="s">
        <v>1409</v>
      </c>
      <c r="J173" s="57" t="s">
        <v>36</v>
      </c>
      <c r="K173" s="58">
        <v>0</v>
      </c>
      <c r="L173" s="59">
        <v>230000000</v>
      </c>
      <c r="M173" s="51" t="s">
        <v>363</v>
      </c>
      <c r="N173" s="60" t="s">
        <v>35</v>
      </c>
      <c r="O173" s="57" t="s">
        <v>469</v>
      </c>
      <c r="P173" s="51" t="s">
        <v>470</v>
      </c>
      <c r="Q173" s="58" t="s">
        <v>669</v>
      </c>
      <c r="R173" s="61" t="s">
        <v>472</v>
      </c>
      <c r="S173" s="51">
        <v>796</v>
      </c>
      <c r="T173" s="51" t="s">
        <v>473</v>
      </c>
      <c r="U173" s="62">
        <v>162</v>
      </c>
      <c r="V173" s="62">
        <v>3899.9999999999995</v>
      </c>
      <c r="W173" s="63">
        <v>0</v>
      </c>
      <c r="X173" s="63">
        <f t="shared" si="10"/>
        <v>0</v>
      </c>
      <c r="Y173" s="64"/>
      <c r="Z173" s="51">
        <v>2016</v>
      </c>
      <c r="AA173" s="133">
        <v>7</v>
      </c>
    </row>
    <row r="174" spans="1:27" outlineLevel="1">
      <c r="A174" s="51" t="s">
        <v>1410</v>
      </c>
      <c r="B174" s="54" t="s">
        <v>28</v>
      </c>
      <c r="C174" s="131" t="s">
        <v>1404</v>
      </c>
      <c r="D174" s="56" t="s">
        <v>1405</v>
      </c>
      <c r="E174" s="56" t="s">
        <v>1406</v>
      </c>
      <c r="F174" s="56" t="s">
        <v>1407</v>
      </c>
      <c r="G174" s="56" t="s">
        <v>1411</v>
      </c>
      <c r="H174" s="57" t="s">
        <v>1412</v>
      </c>
      <c r="I174" s="57" t="s">
        <v>1413</v>
      </c>
      <c r="J174" s="57" t="s">
        <v>36</v>
      </c>
      <c r="K174" s="58">
        <v>0</v>
      </c>
      <c r="L174" s="59">
        <v>230000000</v>
      </c>
      <c r="M174" s="51" t="s">
        <v>363</v>
      </c>
      <c r="N174" s="60" t="s">
        <v>35</v>
      </c>
      <c r="O174" s="57" t="s">
        <v>469</v>
      </c>
      <c r="P174" s="51" t="s">
        <v>470</v>
      </c>
      <c r="Q174" s="58" t="s">
        <v>669</v>
      </c>
      <c r="R174" s="61" t="s">
        <v>472</v>
      </c>
      <c r="S174" s="51">
        <v>796</v>
      </c>
      <c r="T174" s="51" t="s">
        <v>473</v>
      </c>
      <c r="U174" s="62">
        <v>150</v>
      </c>
      <c r="V174" s="62">
        <v>539.99999999999989</v>
      </c>
      <c r="W174" s="63">
        <v>0</v>
      </c>
      <c r="X174" s="63">
        <f t="shared" si="10"/>
        <v>0</v>
      </c>
      <c r="Y174" s="64"/>
      <c r="Z174" s="51">
        <v>2016</v>
      </c>
      <c r="AA174" s="133">
        <v>7</v>
      </c>
    </row>
    <row r="175" spans="1:27" outlineLevel="1">
      <c r="A175" s="51" t="s">
        <v>1414</v>
      </c>
      <c r="B175" s="54" t="s">
        <v>28</v>
      </c>
      <c r="C175" s="131" t="s">
        <v>1415</v>
      </c>
      <c r="D175" s="56" t="s">
        <v>1416</v>
      </c>
      <c r="E175" s="56" t="s">
        <v>1051</v>
      </c>
      <c r="F175" s="56" t="s">
        <v>1417</v>
      </c>
      <c r="G175" s="56" t="s">
        <v>1051</v>
      </c>
      <c r="H175" s="57" t="s">
        <v>1418</v>
      </c>
      <c r="I175" s="57" t="s">
        <v>1419</v>
      </c>
      <c r="J175" s="57" t="s">
        <v>36</v>
      </c>
      <c r="K175" s="58">
        <v>0</v>
      </c>
      <c r="L175" s="59">
        <v>230000000</v>
      </c>
      <c r="M175" s="51" t="s">
        <v>363</v>
      </c>
      <c r="N175" s="60" t="s">
        <v>35</v>
      </c>
      <c r="O175" s="57" t="s">
        <v>469</v>
      </c>
      <c r="P175" s="51" t="s">
        <v>470</v>
      </c>
      <c r="Q175" s="58" t="s">
        <v>669</v>
      </c>
      <c r="R175" s="61" t="s">
        <v>472</v>
      </c>
      <c r="S175" s="51">
        <v>796</v>
      </c>
      <c r="T175" s="51" t="s">
        <v>473</v>
      </c>
      <c r="U175" s="62">
        <v>128</v>
      </c>
      <c r="V175" s="62">
        <v>8994.9999999999982</v>
      </c>
      <c r="W175" s="63">
        <v>0</v>
      </c>
      <c r="X175" s="63">
        <f t="shared" si="10"/>
        <v>0</v>
      </c>
      <c r="Y175" s="64"/>
      <c r="Z175" s="51">
        <v>2016</v>
      </c>
      <c r="AA175" s="65" t="s">
        <v>1970</v>
      </c>
    </row>
    <row r="176" spans="1:27" outlineLevel="1">
      <c r="A176" s="51" t="s">
        <v>1420</v>
      </c>
      <c r="B176" s="54" t="s">
        <v>28</v>
      </c>
      <c r="C176" s="131" t="s">
        <v>1421</v>
      </c>
      <c r="D176" s="56" t="s">
        <v>1422</v>
      </c>
      <c r="E176" s="56" t="s">
        <v>1051</v>
      </c>
      <c r="F176" s="56" t="s">
        <v>1407</v>
      </c>
      <c r="G176" s="56" t="s">
        <v>1051</v>
      </c>
      <c r="H176" s="57" t="s">
        <v>1423</v>
      </c>
      <c r="I176" s="57" t="s">
        <v>1424</v>
      </c>
      <c r="J176" s="57" t="s">
        <v>36</v>
      </c>
      <c r="K176" s="58">
        <v>0</v>
      </c>
      <c r="L176" s="59">
        <v>230000000</v>
      </c>
      <c r="M176" s="51" t="s">
        <v>363</v>
      </c>
      <c r="N176" s="60" t="s">
        <v>35</v>
      </c>
      <c r="O176" s="57" t="s">
        <v>469</v>
      </c>
      <c r="P176" s="51" t="s">
        <v>470</v>
      </c>
      <c r="Q176" s="58" t="s">
        <v>669</v>
      </c>
      <c r="R176" s="61" t="s">
        <v>472</v>
      </c>
      <c r="S176" s="51">
        <v>796</v>
      </c>
      <c r="T176" s="51" t="s">
        <v>473</v>
      </c>
      <c r="U176" s="62">
        <v>360</v>
      </c>
      <c r="V176" s="62">
        <v>384.99999999999994</v>
      </c>
      <c r="W176" s="63">
        <v>0</v>
      </c>
      <c r="X176" s="63">
        <f t="shared" si="10"/>
        <v>0</v>
      </c>
      <c r="Y176" s="64"/>
      <c r="Z176" s="51">
        <v>2016</v>
      </c>
      <c r="AA176" s="133">
        <v>7</v>
      </c>
    </row>
    <row r="177" spans="1:27" outlineLevel="1">
      <c r="A177" s="51" t="s">
        <v>1425</v>
      </c>
      <c r="B177" s="54" t="s">
        <v>28</v>
      </c>
      <c r="C177" s="131" t="s">
        <v>1421</v>
      </c>
      <c r="D177" s="56" t="s">
        <v>1422</v>
      </c>
      <c r="E177" s="56" t="s">
        <v>1051</v>
      </c>
      <c r="F177" s="56" t="s">
        <v>1407</v>
      </c>
      <c r="G177" s="56" t="s">
        <v>1051</v>
      </c>
      <c r="H177" s="57" t="s">
        <v>1426</v>
      </c>
      <c r="I177" s="57" t="s">
        <v>1427</v>
      </c>
      <c r="J177" s="57" t="s">
        <v>36</v>
      </c>
      <c r="K177" s="58">
        <v>0</v>
      </c>
      <c r="L177" s="59">
        <v>230000000</v>
      </c>
      <c r="M177" s="51" t="s">
        <v>363</v>
      </c>
      <c r="N177" s="60" t="s">
        <v>35</v>
      </c>
      <c r="O177" s="57" t="s">
        <v>469</v>
      </c>
      <c r="P177" s="51" t="s">
        <v>470</v>
      </c>
      <c r="Q177" s="58" t="s">
        <v>669</v>
      </c>
      <c r="R177" s="61" t="s">
        <v>472</v>
      </c>
      <c r="S177" s="51">
        <v>796</v>
      </c>
      <c r="T177" s="51" t="s">
        <v>473</v>
      </c>
      <c r="U177" s="62">
        <v>295</v>
      </c>
      <c r="V177" s="62">
        <v>319.99999999999994</v>
      </c>
      <c r="W177" s="63">
        <v>0</v>
      </c>
      <c r="X177" s="63">
        <f t="shared" si="10"/>
        <v>0</v>
      </c>
      <c r="Y177" s="64"/>
      <c r="Z177" s="51">
        <v>2016</v>
      </c>
      <c r="AA177" s="133">
        <v>7</v>
      </c>
    </row>
    <row r="178" spans="1:27" outlineLevel="1">
      <c r="A178" s="51" t="s">
        <v>1428</v>
      </c>
      <c r="B178" s="54" t="s">
        <v>28</v>
      </c>
      <c r="C178" s="131" t="s">
        <v>1429</v>
      </c>
      <c r="D178" s="56" t="s">
        <v>1430</v>
      </c>
      <c r="E178" s="56" t="s">
        <v>1051</v>
      </c>
      <c r="F178" s="56" t="s">
        <v>1431</v>
      </c>
      <c r="G178" s="56" t="s">
        <v>1051</v>
      </c>
      <c r="H178" s="57" t="s">
        <v>1432</v>
      </c>
      <c r="I178" s="57" t="s">
        <v>1433</v>
      </c>
      <c r="J178" s="57" t="s">
        <v>36</v>
      </c>
      <c r="K178" s="58">
        <v>0</v>
      </c>
      <c r="L178" s="59">
        <v>230000000</v>
      </c>
      <c r="M178" s="51" t="s">
        <v>363</v>
      </c>
      <c r="N178" s="60" t="s">
        <v>35</v>
      </c>
      <c r="O178" s="57" t="s">
        <v>469</v>
      </c>
      <c r="P178" s="51" t="s">
        <v>470</v>
      </c>
      <c r="Q178" s="58" t="s">
        <v>669</v>
      </c>
      <c r="R178" s="61" t="s">
        <v>472</v>
      </c>
      <c r="S178" s="51">
        <v>796</v>
      </c>
      <c r="T178" s="51" t="s">
        <v>473</v>
      </c>
      <c r="U178" s="62">
        <v>250</v>
      </c>
      <c r="V178" s="62">
        <v>2265.17</v>
      </c>
      <c r="W178" s="63">
        <v>0</v>
      </c>
      <c r="X178" s="63">
        <f t="shared" si="10"/>
        <v>0</v>
      </c>
      <c r="Y178" s="64"/>
      <c r="Z178" s="51">
        <v>2016</v>
      </c>
      <c r="AA178" s="133">
        <v>7</v>
      </c>
    </row>
    <row r="179" spans="1:27" outlineLevel="1">
      <c r="A179" s="51" t="s">
        <v>1434</v>
      </c>
      <c r="B179" s="54" t="s">
        <v>28</v>
      </c>
      <c r="C179" s="131" t="s">
        <v>1435</v>
      </c>
      <c r="D179" s="56" t="s">
        <v>1436</v>
      </c>
      <c r="E179" s="56" t="s">
        <v>1437</v>
      </c>
      <c r="F179" s="56" t="s">
        <v>1196</v>
      </c>
      <c r="G179" s="56" t="s">
        <v>1051</v>
      </c>
      <c r="H179" s="57" t="s">
        <v>1438</v>
      </c>
      <c r="I179" s="57" t="s">
        <v>1439</v>
      </c>
      <c r="J179" s="57" t="s">
        <v>36</v>
      </c>
      <c r="K179" s="58">
        <v>0</v>
      </c>
      <c r="L179" s="59">
        <v>230000000</v>
      </c>
      <c r="M179" s="51" t="s">
        <v>363</v>
      </c>
      <c r="N179" s="60" t="s">
        <v>35</v>
      </c>
      <c r="O179" s="57" t="s">
        <v>469</v>
      </c>
      <c r="P179" s="51" t="s">
        <v>470</v>
      </c>
      <c r="Q179" s="58" t="s">
        <v>669</v>
      </c>
      <c r="R179" s="61" t="s">
        <v>472</v>
      </c>
      <c r="S179" s="51">
        <v>796</v>
      </c>
      <c r="T179" s="51" t="s">
        <v>473</v>
      </c>
      <c r="U179" s="62">
        <v>245</v>
      </c>
      <c r="V179" s="62">
        <v>199.99999999999997</v>
      </c>
      <c r="W179" s="63">
        <v>0</v>
      </c>
      <c r="X179" s="63">
        <f t="shared" si="10"/>
        <v>0</v>
      </c>
      <c r="Y179" s="64"/>
      <c r="Z179" s="51">
        <v>2016</v>
      </c>
      <c r="AA179" s="133">
        <v>7</v>
      </c>
    </row>
    <row r="180" spans="1:27" outlineLevel="1">
      <c r="A180" s="51" t="s">
        <v>1440</v>
      </c>
      <c r="B180" s="54" t="s">
        <v>28</v>
      </c>
      <c r="C180" s="131" t="s">
        <v>1441</v>
      </c>
      <c r="D180" s="56" t="s">
        <v>1442</v>
      </c>
      <c r="E180" s="56" t="s">
        <v>1443</v>
      </c>
      <c r="F180" s="56" t="s">
        <v>1444</v>
      </c>
      <c r="G180" s="56"/>
      <c r="H180" s="57" t="s">
        <v>1445</v>
      </c>
      <c r="I180" s="57" t="s">
        <v>1446</v>
      </c>
      <c r="J180" s="57" t="s">
        <v>36</v>
      </c>
      <c r="K180" s="58">
        <v>0</v>
      </c>
      <c r="L180" s="59">
        <v>230000000</v>
      </c>
      <c r="M180" s="51" t="s">
        <v>363</v>
      </c>
      <c r="N180" s="60" t="s">
        <v>35</v>
      </c>
      <c r="O180" s="57" t="s">
        <v>469</v>
      </c>
      <c r="P180" s="51" t="s">
        <v>470</v>
      </c>
      <c r="Q180" s="58" t="s">
        <v>669</v>
      </c>
      <c r="R180" s="61" t="s">
        <v>472</v>
      </c>
      <c r="S180" s="51">
        <v>704</v>
      </c>
      <c r="T180" s="51" t="s">
        <v>566</v>
      </c>
      <c r="U180" s="62">
        <v>700</v>
      </c>
      <c r="V180" s="62">
        <v>142.41</v>
      </c>
      <c r="W180" s="63">
        <v>0</v>
      </c>
      <c r="X180" s="63">
        <f t="shared" si="10"/>
        <v>0</v>
      </c>
      <c r="Y180" s="64"/>
      <c r="Z180" s="51">
        <v>2016</v>
      </c>
      <c r="AA180" s="65" t="s">
        <v>1970</v>
      </c>
    </row>
    <row r="181" spans="1:27" outlineLevel="1">
      <c r="A181" s="51" t="s">
        <v>1447</v>
      </c>
      <c r="B181" s="54" t="s">
        <v>28</v>
      </c>
      <c r="C181" s="131" t="s">
        <v>1448</v>
      </c>
      <c r="D181" s="56" t="s">
        <v>1449</v>
      </c>
      <c r="E181" s="56" t="s">
        <v>1450</v>
      </c>
      <c r="F181" s="56" t="s">
        <v>1451</v>
      </c>
      <c r="G181" s="56" t="s">
        <v>1452</v>
      </c>
      <c r="H181" s="57" t="s">
        <v>1453</v>
      </c>
      <c r="I181" s="57" t="s">
        <v>1454</v>
      </c>
      <c r="J181" s="57" t="s">
        <v>36</v>
      </c>
      <c r="K181" s="58">
        <v>0</v>
      </c>
      <c r="L181" s="59">
        <v>230000000</v>
      </c>
      <c r="M181" s="51" t="s">
        <v>363</v>
      </c>
      <c r="N181" s="60" t="s">
        <v>35</v>
      </c>
      <c r="O181" s="57" t="s">
        <v>469</v>
      </c>
      <c r="P181" s="51" t="s">
        <v>470</v>
      </c>
      <c r="Q181" s="58" t="s">
        <v>669</v>
      </c>
      <c r="R181" s="61" t="s">
        <v>472</v>
      </c>
      <c r="S181" s="51">
        <v>796</v>
      </c>
      <c r="T181" s="51" t="s">
        <v>1455</v>
      </c>
      <c r="U181" s="62">
        <v>249</v>
      </c>
      <c r="V181" s="62">
        <v>1999.9999999999998</v>
      </c>
      <c r="W181" s="63">
        <v>0</v>
      </c>
      <c r="X181" s="63">
        <f t="shared" si="10"/>
        <v>0</v>
      </c>
      <c r="Y181" s="64"/>
      <c r="Z181" s="51">
        <v>2016</v>
      </c>
      <c r="AA181" s="133">
        <v>7</v>
      </c>
    </row>
    <row r="182" spans="1:27" outlineLevel="1">
      <c r="A182" s="51" t="s">
        <v>1456</v>
      </c>
      <c r="B182" s="54" t="s">
        <v>28</v>
      </c>
      <c r="C182" s="131" t="s">
        <v>1457</v>
      </c>
      <c r="D182" s="56" t="s">
        <v>1116</v>
      </c>
      <c r="E182" s="56" t="s">
        <v>1051</v>
      </c>
      <c r="F182" s="56" t="s">
        <v>1458</v>
      </c>
      <c r="G182" s="56" t="s">
        <v>1051</v>
      </c>
      <c r="H182" s="57" t="s">
        <v>1459</v>
      </c>
      <c r="I182" s="57" t="s">
        <v>1460</v>
      </c>
      <c r="J182" s="57" t="s">
        <v>36</v>
      </c>
      <c r="K182" s="58">
        <v>0</v>
      </c>
      <c r="L182" s="59">
        <v>230000000</v>
      </c>
      <c r="M182" s="51" t="s">
        <v>363</v>
      </c>
      <c r="N182" s="60" t="s">
        <v>35</v>
      </c>
      <c r="O182" s="57" t="s">
        <v>469</v>
      </c>
      <c r="P182" s="51" t="s">
        <v>470</v>
      </c>
      <c r="Q182" s="58" t="s">
        <v>669</v>
      </c>
      <c r="R182" s="61" t="s">
        <v>472</v>
      </c>
      <c r="S182" s="51">
        <v>796</v>
      </c>
      <c r="T182" s="51" t="s">
        <v>1455</v>
      </c>
      <c r="U182" s="62">
        <v>51</v>
      </c>
      <c r="V182" s="62">
        <v>62.499999999999993</v>
      </c>
      <c r="W182" s="63">
        <v>0</v>
      </c>
      <c r="X182" s="63">
        <f t="shared" si="10"/>
        <v>0</v>
      </c>
      <c r="Y182" s="64"/>
      <c r="Z182" s="51">
        <v>2016</v>
      </c>
      <c r="AA182" s="133" t="s">
        <v>1011</v>
      </c>
    </row>
    <row r="183" spans="1:27" outlineLevel="1">
      <c r="A183" s="51" t="s">
        <v>1461</v>
      </c>
      <c r="B183" s="54" t="s">
        <v>28</v>
      </c>
      <c r="C183" s="131" t="s">
        <v>1462</v>
      </c>
      <c r="D183" s="56" t="s">
        <v>1116</v>
      </c>
      <c r="E183" s="56" t="s">
        <v>1051</v>
      </c>
      <c r="F183" s="56" t="s">
        <v>1463</v>
      </c>
      <c r="G183" s="56" t="s">
        <v>1051</v>
      </c>
      <c r="H183" s="57" t="s">
        <v>1464</v>
      </c>
      <c r="I183" s="57" t="s">
        <v>1465</v>
      </c>
      <c r="J183" s="57" t="s">
        <v>36</v>
      </c>
      <c r="K183" s="58">
        <v>0</v>
      </c>
      <c r="L183" s="59">
        <v>230000000</v>
      </c>
      <c r="M183" s="51" t="s">
        <v>363</v>
      </c>
      <c r="N183" s="60" t="s">
        <v>35</v>
      </c>
      <c r="O183" s="57" t="s">
        <v>469</v>
      </c>
      <c r="P183" s="51" t="s">
        <v>470</v>
      </c>
      <c r="Q183" s="58" t="s">
        <v>669</v>
      </c>
      <c r="R183" s="61" t="s">
        <v>472</v>
      </c>
      <c r="S183" s="51">
        <v>796</v>
      </c>
      <c r="T183" s="51" t="s">
        <v>1455</v>
      </c>
      <c r="U183" s="62">
        <v>36</v>
      </c>
      <c r="V183" s="62">
        <v>98.21</v>
      </c>
      <c r="W183" s="63">
        <v>0</v>
      </c>
      <c r="X183" s="63">
        <f t="shared" si="10"/>
        <v>0</v>
      </c>
      <c r="Y183" s="64"/>
      <c r="Z183" s="51">
        <v>2016</v>
      </c>
      <c r="AA183" s="133">
        <v>7</v>
      </c>
    </row>
    <row r="184" spans="1:27" outlineLevel="1">
      <c r="A184" s="51" t="s">
        <v>1466</v>
      </c>
      <c r="B184" s="54" t="s">
        <v>28</v>
      </c>
      <c r="C184" s="131" t="s">
        <v>1467</v>
      </c>
      <c r="D184" s="56" t="s">
        <v>1468</v>
      </c>
      <c r="E184" s="56" t="s">
        <v>1051</v>
      </c>
      <c r="F184" s="56" t="s">
        <v>1469</v>
      </c>
      <c r="G184" s="56" t="s">
        <v>1051</v>
      </c>
      <c r="H184" s="57" t="s">
        <v>1470</v>
      </c>
      <c r="I184" s="57" t="s">
        <v>1471</v>
      </c>
      <c r="J184" s="57" t="s">
        <v>36</v>
      </c>
      <c r="K184" s="58">
        <v>0</v>
      </c>
      <c r="L184" s="59">
        <v>230000000</v>
      </c>
      <c r="M184" s="51" t="s">
        <v>363</v>
      </c>
      <c r="N184" s="60" t="s">
        <v>35</v>
      </c>
      <c r="O184" s="57" t="s">
        <v>469</v>
      </c>
      <c r="P184" s="51" t="s">
        <v>470</v>
      </c>
      <c r="Q184" s="58" t="s">
        <v>669</v>
      </c>
      <c r="R184" s="61" t="s">
        <v>472</v>
      </c>
      <c r="S184" s="51">
        <v>796</v>
      </c>
      <c r="T184" s="51" t="s">
        <v>1455</v>
      </c>
      <c r="U184" s="62">
        <v>62</v>
      </c>
      <c r="V184" s="62">
        <v>1455.53</v>
      </c>
      <c r="W184" s="63">
        <v>0</v>
      </c>
      <c r="X184" s="63">
        <f t="shared" si="10"/>
        <v>0</v>
      </c>
      <c r="Y184" s="64"/>
      <c r="Z184" s="51">
        <v>2016</v>
      </c>
      <c r="AA184" s="133">
        <v>7</v>
      </c>
    </row>
    <row r="185" spans="1:27" outlineLevel="1">
      <c r="A185" s="51" t="s">
        <v>1472</v>
      </c>
      <c r="B185" s="54" t="s">
        <v>28</v>
      </c>
      <c r="C185" s="131" t="s">
        <v>1473</v>
      </c>
      <c r="D185" s="56" t="s">
        <v>3345</v>
      </c>
      <c r="E185" s="56" t="s">
        <v>1051</v>
      </c>
      <c r="F185" s="56" t="s">
        <v>1474</v>
      </c>
      <c r="G185" s="56" t="s">
        <v>1051</v>
      </c>
      <c r="H185" s="57" t="s">
        <v>1475</v>
      </c>
      <c r="I185" s="57" t="s">
        <v>1476</v>
      </c>
      <c r="J185" s="57" t="s">
        <v>36</v>
      </c>
      <c r="K185" s="58">
        <v>0</v>
      </c>
      <c r="L185" s="59">
        <v>230000000</v>
      </c>
      <c r="M185" s="51" t="s">
        <v>363</v>
      </c>
      <c r="N185" s="60" t="s">
        <v>35</v>
      </c>
      <c r="O185" s="57" t="s">
        <v>469</v>
      </c>
      <c r="P185" s="51" t="s">
        <v>470</v>
      </c>
      <c r="Q185" s="58" t="s">
        <v>669</v>
      </c>
      <c r="R185" s="61" t="s">
        <v>472</v>
      </c>
      <c r="S185" s="51">
        <v>796</v>
      </c>
      <c r="T185" s="51" t="s">
        <v>473</v>
      </c>
      <c r="U185" s="62">
        <v>600</v>
      </c>
      <c r="V185" s="62">
        <v>99.999999999999986</v>
      </c>
      <c r="W185" s="63">
        <v>0</v>
      </c>
      <c r="X185" s="63">
        <f t="shared" si="10"/>
        <v>0</v>
      </c>
      <c r="Y185" s="64"/>
      <c r="Z185" s="51">
        <v>2016</v>
      </c>
      <c r="AA185" s="133">
        <v>7</v>
      </c>
    </row>
    <row r="186" spans="1:27" outlineLevel="1">
      <c r="A186" s="51" t="s">
        <v>1477</v>
      </c>
      <c r="B186" s="54" t="s">
        <v>28</v>
      </c>
      <c r="C186" s="131" t="s">
        <v>1478</v>
      </c>
      <c r="D186" s="56" t="s">
        <v>1479</v>
      </c>
      <c r="E186" s="56" t="s">
        <v>1051</v>
      </c>
      <c r="F186" s="56" t="s">
        <v>1480</v>
      </c>
      <c r="G186" s="56" t="s">
        <v>1481</v>
      </c>
      <c r="H186" s="57" t="s">
        <v>1482</v>
      </c>
      <c r="I186" s="57" t="s">
        <v>1483</v>
      </c>
      <c r="J186" s="57" t="s">
        <v>36</v>
      </c>
      <c r="K186" s="58">
        <v>0</v>
      </c>
      <c r="L186" s="59">
        <v>230000000</v>
      </c>
      <c r="M186" s="51" t="s">
        <v>363</v>
      </c>
      <c r="N186" s="60" t="s">
        <v>35</v>
      </c>
      <c r="O186" s="57" t="s">
        <v>469</v>
      </c>
      <c r="P186" s="51" t="s">
        <v>470</v>
      </c>
      <c r="Q186" s="58" t="s">
        <v>669</v>
      </c>
      <c r="R186" s="61" t="s">
        <v>472</v>
      </c>
      <c r="S186" s="51">
        <v>796</v>
      </c>
      <c r="T186" s="51" t="s">
        <v>1455</v>
      </c>
      <c r="U186" s="62">
        <v>884</v>
      </c>
      <c r="V186" s="62">
        <v>111.6</v>
      </c>
      <c r="W186" s="63">
        <v>0</v>
      </c>
      <c r="X186" s="63">
        <f t="shared" si="10"/>
        <v>0</v>
      </c>
      <c r="Y186" s="64"/>
      <c r="Z186" s="51">
        <v>2016</v>
      </c>
      <c r="AA186" s="65" t="s">
        <v>1970</v>
      </c>
    </row>
    <row r="187" spans="1:27" outlineLevel="1">
      <c r="A187" s="51" t="s">
        <v>1484</v>
      </c>
      <c r="B187" s="54" t="s">
        <v>28</v>
      </c>
      <c r="C187" s="131" t="s">
        <v>1485</v>
      </c>
      <c r="D187" s="56" t="s">
        <v>1486</v>
      </c>
      <c r="E187" s="56" t="s">
        <v>1051</v>
      </c>
      <c r="F187" s="56" t="s">
        <v>1487</v>
      </c>
      <c r="G187" s="56" t="s">
        <v>1051</v>
      </c>
      <c r="H187" s="57" t="s">
        <v>1488</v>
      </c>
      <c r="I187" s="57" t="s">
        <v>1489</v>
      </c>
      <c r="J187" s="57" t="s">
        <v>36</v>
      </c>
      <c r="K187" s="58">
        <v>0</v>
      </c>
      <c r="L187" s="59">
        <v>230000000</v>
      </c>
      <c r="M187" s="51" t="s">
        <v>363</v>
      </c>
      <c r="N187" s="60" t="s">
        <v>35</v>
      </c>
      <c r="O187" s="57" t="s">
        <v>469</v>
      </c>
      <c r="P187" s="51" t="s">
        <v>470</v>
      </c>
      <c r="Q187" s="58" t="s">
        <v>471</v>
      </c>
      <c r="R187" s="61" t="s">
        <v>472</v>
      </c>
      <c r="S187" s="51">
        <v>796</v>
      </c>
      <c r="T187" s="51" t="s">
        <v>1455</v>
      </c>
      <c r="U187" s="62">
        <v>29</v>
      </c>
      <c r="V187" s="62">
        <v>64285.71</v>
      </c>
      <c r="W187" s="63">
        <v>0</v>
      </c>
      <c r="X187" s="63">
        <f t="shared" si="10"/>
        <v>0</v>
      </c>
      <c r="Y187" s="64"/>
      <c r="Z187" s="51">
        <v>2016</v>
      </c>
      <c r="AA187" s="133">
        <v>7</v>
      </c>
    </row>
    <row r="188" spans="1:27" outlineLevel="1">
      <c r="A188" s="51" t="s">
        <v>1490</v>
      </c>
      <c r="B188" s="54" t="s">
        <v>28</v>
      </c>
      <c r="C188" s="131" t="s">
        <v>1491</v>
      </c>
      <c r="D188" s="56" t="s">
        <v>1492</v>
      </c>
      <c r="E188" s="56" t="s">
        <v>1051</v>
      </c>
      <c r="F188" s="56" t="s">
        <v>1493</v>
      </c>
      <c r="G188" s="56" t="s">
        <v>1051</v>
      </c>
      <c r="H188" s="57" t="s">
        <v>1494</v>
      </c>
      <c r="I188" s="57" t="s">
        <v>1495</v>
      </c>
      <c r="J188" s="57" t="s">
        <v>36</v>
      </c>
      <c r="K188" s="58">
        <v>0</v>
      </c>
      <c r="L188" s="59">
        <v>230000000</v>
      </c>
      <c r="M188" s="51" t="s">
        <v>363</v>
      </c>
      <c r="N188" s="60" t="s">
        <v>35</v>
      </c>
      <c r="O188" s="57" t="s">
        <v>469</v>
      </c>
      <c r="P188" s="51" t="s">
        <v>470</v>
      </c>
      <c r="Q188" s="58" t="s">
        <v>669</v>
      </c>
      <c r="R188" s="61" t="s">
        <v>472</v>
      </c>
      <c r="S188" s="51">
        <v>796</v>
      </c>
      <c r="T188" s="51" t="s">
        <v>1455</v>
      </c>
      <c r="U188" s="62">
        <v>9</v>
      </c>
      <c r="V188" s="62">
        <v>26785.71</v>
      </c>
      <c r="W188" s="63">
        <v>0</v>
      </c>
      <c r="X188" s="63">
        <f t="shared" si="10"/>
        <v>0</v>
      </c>
      <c r="Y188" s="64"/>
      <c r="Z188" s="51">
        <v>2016</v>
      </c>
      <c r="AA188" s="133">
        <v>7</v>
      </c>
    </row>
    <row r="189" spans="1:27" outlineLevel="1">
      <c r="A189" s="51" t="s">
        <v>1496</v>
      </c>
      <c r="B189" s="54" t="s">
        <v>28</v>
      </c>
      <c r="C189" s="131" t="s">
        <v>1497</v>
      </c>
      <c r="D189" s="56" t="s">
        <v>1498</v>
      </c>
      <c r="E189" s="56" t="s">
        <v>1051</v>
      </c>
      <c r="F189" s="56" t="s">
        <v>1499</v>
      </c>
      <c r="G189" s="56" t="s">
        <v>1051</v>
      </c>
      <c r="H189" s="57" t="s">
        <v>1500</v>
      </c>
      <c r="I189" s="57" t="s">
        <v>1501</v>
      </c>
      <c r="J189" s="57" t="s">
        <v>36</v>
      </c>
      <c r="K189" s="58">
        <v>0</v>
      </c>
      <c r="L189" s="59">
        <v>230000000</v>
      </c>
      <c r="M189" s="51" t="s">
        <v>363</v>
      </c>
      <c r="N189" s="60" t="s">
        <v>35</v>
      </c>
      <c r="O189" s="57" t="s">
        <v>469</v>
      </c>
      <c r="P189" s="51" t="s">
        <v>470</v>
      </c>
      <c r="Q189" s="58" t="s">
        <v>669</v>
      </c>
      <c r="R189" s="61" t="s">
        <v>472</v>
      </c>
      <c r="S189" s="51">
        <v>796</v>
      </c>
      <c r="T189" s="51" t="s">
        <v>1455</v>
      </c>
      <c r="U189" s="62">
        <v>33</v>
      </c>
      <c r="V189" s="62">
        <v>21929.200000000001</v>
      </c>
      <c r="W189" s="63">
        <v>0</v>
      </c>
      <c r="X189" s="63">
        <f t="shared" si="10"/>
        <v>0</v>
      </c>
      <c r="Y189" s="64"/>
      <c r="Z189" s="51">
        <v>2016</v>
      </c>
      <c r="AA189" s="133">
        <v>7</v>
      </c>
    </row>
    <row r="190" spans="1:27" outlineLevel="1">
      <c r="A190" s="51" t="s">
        <v>1502</v>
      </c>
      <c r="B190" s="54" t="s">
        <v>28</v>
      </c>
      <c r="C190" s="131" t="s">
        <v>1503</v>
      </c>
      <c r="D190" s="56" t="s">
        <v>679</v>
      </c>
      <c r="E190" s="56" t="s">
        <v>1051</v>
      </c>
      <c r="F190" s="56" t="s">
        <v>1504</v>
      </c>
      <c r="G190" s="56" t="s">
        <v>1051</v>
      </c>
      <c r="H190" s="57" t="s">
        <v>1505</v>
      </c>
      <c r="I190" s="57" t="s">
        <v>1506</v>
      </c>
      <c r="J190" s="57" t="s">
        <v>36</v>
      </c>
      <c r="K190" s="58">
        <v>0</v>
      </c>
      <c r="L190" s="59">
        <v>230000000</v>
      </c>
      <c r="M190" s="51" t="s">
        <v>363</v>
      </c>
      <c r="N190" s="60" t="s">
        <v>35</v>
      </c>
      <c r="O190" s="57" t="s">
        <v>469</v>
      </c>
      <c r="P190" s="51" t="s">
        <v>470</v>
      </c>
      <c r="Q190" s="58" t="s">
        <v>669</v>
      </c>
      <c r="R190" s="61" t="s">
        <v>472</v>
      </c>
      <c r="S190" s="51">
        <v>796</v>
      </c>
      <c r="T190" s="51" t="s">
        <v>1455</v>
      </c>
      <c r="U190" s="62">
        <v>9</v>
      </c>
      <c r="V190" s="62">
        <v>12417.87</v>
      </c>
      <c r="W190" s="63">
        <v>0</v>
      </c>
      <c r="X190" s="63">
        <f t="shared" si="10"/>
        <v>0</v>
      </c>
      <c r="Y190" s="64"/>
      <c r="Z190" s="51">
        <v>2016</v>
      </c>
      <c r="AA190" s="133">
        <v>7</v>
      </c>
    </row>
    <row r="191" spans="1:27" outlineLevel="1">
      <c r="A191" s="51" t="s">
        <v>1507</v>
      </c>
      <c r="B191" s="54" t="s">
        <v>28</v>
      </c>
      <c r="C191" s="131" t="s">
        <v>1508</v>
      </c>
      <c r="D191" s="56" t="s">
        <v>1509</v>
      </c>
      <c r="E191" s="56" t="s">
        <v>1509</v>
      </c>
      <c r="F191" s="56" t="s">
        <v>1510</v>
      </c>
      <c r="G191" s="56" t="s">
        <v>1511</v>
      </c>
      <c r="H191" s="57" t="s">
        <v>1512</v>
      </c>
      <c r="I191" s="57" t="s">
        <v>1513</v>
      </c>
      <c r="J191" s="57" t="s">
        <v>36</v>
      </c>
      <c r="K191" s="58">
        <v>0</v>
      </c>
      <c r="L191" s="59">
        <v>230000000</v>
      </c>
      <c r="M191" s="51" t="s">
        <v>363</v>
      </c>
      <c r="N191" s="60" t="s">
        <v>35</v>
      </c>
      <c r="O191" s="57" t="s">
        <v>469</v>
      </c>
      <c r="P191" s="51" t="s">
        <v>470</v>
      </c>
      <c r="Q191" s="58" t="s">
        <v>669</v>
      </c>
      <c r="R191" s="61" t="s">
        <v>472</v>
      </c>
      <c r="S191" s="51">
        <v>796</v>
      </c>
      <c r="T191" s="51" t="s">
        <v>1455</v>
      </c>
      <c r="U191" s="62">
        <v>18</v>
      </c>
      <c r="V191" s="62">
        <v>3345.14</v>
      </c>
      <c r="W191" s="63">
        <v>0</v>
      </c>
      <c r="X191" s="63">
        <f t="shared" si="10"/>
        <v>0</v>
      </c>
      <c r="Y191" s="64"/>
      <c r="Z191" s="51">
        <v>2016</v>
      </c>
      <c r="AA191" s="133">
        <v>7</v>
      </c>
    </row>
    <row r="192" spans="1:27" outlineLevel="1">
      <c r="A192" s="51" t="s">
        <v>1514</v>
      </c>
      <c r="B192" s="54" t="s">
        <v>28</v>
      </c>
      <c r="C192" s="131" t="s">
        <v>1515</v>
      </c>
      <c r="D192" s="56" t="s">
        <v>1516</v>
      </c>
      <c r="E192" s="56" t="s">
        <v>1516</v>
      </c>
      <c r="F192" s="56" t="s">
        <v>1517</v>
      </c>
      <c r="G192" s="56" t="s">
        <v>1051</v>
      </c>
      <c r="H192" s="57" t="s">
        <v>1518</v>
      </c>
      <c r="I192" s="57" t="s">
        <v>1519</v>
      </c>
      <c r="J192" s="57" t="s">
        <v>36</v>
      </c>
      <c r="K192" s="58">
        <v>0</v>
      </c>
      <c r="L192" s="59">
        <v>230000000</v>
      </c>
      <c r="M192" s="51" t="s">
        <v>363</v>
      </c>
      <c r="N192" s="60" t="s">
        <v>35</v>
      </c>
      <c r="O192" s="57" t="s">
        <v>469</v>
      </c>
      <c r="P192" s="51" t="s">
        <v>470</v>
      </c>
      <c r="Q192" s="58" t="s">
        <v>669</v>
      </c>
      <c r="R192" s="61" t="s">
        <v>472</v>
      </c>
      <c r="S192" s="51">
        <v>796</v>
      </c>
      <c r="T192" s="51" t="s">
        <v>1455</v>
      </c>
      <c r="U192" s="62">
        <v>5</v>
      </c>
      <c r="V192" s="62">
        <v>25299.999999999996</v>
      </c>
      <c r="W192" s="63">
        <v>0</v>
      </c>
      <c r="X192" s="63">
        <f t="shared" si="10"/>
        <v>0</v>
      </c>
      <c r="Y192" s="64"/>
      <c r="Z192" s="51">
        <v>2016</v>
      </c>
      <c r="AA192" s="133" t="s">
        <v>1011</v>
      </c>
    </row>
    <row r="193" spans="1:27" outlineLevel="1">
      <c r="A193" s="51" t="s">
        <v>1520</v>
      </c>
      <c r="B193" s="54" t="s">
        <v>28</v>
      </c>
      <c r="C193" s="131" t="s">
        <v>1521</v>
      </c>
      <c r="D193" s="56" t="s">
        <v>1522</v>
      </c>
      <c r="E193" s="56" t="s">
        <v>1523</v>
      </c>
      <c r="F193" s="56" t="s">
        <v>1524</v>
      </c>
      <c r="G193" s="56" t="s">
        <v>1051</v>
      </c>
      <c r="H193" s="57" t="s">
        <v>1525</v>
      </c>
      <c r="I193" s="57" t="s">
        <v>1526</v>
      </c>
      <c r="J193" s="57" t="s">
        <v>36</v>
      </c>
      <c r="K193" s="58">
        <v>0</v>
      </c>
      <c r="L193" s="59">
        <v>230000000</v>
      </c>
      <c r="M193" s="51" t="s">
        <v>363</v>
      </c>
      <c r="N193" s="60" t="s">
        <v>35</v>
      </c>
      <c r="O193" s="57" t="s">
        <v>469</v>
      </c>
      <c r="P193" s="51" t="s">
        <v>470</v>
      </c>
      <c r="Q193" s="58" t="s">
        <v>669</v>
      </c>
      <c r="R193" s="61" t="s">
        <v>472</v>
      </c>
      <c r="S193" s="51">
        <v>796</v>
      </c>
      <c r="T193" s="51" t="s">
        <v>1455</v>
      </c>
      <c r="U193" s="62">
        <v>9</v>
      </c>
      <c r="V193" s="62">
        <v>35714.28</v>
      </c>
      <c r="W193" s="63">
        <v>0</v>
      </c>
      <c r="X193" s="63">
        <f t="shared" si="10"/>
        <v>0</v>
      </c>
      <c r="Y193" s="64"/>
      <c r="Z193" s="51">
        <v>2016</v>
      </c>
      <c r="AA193" s="133">
        <v>7</v>
      </c>
    </row>
    <row r="194" spans="1:27" outlineLevel="1">
      <c r="A194" s="51" t="s">
        <v>1527</v>
      </c>
      <c r="B194" s="54" t="s">
        <v>28</v>
      </c>
      <c r="C194" s="131" t="s">
        <v>1528</v>
      </c>
      <c r="D194" s="56" t="s">
        <v>1529</v>
      </c>
      <c r="E194" s="56" t="s">
        <v>1051</v>
      </c>
      <c r="F194" s="56" t="s">
        <v>1530</v>
      </c>
      <c r="G194" s="56" t="s">
        <v>1051</v>
      </c>
      <c r="H194" s="57" t="s">
        <v>1531</v>
      </c>
      <c r="I194" s="57" t="s">
        <v>1532</v>
      </c>
      <c r="J194" s="57" t="s">
        <v>36</v>
      </c>
      <c r="K194" s="58">
        <v>0</v>
      </c>
      <c r="L194" s="59">
        <v>230000000</v>
      </c>
      <c r="M194" s="51" t="s">
        <v>363</v>
      </c>
      <c r="N194" s="60" t="s">
        <v>35</v>
      </c>
      <c r="O194" s="57" t="s">
        <v>469</v>
      </c>
      <c r="P194" s="51" t="s">
        <v>470</v>
      </c>
      <c r="Q194" s="58" t="s">
        <v>669</v>
      </c>
      <c r="R194" s="61" t="s">
        <v>472</v>
      </c>
      <c r="S194" s="51">
        <v>796</v>
      </c>
      <c r="T194" s="51" t="s">
        <v>1455</v>
      </c>
      <c r="U194" s="62">
        <v>13</v>
      </c>
      <c r="V194" s="62">
        <v>2399.9999999999995</v>
      </c>
      <c r="W194" s="63">
        <v>0</v>
      </c>
      <c r="X194" s="63">
        <f t="shared" si="10"/>
        <v>0</v>
      </c>
      <c r="Y194" s="64"/>
      <c r="Z194" s="51">
        <v>2016</v>
      </c>
      <c r="AA194" s="133">
        <v>7</v>
      </c>
    </row>
    <row r="195" spans="1:27" outlineLevel="1">
      <c r="A195" s="51" t="s">
        <v>1533</v>
      </c>
      <c r="B195" s="54" t="s">
        <v>28</v>
      </c>
      <c r="C195" s="131" t="s">
        <v>1534</v>
      </c>
      <c r="D195" s="56" t="s">
        <v>1529</v>
      </c>
      <c r="E195" s="56" t="s">
        <v>1051</v>
      </c>
      <c r="F195" s="56" t="s">
        <v>1535</v>
      </c>
      <c r="G195" s="56" t="s">
        <v>1051</v>
      </c>
      <c r="H195" s="57" t="s">
        <v>1536</v>
      </c>
      <c r="I195" s="57" t="s">
        <v>1537</v>
      </c>
      <c r="J195" s="57" t="s">
        <v>36</v>
      </c>
      <c r="K195" s="58">
        <v>0</v>
      </c>
      <c r="L195" s="59">
        <v>230000000</v>
      </c>
      <c r="M195" s="51" t="s">
        <v>363</v>
      </c>
      <c r="N195" s="60" t="s">
        <v>35</v>
      </c>
      <c r="O195" s="57" t="s">
        <v>469</v>
      </c>
      <c r="P195" s="51" t="s">
        <v>470</v>
      </c>
      <c r="Q195" s="58" t="s">
        <v>669</v>
      </c>
      <c r="R195" s="61" t="s">
        <v>472</v>
      </c>
      <c r="S195" s="51">
        <v>796</v>
      </c>
      <c r="T195" s="51" t="s">
        <v>1455</v>
      </c>
      <c r="U195" s="62">
        <v>13</v>
      </c>
      <c r="V195" s="62">
        <v>2399.9999999999995</v>
      </c>
      <c r="W195" s="63">
        <v>0</v>
      </c>
      <c r="X195" s="63">
        <f t="shared" si="10"/>
        <v>0</v>
      </c>
      <c r="Y195" s="64"/>
      <c r="Z195" s="51">
        <v>2016</v>
      </c>
      <c r="AA195" s="133">
        <v>7</v>
      </c>
    </row>
    <row r="196" spans="1:27" outlineLevel="1">
      <c r="A196" s="51" t="s">
        <v>1538</v>
      </c>
      <c r="B196" s="54" t="s">
        <v>28</v>
      </c>
      <c r="C196" s="131" t="s">
        <v>1539</v>
      </c>
      <c r="D196" s="56" t="s">
        <v>3346</v>
      </c>
      <c r="E196" s="56" t="s">
        <v>1540</v>
      </c>
      <c r="F196" s="56" t="s">
        <v>1541</v>
      </c>
      <c r="G196" s="56" t="s">
        <v>1542</v>
      </c>
      <c r="H196" s="57" t="s">
        <v>1543</v>
      </c>
      <c r="I196" s="57" t="s">
        <v>1544</v>
      </c>
      <c r="J196" s="57" t="s">
        <v>36</v>
      </c>
      <c r="K196" s="58">
        <v>0</v>
      </c>
      <c r="L196" s="59">
        <v>230000000</v>
      </c>
      <c r="M196" s="51" t="s">
        <v>363</v>
      </c>
      <c r="N196" s="60" t="s">
        <v>35</v>
      </c>
      <c r="O196" s="57" t="s">
        <v>469</v>
      </c>
      <c r="P196" s="51" t="s">
        <v>470</v>
      </c>
      <c r="Q196" s="58" t="s">
        <v>669</v>
      </c>
      <c r="R196" s="61" t="s">
        <v>472</v>
      </c>
      <c r="S196" s="51">
        <v>796</v>
      </c>
      <c r="T196" s="51" t="s">
        <v>473</v>
      </c>
      <c r="U196" s="62">
        <v>14</v>
      </c>
      <c r="V196" s="62">
        <v>5880</v>
      </c>
      <c r="W196" s="63">
        <v>0</v>
      </c>
      <c r="X196" s="63">
        <f t="shared" si="10"/>
        <v>0</v>
      </c>
      <c r="Y196" s="64"/>
      <c r="Z196" s="51">
        <v>2016</v>
      </c>
      <c r="AA196" s="133">
        <v>7</v>
      </c>
    </row>
    <row r="197" spans="1:27" outlineLevel="1">
      <c r="A197" s="51" t="s">
        <v>1545</v>
      </c>
      <c r="B197" s="54" t="s">
        <v>28</v>
      </c>
      <c r="C197" s="131" t="s">
        <v>1546</v>
      </c>
      <c r="D197" s="56" t="s">
        <v>1547</v>
      </c>
      <c r="E197" s="56" t="s">
        <v>1051</v>
      </c>
      <c r="F197" s="56" t="s">
        <v>3347</v>
      </c>
      <c r="G197" s="56" t="s">
        <v>1051</v>
      </c>
      <c r="H197" s="57" t="s">
        <v>1548</v>
      </c>
      <c r="I197" s="57" t="s">
        <v>1549</v>
      </c>
      <c r="J197" s="57" t="s">
        <v>36</v>
      </c>
      <c r="K197" s="58">
        <v>0</v>
      </c>
      <c r="L197" s="59">
        <v>230000000</v>
      </c>
      <c r="M197" s="51" t="s">
        <v>363</v>
      </c>
      <c r="N197" s="60" t="s">
        <v>35</v>
      </c>
      <c r="O197" s="57" t="s">
        <v>469</v>
      </c>
      <c r="P197" s="51" t="s">
        <v>470</v>
      </c>
      <c r="Q197" s="58" t="s">
        <v>669</v>
      </c>
      <c r="R197" s="61" t="s">
        <v>472</v>
      </c>
      <c r="S197" s="51">
        <v>796</v>
      </c>
      <c r="T197" s="51" t="s">
        <v>1455</v>
      </c>
      <c r="U197" s="62">
        <v>12</v>
      </c>
      <c r="V197" s="62">
        <v>56614.5</v>
      </c>
      <c r="W197" s="63">
        <v>0</v>
      </c>
      <c r="X197" s="63">
        <f t="shared" si="10"/>
        <v>0</v>
      </c>
      <c r="Y197" s="64"/>
      <c r="Z197" s="51">
        <v>2016</v>
      </c>
      <c r="AA197" s="133">
        <v>7</v>
      </c>
    </row>
    <row r="198" spans="1:27" outlineLevel="1">
      <c r="A198" s="51" t="s">
        <v>1550</v>
      </c>
      <c r="B198" s="54" t="s">
        <v>28</v>
      </c>
      <c r="C198" s="131" t="s">
        <v>1551</v>
      </c>
      <c r="D198" s="56" t="s">
        <v>1552</v>
      </c>
      <c r="E198" s="56" t="s">
        <v>1553</v>
      </c>
      <c r="F198" s="56" t="s">
        <v>1554</v>
      </c>
      <c r="G198" s="56"/>
      <c r="H198" s="57" t="s">
        <v>1555</v>
      </c>
      <c r="I198" s="57" t="s">
        <v>1556</v>
      </c>
      <c r="J198" s="57" t="s">
        <v>36</v>
      </c>
      <c r="K198" s="58">
        <v>0</v>
      </c>
      <c r="L198" s="59">
        <v>230000000</v>
      </c>
      <c r="M198" s="51" t="s">
        <v>363</v>
      </c>
      <c r="N198" s="60" t="s">
        <v>35</v>
      </c>
      <c r="O198" s="57" t="s">
        <v>469</v>
      </c>
      <c r="P198" s="51" t="s">
        <v>470</v>
      </c>
      <c r="Q198" s="58" t="s">
        <v>669</v>
      </c>
      <c r="R198" s="61" t="s">
        <v>472</v>
      </c>
      <c r="S198" s="51">
        <v>796</v>
      </c>
      <c r="T198" s="51" t="s">
        <v>1455</v>
      </c>
      <c r="U198" s="62">
        <v>7</v>
      </c>
      <c r="V198" s="62">
        <v>18584.07</v>
      </c>
      <c r="W198" s="63">
        <v>0</v>
      </c>
      <c r="X198" s="63">
        <f t="shared" si="10"/>
        <v>0</v>
      </c>
      <c r="Y198" s="64"/>
      <c r="Z198" s="51">
        <v>2016</v>
      </c>
      <c r="AA198" s="133">
        <v>7</v>
      </c>
    </row>
    <row r="199" spans="1:27" outlineLevel="1">
      <c r="A199" s="51" t="s">
        <v>1557</v>
      </c>
      <c r="B199" s="54" t="s">
        <v>28</v>
      </c>
      <c r="C199" s="131" t="s">
        <v>1558</v>
      </c>
      <c r="D199" s="56" t="s">
        <v>1559</v>
      </c>
      <c r="E199" s="56"/>
      <c r="F199" s="56" t="s">
        <v>1560</v>
      </c>
      <c r="G199" s="56"/>
      <c r="H199" s="57" t="s">
        <v>1561</v>
      </c>
      <c r="I199" s="57" t="s">
        <v>1562</v>
      </c>
      <c r="J199" s="57" t="s">
        <v>36</v>
      </c>
      <c r="K199" s="58">
        <v>0</v>
      </c>
      <c r="L199" s="59">
        <v>230000000</v>
      </c>
      <c r="M199" s="51" t="s">
        <v>363</v>
      </c>
      <c r="N199" s="60" t="s">
        <v>35</v>
      </c>
      <c r="O199" s="57" t="s">
        <v>469</v>
      </c>
      <c r="P199" s="51" t="s">
        <v>470</v>
      </c>
      <c r="Q199" s="58" t="s">
        <v>669</v>
      </c>
      <c r="R199" s="61" t="s">
        <v>472</v>
      </c>
      <c r="S199" s="51">
        <v>704</v>
      </c>
      <c r="T199" s="51" t="s">
        <v>566</v>
      </c>
      <c r="U199" s="62">
        <v>9</v>
      </c>
      <c r="V199" s="62">
        <v>66525.89</v>
      </c>
      <c r="W199" s="63">
        <v>0</v>
      </c>
      <c r="X199" s="63">
        <f t="shared" si="10"/>
        <v>0</v>
      </c>
      <c r="Y199" s="64"/>
      <c r="Z199" s="51">
        <v>2016</v>
      </c>
      <c r="AA199" s="133">
        <v>7</v>
      </c>
    </row>
    <row r="200" spans="1:27" outlineLevel="1">
      <c r="A200" s="51" t="s">
        <v>1563</v>
      </c>
      <c r="B200" s="54" t="s">
        <v>28</v>
      </c>
      <c r="C200" s="131" t="s">
        <v>1564</v>
      </c>
      <c r="D200" s="56" t="s">
        <v>1565</v>
      </c>
      <c r="E200" s="56" t="s">
        <v>1566</v>
      </c>
      <c r="F200" s="56" t="s">
        <v>1567</v>
      </c>
      <c r="G200" s="56" t="s">
        <v>1051</v>
      </c>
      <c r="H200" s="57" t="s">
        <v>1568</v>
      </c>
      <c r="I200" s="57" t="s">
        <v>1569</v>
      </c>
      <c r="J200" s="57" t="s">
        <v>36</v>
      </c>
      <c r="K200" s="58">
        <v>0</v>
      </c>
      <c r="L200" s="59">
        <v>230000000</v>
      </c>
      <c r="M200" s="51" t="s">
        <v>363</v>
      </c>
      <c r="N200" s="60" t="s">
        <v>35</v>
      </c>
      <c r="O200" s="57" t="s">
        <v>469</v>
      </c>
      <c r="P200" s="51" t="s">
        <v>470</v>
      </c>
      <c r="Q200" s="58" t="s">
        <v>669</v>
      </c>
      <c r="R200" s="61" t="s">
        <v>472</v>
      </c>
      <c r="S200" s="51">
        <v>796</v>
      </c>
      <c r="T200" s="51" t="s">
        <v>1455</v>
      </c>
      <c r="U200" s="62">
        <v>4</v>
      </c>
      <c r="V200" s="62">
        <v>28857.94</v>
      </c>
      <c r="W200" s="63">
        <v>0</v>
      </c>
      <c r="X200" s="63">
        <f t="shared" si="10"/>
        <v>0</v>
      </c>
      <c r="Y200" s="64"/>
      <c r="Z200" s="51">
        <v>2016</v>
      </c>
      <c r="AA200" s="133">
        <v>7</v>
      </c>
    </row>
    <row r="201" spans="1:27" outlineLevel="1">
      <c r="A201" s="51" t="s">
        <v>1570</v>
      </c>
      <c r="B201" s="54" t="s">
        <v>28</v>
      </c>
      <c r="C201" s="131" t="s">
        <v>1571</v>
      </c>
      <c r="D201" s="56" t="s">
        <v>1572</v>
      </c>
      <c r="E201" s="56" t="s">
        <v>1051</v>
      </c>
      <c r="F201" s="56" t="s">
        <v>1573</v>
      </c>
      <c r="G201" s="56" t="s">
        <v>1051</v>
      </c>
      <c r="H201" s="57" t="s">
        <v>1574</v>
      </c>
      <c r="I201" s="57" t="s">
        <v>1575</v>
      </c>
      <c r="J201" s="57" t="s">
        <v>36</v>
      </c>
      <c r="K201" s="58">
        <v>0</v>
      </c>
      <c r="L201" s="59">
        <v>230000000</v>
      </c>
      <c r="M201" s="51" t="s">
        <v>363</v>
      </c>
      <c r="N201" s="60" t="s">
        <v>35</v>
      </c>
      <c r="O201" s="57" t="s">
        <v>469</v>
      </c>
      <c r="P201" s="51" t="s">
        <v>470</v>
      </c>
      <c r="Q201" s="58" t="s">
        <v>669</v>
      </c>
      <c r="R201" s="61" t="s">
        <v>472</v>
      </c>
      <c r="S201" s="51">
        <v>796</v>
      </c>
      <c r="T201" s="51" t="s">
        <v>1455</v>
      </c>
      <c r="U201" s="62">
        <v>13</v>
      </c>
      <c r="V201" s="62">
        <v>11890.08</v>
      </c>
      <c r="W201" s="63">
        <v>0</v>
      </c>
      <c r="X201" s="63">
        <f t="shared" si="10"/>
        <v>0</v>
      </c>
      <c r="Y201" s="64"/>
      <c r="Z201" s="51">
        <v>2016</v>
      </c>
      <c r="AA201" s="133">
        <v>7</v>
      </c>
    </row>
    <row r="202" spans="1:27" outlineLevel="1">
      <c r="A202" s="51" t="s">
        <v>1576</v>
      </c>
      <c r="B202" s="54" t="s">
        <v>28</v>
      </c>
      <c r="C202" s="131" t="s">
        <v>1577</v>
      </c>
      <c r="D202" s="56" t="s">
        <v>609</v>
      </c>
      <c r="E202" s="56" t="s">
        <v>1578</v>
      </c>
      <c r="F202" s="56" t="s">
        <v>1579</v>
      </c>
      <c r="G202" s="56" t="s">
        <v>1051</v>
      </c>
      <c r="H202" s="57" t="s">
        <v>1580</v>
      </c>
      <c r="I202" s="57" t="s">
        <v>1581</v>
      </c>
      <c r="J202" s="57" t="s">
        <v>36</v>
      </c>
      <c r="K202" s="58">
        <v>0</v>
      </c>
      <c r="L202" s="59">
        <v>230000000</v>
      </c>
      <c r="M202" s="51" t="s">
        <v>363</v>
      </c>
      <c r="N202" s="60" t="s">
        <v>35</v>
      </c>
      <c r="O202" s="57" t="s">
        <v>469</v>
      </c>
      <c r="P202" s="51" t="s">
        <v>470</v>
      </c>
      <c r="Q202" s="58" t="s">
        <v>669</v>
      </c>
      <c r="R202" s="61" t="s">
        <v>472</v>
      </c>
      <c r="S202" s="51">
        <v>796</v>
      </c>
      <c r="T202" s="51" t="s">
        <v>1455</v>
      </c>
      <c r="U202" s="62">
        <v>14</v>
      </c>
      <c r="V202" s="62">
        <v>40178.57</v>
      </c>
      <c r="W202" s="63">
        <v>0</v>
      </c>
      <c r="X202" s="63">
        <f t="shared" si="10"/>
        <v>0</v>
      </c>
      <c r="Y202" s="64"/>
      <c r="Z202" s="51">
        <v>2016</v>
      </c>
      <c r="AA202" s="133">
        <v>7</v>
      </c>
    </row>
    <row r="203" spans="1:27" outlineLevel="1">
      <c r="A203" s="51" t="s">
        <v>1582</v>
      </c>
      <c r="B203" s="54" t="s">
        <v>28</v>
      </c>
      <c r="C203" s="131" t="s">
        <v>1583</v>
      </c>
      <c r="D203" s="56" t="s">
        <v>589</v>
      </c>
      <c r="E203" s="56" t="s">
        <v>1584</v>
      </c>
      <c r="F203" s="56" t="s">
        <v>1585</v>
      </c>
      <c r="G203" s="56" t="s">
        <v>1051</v>
      </c>
      <c r="H203" s="57" t="s">
        <v>1586</v>
      </c>
      <c r="I203" s="57" t="s">
        <v>1587</v>
      </c>
      <c r="J203" s="57" t="s">
        <v>36</v>
      </c>
      <c r="K203" s="58">
        <v>0</v>
      </c>
      <c r="L203" s="59">
        <v>230000000</v>
      </c>
      <c r="M203" s="51" t="s">
        <v>363</v>
      </c>
      <c r="N203" s="60" t="s">
        <v>35</v>
      </c>
      <c r="O203" s="57" t="s">
        <v>469</v>
      </c>
      <c r="P203" s="51" t="s">
        <v>470</v>
      </c>
      <c r="Q203" s="58" t="s">
        <v>669</v>
      </c>
      <c r="R203" s="61" t="s">
        <v>472</v>
      </c>
      <c r="S203" s="51">
        <v>796</v>
      </c>
      <c r="T203" s="51" t="s">
        <v>1455</v>
      </c>
      <c r="U203" s="62">
        <v>9</v>
      </c>
      <c r="V203" s="62">
        <v>446.42</v>
      </c>
      <c r="W203" s="63">
        <v>0</v>
      </c>
      <c r="X203" s="63">
        <f t="shared" si="10"/>
        <v>0</v>
      </c>
      <c r="Y203" s="64"/>
      <c r="Z203" s="51">
        <v>2016</v>
      </c>
      <c r="AA203" s="133">
        <v>7</v>
      </c>
    </row>
    <row r="204" spans="1:27" outlineLevel="1">
      <c r="A204" s="51" t="s">
        <v>1588</v>
      </c>
      <c r="B204" s="54" t="s">
        <v>28</v>
      </c>
      <c r="C204" s="131" t="s">
        <v>1589</v>
      </c>
      <c r="D204" s="56" t="s">
        <v>589</v>
      </c>
      <c r="E204" s="56" t="s">
        <v>1584</v>
      </c>
      <c r="F204" s="56" t="s">
        <v>1590</v>
      </c>
      <c r="G204" s="56" t="s">
        <v>1051</v>
      </c>
      <c r="H204" s="57" t="s">
        <v>1591</v>
      </c>
      <c r="I204" s="57" t="s">
        <v>1592</v>
      </c>
      <c r="J204" s="57" t="s">
        <v>36</v>
      </c>
      <c r="K204" s="58">
        <v>0</v>
      </c>
      <c r="L204" s="59">
        <v>230000000</v>
      </c>
      <c r="M204" s="51" t="s">
        <v>363</v>
      </c>
      <c r="N204" s="60" t="s">
        <v>35</v>
      </c>
      <c r="O204" s="57" t="s">
        <v>469</v>
      </c>
      <c r="P204" s="51" t="s">
        <v>470</v>
      </c>
      <c r="Q204" s="58" t="s">
        <v>669</v>
      </c>
      <c r="R204" s="61" t="s">
        <v>472</v>
      </c>
      <c r="S204" s="51">
        <v>796</v>
      </c>
      <c r="T204" s="51" t="s">
        <v>1455</v>
      </c>
      <c r="U204" s="62">
        <v>9</v>
      </c>
      <c r="V204" s="62">
        <v>446.42</v>
      </c>
      <c r="W204" s="63">
        <v>0</v>
      </c>
      <c r="X204" s="63">
        <f t="shared" si="10"/>
        <v>0</v>
      </c>
      <c r="Y204" s="64"/>
      <c r="Z204" s="51">
        <v>2016</v>
      </c>
      <c r="AA204" s="133">
        <v>7</v>
      </c>
    </row>
    <row r="205" spans="1:27" outlineLevel="1">
      <c r="A205" s="51" t="s">
        <v>1593</v>
      </c>
      <c r="B205" s="54" t="s">
        <v>28</v>
      </c>
      <c r="C205" s="131" t="s">
        <v>1594</v>
      </c>
      <c r="D205" s="56" t="s">
        <v>1595</v>
      </c>
      <c r="E205" s="56" t="s">
        <v>1584</v>
      </c>
      <c r="F205" s="56" t="s">
        <v>1596</v>
      </c>
      <c r="G205" s="56" t="s">
        <v>1051</v>
      </c>
      <c r="H205" s="57" t="s">
        <v>1597</v>
      </c>
      <c r="I205" s="57" t="s">
        <v>1598</v>
      </c>
      <c r="J205" s="57" t="s">
        <v>36</v>
      </c>
      <c r="K205" s="58">
        <v>0</v>
      </c>
      <c r="L205" s="59">
        <v>230000000</v>
      </c>
      <c r="M205" s="51" t="s">
        <v>363</v>
      </c>
      <c r="N205" s="60" t="s">
        <v>35</v>
      </c>
      <c r="O205" s="57" t="s">
        <v>469</v>
      </c>
      <c r="P205" s="51" t="s">
        <v>470</v>
      </c>
      <c r="Q205" s="58" t="s">
        <v>669</v>
      </c>
      <c r="R205" s="61" t="s">
        <v>472</v>
      </c>
      <c r="S205" s="51">
        <v>796</v>
      </c>
      <c r="T205" s="51" t="s">
        <v>1455</v>
      </c>
      <c r="U205" s="62">
        <v>15</v>
      </c>
      <c r="V205" s="62">
        <v>21605.83</v>
      </c>
      <c r="W205" s="63">
        <v>0</v>
      </c>
      <c r="X205" s="63">
        <f t="shared" si="10"/>
        <v>0</v>
      </c>
      <c r="Y205" s="64"/>
      <c r="Z205" s="51">
        <v>2016</v>
      </c>
      <c r="AA205" s="133">
        <v>7</v>
      </c>
    </row>
    <row r="206" spans="1:27" outlineLevel="1">
      <c r="A206" s="51" t="s">
        <v>1599</v>
      </c>
      <c r="B206" s="54" t="s">
        <v>28</v>
      </c>
      <c r="C206" s="131" t="s">
        <v>1600</v>
      </c>
      <c r="D206" s="56" t="s">
        <v>1601</v>
      </c>
      <c r="E206" s="56" t="s">
        <v>1602</v>
      </c>
      <c r="F206" s="56" t="s">
        <v>1603</v>
      </c>
      <c r="G206" s="56" t="s">
        <v>1051</v>
      </c>
      <c r="H206" s="57" t="s">
        <v>1604</v>
      </c>
      <c r="I206" s="57" t="s">
        <v>1605</v>
      </c>
      <c r="J206" s="57" t="s">
        <v>36</v>
      </c>
      <c r="K206" s="58">
        <v>0</v>
      </c>
      <c r="L206" s="59">
        <v>230000000</v>
      </c>
      <c r="M206" s="51" t="s">
        <v>363</v>
      </c>
      <c r="N206" s="60" t="s">
        <v>35</v>
      </c>
      <c r="O206" s="57" t="s">
        <v>469</v>
      </c>
      <c r="P206" s="51" t="s">
        <v>470</v>
      </c>
      <c r="Q206" s="58" t="s">
        <v>669</v>
      </c>
      <c r="R206" s="61" t="s">
        <v>472</v>
      </c>
      <c r="S206" s="51">
        <v>796</v>
      </c>
      <c r="T206" s="51" t="s">
        <v>1455</v>
      </c>
      <c r="U206" s="62">
        <v>1</v>
      </c>
      <c r="V206" s="62">
        <v>145260</v>
      </c>
      <c r="W206" s="63">
        <v>0</v>
      </c>
      <c r="X206" s="63">
        <f t="shared" si="10"/>
        <v>0</v>
      </c>
      <c r="Y206" s="64"/>
      <c r="Z206" s="51">
        <v>2016</v>
      </c>
      <c r="AA206" s="133">
        <v>7</v>
      </c>
    </row>
    <row r="207" spans="1:27" outlineLevel="1">
      <c r="A207" s="51" t="s">
        <v>1606</v>
      </c>
      <c r="B207" s="54" t="s">
        <v>28</v>
      </c>
      <c r="C207" s="131" t="s">
        <v>1503</v>
      </c>
      <c r="D207" s="56" t="s">
        <v>679</v>
      </c>
      <c r="E207" s="56" t="s">
        <v>1051</v>
      </c>
      <c r="F207" s="56" t="s">
        <v>1504</v>
      </c>
      <c r="G207" s="56" t="s">
        <v>1051</v>
      </c>
      <c r="H207" s="57" t="s">
        <v>1607</v>
      </c>
      <c r="I207" s="57" t="s">
        <v>1608</v>
      </c>
      <c r="J207" s="57" t="s">
        <v>36</v>
      </c>
      <c r="K207" s="58">
        <v>0</v>
      </c>
      <c r="L207" s="59">
        <v>230000000</v>
      </c>
      <c r="M207" s="51" t="s">
        <v>363</v>
      </c>
      <c r="N207" s="60" t="s">
        <v>35</v>
      </c>
      <c r="O207" s="57" t="s">
        <v>469</v>
      </c>
      <c r="P207" s="51" t="s">
        <v>470</v>
      </c>
      <c r="Q207" s="58" t="s">
        <v>669</v>
      </c>
      <c r="R207" s="61" t="s">
        <v>472</v>
      </c>
      <c r="S207" s="51">
        <v>796</v>
      </c>
      <c r="T207" s="51" t="s">
        <v>1455</v>
      </c>
      <c r="U207" s="62">
        <v>14</v>
      </c>
      <c r="V207" s="62">
        <v>4933</v>
      </c>
      <c r="W207" s="63">
        <v>0</v>
      </c>
      <c r="X207" s="63">
        <f t="shared" si="10"/>
        <v>0</v>
      </c>
      <c r="Y207" s="64"/>
      <c r="Z207" s="51">
        <v>2016</v>
      </c>
      <c r="AA207" s="133">
        <v>7</v>
      </c>
    </row>
    <row r="208" spans="1:27" outlineLevel="1">
      <c r="A208" s="51" t="s">
        <v>1609</v>
      </c>
      <c r="B208" s="54" t="s">
        <v>28</v>
      </c>
      <c r="C208" s="131" t="s">
        <v>1503</v>
      </c>
      <c r="D208" s="56" t="s">
        <v>679</v>
      </c>
      <c r="E208" s="56" t="s">
        <v>1051</v>
      </c>
      <c r="F208" s="56" t="s">
        <v>1504</v>
      </c>
      <c r="G208" s="56" t="s">
        <v>1051</v>
      </c>
      <c r="H208" s="57" t="s">
        <v>1610</v>
      </c>
      <c r="I208" s="57" t="s">
        <v>1611</v>
      </c>
      <c r="J208" s="57" t="s">
        <v>36</v>
      </c>
      <c r="K208" s="58">
        <v>0</v>
      </c>
      <c r="L208" s="59">
        <v>230000000</v>
      </c>
      <c r="M208" s="51" t="s">
        <v>363</v>
      </c>
      <c r="N208" s="60" t="s">
        <v>35</v>
      </c>
      <c r="O208" s="57" t="s">
        <v>469</v>
      </c>
      <c r="P208" s="51" t="s">
        <v>470</v>
      </c>
      <c r="Q208" s="58" t="s">
        <v>669</v>
      </c>
      <c r="R208" s="61" t="s">
        <v>472</v>
      </c>
      <c r="S208" s="51">
        <v>796</v>
      </c>
      <c r="T208" s="51" t="s">
        <v>1455</v>
      </c>
      <c r="U208" s="62">
        <v>4</v>
      </c>
      <c r="V208" s="62">
        <v>1199.9999999999998</v>
      </c>
      <c r="W208" s="63">
        <v>0</v>
      </c>
      <c r="X208" s="63">
        <f t="shared" si="10"/>
        <v>0</v>
      </c>
      <c r="Y208" s="64"/>
      <c r="Z208" s="51">
        <v>2016</v>
      </c>
      <c r="AA208" s="133">
        <v>7</v>
      </c>
    </row>
    <row r="209" spans="1:27" outlineLevel="1">
      <c r="A209" s="51" t="s">
        <v>1612</v>
      </c>
      <c r="B209" s="54" t="s">
        <v>28</v>
      </c>
      <c r="C209" s="131" t="s">
        <v>1613</v>
      </c>
      <c r="D209" s="56" t="s">
        <v>540</v>
      </c>
      <c r="E209" s="56" t="s">
        <v>1051</v>
      </c>
      <c r="F209" s="56" t="s">
        <v>1614</v>
      </c>
      <c r="G209" s="56" t="s">
        <v>1051</v>
      </c>
      <c r="H209" s="57" t="s">
        <v>1615</v>
      </c>
      <c r="I209" s="57" t="s">
        <v>1616</v>
      </c>
      <c r="J209" s="57" t="s">
        <v>36</v>
      </c>
      <c r="K209" s="58">
        <v>40</v>
      </c>
      <c r="L209" s="59">
        <v>230000000</v>
      </c>
      <c r="M209" s="51" t="s">
        <v>363</v>
      </c>
      <c r="N209" s="60" t="s">
        <v>35</v>
      </c>
      <c r="O209" s="57" t="s">
        <v>469</v>
      </c>
      <c r="P209" s="51" t="s">
        <v>470</v>
      </c>
      <c r="Q209" s="58" t="s">
        <v>669</v>
      </c>
      <c r="R209" s="61" t="s">
        <v>474</v>
      </c>
      <c r="S209" s="51" t="s">
        <v>541</v>
      </c>
      <c r="T209" s="51" t="s">
        <v>542</v>
      </c>
      <c r="U209" s="62">
        <v>2700</v>
      </c>
      <c r="V209" s="62">
        <v>104</v>
      </c>
      <c r="W209" s="63">
        <v>0</v>
      </c>
      <c r="X209" s="63">
        <f t="shared" si="10"/>
        <v>0</v>
      </c>
      <c r="Y209" s="64" t="s">
        <v>475</v>
      </c>
      <c r="Z209" s="51">
        <v>2016</v>
      </c>
      <c r="AA209" s="65" t="s">
        <v>1954</v>
      </c>
    </row>
    <row r="210" spans="1:27" outlineLevel="1">
      <c r="A210" s="51" t="s">
        <v>1617</v>
      </c>
      <c r="B210" s="54" t="s">
        <v>28</v>
      </c>
      <c r="C210" s="131" t="s">
        <v>1618</v>
      </c>
      <c r="D210" s="56" t="s">
        <v>1619</v>
      </c>
      <c r="E210" s="56" t="s">
        <v>1051</v>
      </c>
      <c r="F210" s="56" t="s">
        <v>1620</v>
      </c>
      <c r="G210" s="56" t="s">
        <v>1051</v>
      </c>
      <c r="H210" s="57" t="s">
        <v>1621</v>
      </c>
      <c r="I210" s="57" t="s">
        <v>1622</v>
      </c>
      <c r="J210" s="57" t="s">
        <v>36</v>
      </c>
      <c r="K210" s="58">
        <v>0</v>
      </c>
      <c r="L210" s="59">
        <v>230000000</v>
      </c>
      <c r="M210" s="51" t="s">
        <v>363</v>
      </c>
      <c r="N210" s="60" t="s">
        <v>35</v>
      </c>
      <c r="O210" s="57" t="s">
        <v>469</v>
      </c>
      <c r="P210" s="51" t="s">
        <v>470</v>
      </c>
      <c r="Q210" s="58" t="s">
        <v>669</v>
      </c>
      <c r="R210" s="61" t="s">
        <v>472</v>
      </c>
      <c r="S210" s="51">
        <v>796</v>
      </c>
      <c r="T210" s="51" t="s">
        <v>1455</v>
      </c>
      <c r="U210" s="62">
        <v>2</v>
      </c>
      <c r="V210" s="62">
        <v>624999.99999999988</v>
      </c>
      <c r="W210" s="63">
        <v>0</v>
      </c>
      <c r="X210" s="63">
        <f t="shared" si="10"/>
        <v>0</v>
      </c>
      <c r="Y210" s="64"/>
      <c r="Z210" s="51">
        <v>2016</v>
      </c>
      <c r="AA210" s="133">
        <v>7</v>
      </c>
    </row>
    <row r="211" spans="1:27" outlineLevel="1">
      <c r="A211" s="51" t="s">
        <v>1623</v>
      </c>
      <c r="B211" s="54" t="s">
        <v>28</v>
      </c>
      <c r="C211" s="131" t="s">
        <v>1624</v>
      </c>
      <c r="D211" s="56" t="s">
        <v>1625</v>
      </c>
      <c r="E211" s="56" t="s">
        <v>1051</v>
      </c>
      <c r="F211" s="56" t="s">
        <v>1626</v>
      </c>
      <c r="G211" s="56" t="s">
        <v>1051</v>
      </c>
      <c r="H211" s="57" t="s">
        <v>1627</v>
      </c>
      <c r="I211" s="57" t="s">
        <v>1628</v>
      </c>
      <c r="J211" s="57" t="s">
        <v>36</v>
      </c>
      <c r="K211" s="58">
        <v>0</v>
      </c>
      <c r="L211" s="59">
        <v>230000000</v>
      </c>
      <c r="M211" s="51" t="s">
        <v>363</v>
      </c>
      <c r="N211" s="60" t="s">
        <v>35</v>
      </c>
      <c r="O211" s="57" t="s">
        <v>469</v>
      </c>
      <c r="P211" s="51" t="s">
        <v>470</v>
      </c>
      <c r="Q211" s="58" t="s">
        <v>669</v>
      </c>
      <c r="R211" s="61" t="s">
        <v>472</v>
      </c>
      <c r="S211" s="51">
        <v>796</v>
      </c>
      <c r="T211" s="51" t="s">
        <v>1455</v>
      </c>
      <c r="U211" s="62">
        <v>4</v>
      </c>
      <c r="V211" s="62">
        <v>419999.99999999994</v>
      </c>
      <c r="W211" s="63">
        <v>0</v>
      </c>
      <c r="X211" s="63">
        <f t="shared" si="10"/>
        <v>0</v>
      </c>
      <c r="Y211" s="64"/>
      <c r="Z211" s="51">
        <v>2016</v>
      </c>
      <c r="AA211" s="133">
        <v>7</v>
      </c>
    </row>
    <row r="212" spans="1:27" outlineLevel="1">
      <c r="A212" s="51" t="s">
        <v>1629</v>
      </c>
      <c r="B212" s="54" t="s">
        <v>28</v>
      </c>
      <c r="C212" s="131" t="s">
        <v>1630</v>
      </c>
      <c r="D212" s="56" t="s">
        <v>1631</v>
      </c>
      <c r="E212" s="56" t="s">
        <v>1051</v>
      </c>
      <c r="F212" s="56" t="s">
        <v>1632</v>
      </c>
      <c r="G212" s="56" t="s">
        <v>1051</v>
      </c>
      <c r="H212" s="57" t="s">
        <v>1633</v>
      </c>
      <c r="I212" s="57" t="s">
        <v>1634</v>
      </c>
      <c r="J212" s="57" t="s">
        <v>36</v>
      </c>
      <c r="K212" s="58">
        <v>0</v>
      </c>
      <c r="L212" s="59">
        <v>230000000</v>
      </c>
      <c r="M212" s="51" t="s">
        <v>363</v>
      </c>
      <c r="N212" s="60" t="s">
        <v>35</v>
      </c>
      <c r="O212" s="57" t="s">
        <v>469</v>
      </c>
      <c r="P212" s="51" t="s">
        <v>470</v>
      </c>
      <c r="Q212" s="58" t="s">
        <v>669</v>
      </c>
      <c r="R212" s="61" t="s">
        <v>472</v>
      </c>
      <c r="S212" s="51">
        <v>796</v>
      </c>
      <c r="T212" s="51" t="s">
        <v>1455</v>
      </c>
      <c r="U212" s="62">
        <v>10</v>
      </c>
      <c r="V212" s="62">
        <v>1785.71</v>
      </c>
      <c r="W212" s="63">
        <v>0</v>
      </c>
      <c r="X212" s="63">
        <f t="shared" si="10"/>
        <v>0</v>
      </c>
      <c r="Y212" s="64"/>
      <c r="Z212" s="51">
        <v>2016</v>
      </c>
      <c r="AA212" s="133">
        <v>7</v>
      </c>
    </row>
    <row r="213" spans="1:27" outlineLevel="1">
      <c r="A213" s="51" t="s">
        <v>1635</v>
      </c>
      <c r="B213" s="54" t="s">
        <v>28</v>
      </c>
      <c r="C213" s="131" t="s">
        <v>1636</v>
      </c>
      <c r="D213" s="56" t="s">
        <v>1637</v>
      </c>
      <c r="E213" s="56" t="s">
        <v>1051</v>
      </c>
      <c r="F213" s="56" t="s">
        <v>1638</v>
      </c>
      <c r="G213" s="56" t="s">
        <v>1051</v>
      </c>
      <c r="H213" s="57" t="s">
        <v>1639</v>
      </c>
      <c r="I213" s="57" t="s">
        <v>1640</v>
      </c>
      <c r="J213" s="57" t="s">
        <v>36</v>
      </c>
      <c r="K213" s="58">
        <v>0</v>
      </c>
      <c r="L213" s="59">
        <v>230000000</v>
      </c>
      <c r="M213" s="51" t="s">
        <v>363</v>
      </c>
      <c r="N213" s="60" t="s">
        <v>35</v>
      </c>
      <c r="O213" s="57" t="s">
        <v>469</v>
      </c>
      <c r="P213" s="51" t="s">
        <v>470</v>
      </c>
      <c r="Q213" s="58" t="s">
        <v>669</v>
      </c>
      <c r="R213" s="61" t="s">
        <v>472</v>
      </c>
      <c r="S213" s="51">
        <v>796</v>
      </c>
      <c r="T213" s="51" t="s">
        <v>1455</v>
      </c>
      <c r="U213" s="62">
        <v>39</v>
      </c>
      <c r="V213" s="62">
        <v>4464.28</v>
      </c>
      <c r="W213" s="63">
        <v>0</v>
      </c>
      <c r="X213" s="63">
        <f t="shared" si="10"/>
        <v>0</v>
      </c>
      <c r="Y213" s="64"/>
      <c r="Z213" s="51">
        <v>2016</v>
      </c>
      <c r="AA213" s="65" t="s">
        <v>1970</v>
      </c>
    </row>
    <row r="214" spans="1:27" outlineLevel="1">
      <c r="A214" s="51" t="s">
        <v>1641</v>
      </c>
      <c r="B214" s="54" t="s">
        <v>28</v>
      </c>
      <c r="C214" s="131" t="s">
        <v>1642</v>
      </c>
      <c r="D214" s="56" t="s">
        <v>1643</v>
      </c>
      <c r="E214" s="56" t="s">
        <v>1644</v>
      </c>
      <c r="F214" s="56" t="s">
        <v>1645</v>
      </c>
      <c r="G214" s="56" t="s">
        <v>1051</v>
      </c>
      <c r="H214" s="57" t="s">
        <v>1646</v>
      </c>
      <c r="I214" s="57" t="s">
        <v>1647</v>
      </c>
      <c r="J214" s="57" t="s">
        <v>36</v>
      </c>
      <c r="K214" s="58">
        <v>0</v>
      </c>
      <c r="L214" s="59">
        <v>230000000</v>
      </c>
      <c r="M214" s="51" t="s">
        <v>363</v>
      </c>
      <c r="N214" s="60" t="s">
        <v>35</v>
      </c>
      <c r="O214" s="57" t="s">
        <v>469</v>
      </c>
      <c r="P214" s="51" t="s">
        <v>470</v>
      </c>
      <c r="Q214" s="58" t="s">
        <v>669</v>
      </c>
      <c r="R214" s="61" t="s">
        <v>472</v>
      </c>
      <c r="S214" s="51">
        <v>796</v>
      </c>
      <c r="T214" s="51" t="s">
        <v>1455</v>
      </c>
      <c r="U214" s="62">
        <v>18</v>
      </c>
      <c r="V214" s="62">
        <v>6230</v>
      </c>
      <c r="W214" s="63">
        <v>0</v>
      </c>
      <c r="X214" s="63">
        <f t="shared" si="10"/>
        <v>0</v>
      </c>
      <c r="Y214" s="64"/>
      <c r="Z214" s="51">
        <v>2016</v>
      </c>
      <c r="AA214" s="133" t="s">
        <v>1011</v>
      </c>
    </row>
    <row r="215" spans="1:27" outlineLevel="1">
      <c r="A215" s="51" t="s">
        <v>1648</v>
      </c>
      <c r="B215" s="54" t="s">
        <v>28</v>
      </c>
      <c r="C215" s="131" t="s">
        <v>1649</v>
      </c>
      <c r="D215" s="56" t="s">
        <v>1643</v>
      </c>
      <c r="E215" s="56" t="s">
        <v>1644</v>
      </c>
      <c r="F215" s="56" t="s">
        <v>1650</v>
      </c>
      <c r="G215" s="56" t="s">
        <v>1051</v>
      </c>
      <c r="H215" s="57" t="s">
        <v>1651</v>
      </c>
      <c r="I215" s="57" t="s">
        <v>1652</v>
      </c>
      <c r="J215" s="57" t="s">
        <v>36</v>
      </c>
      <c r="K215" s="58">
        <v>0</v>
      </c>
      <c r="L215" s="59">
        <v>230000000</v>
      </c>
      <c r="M215" s="51" t="s">
        <v>363</v>
      </c>
      <c r="N215" s="60" t="s">
        <v>35</v>
      </c>
      <c r="O215" s="57" t="s">
        <v>469</v>
      </c>
      <c r="P215" s="51" t="s">
        <v>470</v>
      </c>
      <c r="Q215" s="58" t="s">
        <v>669</v>
      </c>
      <c r="R215" s="61" t="s">
        <v>472</v>
      </c>
      <c r="S215" s="51">
        <v>796</v>
      </c>
      <c r="T215" s="51" t="s">
        <v>1455</v>
      </c>
      <c r="U215" s="62">
        <v>14</v>
      </c>
      <c r="V215" s="62">
        <v>6249.9999999999991</v>
      </c>
      <c r="W215" s="63">
        <v>0</v>
      </c>
      <c r="X215" s="63">
        <f t="shared" si="10"/>
        <v>0</v>
      </c>
      <c r="Y215" s="64"/>
      <c r="Z215" s="51">
        <v>2016</v>
      </c>
      <c r="AA215" s="65" t="s">
        <v>1970</v>
      </c>
    </row>
    <row r="216" spans="1:27" outlineLevel="1">
      <c r="A216" s="51" t="s">
        <v>1653</v>
      </c>
      <c r="B216" s="54" t="s">
        <v>28</v>
      </c>
      <c r="C216" s="131" t="s">
        <v>1654</v>
      </c>
      <c r="D216" s="56" t="s">
        <v>1643</v>
      </c>
      <c r="E216" s="56" t="s">
        <v>1644</v>
      </c>
      <c r="F216" s="56" t="s">
        <v>1655</v>
      </c>
      <c r="G216" s="56" t="s">
        <v>1051</v>
      </c>
      <c r="H216" s="57" t="s">
        <v>1656</v>
      </c>
      <c r="I216" s="57" t="s">
        <v>1657</v>
      </c>
      <c r="J216" s="57" t="s">
        <v>36</v>
      </c>
      <c r="K216" s="58">
        <v>0</v>
      </c>
      <c r="L216" s="59">
        <v>230000000</v>
      </c>
      <c r="M216" s="51" t="s">
        <v>363</v>
      </c>
      <c r="N216" s="60" t="s">
        <v>35</v>
      </c>
      <c r="O216" s="57" t="s">
        <v>469</v>
      </c>
      <c r="P216" s="51" t="s">
        <v>470</v>
      </c>
      <c r="Q216" s="58" t="s">
        <v>669</v>
      </c>
      <c r="R216" s="61" t="s">
        <v>472</v>
      </c>
      <c r="S216" s="51">
        <v>796</v>
      </c>
      <c r="T216" s="51" t="s">
        <v>1455</v>
      </c>
      <c r="U216" s="62">
        <v>32</v>
      </c>
      <c r="V216" s="62">
        <v>6249.9999999999991</v>
      </c>
      <c r="W216" s="63">
        <v>0</v>
      </c>
      <c r="X216" s="63">
        <f t="shared" si="10"/>
        <v>0</v>
      </c>
      <c r="Y216" s="64"/>
      <c r="Z216" s="51">
        <v>2016</v>
      </c>
      <c r="AA216" s="65" t="s">
        <v>1970</v>
      </c>
    </row>
    <row r="217" spans="1:27" outlineLevel="1">
      <c r="A217" s="51" t="s">
        <v>1658</v>
      </c>
      <c r="B217" s="54" t="s">
        <v>28</v>
      </c>
      <c r="C217" s="131" t="s">
        <v>1659</v>
      </c>
      <c r="D217" s="56" t="s">
        <v>1660</v>
      </c>
      <c r="E217" s="56" t="s">
        <v>1051</v>
      </c>
      <c r="F217" s="56" t="s">
        <v>1661</v>
      </c>
      <c r="G217" s="56" t="s">
        <v>1051</v>
      </c>
      <c r="H217" s="57" t="s">
        <v>1662</v>
      </c>
      <c r="I217" s="57" t="s">
        <v>1663</v>
      </c>
      <c r="J217" s="57" t="s">
        <v>36</v>
      </c>
      <c r="K217" s="58">
        <v>0</v>
      </c>
      <c r="L217" s="59">
        <v>230000000</v>
      </c>
      <c r="M217" s="51" t="s">
        <v>363</v>
      </c>
      <c r="N217" s="60" t="s">
        <v>35</v>
      </c>
      <c r="O217" s="57" t="s">
        <v>469</v>
      </c>
      <c r="P217" s="51" t="s">
        <v>470</v>
      </c>
      <c r="Q217" s="58" t="s">
        <v>669</v>
      </c>
      <c r="R217" s="61" t="s">
        <v>472</v>
      </c>
      <c r="S217" s="51">
        <v>796</v>
      </c>
      <c r="T217" s="51" t="s">
        <v>1455</v>
      </c>
      <c r="U217" s="62">
        <v>22</v>
      </c>
      <c r="V217" s="62">
        <v>2645.53</v>
      </c>
      <c r="W217" s="63">
        <v>0</v>
      </c>
      <c r="X217" s="63">
        <f t="shared" si="10"/>
        <v>0</v>
      </c>
      <c r="Y217" s="64"/>
      <c r="Z217" s="51">
        <v>2016</v>
      </c>
      <c r="AA217" s="65" t="s">
        <v>1970</v>
      </c>
    </row>
    <row r="218" spans="1:27" outlineLevel="1">
      <c r="A218" s="51" t="s">
        <v>1664</v>
      </c>
      <c r="B218" s="54" t="s">
        <v>28</v>
      </c>
      <c r="C218" s="131" t="s">
        <v>1665</v>
      </c>
      <c r="D218" s="56" t="s">
        <v>1666</v>
      </c>
      <c r="E218" s="56" t="s">
        <v>1667</v>
      </c>
      <c r="F218" s="56" t="s">
        <v>1650</v>
      </c>
      <c r="G218" s="56" t="s">
        <v>1668</v>
      </c>
      <c r="H218" s="57" t="s">
        <v>1669</v>
      </c>
      <c r="I218" s="57" t="s">
        <v>1670</v>
      </c>
      <c r="J218" s="57" t="s">
        <v>36</v>
      </c>
      <c r="K218" s="58">
        <v>0</v>
      </c>
      <c r="L218" s="59">
        <v>230000000</v>
      </c>
      <c r="M218" s="51" t="s">
        <v>363</v>
      </c>
      <c r="N218" s="60" t="s">
        <v>35</v>
      </c>
      <c r="O218" s="57" t="s">
        <v>469</v>
      </c>
      <c r="P218" s="51" t="s">
        <v>470</v>
      </c>
      <c r="Q218" s="58" t="s">
        <v>669</v>
      </c>
      <c r="R218" s="61" t="s">
        <v>472</v>
      </c>
      <c r="S218" s="51">
        <v>796</v>
      </c>
      <c r="T218" s="51" t="s">
        <v>1455</v>
      </c>
      <c r="U218" s="62">
        <v>12</v>
      </c>
      <c r="V218" s="62">
        <v>3928.57</v>
      </c>
      <c r="W218" s="63">
        <v>0</v>
      </c>
      <c r="X218" s="63">
        <f t="shared" si="10"/>
        <v>0</v>
      </c>
      <c r="Y218" s="64"/>
      <c r="Z218" s="51">
        <v>2016</v>
      </c>
      <c r="AA218" s="133" t="s">
        <v>1011</v>
      </c>
    </row>
    <row r="219" spans="1:27" outlineLevel="1">
      <c r="A219" s="51" t="s">
        <v>1671</v>
      </c>
      <c r="B219" s="54" t="s">
        <v>28</v>
      </c>
      <c r="C219" s="131" t="s">
        <v>1672</v>
      </c>
      <c r="D219" s="56" t="s">
        <v>1666</v>
      </c>
      <c r="E219" s="56" t="s">
        <v>1667</v>
      </c>
      <c r="F219" s="56" t="s">
        <v>1673</v>
      </c>
      <c r="G219" s="56" t="s">
        <v>1674</v>
      </c>
      <c r="H219" s="57" t="s">
        <v>1675</v>
      </c>
      <c r="I219" s="57" t="s">
        <v>1676</v>
      </c>
      <c r="J219" s="57" t="s">
        <v>36</v>
      </c>
      <c r="K219" s="58">
        <v>0</v>
      </c>
      <c r="L219" s="59">
        <v>230000000</v>
      </c>
      <c r="M219" s="51" t="s">
        <v>363</v>
      </c>
      <c r="N219" s="60" t="s">
        <v>35</v>
      </c>
      <c r="O219" s="57" t="s">
        <v>469</v>
      </c>
      <c r="P219" s="51" t="s">
        <v>470</v>
      </c>
      <c r="Q219" s="58" t="s">
        <v>669</v>
      </c>
      <c r="R219" s="61" t="s">
        <v>472</v>
      </c>
      <c r="S219" s="51">
        <v>796</v>
      </c>
      <c r="T219" s="51" t="s">
        <v>1455</v>
      </c>
      <c r="U219" s="62">
        <v>19</v>
      </c>
      <c r="V219" s="62">
        <v>3571.42</v>
      </c>
      <c r="W219" s="63">
        <v>0</v>
      </c>
      <c r="X219" s="63">
        <f t="shared" si="10"/>
        <v>0</v>
      </c>
      <c r="Y219" s="64"/>
      <c r="Z219" s="51">
        <v>2016</v>
      </c>
      <c r="AA219" s="65" t="s">
        <v>1970</v>
      </c>
    </row>
    <row r="220" spans="1:27" outlineLevel="1">
      <c r="A220" s="51" t="s">
        <v>1677</v>
      </c>
      <c r="B220" s="54" t="s">
        <v>28</v>
      </c>
      <c r="C220" s="131" t="s">
        <v>1678</v>
      </c>
      <c r="D220" s="56" t="s">
        <v>1679</v>
      </c>
      <c r="E220" s="56" t="s">
        <v>1051</v>
      </c>
      <c r="F220" s="56" t="s">
        <v>1680</v>
      </c>
      <c r="G220" s="56" t="s">
        <v>1051</v>
      </c>
      <c r="H220" s="57" t="s">
        <v>1681</v>
      </c>
      <c r="I220" s="57" t="s">
        <v>1682</v>
      </c>
      <c r="J220" s="57" t="s">
        <v>36</v>
      </c>
      <c r="K220" s="58">
        <v>0</v>
      </c>
      <c r="L220" s="59">
        <v>230000000</v>
      </c>
      <c r="M220" s="51" t="s">
        <v>363</v>
      </c>
      <c r="N220" s="60" t="s">
        <v>35</v>
      </c>
      <c r="O220" s="57" t="s">
        <v>469</v>
      </c>
      <c r="P220" s="51" t="s">
        <v>470</v>
      </c>
      <c r="Q220" s="58" t="s">
        <v>669</v>
      </c>
      <c r="R220" s="61" t="s">
        <v>472</v>
      </c>
      <c r="S220" s="51" t="s">
        <v>541</v>
      </c>
      <c r="T220" s="51" t="s">
        <v>542</v>
      </c>
      <c r="U220" s="62">
        <v>30</v>
      </c>
      <c r="V220" s="62">
        <v>2678.57</v>
      </c>
      <c r="W220" s="63">
        <v>0</v>
      </c>
      <c r="X220" s="63">
        <f t="shared" si="10"/>
        <v>0</v>
      </c>
      <c r="Y220" s="64"/>
      <c r="Z220" s="51">
        <v>2016</v>
      </c>
      <c r="AA220" s="133">
        <v>7</v>
      </c>
    </row>
    <row r="221" spans="1:27" outlineLevel="1">
      <c r="A221" s="51" t="s">
        <v>1683</v>
      </c>
      <c r="B221" s="54" t="s">
        <v>28</v>
      </c>
      <c r="C221" s="131" t="s">
        <v>1684</v>
      </c>
      <c r="D221" s="56" t="s">
        <v>1685</v>
      </c>
      <c r="E221" s="56" t="s">
        <v>1051</v>
      </c>
      <c r="F221" s="56" t="s">
        <v>1686</v>
      </c>
      <c r="G221" s="56" t="s">
        <v>1051</v>
      </c>
      <c r="H221" s="57" t="s">
        <v>1687</v>
      </c>
      <c r="I221" s="57" t="s">
        <v>1688</v>
      </c>
      <c r="J221" s="57" t="s">
        <v>36</v>
      </c>
      <c r="K221" s="58">
        <v>0</v>
      </c>
      <c r="L221" s="59">
        <v>230000000</v>
      </c>
      <c r="M221" s="51" t="s">
        <v>363</v>
      </c>
      <c r="N221" s="60" t="s">
        <v>35</v>
      </c>
      <c r="O221" s="57" t="s">
        <v>469</v>
      </c>
      <c r="P221" s="51" t="s">
        <v>470</v>
      </c>
      <c r="Q221" s="58" t="s">
        <v>471</v>
      </c>
      <c r="R221" s="61" t="s">
        <v>472</v>
      </c>
      <c r="S221" s="51">
        <v>839</v>
      </c>
      <c r="T221" s="51" t="s">
        <v>680</v>
      </c>
      <c r="U221" s="62">
        <v>22</v>
      </c>
      <c r="V221" s="62">
        <v>8928.57</v>
      </c>
      <c r="W221" s="63">
        <v>0</v>
      </c>
      <c r="X221" s="63">
        <f t="shared" si="10"/>
        <v>0</v>
      </c>
      <c r="Y221" s="64"/>
      <c r="Z221" s="51">
        <v>2016</v>
      </c>
      <c r="AA221" s="133" t="s">
        <v>1011</v>
      </c>
    </row>
    <row r="222" spans="1:27" outlineLevel="1">
      <c r="A222" s="51" t="s">
        <v>1689</v>
      </c>
      <c r="B222" s="54" t="s">
        <v>28</v>
      </c>
      <c r="C222" s="131" t="s">
        <v>1684</v>
      </c>
      <c r="D222" s="56" t="s">
        <v>1685</v>
      </c>
      <c r="E222" s="56" t="s">
        <v>1051</v>
      </c>
      <c r="F222" s="56" t="s">
        <v>1686</v>
      </c>
      <c r="G222" s="56" t="s">
        <v>1051</v>
      </c>
      <c r="H222" s="57" t="s">
        <v>1690</v>
      </c>
      <c r="I222" s="57" t="s">
        <v>1691</v>
      </c>
      <c r="J222" s="57" t="s">
        <v>36</v>
      </c>
      <c r="K222" s="58">
        <v>0</v>
      </c>
      <c r="L222" s="59">
        <v>230000000</v>
      </c>
      <c r="M222" s="51" t="s">
        <v>363</v>
      </c>
      <c r="N222" s="60" t="s">
        <v>35</v>
      </c>
      <c r="O222" s="57" t="s">
        <v>469</v>
      </c>
      <c r="P222" s="51" t="s">
        <v>470</v>
      </c>
      <c r="Q222" s="58" t="s">
        <v>471</v>
      </c>
      <c r="R222" s="61" t="s">
        <v>472</v>
      </c>
      <c r="S222" s="51">
        <v>839</v>
      </c>
      <c r="T222" s="51" t="s">
        <v>680</v>
      </c>
      <c r="U222" s="62">
        <v>26</v>
      </c>
      <c r="V222" s="62">
        <v>8928.57</v>
      </c>
      <c r="W222" s="63">
        <v>0</v>
      </c>
      <c r="X222" s="63">
        <f t="shared" si="10"/>
        <v>0</v>
      </c>
      <c r="Y222" s="64"/>
      <c r="Z222" s="51">
        <v>2016</v>
      </c>
      <c r="AA222" s="133" t="s">
        <v>1011</v>
      </c>
    </row>
    <row r="223" spans="1:27" outlineLevel="1">
      <c r="A223" s="51" t="s">
        <v>1692</v>
      </c>
      <c r="B223" s="54" t="s">
        <v>28</v>
      </c>
      <c r="C223" s="131" t="s">
        <v>1684</v>
      </c>
      <c r="D223" s="56" t="s">
        <v>1685</v>
      </c>
      <c r="E223" s="56" t="s">
        <v>1051</v>
      </c>
      <c r="F223" s="56" t="s">
        <v>1686</v>
      </c>
      <c r="G223" s="56" t="s">
        <v>1051</v>
      </c>
      <c r="H223" s="57" t="s">
        <v>1693</v>
      </c>
      <c r="I223" s="57" t="s">
        <v>1694</v>
      </c>
      <c r="J223" s="57" t="s">
        <v>36</v>
      </c>
      <c r="K223" s="58">
        <v>0</v>
      </c>
      <c r="L223" s="59">
        <v>230000000</v>
      </c>
      <c r="M223" s="51" t="s">
        <v>363</v>
      </c>
      <c r="N223" s="60" t="s">
        <v>35</v>
      </c>
      <c r="O223" s="57" t="s">
        <v>469</v>
      </c>
      <c r="P223" s="51" t="s">
        <v>470</v>
      </c>
      <c r="Q223" s="58" t="s">
        <v>471</v>
      </c>
      <c r="R223" s="61" t="s">
        <v>472</v>
      </c>
      <c r="S223" s="51">
        <v>839</v>
      </c>
      <c r="T223" s="51" t="s">
        <v>680</v>
      </c>
      <c r="U223" s="62">
        <v>10</v>
      </c>
      <c r="V223" s="62">
        <v>8497.32</v>
      </c>
      <c r="W223" s="63">
        <v>0</v>
      </c>
      <c r="X223" s="63">
        <f t="shared" si="10"/>
        <v>0</v>
      </c>
      <c r="Y223" s="64"/>
      <c r="Z223" s="51">
        <v>2016</v>
      </c>
      <c r="AA223" s="133" t="s">
        <v>1011</v>
      </c>
    </row>
    <row r="224" spans="1:27" outlineLevel="1">
      <c r="A224" s="51" t="s">
        <v>1695</v>
      </c>
      <c r="B224" s="54" t="s">
        <v>28</v>
      </c>
      <c r="C224" s="131" t="s">
        <v>1684</v>
      </c>
      <c r="D224" s="56" t="s">
        <v>1685</v>
      </c>
      <c r="E224" s="56" t="s">
        <v>1051</v>
      </c>
      <c r="F224" s="56" t="s">
        <v>1686</v>
      </c>
      <c r="G224" s="56" t="s">
        <v>1051</v>
      </c>
      <c r="H224" s="57" t="s">
        <v>1696</v>
      </c>
      <c r="I224" s="57" t="s">
        <v>1697</v>
      </c>
      <c r="J224" s="57" t="s">
        <v>36</v>
      </c>
      <c r="K224" s="58">
        <v>0</v>
      </c>
      <c r="L224" s="59">
        <v>230000000</v>
      </c>
      <c r="M224" s="51" t="s">
        <v>363</v>
      </c>
      <c r="N224" s="60" t="s">
        <v>35</v>
      </c>
      <c r="O224" s="57" t="s">
        <v>469</v>
      </c>
      <c r="P224" s="51" t="s">
        <v>470</v>
      </c>
      <c r="Q224" s="58" t="s">
        <v>471</v>
      </c>
      <c r="R224" s="61" t="s">
        <v>472</v>
      </c>
      <c r="S224" s="51">
        <v>839</v>
      </c>
      <c r="T224" s="51" t="s">
        <v>680</v>
      </c>
      <c r="U224" s="62">
        <v>24</v>
      </c>
      <c r="V224" s="62">
        <v>8928.57</v>
      </c>
      <c r="W224" s="63">
        <v>0</v>
      </c>
      <c r="X224" s="63">
        <f t="shared" si="10"/>
        <v>0</v>
      </c>
      <c r="Y224" s="64"/>
      <c r="Z224" s="51">
        <v>2016</v>
      </c>
      <c r="AA224" s="133" t="s">
        <v>1011</v>
      </c>
    </row>
    <row r="225" spans="1:27" outlineLevel="1">
      <c r="A225" s="51" t="s">
        <v>1698</v>
      </c>
      <c r="B225" s="54" t="s">
        <v>28</v>
      </c>
      <c r="C225" s="131" t="s">
        <v>1699</v>
      </c>
      <c r="D225" s="56" t="s">
        <v>1700</v>
      </c>
      <c r="E225" s="56" t="s">
        <v>1051</v>
      </c>
      <c r="F225" s="56" t="s">
        <v>1701</v>
      </c>
      <c r="G225" s="56" t="s">
        <v>1051</v>
      </c>
      <c r="H225" s="57" t="s">
        <v>1702</v>
      </c>
      <c r="I225" s="57" t="s">
        <v>1703</v>
      </c>
      <c r="J225" s="57" t="s">
        <v>36</v>
      </c>
      <c r="K225" s="58">
        <v>0</v>
      </c>
      <c r="L225" s="59">
        <v>230000000</v>
      </c>
      <c r="M225" s="51" t="s">
        <v>363</v>
      </c>
      <c r="N225" s="60" t="s">
        <v>35</v>
      </c>
      <c r="O225" s="57" t="s">
        <v>469</v>
      </c>
      <c r="P225" s="51" t="s">
        <v>470</v>
      </c>
      <c r="Q225" s="58" t="s">
        <v>669</v>
      </c>
      <c r="R225" s="61" t="s">
        <v>472</v>
      </c>
      <c r="S225" s="51">
        <v>839</v>
      </c>
      <c r="T225" s="51" t="s">
        <v>680</v>
      </c>
      <c r="U225" s="62">
        <v>13</v>
      </c>
      <c r="V225" s="62">
        <v>42334.82</v>
      </c>
      <c r="W225" s="63">
        <v>0</v>
      </c>
      <c r="X225" s="63">
        <f t="shared" si="10"/>
        <v>0</v>
      </c>
      <c r="Y225" s="64"/>
      <c r="Z225" s="51">
        <v>2016</v>
      </c>
      <c r="AA225" s="65" t="s">
        <v>1970</v>
      </c>
    </row>
    <row r="226" spans="1:27" outlineLevel="1">
      <c r="A226" s="51" t="s">
        <v>1704</v>
      </c>
      <c r="B226" s="54" t="s">
        <v>28</v>
      </c>
      <c r="C226" s="131" t="s">
        <v>1705</v>
      </c>
      <c r="D226" s="56" t="s">
        <v>1706</v>
      </c>
      <c r="E226" s="56" t="s">
        <v>1707</v>
      </c>
      <c r="F226" s="56" t="s">
        <v>1708</v>
      </c>
      <c r="G226" s="56" t="s">
        <v>1051</v>
      </c>
      <c r="H226" s="57" t="s">
        <v>1709</v>
      </c>
      <c r="I226" s="57" t="s">
        <v>1710</v>
      </c>
      <c r="J226" s="57" t="s">
        <v>36</v>
      </c>
      <c r="K226" s="58">
        <v>0</v>
      </c>
      <c r="L226" s="59">
        <v>230000000</v>
      </c>
      <c r="M226" s="51" t="s">
        <v>363</v>
      </c>
      <c r="N226" s="60" t="s">
        <v>35</v>
      </c>
      <c r="O226" s="57" t="s">
        <v>469</v>
      </c>
      <c r="P226" s="51" t="s">
        <v>470</v>
      </c>
      <c r="Q226" s="58" t="s">
        <v>669</v>
      </c>
      <c r="R226" s="61" t="s">
        <v>472</v>
      </c>
      <c r="S226" s="51">
        <v>796</v>
      </c>
      <c r="T226" s="51" t="s">
        <v>1455</v>
      </c>
      <c r="U226" s="62">
        <v>605</v>
      </c>
      <c r="V226" s="62">
        <v>340</v>
      </c>
      <c r="W226" s="63">
        <v>0</v>
      </c>
      <c r="X226" s="63">
        <f t="shared" si="10"/>
        <v>0</v>
      </c>
      <c r="Y226" s="64"/>
      <c r="Z226" s="51">
        <v>2016</v>
      </c>
      <c r="AA226" s="65" t="s">
        <v>1970</v>
      </c>
    </row>
    <row r="227" spans="1:27" outlineLevel="1">
      <c r="A227" s="51" t="s">
        <v>1711</v>
      </c>
      <c r="B227" s="54" t="s">
        <v>28</v>
      </c>
      <c r="C227" s="131" t="s">
        <v>1712</v>
      </c>
      <c r="D227" s="56" t="s">
        <v>1706</v>
      </c>
      <c r="E227" s="56" t="s">
        <v>1707</v>
      </c>
      <c r="F227" s="56" t="s">
        <v>1713</v>
      </c>
      <c r="G227" s="56" t="s">
        <v>1051</v>
      </c>
      <c r="H227" s="57" t="s">
        <v>1714</v>
      </c>
      <c r="I227" s="57" t="s">
        <v>1715</v>
      </c>
      <c r="J227" s="57" t="s">
        <v>36</v>
      </c>
      <c r="K227" s="58">
        <v>0</v>
      </c>
      <c r="L227" s="59">
        <v>230000000</v>
      </c>
      <c r="M227" s="51" t="s">
        <v>363</v>
      </c>
      <c r="N227" s="60" t="s">
        <v>35</v>
      </c>
      <c r="O227" s="57" t="s">
        <v>469</v>
      </c>
      <c r="P227" s="51" t="s">
        <v>470</v>
      </c>
      <c r="Q227" s="58" t="s">
        <v>669</v>
      </c>
      <c r="R227" s="61" t="s">
        <v>472</v>
      </c>
      <c r="S227" s="51">
        <v>796</v>
      </c>
      <c r="T227" s="51" t="s">
        <v>1455</v>
      </c>
      <c r="U227" s="62">
        <v>420</v>
      </c>
      <c r="V227" s="62">
        <v>235.99999999999997</v>
      </c>
      <c r="W227" s="63">
        <v>0</v>
      </c>
      <c r="X227" s="63">
        <f t="shared" si="10"/>
        <v>0</v>
      </c>
      <c r="Y227" s="64"/>
      <c r="Z227" s="51">
        <v>2016</v>
      </c>
      <c r="AA227" s="133">
        <v>7</v>
      </c>
    </row>
    <row r="228" spans="1:27" outlineLevel="1">
      <c r="A228" s="51" t="s">
        <v>1716</v>
      </c>
      <c r="B228" s="54" t="s">
        <v>28</v>
      </c>
      <c r="C228" s="131" t="s">
        <v>1717</v>
      </c>
      <c r="D228" s="56" t="s">
        <v>1718</v>
      </c>
      <c r="E228" s="56" t="s">
        <v>1719</v>
      </c>
      <c r="F228" s="56" t="s">
        <v>1720</v>
      </c>
      <c r="G228" s="56" t="s">
        <v>1051</v>
      </c>
      <c r="H228" s="57" t="s">
        <v>1721</v>
      </c>
      <c r="I228" s="57" t="s">
        <v>1722</v>
      </c>
      <c r="J228" s="57" t="s">
        <v>36</v>
      </c>
      <c r="K228" s="58">
        <v>0</v>
      </c>
      <c r="L228" s="59">
        <v>230000000</v>
      </c>
      <c r="M228" s="51" t="s">
        <v>363</v>
      </c>
      <c r="N228" s="60" t="s">
        <v>35</v>
      </c>
      <c r="O228" s="57" t="s">
        <v>469</v>
      </c>
      <c r="P228" s="51" t="s">
        <v>470</v>
      </c>
      <c r="Q228" s="58" t="s">
        <v>669</v>
      </c>
      <c r="R228" s="61" t="s">
        <v>472</v>
      </c>
      <c r="S228" s="51">
        <v>704</v>
      </c>
      <c r="T228" s="51" t="s">
        <v>566</v>
      </c>
      <c r="U228" s="62">
        <v>6</v>
      </c>
      <c r="V228" s="62">
        <v>37274.769999999997</v>
      </c>
      <c r="W228" s="63">
        <v>0</v>
      </c>
      <c r="X228" s="63">
        <f t="shared" si="10"/>
        <v>0</v>
      </c>
      <c r="Y228" s="64"/>
      <c r="Z228" s="51">
        <v>2016</v>
      </c>
      <c r="AA228" s="133" t="s">
        <v>1011</v>
      </c>
    </row>
    <row r="229" spans="1:27" outlineLevel="1">
      <c r="A229" s="51" t="s">
        <v>1723</v>
      </c>
      <c r="B229" s="54" t="s">
        <v>28</v>
      </c>
      <c r="C229" s="131" t="s">
        <v>1724</v>
      </c>
      <c r="D229" s="56" t="s">
        <v>1718</v>
      </c>
      <c r="E229" s="56" t="s">
        <v>1725</v>
      </c>
      <c r="F229" s="56" t="s">
        <v>1726</v>
      </c>
      <c r="G229" s="56" t="s">
        <v>1727</v>
      </c>
      <c r="H229" s="57" t="s">
        <v>1728</v>
      </c>
      <c r="I229" s="57" t="s">
        <v>1729</v>
      </c>
      <c r="J229" s="57" t="s">
        <v>36</v>
      </c>
      <c r="K229" s="58">
        <v>0</v>
      </c>
      <c r="L229" s="59">
        <v>230000000</v>
      </c>
      <c r="M229" s="51" t="s">
        <v>363</v>
      </c>
      <c r="N229" s="60" t="s">
        <v>35</v>
      </c>
      <c r="O229" s="57" t="s">
        <v>469</v>
      </c>
      <c r="P229" s="51" t="s">
        <v>470</v>
      </c>
      <c r="Q229" s="58" t="s">
        <v>669</v>
      </c>
      <c r="R229" s="61" t="s">
        <v>472</v>
      </c>
      <c r="S229" s="51">
        <v>704</v>
      </c>
      <c r="T229" s="51" t="s">
        <v>566</v>
      </c>
      <c r="U229" s="62">
        <v>8</v>
      </c>
      <c r="V229" s="62">
        <v>9903.5</v>
      </c>
      <c r="W229" s="63">
        <v>0</v>
      </c>
      <c r="X229" s="63">
        <f t="shared" si="10"/>
        <v>0</v>
      </c>
      <c r="Y229" s="64"/>
      <c r="Z229" s="51">
        <v>2016</v>
      </c>
      <c r="AA229" s="133" t="s">
        <v>1011</v>
      </c>
    </row>
    <row r="230" spans="1:27" outlineLevel="1">
      <c r="A230" s="51" t="s">
        <v>1730</v>
      </c>
      <c r="B230" s="54" t="s">
        <v>28</v>
      </c>
      <c r="C230" s="131" t="s">
        <v>958</v>
      </c>
      <c r="D230" s="56" t="s">
        <v>497</v>
      </c>
      <c r="E230" s="56" t="s">
        <v>1731</v>
      </c>
      <c r="F230" s="56" t="s">
        <v>959</v>
      </c>
      <c r="G230" s="56" t="s">
        <v>1051</v>
      </c>
      <c r="H230" s="57" t="s">
        <v>1732</v>
      </c>
      <c r="I230" s="57" t="s">
        <v>1733</v>
      </c>
      <c r="J230" s="57" t="s">
        <v>36</v>
      </c>
      <c r="K230" s="58">
        <v>0</v>
      </c>
      <c r="L230" s="59">
        <v>230000000</v>
      </c>
      <c r="M230" s="51" t="s">
        <v>363</v>
      </c>
      <c r="N230" s="60" t="s">
        <v>35</v>
      </c>
      <c r="O230" s="57" t="s">
        <v>469</v>
      </c>
      <c r="P230" s="51" t="s">
        <v>470</v>
      </c>
      <c r="Q230" s="58" t="s">
        <v>669</v>
      </c>
      <c r="R230" s="61" t="s">
        <v>472</v>
      </c>
      <c r="S230" s="51">
        <v>5111</v>
      </c>
      <c r="T230" s="51" t="s">
        <v>1734</v>
      </c>
      <c r="U230" s="62">
        <v>90</v>
      </c>
      <c r="V230" s="62">
        <v>4464.28</v>
      </c>
      <c r="W230" s="63">
        <v>0</v>
      </c>
      <c r="X230" s="63">
        <f t="shared" si="10"/>
        <v>0</v>
      </c>
      <c r="Y230" s="64"/>
      <c r="Z230" s="51">
        <v>2016</v>
      </c>
      <c r="AA230" s="65" t="s">
        <v>1970</v>
      </c>
    </row>
    <row r="231" spans="1:27" outlineLevel="1">
      <c r="A231" s="51" t="s">
        <v>1740</v>
      </c>
      <c r="B231" s="54" t="s">
        <v>28</v>
      </c>
      <c r="C231" s="131" t="s">
        <v>691</v>
      </c>
      <c r="D231" s="56" t="s">
        <v>692</v>
      </c>
      <c r="E231" s="56" t="s">
        <v>693</v>
      </c>
      <c r="F231" s="56" t="s">
        <v>694</v>
      </c>
      <c r="G231" s="56" t="s">
        <v>695</v>
      </c>
      <c r="H231" s="57" t="s">
        <v>476</v>
      </c>
      <c r="I231" s="57" t="s">
        <v>345</v>
      </c>
      <c r="J231" s="57" t="s">
        <v>33</v>
      </c>
      <c r="K231" s="58">
        <v>50</v>
      </c>
      <c r="L231" s="59">
        <v>230000000</v>
      </c>
      <c r="M231" s="51" t="s">
        <v>363</v>
      </c>
      <c r="N231" s="60" t="s">
        <v>35</v>
      </c>
      <c r="O231" s="57" t="s">
        <v>1741</v>
      </c>
      <c r="P231" s="51" t="s">
        <v>470</v>
      </c>
      <c r="Q231" s="58" t="s">
        <v>697</v>
      </c>
      <c r="R231" s="61" t="s">
        <v>698</v>
      </c>
      <c r="S231" s="51">
        <v>868</v>
      </c>
      <c r="T231" s="51" t="s">
        <v>699</v>
      </c>
      <c r="U231" s="62">
        <v>6552</v>
      </c>
      <c r="V231" s="62">
        <v>650</v>
      </c>
      <c r="W231" s="63">
        <v>0</v>
      </c>
      <c r="X231" s="63">
        <f t="shared" si="10"/>
        <v>0</v>
      </c>
      <c r="Y231" s="64" t="s">
        <v>475</v>
      </c>
      <c r="Z231" s="51">
        <v>2016</v>
      </c>
      <c r="AA231" s="138" t="s">
        <v>1737</v>
      </c>
    </row>
    <row r="232" spans="1:27" outlineLevel="1">
      <c r="A232" s="51" t="s">
        <v>1742</v>
      </c>
      <c r="B232" s="54" t="s">
        <v>28</v>
      </c>
      <c r="C232" s="131" t="s">
        <v>691</v>
      </c>
      <c r="D232" s="56" t="s">
        <v>692</v>
      </c>
      <c r="E232" s="56" t="s">
        <v>693</v>
      </c>
      <c r="F232" s="56" t="s">
        <v>694</v>
      </c>
      <c r="G232" s="56" t="s">
        <v>695</v>
      </c>
      <c r="H232" s="57" t="s">
        <v>476</v>
      </c>
      <c r="I232" s="57" t="s">
        <v>345</v>
      </c>
      <c r="J232" s="57" t="s">
        <v>33</v>
      </c>
      <c r="K232" s="58">
        <v>50</v>
      </c>
      <c r="L232" s="59">
        <v>230000000</v>
      </c>
      <c r="M232" s="51" t="s">
        <v>363</v>
      </c>
      <c r="N232" s="60" t="s">
        <v>35</v>
      </c>
      <c r="O232" s="57" t="s">
        <v>1743</v>
      </c>
      <c r="P232" s="51" t="s">
        <v>470</v>
      </c>
      <c r="Q232" s="58" t="s">
        <v>697</v>
      </c>
      <c r="R232" s="61" t="s">
        <v>698</v>
      </c>
      <c r="S232" s="51">
        <v>868</v>
      </c>
      <c r="T232" s="51" t="s">
        <v>699</v>
      </c>
      <c r="U232" s="62">
        <v>864</v>
      </c>
      <c r="V232" s="62">
        <v>650</v>
      </c>
      <c r="W232" s="63">
        <v>0</v>
      </c>
      <c r="X232" s="63">
        <f t="shared" si="10"/>
        <v>0</v>
      </c>
      <c r="Y232" s="64" t="s">
        <v>475</v>
      </c>
      <c r="Z232" s="51">
        <v>2016</v>
      </c>
      <c r="AA232" s="138" t="s">
        <v>1737</v>
      </c>
    </row>
    <row r="233" spans="1:27" outlineLevel="1">
      <c r="A233" s="51" t="s">
        <v>1750</v>
      </c>
      <c r="B233" s="54" t="s">
        <v>28</v>
      </c>
      <c r="C233" s="131" t="s">
        <v>1744</v>
      </c>
      <c r="D233" s="56" t="s">
        <v>1745</v>
      </c>
      <c r="E233" s="56" t="s">
        <v>1051</v>
      </c>
      <c r="F233" s="56" t="s">
        <v>1746</v>
      </c>
      <c r="G233" s="56" t="s">
        <v>1051</v>
      </c>
      <c r="H233" s="57" t="s">
        <v>1747</v>
      </c>
      <c r="I233" s="57" t="s">
        <v>1051</v>
      </c>
      <c r="J233" s="57" t="s">
        <v>1748</v>
      </c>
      <c r="K233" s="58">
        <v>0</v>
      </c>
      <c r="L233" s="59">
        <v>230000000</v>
      </c>
      <c r="M233" s="51" t="s">
        <v>363</v>
      </c>
      <c r="N233" s="60" t="s">
        <v>169</v>
      </c>
      <c r="O233" s="57" t="s">
        <v>1749</v>
      </c>
      <c r="P233" s="51" t="s">
        <v>470</v>
      </c>
      <c r="Q233" s="58" t="s">
        <v>556</v>
      </c>
      <c r="R233" s="61" t="s">
        <v>472</v>
      </c>
      <c r="S233" s="51">
        <v>715</v>
      </c>
      <c r="T233" s="51" t="s">
        <v>477</v>
      </c>
      <c r="U233" s="62">
        <v>5345</v>
      </c>
      <c r="V233" s="62">
        <v>989.99999999999989</v>
      </c>
      <c r="W233" s="63">
        <v>0</v>
      </c>
      <c r="X233" s="63">
        <f t="shared" si="10"/>
        <v>0</v>
      </c>
      <c r="Y233" s="64"/>
      <c r="Z233" s="51">
        <v>2016</v>
      </c>
      <c r="AA233" s="65" t="s">
        <v>1779</v>
      </c>
    </row>
    <row r="234" spans="1:27" outlineLevel="1">
      <c r="A234" s="51"/>
      <c r="B234" s="54"/>
      <c r="C234" s="131"/>
      <c r="D234" s="56"/>
      <c r="E234" s="56"/>
      <c r="F234" s="56"/>
      <c r="G234" s="56"/>
      <c r="H234" s="57"/>
      <c r="I234" s="57"/>
      <c r="J234" s="57"/>
      <c r="K234" s="58"/>
      <c r="L234" s="59"/>
      <c r="M234" s="51"/>
      <c r="N234" s="60"/>
      <c r="O234" s="57"/>
      <c r="P234" s="51"/>
      <c r="Q234" s="58"/>
      <c r="R234" s="61"/>
      <c r="S234" s="51"/>
      <c r="T234" s="51"/>
      <c r="U234" s="62"/>
      <c r="V234" s="62"/>
      <c r="W234" s="62"/>
      <c r="X234" s="63"/>
      <c r="Y234" s="64"/>
      <c r="Z234" s="51"/>
      <c r="AA234" s="65"/>
    </row>
    <row r="235" spans="1:27" outlineLevel="1">
      <c r="A235" s="51" t="s">
        <v>1774</v>
      </c>
      <c r="B235" s="54" t="s">
        <v>467</v>
      </c>
      <c r="C235" s="131" t="s">
        <v>480</v>
      </c>
      <c r="D235" s="56" t="s">
        <v>481</v>
      </c>
      <c r="E235" s="56" t="s">
        <v>345</v>
      </c>
      <c r="F235" s="56" t="s">
        <v>482</v>
      </c>
      <c r="G235" s="56" t="s">
        <v>345</v>
      </c>
      <c r="H235" s="57" t="s">
        <v>483</v>
      </c>
      <c r="I235" s="57" t="s">
        <v>345</v>
      </c>
      <c r="J235" s="57" t="s">
        <v>32</v>
      </c>
      <c r="K235" s="58">
        <v>40</v>
      </c>
      <c r="L235" s="59">
        <v>230000000</v>
      </c>
      <c r="M235" s="51" t="s">
        <v>468</v>
      </c>
      <c r="N235" s="60" t="s">
        <v>169</v>
      </c>
      <c r="O235" s="57" t="s">
        <v>469</v>
      </c>
      <c r="P235" s="51" t="s">
        <v>470</v>
      </c>
      <c r="Q235" s="58" t="s">
        <v>471</v>
      </c>
      <c r="R235" s="61" t="s">
        <v>474</v>
      </c>
      <c r="S235" s="51">
        <v>839</v>
      </c>
      <c r="T235" s="51" t="s">
        <v>478</v>
      </c>
      <c r="U235" s="62">
        <v>11</v>
      </c>
      <c r="V235" s="62">
        <v>80357.14</v>
      </c>
      <c r="W235" s="63">
        <f t="shared" ref="W235:W430" si="11">U235*V235</f>
        <v>883928.54</v>
      </c>
      <c r="X235" s="63">
        <f t="shared" si="10"/>
        <v>989999.96480000019</v>
      </c>
      <c r="Y235" s="64" t="s">
        <v>475</v>
      </c>
      <c r="Z235" s="51">
        <v>2016</v>
      </c>
      <c r="AA235" s="65"/>
    </row>
    <row r="236" spans="1:27" outlineLevel="1">
      <c r="A236" s="51" t="s">
        <v>1776</v>
      </c>
      <c r="B236" s="54" t="s">
        <v>467</v>
      </c>
      <c r="C236" s="131" t="s">
        <v>516</v>
      </c>
      <c r="D236" s="56" t="s">
        <v>517</v>
      </c>
      <c r="E236" s="56" t="s">
        <v>345</v>
      </c>
      <c r="F236" s="56" t="s">
        <v>518</v>
      </c>
      <c r="G236" s="56" t="s">
        <v>345</v>
      </c>
      <c r="H236" s="57" t="s">
        <v>476</v>
      </c>
      <c r="I236" s="57" t="s">
        <v>345</v>
      </c>
      <c r="J236" s="57" t="s">
        <v>33</v>
      </c>
      <c r="K236" s="58">
        <v>0</v>
      </c>
      <c r="L236" s="59">
        <v>230000000</v>
      </c>
      <c r="M236" s="51" t="s">
        <v>468</v>
      </c>
      <c r="N236" s="60" t="s">
        <v>169</v>
      </c>
      <c r="O236" s="57" t="s">
        <v>469</v>
      </c>
      <c r="P236" s="51" t="s">
        <v>470</v>
      </c>
      <c r="Q236" s="58" t="s">
        <v>471</v>
      </c>
      <c r="R236" s="61" t="s">
        <v>472</v>
      </c>
      <c r="S236" s="51">
        <v>168</v>
      </c>
      <c r="T236" s="51" t="s">
        <v>490</v>
      </c>
      <c r="U236" s="62">
        <v>98.3</v>
      </c>
      <c r="V236" s="62">
        <v>1736522.32</v>
      </c>
      <c r="W236" s="63">
        <f t="shared" si="11"/>
        <v>170700144.05599999</v>
      </c>
      <c r="X236" s="63">
        <f t="shared" si="10"/>
        <v>191184161.34272</v>
      </c>
      <c r="Y236" s="64"/>
      <c r="Z236" s="51">
        <v>2016</v>
      </c>
      <c r="AA236" s="65"/>
    </row>
    <row r="237" spans="1:27" outlineLevel="1">
      <c r="A237" s="51" t="s">
        <v>1778</v>
      </c>
      <c r="B237" s="54" t="s">
        <v>467</v>
      </c>
      <c r="C237" s="131" t="s">
        <v>533</v>
      </c>
      <c r="D237" s="56" t="s">
        <v>528</v>
      </c>
      <c r="E237" s="56" t="s">
        <v>345</v>
      </c>
      <c r="F237" s="56" t="s">
        <v>534</v>
      </c>
      <c r="G237" s="56" t="s">
        <v>345</v>
      </c>
      <c r="H237" s="57" t="s">
        <v>885</v>
      </c>
      <c r="I237" s="57" t="s">
        <v>345</v>
      </c>
      <c r="J237" s="57" t="s">
        <v>36</v>
      </c>
      <c r="K237" s="58">
        <v>0</v>
      </c>
      <c r="L237" s="59">
        <v>230000000</v>
      </c>
      <c r="M237" s="51" t="s">
        <v>468</v>
      </c>
      <c r="N237" s="60" t="s">
        <v>35</v>
      </c>
      <c r="O237" s="57" t="s">
        <v>469</v>
      </c>
      <c r="P237" s="51" t="s">
        <v>470</v>
      </c>
      <c r="Q237" s="58" t="s">
        <v>471</v>
      </c>
      <c r="R237" s="61" t="s">
        <v>472</v>
      </c>
      <c r="S237" s="51" t="s">
        <v>535</v>
      </c>
      <c r="T237" s="51" t="s">
        <v>536</v>
      </c>
      <c r="U237" s="62">
        <v>2.2000000000000002</v>
      </c>
      <c r="V237" s="62">
        <v>102737.4</v>
      </c>
      <c r="W237" s="63">
        <f t="shared" si="11"/>
        <v>226022.28</v>
      </c>
      <c r="X237" s="63">
        <f t="shared" si="10"/>
        <v>253144.95360000004</v>
      </c>
      <c r="Y237" s="64"/>
      <c r="Z237" s="51">
        <v>2016</v>
      </c>
      <c r="AA237" s="133"/>
    </row>
    <row r="238" spans="1:27" outlineLevel="1">
      <c r="A238" s="51" t="s">
        <v>1780</v>
      </c>
      <c r="B238" s="54" t="s">
        <v>467</v>
      </c>
      <c r="C238" s="131" t="s">
        <v>543</v>
      </c>
      <c r="D238" s="56" t="s">
        <v>525</v>
      </c>
      <c r="E238" s="56" t="s">
        <v>345</v>
      </c>
      <c r="F238" s="56" t="s">
        <v>544</v>
      </c>
      <c r="G238" s="56" t="s">
        <v>345</v>
      </c>
      <c r="H238" s="57" t="s">
        <v>545</v>
      </c>
      <c r="I238" s="57" t="s">
        <v>345</v>
      </c>
      <c r="J238" s="57" t="s">
        <v>36</v>
      </c>
      <c r="K238" s="58">
        <v>40</v>
      </c>
      <c r="L238" s="59">
        <v>230000000</v>
      </c>
      <c r="M238" s="51" t="s">
        <v>468</v>
      </c>
      <c r="N238" s="60" t="s">
        <v>169</v>
      </c>
      <c r="O238" s="57" t="s">
        <v>469</v>
      </c>
      <c r="P238" s="51" t="s">
        <v>470</v>
      </c>
      <c r="Q238" s="58" t="s">
        <v>471</v>
      </c>
      <c r="R238" s="61" t="s">
        <v>474</v>
      </c>
      <c r="S238" s="51">
        <v>796</v>
      </c>
      <c r="T238" s="51" t="s">
        <v>473</v>
      </c>
      <c r="U238" s="62">
        <v>4934</v>
      </c>
      <c r="V238" s="62">
        <v>129.46</v>
      </c>
      <c r="W238" s="63">
        <f t="shared" si="11"/>
        <v>638755.64</v>
      </c>
      <c r="X238" s="63">
        <f t="shared" si="10"/>
        <v>715406.31680000003</v>
      </c>
      <c r="Y238" s="64" t="s">
        <v>475</v>
      </c>
      <c r="Z238" s="51">
        <v>2016</v>
      </c>
      <c r="AA238" s="65"/>
    </row>
    <row r="239" spans="1:27" outlineLevel="1">
      <c r="A239" s="51" t="s">
        <v>3287</v>
      </c>
      <c r="B239" s="54" t="s">
        <v>467</v>
      </c>
      <c r="C239" s="55" t="s">
        <v>549</v>
      </c>
      <c r="D239" s="56" t="s">
        <v>546</v>
      </c>
      <c r="E239" s="56" t="s">
        <v>345</v>
      </c>
      <c r="F239" s="56" t="s">
        <v>550</v>
      </c>
      <c r="G239" s="56" t="s">
        <v>345</v>
      </c>
      <c r="H239" s="139" t="s">
        <v>3288</v>
      </c>
      <c r="I239" s="57" t="s">
        <v>345</v>
      </c>
      <c r="J239" s="57" t="s">
        <v>36</v>
      </c>
      <c r="K239" s="58">
        <v>0</v>
      </c>
      <c r="L239" s="59">
        <v>230000000</v>
      </c>
      <c r="M239" s="51" t="s">
        <v>468</v>
      </c>
      <c r="N239" s="60" t="s">
        <v>1014</v>
      </c>
      <c r="O239" s="57" t="s">
        <v>469</v>
      </c>
      <c r="P239" s="51" t="s">
        <v>470</v>
      </c>
      <c r="Q239" s="58" t="s">
        <v>558</v>
      </c>
      <c r="R239" s="61" t="s">
        <v>472</v>
      </c>
      <c r="S239" s="51" t="s">
        <v>529</v>
      </c>
      <c r="T239" s="51" t="s">
        <v>530</v>
      </c>
      <c r="U239" s="62">
        <v>15000</v>
      </c>
      <c r="V239" s="62">
        <v>309.99999999999994</v>
      </c>
      <c r="W239" s="63">
        <f t="shared" si="11"/>
        <v>4649999.9999999991</v>
      </c>
      <c r="X239" s="63">
        <f t="shared" si="10"/>
        <v>5207999.9999999991</v>
      </c>
      <c r="Y239" s="64"/>
      <c r="Z239" s="51">
        <v>2016</v>
      </c>
      <c r="AA239" s="65"/>
    </row>
    <row r="240" spans="1:27" outlineLevel="1">
      <c r="A240" s="51" t="s">
        <v>1777</v>
      </c>
      <c r="B240" s="54" t="s">
        <v>467</v>
      </c>
      <c r="C240" s="131" t="s">
        <v>552</v>
      </c>
      <c r="D240" s="56" t="s">
        <v>1752</v>
      </c>
      <c r="E240" s="56" t="s">
        <v>345</v>
      </c>
      <c r="F240" s="56" t="s">
        <v>554</v>
      </c>
      <c r="G240" s="56" t="s">
        <v>345</v>
      </c>
      <c r="H240" s="57" t="s">
        <v>555</v>
      </c>
      <c r="I240" s="57" t="s">
        <v>345</v>
      </c>
      <c r="J240" s="57" t="s">
        <v>36</v>
      </c>
      <c r="K240" s="58">
        <v>0</v>
      </c>
      <c r="L240" s="59">
        <v>230000000</v>
      </c>
      <c r="M240" s="51" t="s">
        <v>468</v>
      </c>
      <c r="N240" s="60" t="s">
        <v>169</v>
      </c>
      <c r="O240" s="57" t="s">
        <v>469</v>
      </c>
      <c r="P240" s="51" t="s">
        <v>470</v>
      </c>
      <c r="Q240" s="58" t="s">
        <v>471</v>
      </c>
      <c r="R240" s="61" t="s">
        <v>472</v>
      </c>
      <c r="S240" s="51">
        <v>796</v>
      </c>
      <c r="T240" s="51" t="s">
        <v>473</v>
      </c>
      <c r="U240" s="62">
        <v>18</v>
      </c>
      <c r="V240" s="62">
        <v>18550</v>
      </c>
      <c r="W240" s="63">
        <f t="shared" si="11"/>
        <v>333900</v>
      </c>
      <c r="X240" s="63">
        <f t="shared" si="10"/>
        <v>373968.00000000006</v>
      </c>
      <c r="Y240" s="64"/>
      <c r="Z240" s="51">
        <v>2016</v>
      </c>
      <c r="AA240" s="65"/>
    </row>
    <row r="241" spans="1:27" outlineLevel="1">
      <c r="A241" s="51" t="s">
        <v>1781</v>
      </c>
      <c r="B241" s="54" t="s">
        <v>467</v>
      </c>
      <c r="C241" s="131" t="s">
        <v>560</v>
      </c>
      <c r="D241" s="56" t="s">
        <v>561</v>
      </c>
      <c r="E241" s="56" t="s">
        <v>345</v>
      </c>
      <c r="F241" s="56" t="s">
        <v>1753</v>
      </c>
      <c r="G241" s="56" t="s">
        <v>345</v>
      </c>
      <c r="H241" s="57" t="s">
        <v>562</v>
      </c>
      <c r="I241" s="57" t="s">
        <v>345</v>
      </c>
      <c r="J241" s="57" t="s">
        <v>36</v>
      </c>
      <c r="K241" s="58">
        <v>0</v>
      </c>
      <c r="L241" s="59">
        <v>230000000</v>
      </c>
      <c r="M241" s="51" t="s">
        <v>468</v>
      </c>
      <c r="N241" s="60" t="s">
        <v>35</v>
      </c>
      <c r="O241" s="57" t="s">
        <v>469</v>
      </c>
      <c r="P241" s="51" t="s">
        <v>470</v>
      </c>
      <c r="Q241" s="58" t="s">
        <v>558</v>
      </c>
      <c r="R241" s="61" t="s">
        <v>472</v>
      </c>
      <c r="S241" s="51">
        <v>796</v>
      </c>
      <c r="T241" s="51" t="s">
        <v>473</v>
      </c>
      <c r="U241" s="62">
        <v>42</v>
      </c>
      <c r="V241" s="62">
        <v>6387.5</v>
      </c>
      <c r="W241" s="63">
        <f t="shared" si="11"/>
        <v>268275</v>
      </c>
      <c r="X241" s="63">
        <f t="shared" si="10"/>
        <v>300468</v>
      </c>
      <c r="Y241" s="64"/>
      <c r="Z241" s="51">
        <v>2016</v>
      </c>
      <c r="AA241" s="65"/>
    </row>
    <row r="242" spans="1:27" outlineLevel="1">
      <c r="A242" s="51" t="s">
        <v>1782</v>
      </c>
      <c r="B242" s="54" t="s">
        <v>467</v>
      </c>
      <c r="C242" s="131" t="s">
        <v>563</v>
      </c>
      <c r="D242" s="56" t="s">
        <v>561</v>
      </c>
      <c r="E242" s="56" t="s">
        <v>345</v>
      </c>
      <c r="F242" s="56" t="s">
        <v>586</v>
      </c>
      <c r="G242" s="56" t="s">
        <v>345</v>
      </c>
      <c r="H242" s="57" t="s">
        <v>564</v>
      </c>
      <c r="I242" s="57" t="s">
        <v>345</v>
      </c>
      <c r="J242" s="57" t="s">
        <v>36</v>
      </c>
      <c r="K242" s="58">
        <v>0</v>
      </c>
      <c r="L242" s="59">
        <v>230000000</v>
      </c>
      <c r="M242" s="51" t="s">
        <v>468</v>
      </c>
      <c r="N242" s="60" t="s">
        <v>35</v>
      </c>
      <c r="O242" s="57" t="s">
        <v>469</v>
      </c>
      <c r="P242" s="51" t="s">
        <v>470</v>
      </c>
      <c r="Q242" s="58" t="s">
        <v>558</v>
      </c>
      <c r="R242" s="61" t="s">
        <v>472</v>
      </c>
      <c r="S242" s="51">
        <v>796</v>
      </c>
      <c r="T242" s="51" t="s">
        <v>473</v>
      </c>
      <c r="U242" s="62">
        <v>14</v>
      </c>
      <c r="V242" s="62">
        <v>6387.4999999999991</v>
      </c>
      <c r="W242" s="63">
        <f t="shared" si="11"/>
        <v>89424.999999999985</v>
      </c>
      <c r="X242" s="63">
        <f t="shared" si="10"/>
        <v>100156</v>
      </c>
      <c r="Y242" s="64"/>
      <c r="Z242" s="51">
        <v>2016</v>
      </c>
      <c r="AA242" s="65"/>
    </row>
    <row r="243" spans="1:27" outlineLevel="1">
      <c r="A243" s="51" t="s">
        <v>1783</v>
      </c>
      <c r="B243" s="54" t="s">
        <v>467</v>
      </c>
      <c r="C243" s="131" t="s">
        <v>571</v>
      </c>
      <c r="D243" s="56" t="s">
        <v>565</v>
      </c>
      <c r="E243" s="56" t="s">
        <v>345</v>
      </c>
      <c r="F243" s="56" t="s">
        <v>888</v>
      </c>
      <c r="G243" s="56" t="s">
        <v>345</v>
      </c>
      <c r="H243" s="57" t="s">
        <v>572</v>
      </c>
      <c r="I243" s="57" t="s">
        <v>345</v>
      </c>
      <c r="J243" s="57" t="s">
        <v>36</v>
      </c>
      <c r="K243" s="58">
        <v>0</v>
      </c>
      <c r="L243" s="59">
        <v>230000000</v>
      </c>
      <c r="M243" s="51" t="s">
        <v>468</v>
      </c>
      <c r="N243" s="60" t="s">
        <v>35</v>
      </c>
      <c r="O243" s="57" t="s">
        <v>469</v>
      </c>
      <c r="P243" s="51" t="s">
        <v>470</v>
      </c>
      <c r="Q243" s="58" t="s">
        <v>558</v>
      </c>
      <c r="R243" s="61" t="s">
        <v>472</v>
      </c>
      <c r="S243" s="51">
        <v>796</v>
      </c>
      <c r="T243" s="51" t="s">
        <v>473</v>
      </c>
      <c r="U243" s="62">
        <v>6</v>
      </c>
      <c r="V243" s="62">
        <v>1999.9999999999998</v>
      </c>
      <c r="W243" s="63">
        <f t="shared" si="11"/>
        <v>11999.999999999998</v>
      </c>
      <c r="X243" s="63">
        <f t="shared" si="10"/>
        <v>13440</v>
      </c>
      <c r="Y243" s="64"/>
      <c r="Z243" s="51">
        <v>2016</v>
      </c>
      <c r="AA243" s="65"/>
    </row>
    <row r="244" spans="1:27" outlineLevel="1">
      <c r="A244" s="51" t="s">
        <v>3348</v>
      </c>
      <c r="B244" s="54" t="s">
        <v>467</v>
      </c>
      <c r="C244" s="131" t="s">
        <v>573</v>
      </c>
      <c r="D244" s="56" t="s">
        <v>565</v>
      </c>
      <c r="E244" s="56" t="s">
        <v>345</v>
      </c>
      <c r="F244" s="56" t="s">
        <v>1755</v>
      </c>
      <c r="G244" s="56" t="s">
        <v>345</v>
      </c>
      <c r="H244" s="57" t="s">
        <v>574</v>
      </c>
      <c r="I244" s="57" t="s">
        <v>345</v>
      </c>
      <c r="J244" s="57" t="s">
        <v>36</v>
      </c>
      <c r="K244" s="58">
        <v>0</v>
      </c>
      <c r="L244" s="59">
        <v>230000000</v>
      </c>
      <c r="M244" s="51" t="s">
        <v>468</v>
      </c>
      <c r="N244" s="60" t="s">
        <v>35</v>
      </c>
      <c r="O244" s="57" t="s">
        <v>469</v>
      </c>
      <c r="P244" s="51" t="s">
        <v>470</v>
      </c>
      <c r="Q244" s="58" t="s">
        <v>558</v>
      </c>
      <c r="R244" s="61" t="s">
        <v>472</v>
      </c>
      <c r="S244" s="51">
        <v>796</v>
      </c>
      <c r="T244" s="51" t="s">
        <v>473</v>
      </c>
      <c r="U244" s="62">
        <v>9</v>
      </c>
      <c r="V244" s="62">
        <v>2599.9999999999995</v>
      </c>
      <c r="W244" s="63">
        <f t="shared" si="11"/>
        <v>23399.999999999996</v>
      </c>
      <c r="X244" s="63">
        <f t="shared" si="10"/>
        <v>26208</v>
      </c>
      <c r="Y244" s="64"/>
      <c r="Z244" s="51">
        <v>2016</v>
      </c>
      <c r="AA244" s="65"/>
    </row>
    <row r="245" spans="1:27" outlineLevel="1">
      <c r="A245" s="51" t="s">
        <v>3349</v>
      </c>
      <c r="B245" s="54" t="s">
        <v>467</v>
      </c>
      <c r="C245" s="131" t="s">
        <v>575</v>
      </c>
      <c r="D245" s="56" t="s">
        <v>565</v>
      </c>
      <c r="E245" s="56" t="s">
        <v>345</v>
      </c>
      <c r="F245" s="56" t="s">
        <v>1756</v>
      </c>
      <c r="G245" s="56" t="s">
        <v>345</v>
      </c>
      <c r="H245" s="57" t="s">
        <v>576</v>
      </c>
      <c r="I245" s="57" t="s">
        <v>345</v>
      </c>
      <c r="J245" s="57" t="s">
        <v>36</v>
      </c>
      <c r="K245" s="58">
        <v>0</v>
      </c>
      <c r="L245" s="59">
        <v>230000000</v>
      </c>
      <c r="M245" s="51" t="s">
        <v>468</v>
      </c>
      <c r="N245" s="60" t="s">
        <v>35</v>
      </c>
      <c r="O245" s="57" t="s">
        <v>469</v>
      </c>
      <c r="P245" s="51" t="s">
        <v>470</v>
      </c>
      <c r="Q245" s="58" t="s">
        <v>558</v>
      </c>
      <c r="R245" s="61" t="s">
        <v>472</v>
      </c>
      <c r="S245" s="51">
        <v>796</v>
      </c>
      <c r="T245" s="51" t="s">
        <v>473</v>
      </c>
      <c r="U245" s="62">
        <v>9</v>
      </c>
      <c r="V245" s="62">
        <v>949.99999999999989</v>
      </c>
      <c r="W245" s="63">
        <f t="shared" si="11"/>
        <v>8549.9999999999982</v>
      </c>
      <c r="X245" s="63">
        <f t="shared" si="10"/>
        <v>9575.9999999999982</v>
      </c>
      <c r="Y245" s="64"/>
      <c r="Z245" s="51">
        <v>2016</v>
      </c>
      <c r="AA245" s="65"/>
    </row>
    <row r="246" spans="1:27" outlineLevel="1">
      <c r="A246" s="51" t="s">
        <v>1784</v>
      </c>
      <c r="B246" s="54" t="s">
        <v>467</v>
      </c>
      <c r="C246" s="131" t="s">
        <v>580</v>
      </c>
      <c r="D246" s="56" t="s">
        <v>581</v>
      </c>
      <c r="E246" s="56" t="s">
        <v>345</v>
      </c>
      <c r="F246" s="56" t="s">
        <v>1758</v>
      </c>
      <c r="G246" s="56" t="s">
        <v>345</v>
      </c>
      <c r="H246" s="57" t="s">
        <v>582</v>
      </c>
      <c r="I246" s="57" t="s">
        <v>345</v>
      </c>
      <c r="J246" s="57" t="s">
        <v>36</v>
      </c>
      <c r="K246" s="58">
        <v>0</v>
      </c>
      <c r="L246" s="59">
        <v>230000000</v>
      </c>
      <c r="M246" s="51" t="s">
        <v>468</v>
      </c>
      <c r="N246" s="60" t="s">
        <v>35</v>
      </c>
      <c r="O246" s="57" t="s">
        <v>469</v>
      </c>
      <c r="P246" s="51" t="s">
        <v>470</v>
      </c>
      <c r="Q246" s="58" t="s">
        <v>558</v>
      </c>
      <c r="R246" s="61" t="s">
        <v>472</v>
      </c>
      <c r="S246" s="51">
        <v>796</v>
      </c>
      <c r="T246" s="51" t="s">
        <v>473</v>
      </c>
      <c r="U246" s="62">
        <v>3</v>
      </c>
      <c r="V246" s="62">
        <v>50333.03</v>
      </c>
      <c r="W246" s="63">
        <f t="shared" si="11"/>
        <v>150999.09</v>
      </c>
      <c r="X246" s="63">
        <f t="shared" si="10"/>
        <v>169118.98080000002</v>
      </c>
      <c r="Y246" s="64"/>
      <c r="Z246" s="51">
        <v>2016</v>
      </c>
      <c r="AA246" s="65"/>
    </row>
    <row r="247" spans="1:27" outlineLevel="1">
      <c r="A247" s="51" t="s">
        <v>1785</v>
      </c>
      <c r="B247" s="54" t="s">
        <v>467</v>
      </c>
      <c r="C247" s="131" t="s">
        <v>583</v>
      </c>
      <c r="D247" s="56" t="s">
        <v>584</v>
      </c>
      <c r="E247" s="56" t="s">
        <v>345</v>
      </c>
      <c r="F247" s="56" t="s">
        <v>1759</v>
      </c>
      <c r="G247" s="56" t="s">
        <v>345</v>
      </c>
      <c r="H247" s="57" t="s">
        <v>585</v>
      </c>
      <c r="I247" s="57" t="s">
        <v>345</v>
      </c>
      <c r="J247" s="57" t="s">
        <v>36</v>
      </c>
      <c r="K247" s="58">
        <v>0</v>
      </c>
      <c r="L247" s="59">
        <v>230000000</v>
      </c>
      <c r="M247" s="51" t="s">
        <v>468</v>
      </c>
      <c r="N247" s="60" t="s">
        <v>35</v>
      </c>
      <c r="O247" s="57" t="s">
        <v>469</v>
      </c>
      <c r="P247" s="51" t="s">
        <v>470</v>
      </c>
      <c r="Q247" s="58" t="s">
        <v>558</v>
      </c>
      <c r="R247" s="61" t="s">
        <v>472</v>
      </c>
      <c r="S247" s="51">
        <v>796</v>
      </c>
      <c r="T247" s="51" t="s">
        <v>473</v>
      </c>
      <c r="U247" s="62">
        <v>32</v>
      </c>
      <c r="V247" s="62">
        <v>5892.9999999999991</v>
      </c>
      <c r="W247" s="63">
        <f t="shared" si="11"/>
        <v>188575.99999999997</v>
      </c>
      <c r="X247" s="63">
        <f t="shared" si="10"/>
        <v>211205.12</v>
      </c>
      <c r="Y247" s="64"/>
      <c r="Z247" s="51">
        <v>2016</v>
      </c>
      <c r="AA247" s="65"/>
    </row>
    <row r="248" spans="1:27" outlineLevel="1">
      <c r="A248" s="51" t="s">
        <v>1786</v>
      </c>
      <c r="B248" s="54" t="s">
        <v>467</v>
      </c>
      <c r="C248" s="131" t="s">
        <v>588</v>
      </c>
      <c r="D248" s="56" t="s">
        <v>589</v>
      </c>
      <c r="E248" s="56" t="s">
        <v>590</v>
      </c>
      <c r="F248" s="56" t="s">
        <v>591</v>
      </c>
      <c r="G248" s="56" t="s">
        <v>345</v>
      </c>
      <c r="H248" s="57" t="s">
        <v>476</v>
      </c>
      <c r="I248" s="57" t="s">
        <v>345</v>
      </c>
      <c r="J248" s="57" t="s">
        <v>33</v>
      </c>
      <c r="K248" s="58">
        <v>0</v>
      </c>
      <c r="L248" s="59">
        <v>230000000</v>
      </c>
      <c r="M248" s="51" t="s">
        <v>468</v>
      </c>
      <c r="N248" s="60" t="s">
        <v>35</v>
      </c>
      <c r="O248" s="57" t="s">
        <v>469</v>
      </c>
      <c r="P248" s="51" t="s">
        <v>470</v>
      </c>
      <c r="Q248" s="58" t="s">
        <v>558</v>
      </c>
      <c r="R248" s="61" t="s">
        <v>472</v>
      </c>
      <c r="S248" s="51">
        <v>796</v>
      </c>
      <c r="T248" s="51" t="s">
        <v>473</v>
      </c>
      <c r="U248" s="62">
        <v>22</v>
      </c>
      <c r="V248" s="62">
        <v>50799.999999999993</v>
      </c>
      <c r="W248" s="63">
        <f t="shared" si="11"/>
        <v>1117599.9999999998</v>
      </c>
      <c r="X248" s="63">
        <f t="shared" si="10"/>
        <v>1251711.9999999998</v>
      </c>
      <c r="Y248" s="64"/>
      <c r="Z248" s="51">
        <v>2016</v>
      </c>
      <c r="AA248" s="65"/>
    </row>
    <row r="249" spans="1:27" outlineLevel="1">
      <c r="A249" s="51" t="s">
        <v>1787</v>
      </c>
      <c r="B249" s="54" t="s">
        <v>467</v>
      </c>
      <c r="C249" s="131" t="s">
        <v>593</v>
      </c>
      <c r="D249" s="56" t="s">
        <v>589</v>
      </c>
      <c r="E249" s="56" t="s">
        <v>590</v>
      </c>
      <c r="F249" s="56" t="s">
        <v>594</v>
      </c>
      <c r="G249" s="56" t="s">
        <v>345</v>
      </c>
      <c r="H249" s="57" t="s">
        <v>476</v>
      </c>
      <c r="I249" s="57" t="s">
        <v>345</v>
      </c>
      <c r="J249" s="57" t="s">
        <v>33</v>
      </c>
      <c r="K249" s="58">
        <v>0</v>
      </c>
      <c r="L249" s="59">
        <v>230000000</v>
      </c>
      <c r="M249" s="51" t="s">
        <v>468</v>
      </c>
      <c r="N249" s="60" t="s">
        <v>35</v>
      </c>
      <c r="O249" s="57" t="s">
        <v>469</v>
      </c>
      <c r="P249" s="51" t="s">
        <v>470</v>
      </c>
      <c r="Q249" s="58" t="s">
        <v>558</v>
      </c>
      <c r="R249" s="61" t="s">
        <v>472</v>
      </c>
      <c r="S249" s="51">
        <v>796</v>
      </c>
      <c r="T249" s="51" t="s">
        <v>473</v>
      </c>
      <c r="U249" s="62">
        <v>160</v>
      </c>
      <c r="V249" s="62">
        <v>54649.999999999993</v>
      </c>
      <c r="W249" s="63">
        <f t="shared" si="11"/>
        <v>8743999.9999999981</v>
      </c>
      <c r="X249" s="63">
        <f t="shared" si="10"/>
        <v>9793279.9999999981</v>
      </c>
      <c r="Y249" s="64"/>
      <c r="Z249" s="51">
        <v>2016</v>
      </c>
      <c r="AA249" s="65"/>
    </row>
    <row r="250" spans="1:27" outlineLevel="1">
      <c r="A250" s="51" t="s">
        <v>1788</v>
      </c>
      <c r="B250" s="54" t="s">
        <v>467</v>
      </c>
      <c r="C250" s="131" t="s">
        <v>596</v>
      </c>
      <c r="D250" s="56" t="s">
        <v>589</v>
      </c>
      <c r="E250" s="56" t="s">
        <v>590</v>
      </c>
      <c r="F250" s="56" t="s">
        <v>597</v>
      </c>
      <c r="G250" s="56" t="s">
        <v>345</v>
      </c>
      <c r="H250" s="57" t="s">
        <v>476</v>
      </c>
      <c r="I250" s="57" t="s">
        <v>345</v>
      </c>
      <c r="J250" s="57" t="s">
        <v>33</v>
      </c>
      <c r="K250" s="58">
        <v>0</v>
      </c>
      <c r="L250" s="59">
        <v>230000000</v>
      </c>
      <c r="M250" s="51" t="s">
        <v>468</v>
      </c>
      <c r="N250" s="60" t="s">
        <v>35</v>
      </c>
      <c r="O250" s="57" t="s">
        <v>469</v>
      </c>
      <c r="P250" s="51" t="s">
        <v>470</v>
      </c>
      <c r="Q250" s="58" t="s">
        <v>556</v>
      </c>
      <c r="R250" s="61" t="s">
        <v>472</v>
      </c>
      <c r="S250" s="51">
        <v>796</v>
      </c>
      <c r="T250" s="51" t="s">
        <v>473</v>
      </c>
      <c r="U250" s="62">
        <v>384</v>
      </c>
      <c r="V250" s="62">
        <v>11799.999999999998</v>
      </c>
      <c r="W250" s="63">
        <f t="shared" si="11"/>
        <v>4531199.9999999991</v>
      </c>
      <c r="X250" s="63">
        <f t="shared" si="10"/>
        <v>5074943.9999999991</v>
      </c>
      <c r="Y250" s="64"/>
      <c r="Z250" s="51">
        <v>2016</v>
      </c>
      <c r="AA250" s="65"/>
    </row>
    <row r="251" spans="1:27" outlineLevel="1">
      <c r="A251" s="51" t="s">
        <v>1789</v>
      </c>
      <c r="B251" s="54" t="s">
        <v>467</v>
      </c>
      <c r="C251" s="131" t="s">
        <v>615</v>
      </c>
      <c r="D251" s="56" t="s">
        <v>616</v>
      </c>
      <c r="E251" s="56" t="s">
        <v>345</v>
      </c>
      <c r="F251" s="56" t="s">
        <v>617</v>
      </c>
      <c r="G251" s="56" t="s">
        <v>345</v>
      </c>
      <c r="H251" s="57" t="s">
        <v>618</v>
      </c>
      <c r="I251" s="57" t="s">
        <v>345</v>
      </c>
      <c r="J251" s="57" t="s">
        <v>36</v>
      </c>
      <c r="K251" s="58">
        <v>0</v>
      </c>
      <c r="L251" s="59">
        <v>230000000</v>
      </c>
      <c r="M251" s="51" t="s">
        <v>468</v>
      </c>
      <c r="N251" s="60" t="s">
        <v>35</v>
      </c>
      <c r="O251" s="57" t="s">
        <v>469</v>
      </c>
      <c r="P251" s="51" t="s">
        <v>470</v>
      </c>
      <c r="Q251" s="58" t="s">
        <v>488</v>
      </c>
      <c r="R251" s="61" t="s">
        <v>472</v>
      </c>
      <c r="S251" s="51">
        <v>796</v>
      </c>
      <c r="T251" s="51" t="s">
        <v>473</v>
      </c>
      <c r="U251" s="62">
        <v>5</v>
      </c>
      <c r="V251" s="62">
        <v>337499.99999999994</v>
      </c>
      <c r="W251" s="63">
        <f t="shared" si="11"/>
        <v>1687499.9999999998</v>
      </c>
      <c r="X251" s="63">
        <f t="shared" si="10"/>
        <v>1890000</v>
      </c>
      <c r="Y251" s="64"/>
      <c r="Z251" s="51">
        <v>2016</v>
      </c>
      <c r="AA251" s="65"/>
    </row>
    <row r="252" spans="1:27" outlineLevel="1">
      <c r="A252" s="51" t="s">
        <v>1790</v>
      </c>
      <c r="B252" s="54" t="s">
        <v>467</v>
      </c>
      <c r="C252" s="131" t="s">
        <v>619</v>
      </c>
      <c r="D252" s="56" t="s">
        <v>620</v>
      </c>
      <c r="E252" s="56" t="s">
        <v>345</v>
      </c>
      <c r="F252" s="56" t="s">
        <v>621</v>
      </c>
      <c r="G252" s="56" t="s">
        <v>345</v>
      </c>
      <c r="H252" s="57" t="s">
        <v>622</v>
      </c>
      <c r="I252" s="57" t="s">
        <v>345</v>
      </c>
      <c r="J252" s="57" t="s">
        <v>36</v>
      </c>
      <c r="K252" s="58">
        <v>0</v>
      </c>
      <c r="L252" s="59">
        <v>230000000</v>
      </c>
      <c r="M252" s="51" t="s">
        <v>468</v>
      </c>
      <c r="N252" s="60" t="s">
        <v>35</v>
      </c>
      <c r="O252" s="57" t="s">
        <v>469</v>
      </c>
      <c r="P252" s="51" t="s">
        <v>470</v>
      </c>
      <c r="Q252" s="58" t="s">
        <v>488</v>
      </c>
      <c r="R252" s="61" t="s">
        <v>472</v>
      </c>
      <c r="S252" s="51">
        <v>796</v>
      </c>
      <c r="T252" s="51" t="s">
        <v>473</v>
      </c>
      <c r="U252" s="62">
        <v>3</v>
      </c>
      <c r="V252" s="62">
        <v>31249.999999999996</v>
      </c>
      <c r="W252" s="63">
        <f t="shared" si="11"/>
        <v>93749.999999999985</v>
      </c>
      <c r="X252" s="63">
        <f t="shared" si="10"/>
        <v>105000</v>
      </c>
      <c r="Y252" s="64"/>
      <c r="Z252" s="51">
        <v>2016</v>
      </c>
      <c r="AA252" s="65"/>
    </row>
    <row r="253" spans="1:27" outlineLevel="1">
      <c r="A253" s="51" t="s">
        <v>1791</v>
      </c>
      <c r="B253" s="54" t="s">
        <v>467</v>
      </c>
      <c r="C253" s="131" t="s">
        <v>623</v>
      </c>
      <c r="D253" s="56" t="s">
        <v>624</v>
      </c>
      <c r="E253" s="56" t="s">
        <v>345</v>
      </c>
      <c r="F253" s="56" t="s">
        <v>627</v>
      </c>
      <c r="G253" s="56" t="s">
        <v>345</v>
      </c>
      <c r="H253" s="57" t="s">
        <v>628</v>
      </c>
      <c r="I253" s="57" t="s">
        <v>345</v>
      </c>
      <c r="J253" s="57" t="s">
        <v>36</v>
      </c>
      <c r="K253" s="58">
        <v>0</v>
      </c>
      <c r="L253" s="59">
        <v>230000000</v>
      </c>
      <c r="M253" s="51" t="s">
        <v>468</v>
      </c>
      <c r="N253" s="60" t="s">
        <v>35</v>
      </c>
      <c r="O253" s="57" t="s">
        <v>469</v>
      </c>
      <c r="P253" s="51" t="s">
        <v>470</v>
      </c>
      <c r="Q253" s="58" t="s">
        <v>488</v>
      </c>
      <c r="R253" s="61" t="s">
        <v>472</v>
      </c>
      <c r="S253" s="51">
        <v>796</v>
      </c>
      <c r="T253" s="51" t="s">
        <v>473</v>
      </c>
      <c r="U253" s="62">
        <v>2</v>
      </c>
      <c r="V253" s="62">
        <v>67674.100000000006</v>
      </c>
      <c r="W253" s="63">
        <f t="shared" si="11"/>
        <v>135348.20000000001</v>
      </c>
      <c r="X253" s="63">
        <f t="shared" si="10"/>
        <v>151589.98400000003</v>
      </c>
      <c r="Y253" s="64"/>
      <c r="Z253" s="51">
        <v>2016</v>
      </c>
      <c r="AA253" s="133"/>
    </row>
    <row r="254" spans="1:27" outlineLevel="1">
      <c r="A254" s="51" t="s">
        <v>1792</v>
      </c>
      <c r="B254" s="54" t="s">
        <v>467</v>
      </c>
      <c r="C254" s="131" t="s">
        <v>619</v>
      </c>
      <c r="D254" s="56" t="s">
        <v>620</v>
      </c>
      <c r="E254" s="56" t="s">
        <v>345</v>
      </c>
      <c r="F254" s="56" t="s">
        <v>629</v>
      </c>
      <c r="G254" s="56" t="s">
        <v>345</v>
      </c>
      <c r="H254" s="57" t="s">
        <v>630</v>
      </c>
      <c r="I254" s="57" t="s">
        <v>345</v>
      </c>
      <c r="J254" s="57" t="s">
        <v>36</v>
      </c>
      <c r="K254" s="58">
        <v>0</v>
      </c>
      <c r="L254" s="59">
        <v>230000000</v>
      </c>
      <c r="M254" s="51" t="s">
        <v>468</v>
      </c>
      <c r="N254" s="60" t="s">
        <v>35</v>
      </c>
      <c r="O254" s="57" t="s">
        <v>469</v>
      </c>
      <c r="P254" s="51" t="s">
        <v>470</v>
      </c>
      <c r="Q254" s="58" t="s">
        <v>488</v>
      </c>
      <c r="R254" s="61" t="s">
        <v>472</v>
      </c>
      <c r="S254" s="51">
        <v>796</v>
      </c>
      <c r="T254" s="51" t="s">
        <v>473</v>
      </c>
      <c r="U254" s="62">
        <v>11</v>
      </c>
      <c r="V254" s="62">
        <v>20299.999999999996</v>
      </c>
      <c r="W254" s="63">
        <f t="shared" si="11"/>
        <v>223299.99999999997</v>
      </c>
      <c r="X254" s="63">
        <f t="shared" si="10"/>
        <v>250096</v>
      </c>
      <c r="Y254" s="64"/>
      <c r="Z254" s="51">
        <v>2016</v>
      </c>
      <c r="AA254" s="133"/>
    </row>
    <row r="255" spans="1:27" outlineLevel="1">
      <c r="A255" s="51" t="s">
        <v>1793</v>
      </c>
      <c r="B255" s="54" t="s">
        <v>467</v>
      </c>
      <c r="C255" s="131" t="s">
        <v>631</v>
      </c>
      <c r="D255" s="56" t="s">
        <v>632</v>
      </c>
      <c r="E255" s="56" t="s">
        <v>345</v>
      </c>
      <c r="F255" s="56" t="s">
        <v>633</v>
      </c>
      <c r="G255" s="56" t="s">
        <v>345</v>
      </c>
      <c r="H255" s="57" t="s">
        <v>634</v>
      </c>
      <c r="I255" s="57" t="s">
        <v>345</v>
      </c>
      <c r="J255" s="57" t="s">
        <v>36</v>
      </c>
      <c r="K255" s="58">
        <v>0</v>
      </c>
      <c r="L255" s="59">
        <v>230000000</v>
      </c>
      <c r="M255" s="51" t="s">
        <v>468</v>
      </c>
      <c r="N255" s="60" t="s">
        <v>35</v>
      </c>
      <c r="O255" s="57" t="s">
        <v>469</v>
      </c>
      <c r="P255" s="51" t="s">
        <v>470</v>
      </c>
      <c r="Q255" s="58" t="s">
        <v>488</v>
      </c>
      <c r="R255" s="61" t="s">
        <v>472</v>
      </c>
      <c r="S255" s="51">
        <v>796</v>
      </c>
      <c r="T255" s="51" t="s">
        <v>473</v>
      </c>
      <c r="U255" s="62">
        <v>16</v>
      </c>
      <c r="V255" s="62">
        <v>105994.99999999999</v>
      </c>
      <c r="W255" s="63">
        <f t="shared" si="11"/>
        <v>1695919.9999999998</v>
      </c>
      <c r="X255" s="63">
        <f t="shared" si="10"/>
        <v>1899430.4</v>
      </c>
      <c r="Y255" s="64"/>
      <c r="Z255" s="51">
        <v>2016</v>
      </c>
      <c r="AA255" s="133"/>
    </row>
    <row r="256" spans="1:27" outlineLevel="1">
      <c r="A256" s="51" t="s">
        <v>1794</v>
      </c>
      <c r="B256" s="54" t="s">
        <v>467</v>
      </c>
      <c r="C256" s="131" t="s">
        <v>644</v>
      </c>
      <c r="D256" s="56" t="s">
        <v>645</v>
      </c>
      <c r="E256" s="56" t="s">
        <v>345</v>
      </c>
      <c r="F256" s="56" t="s">
        <v>646</v>
      </c>
      <c r="G256" s="56" t="s">
        <v>345</v>
      </c>
      <c r="H256" s="57" t="s">
        <v>647</v>
      </c>
      <c r="I256" s="57" t="s">
        <v>345</v>
      </c>
      <c r="J256" s="57" t="s">
        <v>36</v>
      </c>
      <c r="K256" s="58">
        <v>0</v>
      </c>
      <c r="L256" s="59">
        <v>230000000</v>
      </c>
      <c r="M256" s="51" t="s">
        <v>468</v>
      </c>
      <c r="N256" s="60" t="s">
        <v>35</v>
      </c>
      <c r="O256" s="57" t="s">
        <v>469</v>
      </c>
      <c r="P256" s="51" t="s">
        <v>470</v>
      </c>
      <c r="Q256" s="58" t="s">
        <v>558</v>
      </c>
      <c r="R256" s="61" t="s">
        <v>472</v>
      </c>
      <c r="S256" s="51">
        <v>796</v>
      </c>
      <c r="T256" s="51" t="s">
        <v>473</v>
      </c>
      <c r="U256" s="62">
        <v>2</v>
      </c>
      <c r="V256" s="62">
        <v>119999.99999999999</v>
      </c>
      <c r="W256" s="63">
        <f t="shared" si="11"/>
        <v>239999.99999999997</v>
      </c>
      <c r="X256" s="63">
        <f t="shared" si="10"/>
        <v>268800</v>
      </c>
      <c r="Y256" s="64"/>
      <c r="Z256" s="51">
        <v>2016</v>
      </c>
      <c r="AA256" s="133"/>
    </row>
    <row r="257" spans="1:27" outlineLevel="1">
      <c r="A257" s="51" t="s">
        <v>1795</v>
      </c>
      <c r="B257" s="54" t="s">
        <v>467</v>
      </c>
      <c r="C257" s="131" t="s">
        <v>520</v>
      </c>
      <c r="D257" s="56" t="s">
        <v>521</v>
      </c>
      <c r="E257" s="56" t="s">
        <v>345</v>
      </c>
      <c r="F257" s="56" t="s">
        <v>522</v>
      </c>
      <c r="G257" s="56" t="s">
        <v>345</v>
      </c>
      <c r="H257" s="56" t="s">
        <v>522</v>
      </c>
      <c r="I257" s="57" t="s">
        <v>345</v>
      </c>
      <c r="J257" s="57" t="s">
        <v>36</v>
      </c>
      <c r="K257" s="58">
        <v>0</v>
      </c>
      <c r="L257" s="59">
        <v>230000000</v>
      </c>
      <c r="M257" s="51" t="s">
        <v>468</v>
      </c>
      <c r="N257" s="60" t="s">
        <v>35</v>
      </c>
      <c r="O257" s="57" t="s">
        <v>469</v>
      </c>
      <c r="P257" s="51" t="s">
        <v>470</v>
      </c>
      <c r="Q257" s="58" t="s">
        <v>471</v>
      </c>
      <c r="R257" s="61" t="s">
        <v>472</v>
      </c>
      <c r="S257" s="51">
        <v>166</v>
      </c>
      <c r="T257" s="51" t="s">
        <v>491</v>
      </c>
      <c r="U257" s="62">
        <v>237.38800000000001</v>
      </c>
      <c r="V257" s="62">
        <v>1233.83</v>
      </c>
      <c r="W257" s="63">
        <f t="shared" si="11"/>
        <v>292896.43604</v>
      </c>
      <c r="X257" s="63">
        <f t="shared" si="10"/>
        <v>328044.00836480001</v>
      </c>
      <c r="Y257" s="64"/>
      <c r="Z257" s="51">
        <v>2016</v>
      </c>
      <c r="AA257" s="65"/>
    </row>
    <row r="258" spans="1:27" outlineLevel="1">
      <c r="A258" s="51" t="s">
        <v>1796</v>
      </c>
      <c r="B258" s="54" t="s">
        <v>467</v>
      </c>
      <c r="C258" s="131" t="s">
        <v>652</v>
      </c>
      <c r="D258" s="56" t="s">
        <v>653</v>
      </c>
      <c r="E258" s="56" t="s">
        <v>345</v>
      </c>
      <c r="F258" s="56" t="s">
        <v>1762</v>
      </c>
      <c r="G258" s="56" t="s">
        <v>345</v>
      </c>
      <c r="H258" s="57" t="s">
        <v>654</v>
      </c>
      <c r="I258" s="57" t="s">
        <v>345</v>
      </c>
      <c r="J258" s="57" t="s">
        <v>36</v>
      </c>
      <c r="K258" s="58">
        <v>0</v>
      </c>
      <c r="L258" s="59">
        <v>230000000</v>
      </c>
      <c r="M258" s="51" t="s">
        <v>468</v>
      </c>
      <c r="N258" s="60" t="s">
        <v>35</v>
      </c>
      <c r="O258" s="57" t="s">
        <v>469</v>
      </c>
      <c r="P258" s="51" t="s">
        <v>470</v>
      </c>
      <c r="Q258" s="58" t="s">
        <v>558</v>
      </c>
      <c r="R258" s="61" t="s">
        <v>472</v>
      </c>
      <c r="S258" s="51" t="s">
        <v>529</v>
      </c>
      <c r="T258" s="51" t="s">
        <v>530</v>
      </c>
      <c r="U258" s="62">
        <v>210</v>
      </c>
      <c r="V258" s="62">
        <v>6180</v>
      </c>
      <c r="W258" s="63">
        <f t="shared" si="11"/>
        <v>1297800</v>
      </c>
      <c r="X258" s="63">
        <f t="shared" si="10"/>
        <v>1453536.0000000002</v>
      </c>
      <c r="Y258" s="64"/>
      <c r="Z258" s="51">
        <v>2016</v>
      </c>
      <c r="AA258" s="133"/>
    </row>
    <row r="259" spans="1:27" outlineLevel="1">
      <c r="A259" s="51" t="s">
        <v>1797</v>
      </c>
      <c r="B259" s="54" t="s">
        <v>467</v>
      </c>
      <c r="C259" s="131" t="s">
        <v>655</v>
      </c>
      <c r="D259" s="56" t="s">
        <v>656</v>
      </c>
      <c r="E259" s="56" t="s">
        <v>345</v>
      </c>
      <c r="F259" s="56" t="s">
        <v>657</v>
      </c>
      <c r="G259" s="56" t="s">
        <v>345</v>
      </c>
      <c r="H259" s="57" t="s">
        <v>658</v>
      </c>
      <c r="I259" s="57" t="s">
        <v>345</v>
      </c>
      <c r="J259" s="57" t="s">
        <v>36</v>
      </c>
      <c r="K259" s="58">
        <v>0</v>
      </c>
      <c r="L259" s="59">
        <v>230000000</v>
      </c>
      <c r="M259" s="51" t="s">
        <v>468</v>
      </c>
      <c r="N259" s="60" t="s">
        <v>35</v>
      </c>
      <c r="O259" s="57" t="s">
        <v>469</v>
      </c>
      <c r="P259" s="51" t="s">
        <v>470</v>
      </c>
      <c r="Q259" s="58" t="s">
        <v>471</v>
      </c>
      <c r="R259" s="61" t="s">
        <v>472</v>
      </c>
      <c r="S259" s="51">
        <v>796</v>
      </c>
      <c r="T259" s="51" t="s">
        <v>473</v>
      </c>
      <c r="U259" s="62">
        <v>1120</v>
      </c>
      <c r="V259" s="62">
        <v>919.64</v>
      </c>
      <c r="W259" s="63">
        <f t="shared" si="11"/>
        <v>1029996.7999999999</v>
      </c>
      <c r="X259" s="63">
        <f t="shared" si="10"/>
        <v>1153596.416</v>
      </c>
      <c r="Y259" s="64"/>
      <c r="Z259" s="51">
        <v>2016</v>
      </c>
      <c r="AA259" s="133"/>
    </row>
    <row r="260" spans="1:27" outlineLevel="1">
      <c r="A260" s="51" t="s">
        <v>1942</v>
      </c>
      <c r="B260" s="54" t="s">
        <v>28</v>
      </c>
      <c r="C260" s="131" t="s">
        <v>664</v>
      </c>
      <c r="D260" s="56" t="s">
        <v>665</v>
      </c>
      <c r="E260" s="56" t="s">
        <v>345</v>
      </c>
      <c r="F260" s="56" t="s">
        <v>666</v>
      </c>
      <c r="G260" s="56" t="s">
        <v>345</v>
      </c>
      <c r="H260" s="57" t="s">
        <v>667</v>
      </c>
      <c r="I260" s="57" t="s">
        <v>668</v>
      </c>
      <c r="J260" s="57" t="s">
        <v>32</v>
      </c>
      <c r="K260" s="58">
        <v>0</v>
      </c>
      <c r="L260" s="59">
        <v>230000000</v>
      </c>
      <c r="M260" s="51" t="s">
        <v>363</v>
      </c>
      <c r="N260" s="60" t="s">
        <v>35</v>
      </c>
      <c r="O260" s="57" t="s">
        <v>469</v>
      </c>
      <c r="P260" s="51" t="s">
        <v>470</v>
      </c>
      <c r="Q260" s="58" t="s">
        <v>669</v>
      </c>
      <c r="R260" s="61" t="s">
        <v>472</v>
      </c>
      <c r="S260" s="51">
        <v>839</v>
      </c>
      <c r="T260" s="51" t="s">
        <v>478</v>
      </c>
      <c r="U260" s="62">
        <v>62</v>
      </c>
      <c r="V260" s="62">
        <v>1785.71</v>
      </c>
      <c r="W260" s="62">
        <f t="shared" si="11"/>
        <v>110714.02</v>
      </c>
      <c r="X260" s="63">
        <f t="shared" si="10"/>
        <v>123999.70240000001</v>
      </c>
      <c r="Y260" s="64"/>
      <c r="Z260" s="51">
        <v>2016</v>
      </c>
      <c r="AA260" s="65"/>
    </row>
    <row r="261" spans="1:27" outlineLevel="1">
      <c r="A261" s="51" t="s">
        <v>1943</v>
      </c>
      <c r="B261" s="54" t="s">
        <v>28</v>
      </c>
      <c r="C261" s="131" t="s">
        <v>664</v>
      </c>
      <c r="D261" s="56" t="s">
        <v>665</v>
      </c>
      <c r="E261" s="56" t="s">
        <v>345</v>
      </c>
      <c r="F261" s="56" t="s">
        <v>666</v>
      </c>
      <c r="G261" s="56" t="s">
        <v>345</v>
      </c>
      <c r="H261" s="57" t="s">
        <v>671</v>
      </c>
      <c r="I261" s="57" t="s">
        <v>672</v>
      </c>
      <c r="J261" s="57" t="s">
        <v>32</v>
      </c>
      <c r="K261" s="58">
        <v>0</v>
      </c>
      <c r="L261" s="59">
        <v>230000000</v>
      </c>
      <c r="M261" s="51" t="s">
        <v>363</v>
      </c>
      <c r="N261" s="60" t="s">
        <v>35</v>
      </c>
      <c r="O261" s="57" t="s">
        <v>469</v>
      </c>
      <c r="P261" s="51" t="s">
        <v>470</v>
      </c>
      <c r="Q261" s="58" t="s">
        <v>669</v>
      </c>
      <c r="R261" s="61" t="s">
        <v>472</v>
      </c>
      <c r="S261" s="51">
        <v>839</v>
      </c>
      <c r="T261" s="51" t="s">
        <v>478</v>
      </c>
      <c r="U261" s="62">
        <v>38</v>
      </c>
      <c r="V261" s="62">
        <v>40178.57</v>
      </c>
      <c r="W261" s="62">
        <f t="shared" si="11"/>
        <v>1526785.66</v>
      </c>
      <c r="X261" s="63">
        <f t="shared" si="10"/>
        <v>1709999.9392000001</v>
      </c>
      <c r="Y261" s="64"/>
      <c r="Z261" s="51">
        <v>2016</v>
      </c>
      <c r="AA261" s="65"/>
    </row>
    <row r="262" spans="1:27" outlineLevel="1">
      <c r="A262" s="51" t="s">
        <v>1944</v>
      </c>
      <c r="B262" s="54" t="s">
        <v>28</v>
      </c>
      <c r="C262" s="131" t="s">
        <v>674</v>
      </c>
      <c r="D262" s="56" t="s">
        <v>675</v>
      </c>
      <c r="E262" s="56" t="s">
        <v>345</v>
      </c>
      <c r="F262" s="56" t="s">
        <v>676</v>
      </c>
      <c r="G262" s="56" t="s">
        <v>345</v>
      </c>
      <c r="H262" s="57" t="s">
        <v>677</v>
      </c>
      <c r="I262" s="57" t="s">
        <v>678</v>
      </c>
      <c r="J262" s="57" t="s">
        <v>32</v>
      </c>
      <c r="K262" s="58">
        <v>0</v>
      </c>
      <c r="L262" s="59">
        <v>230000000</v>
      </c>
      <c r="M262" s="51" t="s">
        <v>363</v>
      </c>
      <c r="N262" s="60" t="s">
        <v>35</v>
      </c>
      <c r="O262" s="57" t="s">
        <v>469</v>
      </c>
      <c r="P262" s="51" t="s">
        <v>470</v>
      </c>
      <c r="Q262" s="58" t="s">
        <v>669</v>
      </c>
      <c r="R262" s="61" t="s">
        <v>472</v>
      </c>
      <c r="S262" s="51">
        <v>796</v>
      </c>
      <c r="T262" s="51" t="s">
        <v>473</v>
      </c>
      <c r="U262" s="62">
        <v>62</v>
      </c>
      <c r="V262" s="62">
        <v>17857.14</v>
      </c>
      <c r="W262" s="62">
        <f t="shared" si="11"/>
        <v>1107142.68</v>
      </c>
      <c r="X262" s="63">
        <f t="shared" si="10"/>
        <v>1239999.8016000001</v>
      </c>
      <c r="Y262" s="64"/>
      <c r="Z262" s="51">
        <v>2016</v>
      </c>
      <c r="AA262" s="65"/>
    </row>
    <row r="263" spans="1:27" outlineLevel="1">
      <c r="A263" s="51" t="s">
        <v>1946</v>
      </c>
      <c r="B263" s="54" t="s">
        <v>28</v>
      </c>
      <c r="C263" s="131" t="s">
        <v>682</v>
      </c>
      <c r="D263" s="56" t="s">
        <v>683</v>
      </c>
      <c r="E263" s="56" t="s">
        <v>345</v>
      </c>
      <c r="F263" s="56" t="s">
        <v>684</v>
      </c>
      <c r="G263" s="56" t="s">
        <v>345</v>
      </c>
      <c r="H263" s="57" t="s">
        <v>685</v>
      </c>
      <c r="I263" s="57" t="s">
        <v>686</v>
      </c>
      <c r="J263" s="57" t="s">
        <v>32</v>
      </c>
      <c r="K263" s="58">
        <v>0</v>
      </c>
      <c r="L263" s="59">
        <v>230000000</v>
      </c>
      <c r="M263" s="51" t="s">
        <v>363</v>
      </c>
      <c r="N263" s="60" t="s">
        <v>35</v>
      </c>
      <c r="O263" s="57" t="s">
        <v>469</v>
      </c>
      <c r="P263" s="51" t="s">
        <v>470</v>
      </c>
      <c r="Q263" s="58" t="s">
        <v>669</v>
      </c>
      <c r="R263" s="61" t="s">
        <v>472</v>
      </c>
      <c r="S263" s="51">
        <v>796</v>
      </c>
      <c r="T263" s="51" t="s">
        <v>473</v>
      </c>
      <c r="U263" s="62">
        <v>10</v>
      </c>
      <c r="V263" s="62">
        <v>7142.85</v>
      </c>
      <c r="W263" s="62">
        <f t="shared" si="11"/>
        <v>71428.5</v>
      </c>
      <c r="X263" s="63">
        <f t="shared" si="10"/>
        <v>79999.920000000013</v>
      </c>
      <c r="Y263" s="64"/>
      <c r="Z263" s="51">
        <v>2016</v>
      </c>
      <c r="AA263" s="65"/>
    </row>
    <row r="264" spans="1:27" outlineLevel="1">
      <c r="A264" s="51" t="s">
        <v>1947</v>
      </c>
      <c r="B264" s="54" t="s">
        <v>28</v>
      </c>
      <c r="C264" s="131" t="s">
        <v>688</v>
      </c>
      <c r="D264" s="56" t="s">
        <v>1764</v>
      </c>
      <c r="E264" s="56" t="s">
        <v>345</v>
      </c>
      <c r="F264" s="56" t="s">
        <v>1765</v>
      </c>
      <c r="G264" s="56" t="s">
        <v>345</v>
      </c>
      <c r="H264" s="57" t="s">
        <v>689</v>
      </c>
      <c r="I264" s="57" t="s">
        <v>690</v>
      </c>
      <c r="J264" s="57" t="s">
        <v>32</v>
      </c>
      <c r="K264" s="58">
        <v>0</v>
      </c>
      <c r="L264" s="59">
        <v>230000000</v>
      </c>
      <c r="M264" s="51" t="s">
        <v>363</v>
      </c>
      <c r="N264" s="60" t="s">
        <v>35</v>
      </c>
      <c r="O264" s="57" t="s">
        <v>469</v>
      </c>
      <c r="P264" s="51" t="s">
        <v>470</v>
      </c>
      <c r="Q264" s="58" t="s">
        <v>669</v>
      </c>
      <c r="R264" s="61" t="s">
        <v>472</v>
      </c>
      <c r="S264" s="51">
        <v>796</v>
      </c>
      <c r="T264" s="51" t="s">
        <v>473</v>
      </c>
      <c r="U264" s="62">
        <v>250</v>
      </c>
      <c r="V264" s="62">
        <v>446.42</v>
      </c>
      <c r="W264" s="62">
        <f t="shared" si="11"/>
        <v>111605</v>
      </c>
      <c r="X264" s="63">
        <f t="shared" si="10"/>
        <v>124997.6</v>
      </c>
      <c r="Y264" s="64"/>
      <c r="Z264" s="51">
        <v>2016</v>
      </c>
      <c r="AA264" s="65"/>
    </row>
    <row r="265" spans="1:27" outlineLevel="1">
      <c r="A265" s="51" t="s">
        <v>1829</v>
      </c>
      <c r="B265" s="54" t="s">
        <v>28</v>
      </c>
      <c r="C265" s="131" t="s">
        <v>691</v>
      </c>
      <c r="D265" s="56" t="s">
        <v>692</v>
      </c>
      <c r="E265" s="56" t="s">
        <v>693</v>
      </c>
      <c r="F265" s="56" t="s">
        <v>694</v>
      </c>
      <c r="G265" s="56" t="s">
        <v>695</v>
      </c>
      <c r="H265" s="57" t="s">
        <v>476</v>
      </c>
      <c r="I265" s="57" t="s">
        <v>696</v>
      </c>
      <c r="J265" s="57" t="s">
        <v>33</v>
      </c>
      <c r="K265" s="58">
        <v>50</v>
      </c>
      <c r="L265" s="59">
        <v>230000000</v>
      </c>
      <c r="M265" s="51" t="s">
        <v>363</v>
      </c>
      <c r="N265" s="60" t="s">
        <v>35</v>
      </c>
      <c r="O265" s="57" t="s">
        <v>1830</v>
      </c>
      <c r="P265" s="51" t="s">
        <v>470</v>
      </c>
      <c r="Q265" s="58" t="s">
        <v>697</v>
      </c>
      <c r="R265" s="61" t="s">
        <v>474</v>
      </c>
      <c r="S265" s="51">
        <v>868</v>
      </c>
      <c r="T265" s="51" t="s">
        <v>699</v>
      </c>
      <c r="U265" s="62">
        <v>936</v>
      </c>
      <c r="V265" s="62">
        <v>650</v>
      </c>
      <c r="W265" s="63">
        <f>U265*V265</f>
        <v>608400</v>
      </c>
      <c r="X265" s="63">
        <f t="shared" ref="X265:X270" si="12">W265*1.12</f>
        <v>681408.00000000012</v>
      </c>
      <c r="Y265" s="64" t="s">
        <v>475</v>
      </c>
      <c r="Z265" s="51">
        <v>2016</v>
      </c>
      <c r="AA265" s="65"/>
    </row>
    <row r="266" spans="1:27" outlineLevel="1">
      <c r="A266" s="51" t="s">
        <v>1948</v>
      </c>
      <c r="B266" s="54" t="s">
        <v>28</v>
      </c>
      <c r="C266" s="131" t="s">
        <v>701</v>
      </c>
      <c r="D266" s="56" t="s">
        <v>702</v>
      </c>
      <c r="E266" s="56" t="s">
        <v>345</v>
      </c>
      <c r="F266" s="56" t="s">
        <v>703</v>
      </c>
      <c r="G266" s="56" t="s">
        <v>345</v>
      </c>
      <c r="H266" s="57" t="s">
        <v>704</v>
      </c>
      <c r="I266" s="57" t="s">
        <v>705</v>
      </c>
      <c r="J266" s="57" t="s">
        <v>32</v>
      </c>
      <c r="K266" s="58">
        <v>0</v>
      </c>
      <c r="L266" s="59">
        <v>230000000</v>
      </c>
      <c r="M266" s="51" t="s">
        <v>363</v>
      </c>
      <c r="N266" s="60" t="s">
        <v>35</v>
      </c>
      <c r="O266" s="57" t="s">
        <v>469</v>
      </c>
      <c r="P266" s="51" t="s">
        <v>470</v>
      </c>
      <c r="Q266" s="58" t="s">
        <v>669</v>
      </c>
      <c r="R266" s="61" t="s">
        <v>472</v>
      </c>
      <c r="S266" s="51">
        <v>796</v>
      </c>
      <c r="T266" s="51" t="s">
        <v>473</v>
      </c>
      <c r="U266" s="62">
        <v>30</v>
      </c>
      <c r="V266" s="62">
        <v>13310.7</v>
      </c>
      <c r="W266" s="62">
        <f t="shared" ref="W266:W270" si="13">U266*V266</f>
        <v>399321</v>
      </c>
      <c r="X266" s="63">
        <f t="shared" si="12"/>
        <v>447239.52</v>
      </c>
      <c r="Y266" s="64"/>
      <c r="Z266" s="51">
        <v>2016</v>
      </c>
      <c r="AA266" s="65"/>
    </row>
    <row r="267" spans="1:27" outlineLevel="1">
      <c r="A267" s="51" t="s">
        <v>1949</v>
      </c>
      <c r="B267" s="54" t="s">
        <v>28</v>
      </c>
      <c r="C267" s="131" t="s">
        <v>707</v>
      </c>
      <c r="D267" s="56" t="s">
        <v>702</v>
      </c>
      <c r="E267" s="56" t="s">
        <v>345</v>
      </c>
      <c r="F267" s="56" t="s">
        <v>708</v>
      </c>
      <c r="G267" s="56" t="s">
        <v>345</v>
      </c>
      <c r="H267" s="57" t="s">
        <v>709</v>
      </c>
      <c r="I267" s="57" t="s">
        <v>710</v>
      </c>
      <c r="J267" s="57" t="s">
        <v>32</v>
      </c>
      <c r="K267" s="58">
        <v>0</v>
      </c>
      <c r="L267" s="59">
        <v>230000000</v>
      </c>
      <c r="M267" s="51" t="s">
        <v>363</v>
      </c>
      <c r="N267" s="60" t="s">
        <v>35</v>
      </c>
      <c r="O267" s="57" t="s">
        <v>469</v>
      </c>
      <c r="P267" s="51" t="s">
        <v>470</v>
      </c>
      <c r="Q267" s="58" t="s">
        <v>471</v>
      </c>
      <c r="R267" s="61" t="s">
        <v>472</v>
      </c>
      <c r="S267" s="51">
        <v>796</v>
      </c>
      <c r="T267" s="51" t="s">
        <v>473</v>
      </c>
      <c r="U267" s="62">
        <v>220</v>
      </c>
      <c r="V267" s="62">
        <v>4017.85</v>
      </c>
      <c r="W267" s="62">
        <f t="shared" si="13"/>
        <v>883927</v>
      </c>
      <c r="X267" s="63">
        <f t="shared" si="12"/>
        <v>989998.24000000011</v>
      </c>
      <c r="Y267" s="64"/>
      <c r="Z267" s="51">
        <v>2016</v>
      </c>
      <c r="AA267" s="65"/>
    </row>
    <row r="268" spans="1:27" outlineLevel="1">
      <c r="A268" s="51" t="s">
        <v>1950</v>
      </c>
      <c r="B268" s="54" t="s">
        <v>28</v>
      </c>
      <c r="C268" s="131" t="s">
        <v>712</v>
      </c>
      <c r="D268" s="56" t="s">
        <v>702</v>
      </c>
      <c r="E268" s="56" t="s">
        <v>345</v>
      </c>
      <c r="F268" s="56" t="s">
        <v>1766</v>
      </c>
      <c r="G268" s="56" t="s">
        <v>345</v>
      </c>
      <c r="H268" s="57" t="s">
        <v>713</v>
      </c>
      <c r="I268" s="57" t="s">
        <v>714</v>
      </c>
      <c r="J268" s="57" t="s">
        <v>32</v>
      </c>
      <c r="K268" s="58">
        <v>0</v>
      </c>
      <c r="L268" s="59">
        <v>230000000</v>
      </c>
      <c r="M268" s="51" t="s">
        <v>363</v>
      </c>
      <c r="N268" s="60" t="s">
        <v>35</v>
      </c>
      <c r="O268" s="57" t="s">
        <v>469</v>
      </c>
      <c r="P268" s="51" t="s">
        <v>470</v>
      </c>
      <c r="Q268" s="58" t="s">
        <v>471</v>
      </c>
      <c r="R268" s="61" t="s">
        <v>472</v>
      </c>
      <c r="S268" s="51">
        <v>796</v>
      </c>
      <c r="T268" s="51" t="s">
        <v>473</v>
      </c>
      <c r="U268" s="62">
        <v>7</v>
      </c>
      <c r="V268" s="62">
        <v>16540.169999999998</v>
      </c>
      <c r="W268" s="62">
        <f t="shared" si="13"/>
        <v>115781.18999999999</v>
      </c>
      <c r="X268" s="63">
        <f t="shared" si="12"/>
        <v>129674.9328</v>
      </c>
      <c r="Y268" s="64"/>
      <c r="Z268" s="51">
        <v>2016</v>
      </c>
      <c r="AA268" s="65"/>
    </row>
    <row r="269" spans="1:27" outlineLevel="1">
      <c r="A269" s="51" t="s">
        <v>1951</v>
      </c>
      <c r="B269" s="54" t="s">
        <v>28</v>
      </c>
      <c r="C269" s="131" t="s">
        <v>716</v>
      </c>
      <c r="D269" s="56" t="s">
        <v>650</v>
      </c>
      <c r="E269" s="56" t="s">
        <v>345</v>
      </c>
      <c r="F269" s="56" t="s">
        <v>717</v>
      </c>
      <c r="G269" s="56" t="s">
        <v>345</v>
      </c>
      <c r="H269" s="57" t="s">
        <v>718</v>
      </c>
      <c r="I269" s="57" t="s">
        <v>719</v>
      </c>
      <c r="J269" s="57" t="s">
        <v>32</v>
      </c>
      <c r="K269" s="58">
        <v>0</v>
      </c>
      <c r="L269" s="59">
        <v>230000000</v>
      </c>
      <c r="M269" s="51" t="s">
        <v>363</v>
      </c>
      <c r="N269" s="60" t="s">
        <v>35</v>
      </c>
      <c r="O269" s="57" t="s">
        <v>469</v>
      </c>
      <c r="P269" s="51" t="s">
        <v>470</v>
      </c>
      <c r="Q269" s="58" t="s">
        <v>471</v>
      </c>
      <c r="R269" s="61" t="s">
        <v>472</v>
      </c>
      <c r="S269" s="51">
        <v>796</v>
      </c>
      <c r="T269" s="51" t="s">
        <v>473</v>
      </c>
      <c r="U269" s="62">
        <v>7</v>
      </c>
      <c r="V269" s="62">
        <v>46142.85</v>
      </c>
      <c r="W269" s="62">
        <f t="shared" si="13"/>
        <v>322999.95</v>
      </c>
      <c r="X269" s="63">
        <f t="shared" si="12"/>
        <v>361759.94400000008</v>
      </c>
      <c r="Y269" s="64"/>
      <c r="Z269" s="51">
        <v>2016</v>
      </c>
      <c r="AA269" s="65"/>
    </row>
    <row r="270" spans="1:27" outlineLevel="1">
      <c r="A270" s="51" t="s">
        <v>1952</v>
      </c>
      <c r="B270" s="54" t="s">
        <v>28</v>
      </c>
      <c r="C270" s="131" t="s">
        <v>721</v>
      </c>
      <c r="D270" s="56" t="s">
        <v>722</v>
      </c>
      <c r="E270" s="56" t="s">
        <v>345</v>
      </c>
      <c r="F270" s="56" t="s">
        <v>723</v>
      </c>
      <c r="G270" s="56" t="s">
        <v>345</v>
      </c>
      <c r="H270" s="57" t="s">
        <v>724</v>
      </c>
      <c r="I270" s="57" t="s">
        <v>725</v>
      </c>
      <c r="J270" s="57" t="s">
        <v>32</v>
      </c>
      <c r="K270" s="58">
        <v>0</v>
      </c>
      <c r="L270" s="59">
        <v>230000000</v>
      </c>
      <c r="M270" s="51" t="s">
        <v>363</v>
      </c>
      <c r="N270" s="60" t="s">
        <v>35</v>
      </c>
      <c r="O270" s="57" t="s">
        <v>469</v>
      </c>
      <c r="P270" s="51" t="s">
        <v>470</v>
      </c>
      <c r="Q270" s="58" t="s">
        <v>471</v>
      </c>
      <c r="R270" s="61" t="s">
        <v>472</v>
      </c>
      <c r="S270" s="51">
        <v>839</v>
      </c>
      <c r="T270" s="51" t="s">
        <v>680</v>
      </c>
      <c r="U270" s="62">
        <v>1</v>
      </c>
      <c r="V270" s="62">
        <v>808577.45</v>
      </c>
      <c r="W270" s="62">
        <f t="shared" si="13"/>
        <v>808577.45</v>
      </c>
      <c r="X270" s="63">
        <f t="shared" si="12"/>
        <v>905606.74400000006</v>
      </c>
      <c r="Y270" s="64"/>
      <c r="Z270" s="51">
        <v>2016</v>
      </c>
      <c r="AA270" s="65"/>
    </row>
    <row r="271" spans="1:27" outlineLevel="1">
      <c r="A271" s="51" t="s">
        <v>1798</v>
      </c>
      <c r="B271" s="54" t="s">
        <v>28</v>
      </c>
      <c r="C271" s="131" t="s">
        <v>727</v>
      </c>
      <c r="D271" s="56" t="s">
        <v>728</v>
      </c>
      <c r="E271" s="56" t="s">
        <v>345</v>
      </c>
      <c r="F271" s="56" t="s">
        <v>729</v>
      </c>
      <c r="G271" s="56" t="s">
        <v>345</v>
      </c>
      <c r="H271" s="57" t="s">
        <v>730</v>
      </c>
      <c r="I271" s="57" t="s">
        <v>731</v>
      </c>
      <c r="J271" s="57" t="s">
        <v>32</v>
      </c>
      <c r="K271" s="58">
        <v>0</v>
      </c>
      <c r="L271" s="59">
        <v>230000000</v>
      </c>
      <c r="M271" s="51" t="s">
        <v>363</v>
      </c>
      <c r="N271" s="60" t="s">
        <v>35</v>
      </c>
      <c r="O271" s="57" t="s">
        <v>469</v>
      </c>
      <c r="P271" s="51" t="s">
        <v>470</v>
      </c>
      <c r="Q271" s="58" t="s">
        <v>471</v>
      </c>
      <c r="R271" s="61" t="s">
        <v>472</v>
      </c>
      <c r="S271" s="51">
        <v>796</v>
      </c>
      <c r="T271" s="51" t="s">
        <v>473</v>
      </c>
      <c r="U271" s="62">
        <v>24</v>
      </c>
      <c r="V271" s="62">
        <v>21158.92</v>
      </c>
      <c r="W271" s="63">
        <f t="shared" si="11"/>
        <v>507814.07999999996</v>
      </c>
      <c r="X271" s="63">
        <f t="shared" si="10"/>
        <v>568751.7696</v>
      </c>
      <c r="Y271" s="64"/>
      <c r="Z271" s="51">
        <v>2016</v>
      </c>
      <c r="AA271" s="65"/>
    </row>
    <row r="272" spans="1:27" outlineLevel="1">
      <c r="A272" s="51" t="s">
        <v>1799</v>
      </c>
      <c r="B272" s="54" t="s">
        <v>28</v>
      </c>
      <c r="C272" s="131" t="s">
        <v>733</v>
      </c>
      <c r="D272" s="56" t="s">
        <v>728</v>
      </c>
      <c r="E272" s="56" t="s">
        <v>345</v>
      </c>
      <c r="F272" s="56" t="s">
        <v>734</v>
      </c>
      <c r="G272" s="56" t="s">
        <v>345</v>
      </c>
      <c r="H272" s="57" t="s">
        <v>735</v>
      </c>
      <c r="I272" s="57" t="s">
        <v>736</v>
      </c>
      <c r="J272" s="57" t="s">
        <v>32</v>
      </c>
      <c r="K272" s="58">
        <v>0</v>
      </c>
      <c r="L272" s="59">
        <v>230000000</v>
      </c>
      <c r="M272" s="51" t="s">
        <v>363</v>
      </c>
      <c r="N272" s="60" t="s">
        <v>35</v>
      </c>
      <c r="O272" s="57" t="s">
        <v>469</v>
      </c>
      <c r="P272" s="51" t="s">
        <v>470</v>
      </c>
      <c r="Q272" s="58" t="s">
        <v>669</v>
      </c>
      <c r="R272" s="61" t="s">
        <v>472</v>
      </c>
      <c r="S272" s="51">
        <v>796</v>
      </c>
      <c r="T272" s="51" t="s">
        <v>473</v>
      </c>
      <c r="U272" s="62">
        <v>13</v>
      </c>
      <c r="V272" s="62">
        <v>36318.75</v>
      </c>
      <c r="W272" s="63">
        <f t="shared" si="11"/>
        <v>472143.75</v>
      </c>
      <c r="X272" s="63">
        <f t="shared" si="10"/>
        <v>528801</v>
      </c>
      <c r="Y272" s="64"/>
      <c r="Z272" s="51">
        <v>2016</v>
      </c>
      <c r="AA272" s="65"/>
    </row>
    <row r="273" spans="1:27" outlineLevel="1">
      <c r="A273" s="51" t="s">
        <v>1955</v>
      </c>
      <c r="B273" s="54" t="s">
        <v>28</v>
      </c>
      <c r="C273" s="131" t="s">
        <v>738</v>
      </c>
      <c r="D273" s="56" t="s">
        <v>728</v>
      </c>
      <c r="E273" s="56" t="s">
        <v>345</v>
      </c>
      <c r="F273" s="56" t="s">
        <v>739</v>
      </c>
      <c r="G273" s="56" t="s">
        <v>345</v>
      </c>
      <c r="H273" s="57" t="s">
        <v>740</v>
      </c>
      <c r="I273" s="57" t="s">
        <v>741</v>
      </c>
      <c r="J273" s="57" t="s">
        <v>32</v>
      </c>
      <c r="K273" s="58">
        <v>0</v>
      </c>
      <c r="L273" s="59">
        <v>230000000</v>
      </c>
      <c r="M273" s="51" t="s">
        <v>363</v>
      </c>
      <c r="N273" s="60" t="s">
        <v>35</v>
      </c>
      <c r="O273" s="57" t="s">
        <v>469</v>
      </c>
      <c r="P273" s="51" t="s">
        <v>470</v>
      </c>
      <c r="Q273" s="58" t="s">
        <v>471</v>
      </c>
      <c r="R273" s="61" t="s">
        <v>472</v>
      </c>
      <c r="S273" s="51">
        <v>796</v>
      </c>
      <c r="T273" s="51" t="s">
        <v>473</v>
      </c>
      <c r="U273" s="62">
        <v>10</v>
      </c>
      <c r="V273" s="62">
        <v>21158.92</v>
      </c>
      <c r="W273" s="62">
        <f t="shared" si="11"/>
        <v>211589.19999999998</v>
      </c>
      <c r="X273" s="63">
        <f t="shared" si="10"/>
        <v>236979.90400000001</v>
      </c>
      <c r="Y273" s="64"/>
      <c r="Z273" s="51">
        <v>2016</v>
      </c>
      <c r="AA273" s="65"/>
    </row>
    <row r="274" spans="1:27" outlineLevel="1">
      <c r="A274" s="51" t="s">
        <v>1800</v>
      </c>
      <c r="B274" s="54" t="s">
        <v>28</v>
      </c>
      <c r="C274" s="131" t="s">
        <v>743</v>
      </c>
      <c r="D274" s="56" t="s">
        <v>728</v>
      </c>
      <c r="E274" s="56" t="s">
        <v>345</v>
      </c>
      <c r="F274" s="56" t="s">
        <v>1767</v>
      </c>
      <c r="G274" s="56" t="s">
        <v>345</v>
      </c>
      <c r="H274" s="57" t="s">
        <v>744</v>
      </c>
      <c r="I274" s="57" t="s">
        <v>745</v>
      </c>
      <c r="J274" s="57" t="s">
        <v>32</v>
      </c>
      <c r="K274" s="58">
        <v>0</v>
      </c>
      <c r="L274" s="59">
        <v>230000000</v>
      </c>
      <c r="M274" s="51" t="s">
        <v>363</v>
      </c>
      <c r="N274" s="60" t="s">
        <v>35</v>
      </c>
      <c r="O274" s="57" t="s">
        <v>469</v>
      </c>
      <c r="P274" s="51" t="s">
        <v>470</v>
      </c>
      <c r="Q274" s="58" t="s">
        <v>669</v>
      </c>
      <c r="R274" s="61" t="s">
        <v>472</v>
      </c>
      <c r="S274" s="51">
        <v>796</v>
      </c>
      <c r="T274" s="51" t="s">
        <v>473</v>
      </c>
      <c r="U274" s="62">
        <v>10</v>
      </c>
      <c r="V274" s="62">
        <v>45716.07</v>
      </c>
      <c r="W274" s="63">
        <f t="shared" si="11"/>
        <v>457160.7</v>
      </c>
      <c r="X274" s="63">
        <f t="shared" si="10"/>
        <v>512019.98400000005</v>
      </c>
      <c r="Y274" s="64"/>
      <c r="Z274" s="51">
        <v>2016</v>
      </c>
      <c r="AA274" s="65"/>
    </row>
    <row r="275" spans="1:27" outlineLevel="1">
      <c r="A275" s="51" t="s">
        <v>1956</v>
      </c>
      <c r="B275" s="54" t="s">
        <v>28</v>
      </c>
      <c r="C275" s="131" t="s">
        <v>747</v>
      </c>
      <c r="D275" s="56" t="s">
        <v>780</v>
      </c>
      <c r="E275" s="56" t="s">
        <v>345</v>
      </c>
      <c r="F275" s="56" t="s">
        <v>748</v>
      </c>
      <c r="G275" s="56" t="s">
        <v>345</v>
      </c>
      <c r="H275" s="57" t="s">
        <v>749</v>
      </c>
      <c r="I275" s="57" t="s">
        <v>750</v>
      </c>
      <c r="J275" s="57" t="s">
        <v>32</v>
      </c>
      <c r="K275" s="58">
        <v>0</v>
      </c>
      <c r="L275" s="59">
        <v>230000000</v>
      </c>
      <c r="M275" s="51" t="s">
        <v>363</v>
      </c>
      <c r="N275" s="60" t="s">
        <v>35</v>
      </c>
      <c r="O275" s="57" t="s">
        <v>469</v>
      </c>
      <c r="P275" s="51" t="s">
        <v>470</v>
      </c>
      <c r="Q275" s="58" t="s">
        <v>471</v>
      </c>
      <c r="R275" s="61" t="s">
        <v>472</v>
      </c>
      <c r="S275" s="51">
        <v>796</v>
      </c>
      <c r="T275" s="51" t="s">
        <v>473</v>
      </c>
      <c r="U275" s="62">
        <v>150</v>
      </c>
      <c r="V275" s="62">
        <v>2767.85</v>
      </c>
      <c r="W275" s="62">
        <f t="shared" si="11"/>
        <v>415177.5</v>
      </c>
      <c r="X275" s="63">
        <f t="shared" si="10"/>
        <v>464998.80000000005</v>
      </c>
      <c r="Y275" s="64"/>
      <c r="Z275" s="51">
        <v>2016</v>
      </c>
      <c r="AA275" s="65"/>
    </row>
    <row r="276" spans="1:27" outlineLevel="1">
      <c r="A276" s="51" t="s">
        <v>1957</v>
      </c>
      <c r="B276" s="54" t="s">
        <v>28</v>
      </c>
      <c r="C276" s="131" t="s">
        <v>752</v>
      </c>
      <c r="D276" s="56" t="s">
        <v>780</v>
      </c>
      <c r="E276" s="56" t="s">
        <v>345</v>
      </c>
      <c r="F276" s="56" t="s">
        <v>753</v>
      </c>
      <c r="G276" s="56" t="s">
        <v>345</v>
      </c>
      <c r="H276" s="57" t="s">
        <v>754</v>
      </c>
      <c r="I276" s="57" t="s">
        <v>755</v>
      </c>
      <c r="J276" s="57" t="s">
        <v>32</v>
      </c>
      <c r="K276" s="58">
        <v>0</v>
      </c>
      <c r="L276" s="59">
        <v>230000000</v>
      </c>
      <c r="M276" s="51" t="s">
        <v>363</v>
      </c>
      <c r="N276" s="60" t="s">
        <v>35</v>
      </c>
      <c r="O276" s="57" t="s">
        <v>469</v>
      </c>
      <c r="P276" s="51" t="s">
        <v>470</v>
      </c>
      <c r="Q276" s="58" t="s">
        <v>471</v>
      </c>
      <c r="R276" s="61" t="s">
        <v>472</v>
      </c>
      <c r="S276" s="51">
        <v>796</v>
      </c>
      <c r="T276" s="51" t="s">
        <v>473</v>
      </c>
      <c r="U276" s="62">
        <v>255</v>
      </c>
      <c r="V276" s="62">
        <v>4732.1400000000003</v>
      </c>
      <c r="W276" s="62">
        <f t="shared" si="11"/>
        <v>1206695.7000000002</v>
      </c>
      <c r="X276" s="63">
        <f t="shared" si="10"/>
        <v>1351499.1840000004</v>
      </c>
      <c r="Y276" s="64"/>
      <c r="Z276" s="51">
        <v>2016</v>
      </c>
      <c r="AA276" s="65"/>
    </row>
    <row r="277" spans="1:27" outlineLevel="1">
      <c r="A277" s="51" t="s">
        <v>1958</v>
      </c>
      <c r="B277" s="54" t="s">
        <v>28</v>
      </c>
      <c r="C277" s="131" t="s">
        <v>757</v>
      </c>
      <c r="D277" s="56" t="s">
        <v>758</v>
      </c>
      <c r="E277" s="56" t="s">
        <v>345</v>
      </c>
      <c r="F277" s="56" t="s">
        <v>759</v>
      </c>
      <c r="G277" s="56" t="s">
        <v>345</v>
      </c>
      <c r="H277" s="57" t="s">
        <v>760</v>
      </c>
      <c r="I277" s="57" t="s">
        <v>761</v>
      </c>
      <c r="J277" s="57" t="s">
        <v>32</v>
      </c>
      <c r="K277" s="58">
        <v>0</v>
      </c>
      <c r="L277" s="59">
        <v>230000000</v>
      </c>
      <c r="M277" s="51" t="s">
        <v>363</v>
      </c>
      <c r="N277" s="60" t="s">
        <v>35</v>
      </c>
      <c r="O277" s="57" t="s">
        <v>469</v>
      </c>
      <c r="P277" s="51" t="s">
        <v>470</v>
      </c>
      <c r="Q277" s="58" t="s">
        <v>669</v>
      </c>
      <c r="R277" s="61" t="s">
        <v>472</v>
      </c>
      <c r="S277" s="51">
        <v>796</v>
      </c>
      <c r="T277" s="51" t="s">
        <v>473</v>
      </c>
      <c r="U277" s="62">
        <v>25</v>
      </c>
      <c r="V277" s="62">
        <v>40178.57</v>
      </c>
      <c r="W277" s="62">
        <f t="shared" si="11"/>
        <v>1004464.25</v>
      </c>
      <c r="X277" s="63">
        <f t="shared" si="10"/>
        <v>1124999.9600000002</v>
      </c>
      <c r="Y277" s="64"/>
      <c r="Z277" s="51">
        <v>2016</v>
      </c>
      <c r="AA277" s="65"/>
    </row>
    <row r="278" spans="1:27" outlineLevel="1">
      <c r="A278" s="51" t="s">
        <v>1959</v>
      </c>
      <c r="B278" s="54" t="s">
        <v>28</v>
      </c>
      <c r="C278" s="131" t="s">
        <v>763</v>
      </c>
      <c r="D278" s="56" t="s">
        <v>650</v>
      </c>
      <c r="E278" s="56" t="s">
        <v>345</v>
      </c>
      <c r="F278" s="56" t="s">
        <v>764</v>
      </c>
      <c r="G278" s="56" t="s">
        <v>345</v>
      </c>
      <c r="H278" s="57" t="s">
        <v>765</v>
      </c>
      <c r="I278" s="57" t="s">
        <v>766</v>
      </c>
      <c r="J278" s="57" t="s">
        <v>32</v>
      </c>
      <c r="K278" s="58">
        <v>0</v>
      </c>
      <c r="L278" s="59">
        <v>230000000</v>
      </c>
      <c r="M278" s="51" t="s">
        <v>363</v>
      </c>
      <c r="N278" s="60" t="s">
        <v>35</v>
      </c>
      <c r="O278" s="57" t="s">
        <v>469</v>
      </c>
      <c r="P278" s="51" t="s">
        <v>470</v>
      </c>
      <c r="Q278" s="58" t="s">
        <v>471</v>
      </c>
      <c r="R278" s="61" t="s">
        <v>472</v>
      </c>
      <c r="S278" s="51">
        <v>796</v>
      </c>
      <c r="T278" s="51" t="s">
        <v>473</v>
      </c>
      <c r="U278" s="62">
        <v>51</v>
      </c>
      <c r="V278" s="62">
        <v>12232.14</v>
      </c>
      <c r="W278" s="62">
        <f t="shared" si="11"/>
        <v>623839.14</v>
      </c>
      <c r="X278" s="63">
        <f t="shared" si="10"/>
        <v>698699.83680000005</v>
      </c>
      <c r="Y278" s="64"/>
      <c r="Z278" s="51">
        <v>2016</v>
      </c>
      <c r="AA278" s="65"/>
    </row>
    <row r="279" spans="1:27" outlineLevel="1">
      <c r="A279" s="51" t="s">
        <v>1960</v>
      </c>
      <c r="B279" s="54" t="s">
        <v>28</v>
      </c>
      <c r="C279" s="131" t="s">
        <v>768</v>
      </c>
      <c r="D279" s="56" t="s">
        <v>650</v>
      </c>
      <c r="E279" s="56" t="s">
        <v>345</v>
      </c>
      <c r="F279" s="56" t="s">
        <v>769</v>
      </c>
      <c r="G279" s="56" t="s">
        <v>345</v>
      </c>
      <c r="H279" s="57" t="s">
        <v>770</v>
      </c>
      <c r="I279" s="57" t="s">
        <v>771</v>
      </c>
      <c r="J279" s="57" t="s">
        <v>32</v>
      </c>
      <c r="K279" s="58">
        <v>0</v>
      </c>
      <c r="L279" s="59">
        <v>230000000</v>
      </c>
      <c r="M279" s="51" t="s">
        <v>363</v>
      </c>
      <c r="N279" s="60" t="s">
        <v>35</v>
      </c>
      <c r="O279" s="57" t="s">
        <v>469</v>
      </c>
      <c r="P279" s="51" t="s">
        <v>470</v>
      </c>
      <c r="Q279" s="58" t="s">
        <v>471</v>
      </c>
      <c r="R279" s="61" t="s">
        <v>472</v>
      </c>
      <c r="S279" s="51">
        <v>796</v>
      </c>
      <c r="T279" s="51" t="s">
        <v>473</v>
      </c>
      <c r="U279" s="62">
        <v>30</v>
      </c>
      <c r="V279" s="62">
        <v>30869.64</v>
      </c>
      <c r="W279" s="62">
        <f t="shared" si="11"/>
        <v>926089.2</v>
      </c>
      <c r="X279" s="63">
        <f t="shared" si="10"/>
        <v>1037219.9040000001</v>
      </c>
      <c r="Y279" s="64"/>
      <c r="Z279" s="51">
        <v>2016</v>
      </c>
      <c r="AA279" s="65"/>
    </row>
    <row r="280" spans="1:27" outlineLevel="1">
      <c r="A280" s="51" t="s">
        <v>1961</v>
      </c>
      <c r="B280" s="54" t="s">
        <v>28</v>
      </c>
      <c r="C280" s="131" t="s">
        <v>773</v>
      </c>
      <c r="D280" s="56" t="s">
        <v>774</v>
      </c>
      <c r="E280" s="56" t="s">
        <v>345</v>
      </c>
      <c r="F280" s="56" t="s">
        <v>775</v>
      </c>
      <c r="G280" s="56" t="s">
        <v>345</v>
      </c>
      <c r="H280" s="57" t="s">
        <v>776</v>
      </c>
      <c r="I280" s="57" t="s">
        <v>777</v>
      </c>
      <c r="J280" s="57" t="s">
        <v>32</v>
      </c>
      <c r="K280" s="58">
        <v>0</v>
      </c>
      <c r="L280" s="59">
        <v>230000000</v>
      </c>
      <c r="M280" s="51" t="s">
        <v>363</v>
      </c>
      <c r="N280" s="60" t="s">
        <v>35</v>
      </c>
      <c r="O280" s="57" t="s">
        <v>469</v>
      </c>
      <c r="P280" s="51" t="s">
        <v>470</v>
      </c>
      <c r="Q280" s="58" t="s">
        <v>669</v>
      </c>
      <c r="R280" s="61" t="s">
        <v>472</v>
      </c>
      <c r="S280" s="51">
        <v>839</v>
      </c>
      <c r="T280" s="51" t="s">
        <v>478</v>
      </c>
      <c r="U280" s="62">
        <v>10</v>
      </c>
      <c r="V280" s="62">
        <v>23214.28</v>
      </c>
      <c r="W280" s="62">
        <f t="shared" si="11"/>
        <v>232142.8</v>
      </c>
      <c r="X280" s="63">
        <f t="shared" si="10"/>
        <v>259999.93600000002</v>
      </c>
      <c r="Y280" s="64"/>
      <c r="Z280" s="51">
        <v>2016</v>
      </c>
      <c r="AA280" s="65"/>
    </row>
    <row r="281" spans="1:27" outlineLevel="1">
      <c r="A281" s="51" t="s">
        <v>1962</v>
      </c>
      <c r="B281" s="54" t="s">
        <v>28</v>
      </c>
      <c r="C281" s="131" t="s">
        <v>779</v>
      </c>
      <c r="D281" s="56" t="s">
        <v>780</v>
      </c>
      <c r="E281" s="56" t="s">
        <v>345</v>
      </c>
      <c r="F281" s="56" t="s">
        <v>781</v>
      </c>
      <c r="G281" s="56" t="s">
        <v>345</v>
      </c>
      <c r="H281" s="57" t="s">
        <v>782</v>
      </c>
      <c r="I281" s="57" t="s">
        <v>783</v>
      </c>
      <c r="J281" s="57" t="s">
        <v>32</v>
      </c>
      <c r="K281" s="58">
        <v>0</v>
      </c>
      <c r="L281" s="59">
        <v>230000000</v>
      </c>
      <c r="M281" s="51" t="s">
        <v>363</v>
      </c>
      <c r="N281" s="60" t="s">
        <v>35</v>
      </c>
      <c r="O281" s="57" t="s">
        <v>469</v>
      </c>
      <c r="P281" s="51" t="s">
        <v>470</v>
      </c>
      <c r="Q281" s="58" t="s">
        <v>471</v>
      </c>
      <c r="R281" s="61" t="s">
        <v>472</v>
      </c>
      <c r="S281" s="51">
        <v>796</v>
      </c>
      <c r="T281" s="51" t="s">
        <v>473</v>
      </c>
      <c r="U281" s="62">
        <v>30</v>
      </c>
      <c r="V281" s="62">
        <v>7589.28</v>
      </c>
      <c r="W281" s="62">
        <f t="shared" si="11"/>
        <v>227678.4</v>
      </c>
      <c r="X281" s="63">
        <f t="shared" si="10"/>
        <v>254999.80800000002</v>
      </c>
      <c r="Y281" s="64"/>
      <c r="Z281" s="51">
        <v>2016</v>
      </c>
      <c r="AA281" s="65"/>
    </row>
    <row r="282" spans="1:27" outlineLevel="1">
      <c r="A282" s="51" t="s">
        <v>1963</v>
      </c>
      <c r="B282" s="54" t="s">
        <v>28</v>
      </c>
      <c r="C282" s="131" t="s">
        <v>785</v>
      </c>
      <c r="D282" s="56" t="s">
        <v>650</v>
      </c>
      <c r="E282" s="56" t="s">
        <v>345</v>
      </c>
      <c r="F282" s="56" t="s">
        <v>786</v>
      </c>
      <c r="G282" s="56" t="s">
        <v>345</v>
      </c>
      <c r="H282" s="57" t="s">
        <v>787</v>
      </c>
      <c r="I282" s="57" t="s">
        <v>788</v>
      </c>
      <c r="J282" s="57" t="s">
        <v>32</v>
      </c>
      <c r="K282" s="58">
        <v>0</v>
      </c>
      <c r="L282" s="59">
        <v>230000000</v>
      </c>
      <c r="M282" s="51" t="s">
        <v>363</v>
      </c>
      <c r="N282" s="60" t="s">
        <v>35</v>
      </c>
      <c r="O282" s="57" t="s">
        <v>469</v>
      </c>
      <c r="P282" s="51" t="s">
        <v>470</v>
      </c>
      <c r="Q282" s="58" t="s">
        <v>471</v>
      </c>
      <c r="R282" s="61" t="s">
        <v>472</v>
      </c>
      <c r="S282" s="51">
        <v>796</v>
      </c>
      <c r="T282" s="51" t="s">
        <v>473</v>
      </c>
      <c r="U282" s="62">
        <v>100</v>
      </c>
      <c r="V282" s="62">
        <v>16053.57</v>
      </c>
      <c r="W282" s="62">
        <f t="shared" si="11"/>
        <v>1605357</v>
      </c>
      <c r="X282" s="63">
        <f t="shared" si="10"/>
        <v>1797999.84</v>
      </c>
      <c r="Y282" s="64"/>
      <c r="Z282" s="51">
        <v>2016</v>
      </c>
      <c r="AA282" s="65"/>
    </row>
    <row r="283" spans="1:27" outlineLevel="1">
      <c r="A283" s="51" t="s">
        <v>1854</v>
      </c>
      <c r="B283" s="54" t="s">
        <v>28</v>
      </c>
      <c r="C283" s="131" t="s">
        <v>790</v>
      </c>
      <c r="D283" s="56" t="s">
        <v>791</v>
      </c>
      <c r="E283" s="56" t="s">
        <v>345</v>
      </c>
      <c r="F283" s="56" t="s">
        <v>792</v>
      </c>
      <c r="G283" s="56" t="s">
        <v>345</v>
      </c>
      <c r="H283" s="57" t="s">
        <v>793</v>
      </c>
      <c r="I283" s="57" t="s">
        <v>794</v>
      </c>
      <c r="J283" s="57" t="s">
        <v>36</v>
      </c>
      <c r="K283" s="58">
        <v>40</v>
      </c>
      <c r="L283" s="59">
        <v>230000000</v>
      </c>
      <c r="M283" s="51" t="s">
        <v>363</v>
      </c>
      <c r="N283" s="60" t="s">
        <v>35</v>
      </c>
      <c r="O283" s="57" t="s">
        <v>1855</v>
      </c>
      <c r="P283" s="51" t="s">
        <v>470</v>
      </c>
      <c r="Q283" s="58" t="s">
        <v>471</v>
      </c>
      <c r="R283" s="61" t="s">
        <v>474</v>
      </c>
      <c r="S283" s="51" t="s">
        <v>541</v>
      </c>
      <c r="T283" s="51" t="s">
        <v>542</v>
      </c>
      <c r="U283" s="62">
        <v>3308</v>
      </c>
      <c r="V283" s="62">
        <v>1357.14</v>
      </c>
      <c r="W283" s="62">
        <f t="shared" si="11"/>
        <v>4489419.12</v>
      </c>
      <c r="X283" s="63">
        <f t="shared" si="10"/>
        <v>5028149.4144000011</v>
      </c>
      <c r="Y283" s="64" t="s">
        <v>475</v>
      </c>
      <c r="Z283" s="51">
        <v>2016</v>
      </c>
      <c r="AA283" s="65"/>
    </row>
    <row r="284" spans="1:27" outlineLevel="1">
      <c r="A284" s="51" t="s">
        <v>1964</v>
      </c>
      <c r="B284" s="54" t="s">
        <v>28</v>
      </c>
      <c r="C284" s="131" t="s">
        <v>796</v>
      </c>
      <c r="D284" s="56" t="s">
        <v>797</v>
      </c>
      <c r="E284" s="56" t="s">
        <v>345</v>
      </c>
      <c r="F284" s="56" t="s">
        <v>798</v>
      </c>
      <c r="G284" s="56" t="s">
        <v>345</v>
      </c>
      <c r="H284" s="57" t="s">
        <v>799</v>
      </c>
      <c r="I284" s="57" t="s">
        <v>800</v>
      </c>
      <c r="J284" s="57" t="s">
        <v>32</v>
      </c>
      <c r="K284" s="58">
        <v>0</v>
      </c>
      <c r="L284" s="59">
        <v>230000000</v>
      </c>
      <c r="M284" s="51" t="s">
        <v>363</v>
      </c>
      <c r="N284" s="60" t="s">
        <v>35</v>
      </c>
      <c r="O284" s="57" t="s">
        <v>469</v>
      </c>
      <c r="P284" s="51" t="s">
        <v>470</v>
      </c>
      <c r="Q284" s="58" t="s">
        <v>669</v>
      </c>
      <c r="R284" s="61" t="s">
        <v>472</v>
      </c>
      <c r="S284" s="51">
        <v>796</v>
      </c>
      <c r="T284" s="51" t="s">
        <v>473</v>
      </c>
      <c r="U284" s="62">
        <v>15</v>
      </c>
      <c r="V284" s="62">
        <v>14999.999999999998</v>
      </c>
      <c r="W284" s="62">
        <f t="shared" si="11"/>
        <v>224999.99999999997</v>
      </c>
      <c r="X284" s="63">
        <f t="shared" si="10"/>
        <v>252000</v>
      </c>
      <c r="Y284" s="64"/>
      <c r="Z284" s="51">
        <v>2016</v>
      </c>
      <c r="AA284" s="65"/>
    </row>
    <row r="285" spans="1:27" outlineLevel="1">
      <c r="A285" s="51" t="s">
        <v>1965</v>
      </c>
      <c r="B285" s="54" t="s">
        <v>28</v>
      </c>
      <c r="C285" s="131" t="s">
        <v>802</v>
      </c>
      <c r="D285" s="56" t="s">
        <v>803</v>
      </c>
      <c r="E285" s="56" t="s">
        <v>345</v>
      </c>
      <c r="F285" s="56" t="s">
        <v>804</v>
      </c>
      <c r="G285" s="56" t="s">
        <v>345</v>
      </c>
      <c r="H285" s="57" t="s">
        <v>805</v>
      </c>
      <c r="I285" s="57" t="s">
        <v>806</v>
      </c>
      <c r="J285" s="57" t="s">
        <v>32</v>
      </c>
      <c r="K285" s="58">
        <v>0</v>
      </c>
      <c r="L285" s="59">
        <v>230000000</v>
      </c>
      <c r="M285" s="51" t="s">
        <v>363</v>
      </c>
      <c r="N285" s="60" t="s">
        <v>35</v>
      </c>
      <c r="O285" s="57" t="s">
        <v>469</v>
      </c>
      <c r="P285" s="51" t="s">
        <v>470</v>
      </c>
      <c r="Q285" s="58" t="s">
        <v>669</v>
      </c>
      <c r="R285" s="61" t="s">
        <v>472</v>
      </c>
      <c r="S285" s="51">
        <v>796</v>
      </c>
      <c r="T285" s="51" t="s">
        <v>473</v>
      </c>
      <c r="U285" s="62">
        <v>15</v>
      </c>
      <c r="V285" s="62">
        <v>119006.99999999999</v>
      </c>
      <c r="W285" s="62">
        <f t="shared" si="11"/>
        <v>1785104.9999999998</v>
      </c>
      <c r="X285" s="63">
        <f t="shared" si="10"/>
        <v>1999317.5999999999</v>
      </c>
      <c r="Y285" s="64"/>
      <c r="Z285" s="51">
        <v>2016</v>
      </c>
      <c r="AA285" s="65"/>
    </row>
    <row r="286" spans="1:27" outlineLevel="1">
      <c r="A286" s="51" t="s">
        <v>1966</v>
      </c>
      <c r="B286" s="54" t="s">
        <v>28</v>
      </c>
      <c r="C286" s="131" t="s">
        <v>808</v>
      </c>
      <c r="D286" s="56" t="s">
        <v>809</v>
      </c>
      <c r="E286" s="56" t="s">
        <v>345</v>
      </c>
      <c r="F286" s="56" t="s">
        <v>810</v>
      </c>
      <c r="G286" s="56" t="s">
        <v>345</v>
      </c>
      <c r="H286" s="57" t="s">
        <v>811</v>
      </c>
      <c r="I286" s="57" t="s">
        <v>812</v>
      </c>
      <c r="J286" s="57" t="s">
        <v>32</v>
      </c>
      <c r="K286" s="58">
        <v>0</v>
      </c>
      <c r="L286" s="59">
        <v>230000000</v>
      </c>
      <c r="M286" s="51" t="s">
        <v>363</v>
      </c>
      <c r="N286" s="60" t="s">
        <v>35</v>
      </c>
      <c r="O286" s="57" t="s">
        <v>469</v>
      </c>
      <c r="P286" s="51" t="s">
        <v>470</v>
      </c>
      <c r="Q286" s="58" t="s">
        <v>669</v>
      </c>
      <c r="R286" s="61" t="s">
        <v>472</v>
      </c>
      <c r="S286" s="51">
        <v>796</v>
      </c>
      <c r="T286" s="51" t="s">
        <v>473</v>
      </c>
      <c r="U286" s="62">
        <v>18</v>
      </c>
      <c r="V286" s="62">
        <v>45135.94</v>
      </c>
      <c r="W286" s="62">
        <f t="shared" si="11"/>
        <v>812446.92</v>
      </c>
      <c r="X286" s="63">
        <f t="shared" si="10"/>
        <v>909940.55040000018</v>
      </c>
      <c r="Y286" s="64"/>
      <c r="Z286" s="51">
        <v>2016</v>
      </c>
      <c r="AA286" s="65"/>
    </row>
    <row r="287" spans="1:27" outlineLevel="1">
      <c r="A287" s="51" t="s">
        <v>1967</v>
      </c>
      <c r="B287" s="54" t="s">
        <v>28</v>
      </c>
      <c r="C287" s="131" t="s">
        <v>814</v>
      </c>
      <c r="D287" s="56" t="s">
        <v>815</v>
      </c>
      <c r="E287" s="56" t="s">
        <v>345</v>
      </c>
      <c r="F287" s="56" t="s">
        <v>816</v>
      </c>
      <c r="G287" s="56" t="s">
        <v>345</v>
      </c>
      <c r="H287" s="57" t="s">
        <v>817</v>
      </c>
      <c r="I287" s="57" t="s">
        <v>818</v>
      </c>
      <c r="J287" s="57" t="s">
        <v>32</v>
      </c>
      <c r="K287" s="58">
        <v>0</v>
      </c>
      <c r="L287" s="59">
        <v>230000000</v>
      </c>
      <c r="M287" s="51" t="s">
        <v>363</v>
      </c>
      <c r="N287" s="60" t="s">
        <v>35</v>
      </c>
      <c r="O287" s="57" t="s">
        <v>469</v>
      </c>
      <c r="P287" s="51" t="s">
        <v>470</v>
      </c>
      <c r="Q287" s="58" t="s">
        <v>669</v>
      </c>
      <c r="R287" s="61" t="s">
        <v>472</v>
      </c>
      <c r="S287" s="51">
        <v>796</v>
      </c>
      <c r="T287" s="51" t="s">
        <v>473</v>
      </c>
      <c r="U287" s="62">
        <v>8</v>
      </c>
      <c r="V287" s="62">
        <v>53571.42</v>
      </c>
      <c r="W287" s="62">
        <f t="shared" si="11"/>
        <v>428571.36</v>
      </c>
      <c r="X287" s="63">
        <f t="shared" si="10"/>
        <v>479999.92320000002</v>
      </c>
      <c r="Y287" s="64"/>
      <c r="Z287" s="51">
        <v>2016</v>
      </c>
      <c r="AA287" s="65"/>
    </row>
    <row r="288" spans="1:27" outlineLevel="1">
      <c r="A288" s="51" t="s">
        <v>1968</v>
      </c>
      <c r="B288" s="54" t="s">
        <v>28</v>
      </c>
      <c r="C288" s="131" t="s">
        <v>820</v>
      </c>
      <c r="D288" s="56" t="s">
        <v>821</v>
      </c>
      <c r="E288" s="56" t="s">
        <v>345</v>
      </c>
      <c r="F288" s="56" t="s">
        <v>822</v>
      </c>
      <c r="G288" s="56" t="s">
        <v>345</v>
      </c>
      <c r="H288" s="57" t="s">
        <v>823</v>
      </c>
      <c r="I288" s="57" t="s">
        <v>824</v>
      </c>
      <c r="J288" s="57" t="s">
        <v>32</v>
      </c>
      <c r="K288" s="58">
        <v>0</v>
      </c>
      <c r="L288" s="59">
        <v>230000000</v>
      </c>
      <c r="M288" s="51" t="s">
        <v>363</v>
      </c>
      <c r="N288" s="60" t="s">
        <v>35</v>
      </c>
      <c r="O288" s="57" t="s">
        <v>469</v>
      </c>
      <c r="P288" s="51" t="s">
        <v>470</v>
      </c>
      <c r="Q288" s="58" t="s">
        <v>669</v>
      </c>
      <c r="R288" s="61" t="s">
        <v>472</v>
      </c>
      <c r="S288" s="51">
        <v>796</v>
      </c>
      <c r="T288" s="51" t="s">
        <v>473</v>
      </c>
      <c r="U288" s="62">
        <v>15</v>
      </c>
      <c r="V288" s="62">
        <v>41750.29</v>
      </c>
      <c r="W288" s="62">
        <f t="shared" si="11"/>
        <v>626254.35</v>
      </c>
      <c r="X288" s="63">
        <f t="shared" si="10"/>
        <v>701404.87200000009</v>
      </c>
      <c r="Y288" s="64"/>
      <c r="Z288" s="51">
        <v>2016</v>
      </c>
      <c r="AA288" s="65"/>
    </row>
    <row r="289" spans="1:27" outlineLevel="1">
      <c r="A289" s="51" t="s">
        <v>1969</v>
      </c>
      <c r="B289" s="54" t="s">
        <v>28</v>
      </c>
      <c r="C289" s="131" t="s">
        <v>826</v>
      </c>
      <c r="D289" s="56" t="s">
        <v>827</v>
      </c>
      <c r="E289" s="56" t="s">
        <v>345</v>
      </c>
      <c r="F289" s="56" t="s">
        <v>828</v>
      </c>
      <c r="G289" s="56" t="s">
        <v>345</v>
      </c>
      <c r="H289" s="57" t="s">
        <v>829</v>
      </c>
      <c r="I289" s="57" t="s">
        <v>830</v>
      </c>
      <c r="J289" s="57" t="s">
        <v>32</v>
      </c>
      <c r="K289" s="58">
        <v>0</v>
      </c>
      <c r="L289" s="59">
        <v>230000000</v>
      </c>
      <c r="M289" s="51" t="s">
        <v>363</v>
      </c>
      <c r="N289" s="60" t="s">
        <v>35</v>
      </c>
      <c r="O289" s="57" t="s">
        <v>469</v>
      </c>
      <c r="P289" s="51" t="s">
        <v>470</v>
      </c>
      <c r="Q289" s="58" t="s">
        <v>669</v>
      </c>
      <c r="R289" s="61" t="s">
        <v>472</v>
      </c>
      <c r="S289" s="51">
        <v>796</v>
      </c>
      <c r="T289" s="51" t="s">
        <v>473</v>
      </c>
      <c r="U289" s="62">
        <v>115</v>
      </c>
      <c r="V289" s="62">
        <v>16927.02</v>
      </c>
      <c r="W289" s="62">
        <f t="shared" si="11"/>
        <v>1946607.3</v>
      </c>
      <c r="X289" s="63">
        <f t="shared" si="10"/>
        <v>2180200.1760000004</v>
      </c>
      <c r="Y289" s="64"/>
      <c r="Z289" s="51">
        <v>2016</v>
      </c>
      <c r="AA289" s="65"/>
    </row>
    <row r="290" spans="1:27" outlineLevel="1">
      <c r="A290" s="51" t="s">
        <v>1801</v>
      </c>
      <c r="B290" s="54" t="s">
        <v>28</v>
      </c>
      <c r="C290" s="131" t="s">
        <v>832</v>
      </c>
      <c r="D290" s="56" t="s">
        <v>833</v>
      </c>
      <c r="E290" s="56" t="s">
        <v>345</v>
      </c>
      <c r="F290" s="56" t="s">
        <v>834</v>
      </c>
      <c r="G290" s="56" t="s">
        <v>345</v>
      </c>
      <c r="H290" s="57" t="s">
        <v>835</v>
      </c>
      <c r="I290" s="57" t="s">
        <v>836</v>
      </c>
      <c r="J290" s="57" t="s">
        <v>32</v>
      </c>
      <c r="K290" s="58">
        <v>0</v>
      </c>
      <c r="L290" s="59">
        <v>230000000</v>
      </c>
      <c r="M290" s="51" t="s">
        <v>363</v>
      </c>
      <c r="N290" s="60" t="s">
        <v>35</v>
      </c>
      <c r="O290" s="57" t="s">
        <v>469</v>
      </c>
      <c r="P290" s="51" t="s">
        <v>470</v>
      </c>
      <c r="Q290" s="58" t="s">
        <v>669</v>
      </c>
      <c r="R290" s="61" t="s">
        <v>472</v>
      </c>
      <c r="S290" s="51">
        <v>796</v>
      </c>
      <c r="T290" s="51" t="s">
        <v>473</v>
      </c>
      <c r="U290" s="62">
        <v>5</v>
      </c>
      <c r="V290" s="62">
        <v>53571.42</v>
      </c>
      <c r="W290" s="63">
        <f t="shared" si="11"/>
        <v>267857.09999999998</v>
      </c>
      <c r="X290" s="63">
        <f t="shared" si="10"/>
        <v>299999.95199999999</v>
      </c>
      <c r="Y290" s="64"/>
      <c r="Z290" s="51">
        <v>2016</v>
      </c>
      <c r="AA290" s="65"/>
    </row>
    <row r="291" spans="1:27" outlineLevel="1">
      <c r="A291" s="51" t="s">
        <v>1971</v>
      </c>
      <c r="B291" s="54" t="s">
        <v>28</v>
      </c>
      <c r="C291" s="131" t="s">
        <v>838</v>
      </c>
      <c r="D291" s="56" t="s">
        <v>839</v>
      </c>
      <c r="E291" s="56" t="s">
        <v>345</v>
      </c>
      <c r="F291" s="56" t="s">
        <v>840</v>
      </c>
      <c r="G291" s="56" t="s">
        <v>345</v>
      </c>
      <c r="H291" s="57" t="s">
        <v>841</v>
      </c>
      <c r="I291" s="57" t="s">
        <v>842</v>
      </c>
      <c r="J291" s="57" t="s">
        <v>32</v>
      </c>
      <c r="K291" s="58">
        <v>0</v>
      </c>
      <c r="L291" s="59">
        <v>230000000</v>
      </c>
      <c r="M291" s="51" t="s">
        <v>363</v>
      </c>
      <c r="N291" s="60" t="s">
        <v>35</v>
      </c>
      <c r="O291" s="57" t="s">
        <v>469</v>
      </c>
      <c r="P291" s="51" t="s">
        <v>470</v>
      </c>
      <c r="Q291" s="58" t="s">
        <v>669</v>
      </c>
      <c r="R291" s="61" t="s">
        <v>472</v>
      </c>
      <c r="S291" s="51">
        <v>796</v>
      </c>
      <c r="T291" s="51" t="s">
        <v>473</v>
      </c>
      <c r="U291" s="62">
        <v>35</v>
      </c>
      <c r="V291" s="62">
        <v>37733.33</v>
      </c>
      <c r="W291" s="62">
        <f t="shared" si="11"/>
        <v>1320666.55</v>
      </c>
      <c r="X291" s="63">
        <f t="shared" si="10"/>
        <v>1479146.5360000001</v>
      </c>
      <c r="Y291" s="64"/>
      <c r="Z291" s="51">
        <v>2016</v>
      </c>
      <c r="AA291" s="65"/>
    </row>
    <row r="292" spans="1:27" outlineLevel="1">
      <c r="A292" s="51" t="s">
        <v>1972</v>
      </c>
      <c r="B292" s="54" t="s">
        <v>28</v>
      </c>
      <c r="C292" s="131" t="s">
        <v>844</v>
      </c>
      <c r="D292" s="56" t="s">
        <v>845</v>
      </c>
      <c r="E292" s="56" t="s">
        <v>345</v>
      </c>
      <c r="F292" s="56" t="s">
        <v>846</v>
      </c>
      <c r="G292" s="56" t="s">
        <v>345</v>
      </c>
      <c r="H292" s="57" t="s">
        <v>847</v>
      </c>
      <c r="I292" s="57" t="s">
        <v>848</v>
      </c>
      <c r="J292" s="57" t="s">
        <v>32</v>
      </c>
      <c r="K292" s="58">
        <v>0</v>
      </c>
      <c r="L292" s="59">
        <v>230000000</v>
      </c>
      <c r="M292" s="51" t="s">
        <v>363</v>
      </c>
      <c r="N292" s="60" t="s">
        <v>35</v>
      </c>
      <c r="O292" s="57" t="s">
        <v>469</v>
      </c>
      <c r="P292" s="51" t="s">
        <v>470</v>
      </c>
      <c r="Q292" s="58" t="s">
        <v>669</v>
      </c>
      <c r="R292" s="61" t="s">
        <v>472</v>
      </c>
      <c r="S292" s="51">
        <v>796</v>
      </c>
      <c r="T292" s="51" t="s">
        <v>473</v>
      </c>
      <c r="U292" s="62">
        <v>20</v>
      </c>
      <c r="V292" s="62">
        <v>16794.64</v>
      </c>
      <c r="W292" s="62">
        <f t="shared" si="11"/>
        <v>335892.8</v>
      </c>
      <c r="X292" s="63">
        <f t="shared" si="10"/>
        <v>376199.93600000005</v>
      </c>
      <c r="Y292" s="64"/>
      <c r="Z292" s="51">
        <v>2016</v>
      </c>
      <c r="AA292" s="65"/>
    </row>
    <row r="293" spans="1:27" outlineLevel="1">
      <c r="A293" s="51" t="s">
        <v>1973</v>
      </c>
      <c r="B293" s="54" t="s">
        <v>28</v>
      </c>
      <c r="C293" s="131" t="s">
        <v>850</v>
      </c>
      <c r="D293" s="56" t="s">
        <v>851</v>
      </c>
      <c r="E293" s="56" t="s">
        <v>345</v>
      </c>
      <c r="F293" s="56" t="s">
        <v>852</v>
      </c>
      <c r="G293" s="56" t="s">
        <v>345</v>
      </c>
      <c r="H293" s="57" t="s">
        <v>853</v>
      </c>
      <c r="I293" s="57" t="s">
        <v>854</v>
      </c>
      <c r="J293" s="57" t="s">
        <v>32</v>
      </c>
      <c r="K293" s="58">
        <v>0</v>
      </c>
      <c r="L293" s="59">
        <v>230000000</v>
      </c>
      <c r="M293" s="51" t="s">
        <v>363</v>
      </c>
      <c r="N293" s="60" t="s">
        <v>35</v>
      </c>
      <c r="O293" s="57" t="s">
        <v>469</v>
      </c>
      <c r="P293" s="51" t="s">
        <v>470</v>
      </c>
      <c r="Q293" s="58" t="s">
        <v>669</v>
      </c>
      <c r="R293" s="61" t="s">
        <v>472</v>
      </c>
      <c r="S293" s="51">
        <v>796</v>
      </c>
      <c r="T293" s="51" t="s">
        <v>473</v>
      </c>
      <c r="U293" s="62">
        <v>2</v>
      </c>
      <c r="V293" s="62">
        <v>348214.28</v>
      </c>
      <c r="W293" s="62">
        <f t="shared" si="11"/>
        <v>696428.56</v>
      </c>
      <c r="X293" s="63">
        <f t="shared" si="10"/>
        <v>779999.98720000009</v>
      </c>
      <c r="Y293" s="64"/>
      <c r="Z293" s="51">
        <v>2016</v>
      </c>
      <c r="AA293" s="65"/>
    </row>
    <row r="294" spans="1:27" outlineLevel="1">
      <c r="A294" s="51" t="s">
        <v>1802</v>
      </c>
      <c r="B294" s="54" t="s">
        <v>28</v>
      </c>
      <c r="C294" s="131" t="s">
        <v>856</v>
      </c>
      <c r="D294" s="56" t="s">
        <v>857</v>
      </c>
      <c r="E294" s="56" t="s">
        <v>345</v>
      </c>
      <c r="F294" s="56" t="s">
        <v>858</v>
      </c>
      <c r="G294" s="56" t="s">
        <v>345</v>
      </c>
      <c r="H294" s="57" t="s">
        <v>859</v>
      </c>
      <c r="I294" s="57" t="s">
        <v>860</v>
      </c>
      <c r="J294" s="57" t="s">
        <v>32</v>
      </c>
      <c r="K294" s="58">
        <v>0</v>
      </c>
      <c r="L294" s="59">
        <v>230000000</v>
      </c>
      <c r="M294" s="51" t="s">
        <v>363</v>
      </c>
      <c r="N294" s="60" t="s">
        <v>35</v>
      </c>
      <c r="O294" s="57" t="s">
        <v>469</v>
      </c>
      <c r="P294" s="51" t="s">
        <v>470</v>
      </c>
      <c r="Q294" s="58" t="s">
        <v>669</v>
      </c>
      <c r="R294" s="61" t="s">
        <v>472</v>
      </c>
      <c r="S294" s="51">
        <v>796</v>
      </c>
      <c r="T294" s="51" t="s">
        <v>473</v>
      </c>
      <c r="U294" s="62">
        <v>3</v>
      </c>
      <c r="V294" s="62">
        <v>129333.33</v>
      </c>
      <c r="W294" s="63">
        <f t="shared" si="11"/>
        <v>387999.99</v>
      </c>
      <c r="X294" s="63">
        <f t="shared" si="10"/>
        <v>434559.98880000005</v>
      </c>
      <c r="Y294" s="64"/>
      <c r="Z294" s="51">
        <v>2016</v>
      </c>
      <c r="AA294" s="65"/>
    </row>
    <row r="295" spans="1:27" outlineLevel="1">
      <c r="A295" s="51" t="s">
        <v>1845</v>
      </c>
      <c r="B295" s="54" t="s">
        <v>28</v>
      </c>
      <c r="C295" s="131" t="s">
        <v>862</v>
      </c>
      <c r="D295" s="56" t="s">
        <v>863</v>
      </c>
      <c r="E295" s="56" t="s">
        <v>345</v>
      </c>
      <c r="F295" s="56" t="s">
        <v>864</v>
      </c>
      <c r="G295" s="56" t="s">
        <v>345</v>
      </c>
      <c r="H295" s="57" t="s">
        <v>865</v>
      </c>
      <c r="I295" s="57" t="s">
        <v>866</v>
      </c>
      <c r="J295" s="57" t="s">
        <v>32</v>
      </c>
      <c r="K295" s="58">
        <v>0</v>
      </c>
      <c r="L295" s="59">
        <v>230000000</v>
      </c>
      <c r="M295" s="51" t="s">
        <v>363</v>
      </c>
      <c r="N295" s="60" t="s">
        <v>35</v>
      </c>
      <c r="O295" s="57" t="s">
        <v>469</v>
      </c>
      <c r="P295" s="51" t="s">
        <v>470</v>
      </c>
      <c r="Q295" s="58" t="s">
        <v>669</v>
      </c>
      <c r="R295" s="61" t="s">
        <v>472</v>
      </c>
      <c r="S295" s="51">
        <v>796</v>
      </c>
      <c r="T295" s="51" t="s">
        <v>473</v>
      </c>
      <c r="U295" s="62">
        <v>10</v>
      </c>
      <c r="V295" s="62">
        <v>19642.849999999999</v>
      </c>
      <c r="W295" s="63">
        <f t="shared" si="11"/>
        <v>196428.5</v>
      </c>
      <c r="X295" s="63">
        <f t="shared" si="10"/>
        <v>219999.92</v>
      </c>
      <c r="Y295" s="64"/>
      <c r="Z295" s="51">
        <v>2016</v>
      </c>
      <c r="AA295" s="65"/>
    </row>
    <row r="296" spans="1:27" outlineLevel="1">
      <c r="A296" s="51" t="s">
        <v>1974</v>
      </c>
      <c r="B296" s="54" t="s">
        <v>28</v>
      </c>
      <c r="C296" s="131" t="s">
        <v>868</v>
      </c>
      <c r="D296" s="56" t="s">
        <v>869</v>
      </c>
      <c r="E296" s="56" t="s">
        <v>345</v>
      </c>
      <c r="F296" s="56" t="s">
        <v>870</v>
      </c>
      <c r="G296" s="56" t="s">
        <v>345</v>
      </c>
      <c r="H296" s="57" t="s">
        <v>871</v>
      </c>
      <c r="I296" s="57" t="s">
        <v>872</v>
      </c>
      <c r="J296" s="57" t="s">
        <v>32</v>
      </c>
      <c r="K296" s="58">
        <v>0</v>
      </c>
      <c r="L296" s="59">
        <v>230000000</v>
      </c>
      <c r="M296" s="51" t="s">
        <v>363</v>
      </c>
      <c r="N296" s="60" t="s">
        <v>35</v>
      </c>
      <c r="O296" s="57" t="s">
        <v>469</v>
      </c>
      <c r="P296" s="51" t="s">
        <v>470</v>
      </c>
      <c r="Q296" s="58" t="s">
        <v>669</v>
      </c>
      <c r="R296" s="61" t="s">
        <v>472</v>
      </c>
      <c r="S296" s="51">
        <v>796</v>
      </c>
      <c r="T296" s="51" t="s">
        <v>473</v>
      </c>
      <c r="U296" s="62">
        <v>20</v>
      </c>
      <c r="V296" s="62">
        <v>15931.67</v>
      </c>
      <c r="W296" s="62">
        <f t="shared" si="11"/>
        <v>318633.40000000002</v>
      </c>
      <c r="X296" s="63">
        <f t="shared" si="10"/>
        <v>356869.40800000005</v>
      </c>
      <c r="Y296" s="64"/>
      <c r="Z296" s="51">
        <v>2016</v>
      </c>
      <c r="AA296" s="65"/>
    </row>
    <row r="297" spans="1:27" outlineLevel="1">
      <c r="A297" s="51" t="s">
        <v>1803</v>
      </c>
      <c r="B297" s="54" t="s">
        <v>28</v>
      </c>
      <c r="C297" s="131" t="s">
        <v>874</v>
      </c>
      <c r="D297" s="56" t="s">
        <v>875</v>
      </c>
      <c r="E297" s="56" t="s">
        <v>345</v>
      </c>
      <c r="F297" s="56" t="s">
        <v>876</v>
      </c>
      <c r="G297" s="56" t="s">
        <v>345</v>
      </c>
      <c r="H297" s="57" t="s">
        <v>877</v>
      </c>
      <c r="I297" s="57" t="s">
        <v>878</v>
      </c>
      <c r="J297" s="57" t="s">
        <v>32</v>
      </c>
      <c r="K297" s="58">
        <v>0</v>
      </c>
      <c r="L297" s="59">
        <v>230000000</v>
      </c>
      <c r="M297" s="51" t="s">
        <v>363</v>
      </c>
      <c r="N297" s="60" t="s">
        <v>35</v>
      </c>
      <c r="O297" s="57" t="s">
        <v>469</v>
      </c>
      <c r="P297" s="51" t="s">
        <v>470</v>
      </c>
      <c r="Q297" s="58" t="s">
        <v>669</v>
      </c>
      <c r="R297" s="61" t="s">
        <v>472</v>
      </c>
      <c r="S297" s="51">
        <v>796</v>
      </c>
      <c r="T297" s="51" t="s">
        <v>473</v>
      </c>
      <c r="U297" s="62">
        <v>13</v>
      </c>
      <c r="V297" s="62">
        <v>6454.89</v>
      </c>
      <c r="W297" s="63">
        <f t="shared" si="11"/>
        <v>83913.57</v>
      </c>
      <c r="X297" s="63">
        <f t="shared" si="10"/>
        <v>93983.198400000023</v>
      </c>
      <c r="Y297" s="64"/>
      <c r="Z297" s="51">
        <v>2016</v>
      </c>
      <c r="AA297" s="65"/>
    </row>
    <row r="298" spans="1:27" outlineLevel="1">
      <c r="A298" s="51" t="s">
        <v>1804</v>
      </c>
      <c r="B298" s="54" t="s">
        <v>28</v>
      </c>
      <c r="C298" s="131" t="s">
        <v>880</v>
      </c>
      <c r="D298" s="56" t="s">
        <v>881</v>
      </c>
      <c r="E298" s="56" t="s">
        <v>345</v>
      </c>
      <c r="F298" s="56" t="s">
        <v>882</v>
      </c>
      <c r="G298" s="56" t="s">
        <v>345</v>
      </c>
      <c r="H298" s="57" t="s">
        <v>883</v>
      </c>
      <c r="I298" s="57" t="s">
        <v>884</v>
      </c>
      <c r="J298" s="57" t="s">
        <v>32</v>
      </c>
      <c r="K298" s="58">
        <v>0</v>
      </c>
      <c r="L298" s="59">
        <v>230000000</v>
      </c>
      <c r="M298" s="51" t="s">
        <v>363</v>
      </c>
      <c r="N298" s="60" t="s">
        <v>35</v>
      </c>
      <c r="O298" s="57" t="s">
        <v>469</v>
      </c>
      <c r="P298" s="51" t="s">
        <v>470</v>
      </c>
      <c r="Q298" s="58" t="s">
        <v>669</v>
      </c>
      <c r="R298" s="61" t="s">
        <v>472</v>
      </c>
      <c r="S298" s="51">
        <v>796</v>
      </c>
      <c r="T298" s="51" t="s">
        <v>473</v>
      </c>
      <c r="U298" s="62">
        <v>30</v>
      </c>
      <c r="V298" s="62">
        <v>6195.65</v>
      </c>
      <c r="W298" s="63">
        <f t="shared" si="11"/>
        <v>185869.5</v>
      </c>
      <c r="X298" s="63">
        <f t="shared" si="10"/>
        <v>208173.84000000003</v>
      </c>
      <c r="Y298" s="64"/>
      <c r="Z298" s="51">
        <v>2016</v>
      </c>
      <c r="AA298" s="65"/>
    </row>
    <row r="299" spans="1:27" outlineLevel="1">
      <c r="A299" s="51" t="s">
        <v>1805</v>
      </c>
      <c r="B299" s="54" t="s">
        <v>467</v>
      </c>
      <c r="C299" s="131" t="s">
        <v>886</v>
      </c>
      <c r="D299" s="56" t="s">
        <v>565</v>
      </c>
      <c r="E299" s="56" t="s">
        <v>345</v>
      </c>
      <c r="F299" s="56" t="s">
        <v>887</v>
      </c>
      <c r="G299" s="56" t="s">
        <v>345</v>
      </c>
      <c r="H299" s="57" t="s">
        <v>890</v>
      </c>
      <c r="I299" s="57" t="s">
        <v>345</v>
      </c>
      <c r="J299" s="57" t="s">
        <v>36</v>
      </c>
      <c r="K299" s="58">
        <v>0</v>
      </c>
      <c r="L299" s="59">
        <v>230000000</v>
      </c>
      <c r="M299" s="51" t="s">
        <v>468</v>
      </c>
      <c r="N299" s="60" t="s">
        <v>35</v>
      </c>
      <c r="O299" s="57" t="s">
        <v>469</v>
      </c>
      <c r="P299" s="51" t="s">
        <v>470</v>
      </c>
      <c r="Q299" s="58" t="s">
        <v>558</v>
      </c>
      <c r="R299" s="61" t="s">
        <v>472</v>
      </c>
      <c r="S299" s="51">
        <v>796</v>
      </c>
      <c r="T299" s="51" t="s">
        <v>473</v>
      </c>
      <c r="U299" s="62">
        <v>14</v>
      </c>
      <c r="V299" s="62">
        <v>949.99999999999989</v>
      </c>
      <c r="W299" s="63">
        <f t="shared" si="11"/>
        <v>13299.999999999998</v>
      </c>
      <c r="X299" s="63">
        <f t="shared" si="10"/>
        <v>14896</v>
      </c>
      <c r="Y299" s="64"/>
      <c r="Z299" s="51">
        <v>2016</v>
      </c>
      <c r="AA299" s="65"/>
    </row>
    <row r="300" spans="1:27" outlineLevel="1">
      <c r="A300" s="51" t="s">
        <v>1806</v>
      </c>
      <c r="B300" s="54" t="s">
        <v>467</v>
      </c>
      <c r="C300" s="131" t="s">
        <v>891</v>
      </c>
      <c r="D300" s="56" t="s">
        <v>577</v>
      </c>
      <c r="E300" s="56" t="s">
        <v>345</v>
      </c>
      <c r="F300" s="56" t="s">
        <v>892</v>
      </c>
      <c r="G300" s="56" t="s">
        <v>345</v>
      </c>
      <c r="H300" s="57" t="s">
        <v>893</v>
      </c>
      <c r="I300" s="57" t="s">
        <v>345</v>
      </c>
      <c r="J300" s="57" t="s">
        <v>36</v>
      </c>
      <c r="K300" s="58">
        <v>40</v>
      </c>
      <c r="L300" s="59">
        <v>230000000</v>
      </c>
      <c r="M300" s="51" t="s">
        <v>468</v>
      </c>
      <c r="N300" s="60" t="s">
        <v>35</v>
      </c>
      <c r="O300" s="57" t="s">
        <v>469</v>
      </c>
      <c r="P300" s="51" t="s">
        <v>470</v>
      </c>
      <c r="Q300" s="58" t="s">
        <v>558</v>
      </c>
      <c r="R300" s="61" t="s">
        <v>474</v>
      </c>
      <c r="S300" s="51">
        <v>796</v>
      </c>
      <c r="T300" s="51" t="s">
        <v>473</v>
      </c>
      <c r="U300" s="62">
        <v>6</v>
      </c>
      <c r="V300" s="62">
        <v>8600</v>
      </c>
      <c r="W300" s="63">
        <f t="shared" si="11"/>
        <v>51600</v>
      </c>
      <c r="X300" s="63">
        <f t="shared" si="10"/>
        <v>57792.000000000007</v>
      </c>
      <c r="Y300" s="64" t="s">
        <v>475</v>
      </c>
      <c r="Z300" s="51">
        <v>2016</v>
      </c>
      <c r="AA300" s="133"/>
    </row>
    <row r="301" spans="1:27" outlineLevel="1">
      <c r="A301" s="51" t="s">
        <v>1807</v>
      </c>
      <c r="B301" s="54" t="s">
        <v>467</v>
      </c>
      <c r="C301" s="131" t="s">
        <v>898</v>
      </c>
      <c r="D301" s="56" t="s">
        <v>899</v>
      </c>
      <c r="E301" s="56" t="s">
        <v>345</v>
      </c>
      <c r="F301" s="56" t="s">
        <v>900</v>
      </c>
      <c r="G301" s="56" t="s">
        <v>345</v>
      </c>
      <c r="H301" s="57" t="s">
        <v>901</v>
      </c>
      <c r="I301" s="57" t="s">
        <v>345</v>
      </c>
      <c r="J301" s="57" t="s">
        <v>36</v>
      </c>
      <c r="K301" s="58">
        <v>40</v>
      </c>
      <c r="L301" s="59">
        <v>230000000</v>
      </c>
      <c r="M301" s="51" t="s">
        <v>468</v>
      </c>
      <c r="N301" s="60" t="s">
        <v>35</v>
      </c>
      <c r="O301" s="57" t="s">
        <v>469</v>
      </c>
      <c r="P301" s="51" t="s">
        <v>470</v>
      </c>
      <c r="Q301" s="58" t="s">
        <v>558</v>
      </c>
      <c r="R301" s="61" t="s">
        <v>474</v>
      </c>
      <c r="S301" s="51">
        <v>796</v>
      </c>
      <c r="T301" s="51" t="s">
        <v>473</v>
      </c>
      <c r="U301" s="62">
        <v>5</v>
      </c>
      <c r="V301" s="62">
        <v>13058.12</v>
      </c>
      <c r="W301" s="63">
        <f t="shared" si="11"/>
        <v>65290.600000000006</v>
      </c>
      <c r="X301" s="63">
        <f t="shared" si="10"/>
        <v>73125.472000000009</v>
      </c>
      <c r="Y301" s="64" t="s">
        <v>475</v>
      </c>
      <c r="Z301" s="51">
        <v>2016</v>
      </c>
      <c r="AA301" s="133"/>
    </row>
    <row r="302" spans="1:27" outlineLevel="1">
      <c r="A302" s="51" t="s">
        <v>1808</v>
      </c>
      <c r="B302" s="54" t="s">
        <v>467</v>
      </c>
      <c r="C302" s="131" t="s">
        <v>919</v>
      </c>
      <c r="D302" s="56" t="s">
        <v>920</v>
      </c>
      <c r="E302" s="56" t="s">
        <v>345</v>
      </c>
      <c r="F302" s="56" t="s">
        <v>921</v>
      </c>
      <c r="G302" s="56" t="s">
        <v>345</v>
      </c>
      <c r="H302" s="57" t="s">
        <v>922</v>
      </c>
      <c r="I302" s="57" t="s">
        <v>345</v>
      </c>
      <c r="J302" s="57" t="s">
        <v>36</v>
      </c>
      <c r="K302" s="58">
        <v>0</v>
      </c>
      <c r="L302" s="59">
        <v>230000000</v>
      </c>
      <c r="M302" s="51" t="s">
        <v>468</v>
      </c>
      <c r="N302" s="60" t="s">
        <v>35</v>
      </c>
      <c r="O302" s="57" t="s">
        <v>469</v>
      </c>
      <c r="P302" s="51" t="s">
        <v>470</v>
      </c>
      <c r="Q302" s="58" t="s">
        <v>558</v>
      </c>
      <c r="R302" s="61" t="s">
        <v>472</v>
      </c>
      <c r="S302" s="51">
        <v>796</v>
      </c>
      <c r="T302" s="51" t="s">
        <v>473</v>
      </c>
      <c r="U302" s="62">
        <v>2</v>
      </c>
      <c r="V302" s="62">
        <v>8982.33</v>
      </c>
      <c r="W302" s="63">
        <f t="shared" si="11"/>
        <v>17964.66</v>
      </c>
      <c r="X302" s="63">
        <f t="shared" si="10"/>
        <v>20120.4192</v>
      </c>
      <c r="Y302" s="64"/>
      <c r="Z302" s="51">
        <v>2016</v>
      </c>
      <c r="AA302" s="65"/>
    </row>
    <row r="303" spans="1:27" outlineLevel="1">
      <c r="A303" s="51" t="s">
        <v>1856</v>
      </c>
      <c r="B303" s="54" t="s">
        <v>467</v>
      </c>
      <c r="C303" s="131" t="s">
        <v>927</v>
      </c>
      <c r="D303" s="56" t="s">
        <v>928</v>
      </c>
      <c r="E303" s="56" t="s">
        <v>345</v>
      </c>
      <c r="F303" s="56" t="s">
        <v>929</v>
      </c>
      <c r="G303" s="56" t="s">
        <v>345</v>
      </c>
      <c r="H303" s="57" t="s">
        <v>930</v>
      </c>
      <c r="I303" s="57" t="s">
        <v>345</v>
      </c>
      <c r="J303" s="57" t="s">
        <v>36</v>
      </c>
      <c r="K303" s="58">
        <v>0</v>
      </c>
      <c r="L303" s="59">
        <v>230000000</v>
      </c>
      <c r="M303" s="51" t="s">
        <v>468</v>
      </c>
      <c r="N303" s="60" t="s">
        <v>35</v>
      </c>
      <c r="O303" s="57" t="s">
        <v>469</v>
      </c>
      <c r="P303" s="51" t="s">
        <v>470</v>
      </c>
      <c r="Q303" s="58" t="s">
        <v>489</v>
      </c>
      <c r="R303" s="61" t="s">
        <v>472</v>
      </c>
      <c r="S303" s="51">
        <v>796</v>
      </c>
      <c r="T303" s="51" t="s">
        <v>473</v>
      </c>
      <c r="U303" s="62">
        <v>66</v>
      </c>
      <c r="V303" s="62">
        <v>4598.21</v>
      </c>
      <c r="W303" s="62">
        <f t="shared" si="11"/>
        <v>303481.86</v>
      </c>
      <c r="X303" s="63">
        <f t="shared" si="10"/>
        <v>339899.68320000003</v>
      </c>
      <c r="Y303" s="64"/>
      <c r="Z303" s="51">
        <v>2016</v>
      </c>
      <c r="AA303" s="65"/>
    </row>
    <row r="304" spans="1:27" outlineLevel="1">
      <c r="A304" s="51" t="s">
        <v>1809</v>
      </c>
      <c r="B304" s="54" t="s">
        <v>28</v>
      </c>
      <c r="C304" s="131" t="s">
        <v>937</v>
      </c>
      <c r="D304" s="56" t="s">
        <v>938</v>
      </c>
      <c r="E304" s="56" t="s">
        <v>345</v>
      </c>
      <c r="F304" s="56" t="s">
        <v>939</v>
      </c>
      <c r="G304" s="56" t="s">
        <v>345</v>
      </c>
      <c r="H304" s="57" t="s">
        <v>940</v>
      </c>
      <c r="I304" s="57" t="s">
        <v>345</v>
      </c>
      <c r="J304" s="57" t="s">
        <v>36</v>
      </c>
      <c r="K304" s="58">
        <v>0</v>
      </c>
      <c r="L304" s="59">
        <v>230000000</v>
      </c>
      <c r="M304" s="51" t="s">
        <v>468</v>
      </c>
      <c r="N304" s="60" t="s">
        <v>152</v>
      </c>
      <c r="O304" s="57" t="s">
        <v>469</v>
      </c>
      <c r="P304" s="51" t="s">
        <v>470</v>
      </c>
      <c r="Q304" s="58" t="s">
        <v>1043</v>
      </c>
      <c r="R304" s="61" t="s">
        <v>472</v>
      </c>
      <c r="S304" s="51">
        <v>166</v>
      </c>
      <c r="T304" s="51" t="s">
        <v>491</v>
      </c>
      <c r="U304" s="62">
        <v>883</v>
      </c>
      <c r="V304" s="62">
        <v>500</v>
      </c>
      <c r="W304" s="63">
        <f t="shared" si="11"/>
        <v>441500</v>
      </c>
      <c r="X304" s="63">
        <f t="shared" si="10"/>
        <v>494480.00000000006</v>
      </c>
      <c r="Y304" s="64"/>
      <c r="Z304" s="51">
        <v>2016</v>
      </c>
      <c r="AA304" s="65"/>
    </row>
    <row r="305" spans="1:27" outlineLevel="1">
      <c r="A305" s="51" t="s">
        <v>1810</v>
      </c>
      <c r="B305" s="54" t="s">
        <v>467</v>
      </c>
      <c r="C305" s="131" t="s">
        <v>946</v>
      </c>
      <c r="D305" s="56" t="s">
        <v>567</v>
      </c>
      <c r="E305" s="56" t="s">
        <v>345</v>
      </c>
      <c r="F305" s="56" t="s">
        <v>947</v>
      </c>
      <c r="G305" s="56" t="s">
        <v>345</v>
      </c>
      <c r="H305" s="57" t="s">
        <v>953</v>
      </c>
      <c r="I305" s="57" t="s">
        <v>345</v>
      </c>
      <c r="J305" s="57" t="s">
        <v>36</v>
      </c>
      <c r="K305" s="58">
        <v>0</v>
      </c>
      <c r="L305" s="59">
        <v>230000000</v>
      </c>
      <c r="M305" s="51" t="s">
        <v>468</v>
      </c>
      <c r="N305" s="60" t="s">
        <v>35</v>
      </c>
      <c r="O305" s="57" t="s">
        <v>469</v>
      </c>
      <c r="P305" s="51" t="s">
        <v>470</v>
      </c>
      <c r="Q305" s="58" t="s">
        <v>558</v>
      </c>
      <c r="R305" s="61" t="s">
        <v>472</v>
      </c>
      <c r="S305" s="51">
        <v>796</v>
      </c>
      <c r="T305" s="51" t="s">
        <v>473</v>
      </c>
      <c r="U305" s="62">
        <v>7</v>
      </c>
      <c r="V305" s="62">
        <v>1899.9999999999998</v>
      </c>
      <c r="W305" s="63">
        <f t="shared" si="11"/>
        <v>13299.999999999998</v>
      </c>
      <c r="X305" s="63">
        <f t="shared" si="10"/>
        <v>14896</v>
      </c>
      <c r="Y305" s="64"/>
      <c r="Z305" s="51">
        <v>2016</v>
      </c>
      <c r="AA305" s="65"/>
    </row>
    <row r="306" spans="1:27" outlineLevel="1">
      <c r="A306" s="51" t="s">
        <v>1811</v>
      </c>
      <c r="B306" s="54" t="s">
        <v>467</v>
      </c>
      <c r="C306" s="131" t="s">
        <v>954</v>
      </c>
      <c r="D306" s="56" t="s">
        <v>1045</v>
      </c>
      <c r="E306" s="56" t="s">
        <v>345</v>
      </c>
      <c r="F306" s="56" t="s">
        <v>955</v>
      </c>
      <c r="G306" s="56" t="s">
        <v>345</v>
      </c>
      <c r="H306" s="57" t="s">
        <v>956</v>
      </c>
      <c r="I306" s="57" t="s">
        <v>345</v>
      </c>
      <c r="J306" s="57" t="s">
        <v>36</v>
      </c>
      <c r="K306" s="58">
        <v>0</v>
      </c>
      <c r="L306" s="59">
        <v>230000000</v>
      </c>
      <c r="M306" s="51" t="s">
        <v>468</v>
      </c>
      <c r="N306" s="60" t="s">
        <v>35</v>
      </c>
      <c r="O306" s="57" t="s">
        <v>469</v>
      </c>
      <c r="P306" s="51" t="s">
        <v>470</v>
      </c>
      <c r="Q306" s="58" t="s">
        <v>558</v>
      </c>
      <c r="R306" s="61" t="s">
        <v>472</v>
      </c>
      <c r="S306" s="51">
        <v>796</v>
      </c>
      <c r="T306" s="51" t="s">
        <v>473</v>
      </c>
      <c r="U306" s="62">
        <v>1492</v>
      </c>
      <c r="V306" s="62">
        <v>3124.9999999999995</v>
      </c>
      <c r="W306" s="63">
        <f t="shared" si="11"/>
        <v>4662499.9999999991</v>
      </c>
      <c r="X306" s="63">
        <f t="shared" si="10"/>
        <v>5221999.9999999991</v>
      </c>
      <c r="Y306" s="64"/>
      <c r="Z306" s="51">
        <v>2016</v>
      </c>
      <c r="AA306" s="65"/>
    </row>
    <row r="307" spans="1:27" outlineLevel="1">
      <c r="A307" s="51" t="s">
        <v>1975</v>
      </c>
      <c r="B307" s="54" t="s">
        <v>28</v>
      </c>
      <c r="C307" s="131" t="s">
        <v>958</v>
      </c>
      <c r="D307" s="56" t="s">
        <v>497</v>
      </c>
      <c r="E307" s="56" t="s">
        <v>959</v>
      </c>
      <c r="F307" s="56" t="s">
        <v>959</v>
      </c>
      <c r="G307" s="56" t="s">
        <v>1941</v>
      </c>
      <c r="H307" s="57" t="s">
        <v>960</v>
      </c>
      <c r="I307" s="57" t="s">
        <v>345</v>
      </c>
      <c r="J307" s="57" t="s">
        <v>1945</v>
      </c>
      <c r="K307" s="58">
        <v>0</v>
      </c>
      <c r="L307" s="59">
        <v>230000000</v>
      </c>
      <c r="M307" s="51" t="s">
        <v>468</v>
      </c>
      <c r="N307" s="60" t="s">
        <v>375</v>
      </c>
      <c r="O307" s="57" t="s">
        <v>469</v>
      </c>
      <c r="P307" s="51" t="s">
        <v>470</v>
      </c>
      <c r="Q307" s="58" t="s">
        <v>558</v>
      </c>
      <c r="R307" s="61" t="s">
        <v>472</v>
      </c>
      <c r="S307" s="51">
        <v>166</v>
      </c>
      <c r="T307" s="51" t="s">
        <v>491</v>
      </c>
      <c r="U307" s="62">
        <v>70</v>
      </c>
      <c r="V307" s="62">
        <v>816.66</v>
      </c>
      <c r="W307" s="62">
        <f t="shared" si="11"/>
        <v>57166.2</v>
      </c>
      <c r="X307" s="63">
        <f t="shared" ref="X307" si="14">W307*1.12</f>
        <v>64026.144</v>
      </c>
      <c r="Y307" s="64"/>
      <c r="Z307" s="51">
        <v>2016</v>
      </c>
      <c r="AA307" s="65"/>
    </row>
    <row r="308" spans="1:27" outlineLevel="1">
      <c r="A308" s="51" t="s">
        <v>1812</v>
      </c>
      <c r="B308" s="54" t="s">
        <v>467</v>
      </c>
      <c r="C308" s="131" t="s">
        <v>963</v>
      </c>
      <c r="D308" s="56" t="s">
        <v>961</v>
      </c>
      <c r="E308" s="56" t="s">
        <v>961</v>
      </c>
      <c r="F308" s="56" t="s">
        <v>964</v>
      </c>
      <c r="G308" s="56" t="s">
        <v>965</v>
      </c>
      <c r="H308" s="57" t="s">
        <v>966</v>
      </c>
      <c r="I308" s="57" t="s">
        <v>967</v>
      </c>
      <c r="J308" s="57" t="s">
        <v>36</v>
      </c>
      <c r="K308" s="58">
        <v>0</v>
      </c>
      <c r="L308" s="59">
        <v>230000000</v>
      </c>
      <c r="M308" s="51" t="s">
        <v>468</v>
      </c>
      <c r="N308" s="60" t="s">
        <v>35</v>
      </c>
      <c r="O308" s="57" t="s">
        <v>469</v>
      </c>
      <c r="P308" s="51" t="s">
        <v>470</v>
      </c>
      <c r="Q308" s="58" t="s">
        <v>558</v>
      </c>
      <c r="R308" s="61" t="s">
        <v>472</v>
      </c>
      <c r="S308" s="51">
        <v>796</v>
      </c>
      <c r="T308" s="51" t="s">
        <v>473</v>
      </c>
      <c r="U308" s="62">
        <v>7</v>
      </c>
      <c r="V308" s="62">
        <v>93749.999999999985</v>
      </c>
      <c r="W308" s="63">
        <f t="shared" si="11"/>
        <v>656249.99999999988</v>
      </c>
      <c r="X308" s="63">
        <f t="shared" si="10"/>
        <v>734999.99999999988</v>
      </c>
      <c r="Y308" s="64"/>
      <c r="Z308" s="51">
        <v>2016</v>
      </c>
      <c r="AA308" s="65"/>
    </row>
    <row r="309" spans="1:27" outlineLevel="1">
      <c r="A309" s="51" t="s">
        <v>1813</v>
      </c>
      <c r="B309" s="54" t="s">
        <v>467</v>
      </c>
      <c r="C309" s="131" t="s">
        <v>970</v>
      </c>
      <c r="D309" s="56" t="s">
        <v>971</v>
      </c>
      <c r="E309" s="56" t="s">
        <v>971</v>
      </c>
      <c r="F309" s="56" t="s">
        <v>972</v>
      </c>
      <c r="G309" s="56" t="s">
        <v>973</v>
      </c>
      <c r="H309" s="57" t="s">
        <v>974</v>
      </c>
      <c r="I309" s="57" t="s">
        <v>975</v>
      </c>
      <c r="J309" s="57" t="s">
        <v>36</v>
      </c>
      <c r="K309" s="58">
        <v>0</v>
      </c>
      <c r="L309" s="59">
        <v>230000000</v>
      </c>
      <c r="M309" s="51" t="s">
        <v>468</v>
      </c>
      <c r="N309" s="60" t="s">
        <v>35</v>
      </c>
      <c r="O309" s="57" t="s">
        <v>469</v>
      </c>
      <c r="P309" s="51" t="s">
        <v>470</v>
      </c>
      <c r="Q309" s="58" t="s">
        <v>556</v>
      </c>
      <c r="R309" s="61" t="s">
        <v>472</v>
      </c>
      <c r="S309" s="51">
        <v>796</v>
      </c>
      <c r="T309" s="51" t="s">
        <v>473</v>
      </c>
      <c r="U309" s="62">
        <v>20</v>
      </c>
      <c r="V309" s="62">
        <v>2007.4464285714284</v>
      </c>
      <c r="W309" s="63">
        <f t="shared" si="11"/>
        <v>40148.928571428565</v>
      </c>
      <c r="X309" s="63">
        <f t="shared" si="10"/>
        <v>44966.799999999996</v>
      </c>
      <c r="Y309" s="64"/>
      <c r="Z309" s="51">
        <v>2016</v>
      </c>
      <c r="AA309" s="65"/>
    </row>
    <row r="310" spans="1:27" outlineLevel="1">
      <c r="A310" s="51" t="s">
        <v>1814</v>
      </c>
      <c r="B310" s="54" t="s">
        <v>467</v>
      </c>
      <c r="C310" s="131" t="s">
        <v>985</v>
      </c>
      <c r="D310" s="56" t="s">
        <v>986</v>
      </c>
      <c r="E310" s="56" t="s">
        <v>987</v>
      </c>
      <c r="F310" s="56" t="s">
        <v>988</v>
      </c>
      <c r="G310" s="56" t="s">
        <v>989</v>
      </c>
      <c r="H310" s="57" t="s">
        <v>990</v>
      </c>
      <c r="I310" s="57" t="s">
        <v>991</v>
      </c>
      <c r="J310" s="57" t="s">
        <v>36</v>
      </c>
      <c r="K310" s="58">
        <v>0</v>
      </c>
      <c r="L310" s="59">
        <v>230000000</v>
      </c>
      <c r="M310" s="51" t="s">
        <v>468</v>
      </c>
      <c r="N310" s="60" t="s">
        <v>35</v>
      </c>
      <c r="O310" s="57" t="s">
        <v>469</v>
      </c>
      <c r="P310" s="51" t="s">
        <v>470</v>
      </c>
      <c r="Q310" s="58" t="s">
        <v>556</v>
      </c>
      <c r="R310" s="61" t="s">
        <v>472</v>
      </c>
      <c r="S310" s="51">
        <v>796</v>
      </c>
      <c r="T310" s="51" t="s">
        <v>473</v>
      </c>
      <c r="U310" s="62">
        <v>14</v>
      </c>
      <c r="V310" s="62">
        <v>10224.999999999998</v>
      </c>
      <c r="W310" s="63">
        <f t="shared" si="11"/>
        <v>143149.99999999997</v>
      </c>
      <c r="X310" s="63">
        <f t="shared" si="10"/>
        <v>160327.99999999997</v>
      </c>
      <c r="Y310" s="64"/>
      <c r="Z310" s="51">
        <v>2016</v>
      </c>
      <c r="AA310" s="65"/>
    </row>
    <row r="311" spans="1:27" outlineLevel="1">
      <c r="A311" s="51" t="s">
        <v>1815</v>
      </c>
      <c r="B311" s="54" t="s">
        <v>467</v>
      </c>
      <c r="C311" s="131" t="s">
        <v>993</v>
      </c>
      <c r="D311" s="56" t="s">
        <v>994</v>
      </c>
      <c r="E311" s="56" t="s">
        <v>994</v>
      </c>
      <c r="F311" s="56" t="s">
        <v>995</v>
      </c>
      <c r="G311" s="56" t="s">
        <v>996</v>
      </c>
      <c r="H311" s="57" t="s">
        <v>997</v>
      </c>
      <c r="I311" s="57" t="s">
        <v>998</v>
      </c>
      <c r="J311" s="57" t="s">
        <v>36</v>
      </c>
      <c r="K311" s="58">
        <v>0</v>
      </c>
      <c r="L311" s="59">
        <v>230000000</v>
      </c>
      <c r="M311" s="51" t="s">
        <v>468</v>
      </c>
      <c r="N311" s="60" t="s">
        <v>35</v>
      </c>
      <c r="O311" s="57" t="s">
        <v>469</v>
      </c>
      <c r="P311" s="51" t="s">
        <v>470</v>
      </c>
      <c r="Q311" s="58" t="s">
        <v>556</v>
      </c>
      <c r="R311" s="61" t="s">
        <v>472</v>
      </c>
      <c r="S311" s="51">
        <v>796</v>
      </c>
      <c r="T311" s="51" t="s">
        <v>473</v>
      </c>
      <c r="U311" s="62">
        <v>4</v>
      </c>
      <c r="V311" s="62">
        <v>19831.330357142855</v>
      </c>
      <c r="W311" s="63">
        <f t="shared" si="11"/>
        <v>79325.32142857142</v>
      </c>
      <c r="X311" s="63">
        <f t="shared" si="10"/>
        <v>88844.36</v>
      </c>
      <c r="Y311" s="64"/>
      <c r="Z311" s="51">
        <v>2016</v>
      </c>
      <c r="AA311" s="65"/>
    </row>
    <row r="312" spans="1:27" outlineLevel="1">
      <c r="A312" s="51" t="s">
        <v>1816</v>
      </c>
      <c r="B312" s="54" t="s">
        <v>467</v>
      </c>
      <c r="C312" s="131" t="s">
        <v>1002</v>
      </c>
      <c r="D312" s="56" t="s">
        <v>1003</v>
      </c>
      <c r="E312" s="56" t="s">
        <v>1004</v>
      </c>
      <c r="F312" s="56" t="s">
        <v>1005</v>
      </c>
      <c r="G312" s="56" t="s">
        <v>1006</v>
      </c>
      <c r="H312" s="57" t="s">
        <v>1007</v>
      </c>
      <c r="I312" s="57" t="s">
        <v>1008</v>
      </c>
      <c r="J312" s="57" t="s">
        <v>36</v>
      </c>
      <c r="K312" s="58">
        <v>0</v>
      </c>
      <c r="L312" s="59">
        <v>230000000</v>
      </c>
      <c r="M312" s="51" t="s">
        <v>468</v>
      </c>
      <c r="N312" s="60" t="s">
        <v>35</v>
      </c>
      <c r="O312" s="57" t="s">
        <v>469</v>
      </c>
      <c r="P312" s="51" t="s">
        <v>470</v>
      </c>
      <c r="Q312" s="58" t="s">
        <v>556</v>
      </c>
      <c r="R312" s="61" t="s">
        <v>472</v>
      </c>
      <c r="S312" s="51">
        <v>796</v>
      </c>
      <c r="T312" s="51" t="s">
        <v>473</v>
      </c>
      <c r="U312" s="62">
        <v>2</v>
      </c>
      <c r="V312" s="62">
        <v>99799.999999999985</v>
      </c>
      <c r="W312" s="63">
        <f t="shared" si="11"/>
        <v>199599.99999999997</v>
      </c>
      <c r="X312" s="63">
        <f t="shared" si="10"/>
        <v>223552</v>
      </c>
      <c r="Y312" s="64"/>
      <c r="Z312" s="51">
        <v>2016</v>
      </c>
      <c r="AA312" s="65"/>
    </row>
    <row r="313" spans="1:27" outlineLevel="1">
      <c r="A313" s="51" t="s">
        <v>1857</v>
      </c>
      <c r="B313" s="54" t="s">
        <v>28</v>
      </c>
      <c r="C313" s="131" t="s">
        <v>1047</v>
      </c>
      <c r="D313" s="56" t="s">
        <v>1048</v>
      </c>
      <c r="E313" s="56" t="s">
        <v>1049</v>
      </c>
      <c r="F313" s="56" t="s">
        <v>1050</v>
      </c>
      <c r="G313" s="56" t="s">
        <v>1051</v>
      </c>
      <c r="H313" s="57" t="s">
        <v>1052</v>
      </c>
      <c r="I313" s="57" t="s">
        <v>1053</v>
      </c>
      <c r="J313" s="57" t="s">
        <v>32</v>
      </c>
      <c r="K313" s="58">
        <v>0</v>
      </c>
      <c r="L313" s="59">
        <v>230000000</v>
      </c>
      <c r="M313" s="51" t="s">
        <v>363</v>
      </c>
      <c r="N313" s="60" t="s">
        <v>35</v>
      </c>
      <c r="O313" s="57" t="s">
        <v>469</v>
      </c>
      <c r="P313" s="51" t="s">
        <v>470</v>
      </c>
      <c r="Q313" s="58" t="s">
        <v>669</v>
      </c>
      <c r="R313" s="61" t="s">
        <v>472</v>
      </c>
      <c r="S313" s="51">
        <v>796</v>
      </c>
      <c r="T313" s="51" t="s">
        <v>473</v>
      </c>
      <c r="U313" s="62">
        <v>2</v>
      </c>
      <c r="V313" s="62">
        <v>178571.42</v>
      </c>
      <c r="W313" s="63">
        <f t="shared" si="11"/>
        <v>357142.84</v>
      </c>
      <c r="X313" s="63">
        <f t="shared" ref="X313:X419" si="15">W313*1.12</f>
        <v>399999.98080000008</v>
      </c>
      <c r="Y313" s="64"/>
      <c r="Z313" s="51">
        <v>2016</v>
      </c>
      <c r="AA313" s="133"/>
    </row>
    <row r="314" spans="1:27" outlineLevel="1">
      <c r="A314" s="51" t="s">
        <v>1976</v>
      </c>
      <c r="B314" s="54" t="s">
        <v>28</v>
      </c>
      <c r="C314" s="131" t="s">
        <v>1055</v>
      </c>
      <c r="D314" s="56" t="s">
        <v>1048</v>
      </c>
      <c r="E314" s="56" t="s">
        <v>1056</v>
      </c>
      <c r="F314" s="56" t="s">
        <v>1057</v>
      </c>
      <c r="G314" s="56" t="s">
        <v>1058</v>
      </c>
      <c r="H314" s="57" t="s">
        <v>1059</v>
      </c>
      <c r="I314" s="57" t="s">
        <v>1060</v>
      </c>
      <c r="J314" s="57" t="s">
        <v>32</v>
      </c>
      <c r="K314" s="58">
        <v>0</v>
      </c>
      <c r="L314" s="59">
        <v>230000000</v>
      </c>
      <c r="M314" s="51" t="s">
        <v>363</v>
      </c>
      <c r="N314" s="60" t="s">
        <v>35</v>
      </c>
      <c r="O314" s="57" t="s">
        <v>469</v>
      </c>
      <c r="P314" s="51" t="s">
        <v>470</v>
      </c>
      <c r="Q314" s="58" t="s">
        <v>669</v>
      </c>
      <c r="R314" s="61" t="s">
        <v>472</v>
      </c>
      <c r="S314" s="51">
        <v>796</v>
      </c>
      <c r="T314" s="51" t="s">
        <v>473</v>
      </c>
      <c r="U314" s="62">
        <v>5</v>
      </c>
      <c r="V314" s="62">
        <v>36160.71</v>
      </c>
      <c r="W314" s="63">
        <f t="shared" si="11"/>
        <v>180803.55</v>
      </c>
      <c r="X314" s="63">
        <f t="shared" si="15"/>
        <v>202499.976</v>
      </c>
      <c r="Y314" s="64"/>
      <c r="Z314" s="51">
        <v>2016</v>
      </c>
      <c r="AA314" s="133"/>
    </row>
    <row r="315" spans="1:27" outlineLevel="1">
      <c r="A315" s="51" t="s">
        <v>1977</v>
      </c>
      <c r="B315" s="54" t="s">
        <v>28</v>
      </c>
      <c r="C315" s="131" t="s">
        <v>1062</v>
      </c>
      <c r="D315" s="56" t="s">
        <v>1063</v>
      </c>
      <c r="E315" s="56" t="s">
        <v>1051</v>
      </c>
      <c r="F315" s="56" t="s">
        <v>1064</v>
      </c>
      <c r="G315" s="56" t="s">
        <v>1051</v>
      </c>
      <c r="H315" s="57" t="s">
        <v>1065</v>
      </c>
      <c r="I315" s="57" t="s">
        <v>1066</v>
      </c>
      <c r="J315" s="57" t="s">
        <v>32</v>
      </c>
      <c r="K315" s="58">
        <v>0</v>
      </c>
      <c r="L315" s="59">
        <v>230000000</v>
      </c>
      <c r="M315" s="51" t="s">
        <v>363</v>
      </c>
      <c r="N315" s="60" t="s">
        <v>35</v>
      </c>
      <c r="O315" s="57" t="s">
        <v>469</v>
      </c>
      <c r="P315" s="51" t="s">
        <v>470</v>
      </c>
      <c r="Q315" s="58" t="s">
        <v>669</v>
      </c>
      <c r="R315" s="61" t="s">
        <v>472</v>
      </c>
      <c r="S315" s="51">
        <v>796</v>
      </c>
      <c r="T315" s="51" t="s">
        <v>473</v>
      </c>
      <c r="U315" s="62">
        <v>3</v>
      </c>
      <c r="V315" s="62">
        <v>122905.75</v>
      </c>
      <c r="W315" s="63">
        <f t="shared" si="11"/>
        <v>368717.25</v>
      </c>
      <c r="X315" s="63">
        <f t="shared" si="15"/>
        <v>412963.32000000007</v>
      </c>
      <c r="Y315" s="64"/>
      <c r="Z315" s="51">
        <v>2016</v>
      </c>
      <c r="AA315" s="133"/>
    </row>
    <row r="316" spans="1:27" outlineLevel="1">
      <c r="A316" s="51" t="s">
        <v>1978</v>
      </c>
      <c r="B316" s="54" t="s">
        <v>28</v>
      </c>
      <c r="C316" s="131" t="s">
        <v>1068</v>
      </c>
      <c r="D316" s="56" t="s">
        <v>1063</v>
      </c>
      <c r="E316" s="56" t="s">
        <v>1051</v>
      </c>
      <c r="F316" s="56" t="s">
        <v>1069</v>
      </c>
      <c r="G316" s="56" t="s">
        <v>1051</v>
      </c>
      <c r="H316" s="57" t="s">
        <v>1070</v>
      </c>
      <c r="I316" s="57" t="s">
        <v>1071</v>
      </c>
      <c r="J316" s="57" t="s">
        <v>32</v>
      </c>
      <c r="K316" s="58">
        <v>0</v>
      </c>
      <c r="L316" s="59">
        <v>230000000</v>
      </c>
      <c r="M316" s="51" t="s">
        <v>363</v>
      </c>
      <c r="N316" s="60" t="s">
        <v>35</v>
      </c>
      <c r="O316" s="57" t="s">
        <v>469</v>
      </c>
      <c r="P316" s="51" t="s">
        <v>470</v>
      </c>
      <c r="Q316" s="58" t="s">
        <v>669</v>
      </c>
      <c r="R316" s="61" t="s">
        <v>472</v>
      </c>
      <c r="S316" s="51">
        <v>796</v>
      </c>
      <c r="T316" s="51" t="s">
        <v>473</v>
      </c>
      <c r="U316" s="62">
        <v>3</v>
      </c>
      <c r="V316" s="62">
        <v>175197.96</v>
      </c>
      <c r="W316" s="63">
        <f t="shared" si="11"/>
        <v>525593.88</v>
      </c>
      <c r="X316" s="63">
        <f t="shared" si="15"/>
        <v>588665.14560000005</v>
      </c>
      <c r="Y316" s="64"/>
      <c r="Z316" s="51">
        <v>2016</v>
      </c>
      <c r="AA316" s="133"/>
    </row>
    <row r="317" spans="1:27" outlineLevel="1">
      <c r="A317" s="51" t="s">
        <v>1979</v>
      </c>
      <c r="B317" s="54" t="s">
        <v>28</v>
      </c>
      <c r="C317" s="131" t="s">
        <v>1073</v>
      </c>
      <c r="D317" s="56" t="s">
        <v>1074</v>
      </c>
      <c r="E317" s="56" t="s">
        <v>1051</v>
      </c>
      <c r="F317" s="56" t="s">
        <v>1075</v>
      </c>
      <c r="G317" s="56" t="s">
        <v>1051</v>
      </c>
      <c r="H317" s="57" t="s">
        <v>1076</v>
      </c>
      <c r="I317" s="57" t="s">
        <v>1077</v>
      </c>
      <c r="J317" s="57" t="s">
        <v>32</v>
      </c>
      <c r="K317" s="58">
        <v>0</v>
      </c>
      <c r="L317" s="59">
        <v>230000000</v>
      </c>
      <c r="M317" s="51" t="s">
        <v>363</v>
      </c>
      <c r="N317" s="60" t="s">
        <v>35</v>
      </c>
      <c r="O317" s="57" t="s">
        <v>469</v>
      </c>
      <c r="P317" s="51" t="s">
        <v>470</v>
      </c>
      <c r="Q317" s="58" t="s">
        <v>669</v>
      </c>
      <c r="R317" s="61" t="s">
        <v>472</v>
      </c>
      <c r="S317" s="51">
        <v>839</v>
      </c>
      <c r="T317" s="51" t="s">
        <v>478</v>
      </c>
      <c r="U317" s="62">
        <v>4</v>
      </c>
      <c r="V317" s="62">
        <v>267519.99</v>
      </c>
      <c r="W317" s="63">
        <f t="shared" si="11"/>
        <v>1070079.96</v>
      </c>
      <c r="X317" s="63">
        <f t="shared" si="15"/>
        <v>1198489.5552000001</v>
      </c>
      <c r="Y317" s="64"/>
      <c r="Z317" s="51">
        <v>2016</v>
      </c>
      <c r="AA317" s="133"/>
    </row>
    <row r="318" spans="1:27" outlineLevel="1">
      <c r="A318" s="51" t="s">
        <v>1980</v>
      </c>
      <c r="B318" s="54" t="s">
        <v>28</v>
      </c>
      <c r="C318" s="131" t="s">
        <v>1079</v>
      </c>
      <c r="D318" s="56" t="s">
        <v>1080</v>
      </c>
      <c r="E318" s="56" t="s">
        <v>1051</v>
      </c>
      <c r="F318" s="56" t="s">
        <v>1081</v>
      </c>
      <c r="G318" s="56" t="s">
        <v>1051</v>
      </c>
      <c r="H318" s="57" t="s">
        <v>1082</v>
      </c>
      <c r="I318" s="57" t="s">
        <v>1083</v>
      </c>
      <c r="J318" s="57" t="s">
        <v>32</v>
      </c>
      <c r="K318" s="58">
        <v>0</v>
      </c>
      <c r="L318" s="59">
        <v>230000000</v>
      </c>
      <c r="M318" s="51" t="s">
        <v>363</v>
      </c>
      <c r="N318" s="60" t="s">
        <v>35</v>
      </c>
      <c r="O318" s="57" t="s">
        <v>469</v>
      </c>
      <c r="P318" s="51" t="s">
        <v>470</v>
      </c>
      <c r="Q318" s="58" t="s">
        <v>669</v>
      </c>
      <c r="R318" s="61" t="s">
        <v>472</v>
      </c>
      <c r="S318" s="51">
        <v>796</v>
      </c>
      <c r="T318" s="51" t="s">
        <v>473</v>
      </c>
      <c r="U318" s="62">
        <v>4</v>
      </c>
      <c r="V318" s="62">
        <v>129464.28</v>
      </c>
      <c r="W318" s="63">
        <f t="shared" si="11"/>
        <v>517857.12</v>
      </c>
      <c r="X318" s="63">
        <f t="shared" si="15"/>
        <v>579999.97440000006</v>
      </c>
      <c r="Y318" s="64"/>
      <c r="Z318" s="51">
        <v>2016</v>
      </c>
      <c r="AA318" s="133"/>
    </row>
    <row r="319" spans="1:27" outlineLevel="1">
      <c r="A319" s="51" t="s">
        <v>1981</v>
      </c>
      <c r="B319" s="54" t="s">
        <v>28</v>
      </c>
      <c r="C319" s="131" t="s">
        <v>1085</v>
      </c>
      <c r="D319" s="56" t="s">
        <v>1086</v>
      </c>
      <c r="E319" s="56" t="s">
        <v>1087</v>
      </c>
      <c r="F319" s="56" t="s">
        <v>1088</v>
      </c>
      <c r="G319" s="56" t="s">
        <v>1051</v>
      </c>
      <c r="H319" s="57" t="s">
        <v>1089</v>
      </c>
      <c r="I319" s="57" t="s">
        <v>1090</v>
      </c>
      <c r="J319" s="57" t="s">
        <v>32</v>
      </c>
      <c r="K319" s="58">
        <v>0</v>
      </c>
      <c r="L319" s="59">
        <v>230000000</v>
      </c>
      <c r="M319" s="51" t="s">
        <v>363</v>
      </c>
      <c r="N319" s="60" t="s">
        <v>35</v>
      </c>
      <c r="O319" s="57" t="s">
        <v>469</v>
      </c>
      <c r="P319" s="51" t="s">
        <v>470</v>
      </c>
      <c r="Q319" s="58" t="s">
        <v>669</v>
      </c>
      <c r="R319" s="61" t="s">
        <v>472</v>
      </c>
      <c r="S319" s="51">
        <v>796</v>
      </c>
      <c r="T319" s="51" t="s">
        <v>473</v>
      </c>
      <c r="U319" s="62">
        <v>2</v>
      </c>
      <c r="V319" s="62">
        <v>568568.64</v>
      </c>
      <c r="W319" s="63">
        <f t="shared" si="11"/>
        <v>1137137.28</v>
      </c>
      <c r="X319" s="63">
        <f t="shared" si="15"/>
        <v>1273593.7536000002</v>
      </c>
      <c r="Y319" s="64"/>
      <c r="Z319" s="51">
        <v>2016</v>
      </c>
      <c r="AA319" s="133"/>
    </row>
    <row r="320" spans="1:27" outlineLevel="1">
      <c r="A320" s="51" t="s">
        <v>1982</v>
      </c>
      <c r="B320" s="54" t="s">
        <v>28</v>
      </c>
      <c r="C320" s="131" t="s">
        <v>1085</v>
      </c>
      <c r="D320" s="56" t="s">
        <v>1086</v>
      </c>
      <c r="E320" s="56" t="s">
        <v>1087</v>
      </c>
      <c r="F320" s="56" t="s">
        <v>1088</v>
      </c>
      <c r="G320" s="56" t="s">
        <v>1092</v>
      </c>
      <c r="H320" s="57" t="s">
        <v>1093</v>
      </c>
      <c r="I320" s="57" t="s">
        <v>1094</v>
      </c>
      <c r="J320" s="57" t="s">
        <v>32</v>
      </c>
      <c r="K320" s="58">
        <v>0</v>
      </c>
      <c r="L320" s="59">
        <v>230000000</v>
      </c>
      <c r="M320" s="51" t="s">
        <v>363</v>
      </c>
      <c r="N320" s="60" t="s">
        <v>35</v>
      </c>
      <c r="O320" s="57" t="s">
        <v>469</v>
      </c>
      <c r="P320" s="51" t="s">
        <v>470</v>
      </c>
      <c r="Q320" s="58" t="s">
        <v>669</v>
      </c>
      <c r="R320" s="61" t="s">
        <v>472</v>
      </c>
      <c r="S320" s="51">
        <v>796</v>
      </c>
      <c r="T320" s="51" t="s">
        <v>473</v>
      </c>
      <c r="U320" s="62">
        <v>2</v>
      </c>
      <c r="V320" s="62">
        <v>363883.92</v>
      </c>
      <c r="W320" s="63">
        <f t="shared" si="11"/>
        <v>727767.84</v>
      </c>
      <c r="X320" s="63">
        <f t="shared" si="15"/>
        <v>815099.98080000002</v>
      </c>
      <c r="Y320" s="64"/>
      <c r="Z320" s="51">
        <v>2016</v>
      </c>
      <c r="AA320" s="133"/>
    </row>
    <row r="321" spans="1:27" outlineLevel="1">
      <c r="A321" s="51" t="s">
        <v>1983</v>
      </c>
      <c r="B321" s="54" t="s">
        <v>28</v>
      </c>
      <c r="C321" s="131" t="s">
        <v>1096</v>
      </c>
      <c r="D321" s="56" t="s">
        <v>1097</v>
      </c>
      <c r="E321" s="56" t="s">
        <v>1051</v>
      </c>
      <c r="F321" s="56" t="s">
        <v>1098</v>
      </c>
      <c r="G321" s="56" t="s">
        <v>1051</v>
      </c>
      <c r="H321" s="57" t="s">
        <v>1099</v>
      </c>
      <c r="I321" s="57" t="s">
        <v>1100</v>
      </c>
      <c r="J321" s="57" t="s">
        <v>32</v>
      </c>
      <c r="K321" s="58">
        <v>0</v>
      </c>
      <c r="L321" s="59">
        <v>230000000</v>
      </c>
      <c r="M321" s="51" t="s">
        <v>363</v>
      </c>
      <c r="N321" s="60" t="s">
        <v>35</v>
      </c>
      <c r="O321" s="57" t="s">
        <v>469</v>
      </c>
      <c r="P321" s="51" t="s">
        <v>470</v>
      </c>
      <c r="Q321" s="58" t="s">
        <v>669</v>
      </c>
      <c r="R321" s="61" t="s">
        <v>472</v>
      </c>
      <c r="S321" s="51">
        <v>839</v>
      </c>
      <c r="T321" s="51" t="s">
        <v>680</v>
      </c>
      <c r="U321" s="62">
        <v>4</v>
      </c>
      <c r="V321" s="62">
        <v>419642.85</v>
      </c>
      <c r="W321" s="63">
        <f t="shared" si="11"/>
        <v>1678571.4</v>
      </c>
      <c r="X321" s="63">
        <f t="shared" si="15"/>
        <v>1879999.9680000001</v>
      </c>
      <c r="Y321" s="64"/>
      <c r="Z321" s="51">
        <v>2016</v>
      </c>
      <c r="AA321" s="133"/>
    </row>
    <row r="322" spans="1:27" outlineLevel="1">
      <c r="A322" s="51" t="s">
        <v>1984</v>
      </c>
      <c r="B322" s="54" t="s">
        <v>28</v>
      </c>
      <c r="C322" s="131" t="s">
        <v>1102</v>
      </c>
      <c r="D322" s="56" t="s">
        <v>1103</v>
      </c>
      <c r="E322" s="56" t="s">
        <v>1051</v>
      </c>
      <c r="F322" s="56" t="s">
        <v>1104</v>
      </c>
      <c r="G322" s="56" t="s">
        <v>1051</v>
      </c>
      <c r="H322" s="57" t="s">
        <v>1105</v>
      </c>
      <c r="I322" s="57" t="s">
        <v>1106</v>
      </c>
      <c r="J322" s="57" t="s">
        <v>32</v>
      </c>
      <c r="K322" s="58">
        <v>0</v>
      </c>
      <c r="L322" s="59">
        <v>230000000</v>
      </c>
      <c r="M322" s="51" t="s">
        <v>363</v>
      </c>
      <c r="N322" s="60" t="s">
        <v>35</v>
      </c>
      <c r="O322" s="57" t="s">
        <v>469</v>
      </c>
      <c r="P322" s="51" t="s">
        <v>470</v>
      </c>
      <c r="Q322" s="58" t="s">
        <v>669</v>
      </c>
      <c r="R322" s="61" t="s">
        <v>472</v>
      </c>
      <c r="S322" s="51">
        <v>5111</v>
      </c>
      <c r="T322" s="51" t="s">
        <v>1107</v>
      </c>
      <c r="U322" s="62">
        <v>860</v>
      </c>
      <c r="V322" s="62">
        <v>1280.17</v>
      </c>
      <c r="W322" s="63">
        <f t="shared" si="11"/>
        <v>1100946.2</v>
      </c>
      <c r="X322" s="63">
        <f t="shared" si="15"/>
        <v>1233059.7440000002</v>
      </c>
      <c r="Y322" s="64"/>
      <c r="Z322" s="51">
        <v>2016</v>
      </c>
      <c r="AA322" s="133"/>
    </row>
    <row r="323" spans="1:27" outlineLevel="1">
      <c r="A323" s="51" t="s">
        <v>1985</v>
      </c>
      <c r="B323" s="54" t="s">
        <v>28</v>
      </c>
      <c r="C323" s="131" t="s">
        <v>1109</v>
      </c>
      <c r="D323" s="56" t="s">
        <v>1103</v>
      </c>
      <c r="E323" s="56" t="s">
        <v>1051</v>
      </c>
      <c r="F323" s="56" t="s">
        <v>1110</v>
      </c>
      <c r="G323" s="56" t="s">
        <v>1051</v>
      </c>
      <c r="H323" s="57" t="s">
        <v>1111</v>
      </c>
      <c r="I323" s="57" t="s">
        <v>1112</v>
      </c>
      <c r="J323" s="57" t="s">
        <v>32</v>
      </c>
      <c r="K323" s="58">
        <v>0</v>
      </c>
      <c r="L323" s="59">
        <v>230000000</v>
      </c>
      <c r="M323" s="51" t="s">
        <v>363</v>
      </c>
      <c r="N323" s="60" t="s">
        <v>35</v>
      </c>
      <c r="O323" s="57" t="s">
        <v>469</v>
      </c>
      <c r="P323" s="51" t="s">
        <v>470</v>
      </c>
      <c r="Q323" s="58" t="s">
        <v>669</v>
      </c>
      <c r="R323" s="61" t="s">
        <v>472</v>
      </c>
      <c r="S323" s="51">
        <v>5111</v>
      </c>
      <c r="T323" s="51" t="s">
        <v>1113</v>
      </c>
      <c r="U323" s="62">
        <v>8</v>
      </c>
      <c r="V323" s="62">
        <v>1799.9999999999998</v>
      </c>
      <c r="W323" s="63">
        <f t="shared" si="11"/>
        <v>14399.999999999998</v>
      </c>
      <c r="X323" s="63">
        <f t="shared" si="15"/>
        <v>16128</v>
      </c>
      <c r="Y323" s="64"/>
      <c r="Z323" s="51">
        <v>2016</v>
      </c>
      <c r="AA323" s="133"/>
    </row>
    <row r="324" spans="1:27" outlineLevel="1">
      <c r="A324" s="51" t="s">
        <v>1986</v>
      </c>
      <c r="B324" s="54" t="s">
        <v>28</v>
      </c>
      <c r="C324" s="131" t="s">
        <v>1115</v>
      </c>
      <c r="D324" s="56" t="s">
        <v>1116</v>
      </c>
      <c r="E324" s="56" t="s">
        <v>1051</v>
      </c>
      <c r="F324" s="56" t="s">
        <v>1117</v>
      </c>
      <c r="G324" s="56" t="s">
        <v>1051</v>
      </c>
      <c r="H324" s="57" t="s">
        <v>1118</v>
      </c>
      <c r="I324" s="57" t="s">
        <v>1119</v>
      </c>
      <c r="J324" s="57" t="s">
        <v>32</v>
      </c>
      <c r="K324" s="58">
        <v>0</v>
      </c>
      <c r="L324" s="59">
        <v>230000000</v>
      </c>
      <c r="M324" s="51" t="s">
        <v>363</v>
      </c>
      <c r="N324" s="60" t="s">
        <v>35</v>
      </c>
      <c r="O324" s="57" t="s">
        <v>469</v>
      </c>
      <c r="P324" s="51" t="s">
        <v>470</v>
      </c>
      <c r="Q324" s="58" t="s">
        <v>669</v>
      </c>
      <c r="R324" s="61" t="s">
        <v>472</v>
      </c>
      <c r="S324" s="51">
        <v>5111</v>
      </c>
      <c r="T324" s="51" t="s">
        <v>1113</v>
      </c>
      <c r="U324" s="62">
        <v>18</v>
      </c>
      <c r="V324" s="62">
        <v>1799.9999999999998</v>
      </c>
      <c r="W324" s="63">
        <f t="shared" si="11"/>
        <v>32399.999999999996</v>
      </c>
      <c r="X324" s="63">
        <f t="shared" si="15"/>
        <v>36288</v>
      </c>
      <c r="Y324" s="64"/>
      <c r="Z324" s="51">
        <v>2016</v>
      </c>
      <c r="AA324" s="133"/>
    </row>
    <row r="325" spans="1:27" outlineLevel="1">
      <c r="A325" s="51" t="s">
        <v>1987</v>
      </c>
      <c r="B325" s="54" t="s">
        <v>28</v>
      </c>
      <c r="C325" s="131" t="s">
        <v>1121</v>
      </c>
      <c r="D325" s="56" t="s">
        <v>1103</v>
      </c>
      <c r="E325" s="56" t="s">
        <v>1051</v>
      </c>
      <c r="F325" s="56" t="s">
        <v>1122</v>
      </c>
      <c r="G325" s="56" t="s">
        <v>1051</v>
      </c>
      <c r="H325" s="57" t="s">
        <v>1123</v>
      </c>
      <c r="I325" s="57" t="s">
        <v>1124</v>
      </c>
      <c r="J325" s="57" t="s">
        <v>32</v>
      </c>
      <c r="K325" s="58">
        <v>0</v>
      </c>
      <c r="L325" s="59">
        <v>230000000</v>
      </c>
      <c r="M325" s="51" t="s">
        <v>363</v>
      </c>
      <c r="N325" s="60" t="s">
        <v>35</v>
      </c>
      <c r="O325" s="57" t="s">
        <v>469</v>
      </c>
      <c r="P325" s="51" t="s">
        <v>470</v>
      </c>
      <c r="Q325" s="58" t="s">
        <v>669</v>
      </c>
      <c r="R325" s="61" t="s">
        <v>472</v>
      </c>
      <c r="S325" s="51">
        <v>5111</v>
      </c>
      <c r="T325" s="51" t="s">
        <v>1107</v>
      </c>
      <c r="U325" s="62">
        <v>1200</v>
      </c>
      <c r="V325" s="62">
        <v>200.98</v>
      </c>
      <c r="W325" s="63">
        <f t="shared" si="11"/>
        <v>241176</v>
      </c>
      <c r="X325" s="63">
        <f t="shared" si="15"/>
        <v>270117.12000000005</v>
      </c>
      <c r="Y325" s="64"/>
      <c r="Z325" s="51">
        <v>2016</v>
      </c>
      <c r="AA325" s="133"/>
    </row>
    <row r="326" spans="1:27" outlineLevel="1">
      <c r="A326" s="51" t="s">
        <v>1988</v>
      </c>
      <c r="B326" s="54" t="s">
        <v>28</v>
      </c>
      <c r="C326" s="131" t="s">
        <v>1126</v>
      </c>
      <c r="D326" s="56" t="s">
        <v>1103</v>
      </c>
      <c r="E326" s="56" t="s">
        <v>1127</v>
      </c>
      <c r="F326" s="56" t="s">
        <v>3339</v>
      </c>
      <c r="G326" s="56" t="s">
        <v>1051</v>
      </c>
      <c r="H326" s="57" t="s">
        <v>1128</v>
      </c>
      <c r="I326" s="57" t="s">
        <v>1129</v>
      </c>
      <c r="J326" s="57" t="s">
        <v>32</v>
      </c>
      <c r="K326" s="58">
        <v>0</v>
      </c>
      <c r="L326" s="59">
        <v>230000000</v>
      </c>
      <c r="M326" s="51" t="s">
        <v>363</v>
      </c>
      <c r="N326" s="60" t="s">
        <v>35</v>
      </c>
      <c r="O326" s="57" t="s">
        <v>469</v>
      </c>
      <c r="P326" s="51" t="s">
        <v>470</v>
      </c>
      <c r="Q326" s="58" t="s">
        <v>669</v>
      </c>
      <c r="R326" s="61" t="s">
        <v>472</v>
      </c>
      <c r="S326" s="51">
        <v>5111</v>
      </c>
      <c r="T326" s="51" t="s">
        <v>1107</v>
      </c>
      <c r="U326" s="62">
        <v>20</v>
      </c>
      <c r="V326" s="62">
        <v>2949.9999999999995</v>
      </c>
      <c r="W326" s="63">
        <f t="shared" si="11"/>
        <v>58999.999999999993</v>
      </c>
      <c r="X326" s="63">
        <f t="shared" si="15"/>
        <v>66080</v>
      </c>
      <c r="Y326" s="64"/>
      <c r="Z326" s="51">
        <v>2016</v>
      </c>
      <c r="AA326" s="133"/>
    </row>
    <row r="327" spans="1:27" outlineLevel="1">
      <c r="A327" s="51" t="s">
        <v>1989</v>
      </c>
      <c r="B327" s="54" t="s">
        <v>28</v>
      </c>
      <c r="C327" s="131" t="s">
        <v>1131</v>
      </c>
      <c r="D327" s="56" t="s">
        <v>1103</v>
      </c>
      <c r="E327" s="56" t="s">
        <v>1127</v>
      </c>
      <c r="F327" s="56" t="s">
        <v>1132</v>
      </c>
      <c r="G327" s="56" t="s">
        <v>1051</v>
      </c>
      <c r="H327" s="57" t="s">
        <v>1133</v>
      </c>
      <c r="I327" s="57" t="s">
        <v>1134</v>
      </c>
      <c r="J327" s="57" t="s">
        <v>32</v>
      </c>
      <c r="K327" s="58">
        <v>0</v>
      </c>
      <c r="L327" s="59">
        <v>230000000</v>
      </c>
      <c r="M327" s="51" t="s">
        <v>363</v>
      </c>
      <c r="N327" s="60" t="s">
        <v>35</v>
      </c>
      <c r="O327" s="57" t="s">
        <v>469</v>
      </c>
      <c r="P327" s="51" t="s">
        <v>470</v>
      </c>
      <c r="Q327" s="58" t="s">
        <v>669</v>
      </c>
      <c r="R327" s="61" t="s">
        <v>472</v>
      </c>
      <c r="S327" s="51">
        <v>5111</v>
      </c>
      <c r="T327" s="51" t="s">
        <v>1107</v>
      </c>
      <c r="U327" s="62">
        <v>13</v>
      </c>
      <c r="V327" s="62">
        <v>4759.9999999999991</v>
      </c>
      <c r="W327" s="63">
        <f t="shared" si="11"/>
        <v>61879.999999999985</v>
      </c>
      <c r="X327" s="63">
        <f t="shared" si="15"/>
        <v>69305.599999999991</v>
      </c>
      <c r="Y327" s="64"/>
      <c r="Z327" s="51">
        <v>2016</v>
      </c>
      <c r="AA327" s="133"/>
    </row>
    <row r="328" spans="1:27" outlineLevel="1">
      <c r="A328" s="51" t="s">
        <v>1990</v>
      </c>
      <c r="B328" s="54" t="s">
        <v>28</v>
      </c>
      <c r="C328" s="131" t="s">
        <v>1136</v>
      </c>
      <c r="D328" s="56" t="s">
        <v>1103</v>
      </c>
      <c r="E328" s="56" t="s">
        <v>1127</v>
      </c>
      <c r="F328" s="56" t="s">
        <v>3340</v>
      </c>
      <c r="G328" s="56" t="s">
        <v>1051</v>
      </c>
      <c r="H328" s="57" t="s">
        <v>1137</v>
      </c>
      <c r="I328" s="57" t="s">
        <v>1138</v>
      </c>
      <c r="J328" s="57" t="s">
        <v>32</v>
      </c>
      <c r="K328" s="58">
        <v>0</v>
      </c>
      <c r="L328" s="59">
        <v>230000000</v>
      </c>
      <c r="M328" s="51" t="s">
        <v>363</v>
      </c>
      <c r="N328" s="60" t="s">
        <v>35</v>
      </c>
      <c r="O328" s="57" t="s">
        <v>469</v>
      </c>
      <c r="P328" s="51" t="s">
        <v>470</v>
      </c>
      <c r="Q328" s="58" t="s">
        <v>669</v>
      </c>
      <c r="R328" s="61" t="s">
        <v>472</v>
      </c>
      <c r="S328" s="51">
        <v>5111</v>
      </c>
      <c r="T328" s="51" t="s">
        <v>1113</v>
      </c>
      <c r="U328" s="62">
        <v>29</v>
      </c>
      <c r="V328" s="62">
        <v>7930</v>
      </c>
      <c r="W328" s="63">
        <f t="shared" si="11"/>
        <v>229970</v>
      </c>
      <c r="X328" s="63">
        <f t="shared" si="15"/>
        <v>257566.40000000002</v>
      </c>
      <c r="Y328" s="64"/>
      <c r="Z328" s="51">
        <v>2016</v>
      </c>
      <c r="AA328" s="133"/>
    </row>
    <row r="329" spans="1:27" outlineLevel="1">
      <c r="A329" s="51" t="s">
        <v>1991</v>
      </c>
      <c r="B329" s="54" t="s">
        <v>28</v>
      </c>
      <c r="C329" s="131" t="s">
        <v>1140</v>
      </c>
      <c r="D329" s="56" t="s">
        <v>1103</v>
      </c>
      <c r="E329" s="56" t="s">
        <v>1127</v>
      </c>
      <c r="F329" s="56" t="s">
        <v>1141</v>
      </c>
      <c r="G329" s="56" t="s">
        <v>1051</v>
      </c>
      <c r="H329" s="57" t="s">
        <v>1142</v>
      </c>
      <c r="I329" s="57" t="s">
        <v>1143</v>
      </c>
      <c r="J329" s="57" t="s">
        <v>32</v>
      </c>
      <c r="K329" s="58">
        <v>0</v>
      </c>
      <c r="L329" s="59">
        <v>230000000</v>
      </c>
      <c r="M329" s="51" t="s">
        <v>363</v>
      </c>
      <c r="N329" s="60" t="s">
        <v>35</v>
      </c>
      <c r="O329" s="57" t="s">
        <v>469</v>
      </c>
      <c r="P329" s="51" t="s">
        <v>470</v>
      </c>
      <c r="Q329" s="58" t="s">
        <v>669</v>
      </c>
      <c r="R329" s="61" t="s">
        <v>472</v>
      </c>
      <c r="S329" s="51">
        <v>5111</v>
      </c>
      <c r="T329" s="51" t="s">
        <v>1113</v>
      </c>
      <c r="U329" s="62">
        <v>37</v>
      </c>
      <c r="V329" s="62">
        <v>3499.9999999999995</v>
      </c>
      <c r="W329" s="63">
        <f t="shared" si="11"/>
        <v>129499.99999999999</v>
      </c>
      <c r="X329" s="63">
        <f t="shared" si="15"/>
        <v>145040</v>
      </c>
      <c r="Y329" s="64"/>
      <c r="Z329" s="51">
        <v>2016</v>
      </c>
      <c r="AA329" s="133"/>
    </row>
    <row r="330" spans="1:27" outlineLevel="1">
      <c r="A330" s="51" t="s">
        <v>1858</v>
      </c>
      <c r="B330" s="54" t="s">
        <v>28</v>
      </c>
      <c r="C330" s="131" t="s">
        <v>1145</v>
      </c>
      <c r="D330" s="56" t="s">
        <v>1103</v>
      </c>
      <c r="E330" s="56" t="s">
        <v>1127</v>
      </c>
      <c r="F330" s="56" t="s">
        <v>1146</v>
      </c>
      <c r="G330" s="56" t="s">
        <v>1051</v>
      </c>
      <c r="H330" s="57" t="s">
        <v>1147</v>
      </c>
      <c r="I330" s="57" t="s">
        <v>1148</v>
      </c>
      <c r="J330" s="57" t="s">
        <v>32</v>
      </c>
      <c r="K330" s="58">
        <v>0</v>
      </c>
      <c r="L330" s="59">
        <v>230000000</v>
      </c>
      <c r="M330" s="51" t="s">
        <v>363</v>
      </c>
      <c r="N330" s="60" t="s">
        <v>35</v>
      </c>
      <c r="O330" s="57" t="s">
        <v>469</v>
      </c>
      <c r="P330" s="51" t="s">
        <v>470</v>
      </c>
      <c r="Q330" s="58" t="s">
        <v>669</v>
      </c>
      <c r="R330" s="61" t="s">
        <v>472</v>
      </c>
      <c r="S330" s="51">
        <v>796</v>
      </c>
      <c r="T330" s="51" t="s">
        <v>473</v>
      </c>
      <c r="U330" s="62">
        <v>75</v>
      </c>
      <c r="V330" s="62">
        <v>7699.9999999999991</v>
      </c>
      <c r="W330" s="63">
        <f t="shared" si="11"/>
        <v>577499.99999999988</v>
      </c>
      <c r="X330" s="63">
        <f t="shared" si="15"/>
        <v>646799.99999999988</v>
      </c>
      <c r="Y330" s="64"/>
      <c r="Z330" s="51">
        <v>2016</v>
      </c>
      <c r="AA330" s="133"/>
    </row>
    <row r="331" spans="1:27" outlineLevel="1">
      <c r="A331" s="51" t="s">
        <v>1992</v>
      </c>
      <c r="B331" s="54" t="s">
        <v>28</v>
      </c>
      <c r="C331" s="131" t="s">
        <v>1150</v>
      </c>
      <c r="D331" s="56" t="s">
        <v>1103</v>
      </c>
      <c r="E331" s="56" t="s">
        <v>1127</v>
      </c>
      <c r="F331" s="56" t="s">
        <v>3341</v>
      </c>
      <c r="G331" s="56" t="s">
        <v>1051</v>
      </c>
      <c r="H331" s="57" t="s">
        <v>1151</v>
      </c>
      <c r="I331" s="57" t="s">
        <v>1152</v>
      </c>
      <c r="J331" s="57" t="s">
        <v>32</v>
      </c>
      <c r="K331" s="58">
        <v>0</v>
      </c>
      <c r="L331" s="59">
        <v>230000000</v>
      </c>
      <c r="M331" s="51" t="s">
        <v>363</v>
      </c>
      <c r="N331" s="60" t="s">
        <v>35</v>
      </c>
      <c r="O331" s="57" t="s">
        <v>469</v>
      </c>
      <c r="P331" s="51" t="s">
        <v>470</v>
      </c>
      <c r="Q331" s="58" t="s">
        <v>669</v>
      </c>
      <c r="R331" s="61" t="s">
        <v>472</v>
      </c>
      <c r="S331" s="51">
        <v>796</v>
      </c>
      <c r="T331" s="51" t="s">
        <v>473</v>
      </c>
      <c r="U331" s="62">
        <v>350</v>
      </c>
      <c r="V331" s="62">
        <v>66.959999999999994</v>
      </c>
      <c r="W331" s="63">
        <f t="shared" si="11"/>
        <v>23435.999999999996</v>
      </c>
      <c r="X331" s="63">
        <f t="shared" si="15"/>
        <v>26248.32</v>
      </c>
      <c r="Y331" s="64"/>
      <c r="Z331" s="51">
        <v>2016</v>
      </c>
      <c r="AA331" s="133"/>
    </row>
    <row r="332" spans="1:27" outlineLevel="1">
      <c r="A332" s="51" t="s">
        <v>1993</v>
      </c>
      <c r="B332" s="54" t="s">
        <v>28</v>
      </c>
      <c r="C332" s="131" t="s">
        <v>1154</v>
      </c>
      <c r="D332" s="56" t="s">
        <v>1155</v>
      </c>
      <c r="E332" s="56" t="s">
        <v>1156</v>
      </c>
      <c r="F332" s="56" t="s">
        <v>1157</v>
      </c>
      <c r="G332" s="56" t="s">
        <v>1051</v>
      </c>
      <c r="H332" s="57" t="s">
        <v>1158</v>
      </c>
      <c r="I332" s="57" t="s">
        <v>1159</v>
      </c>
      <c r="J332" s="57" t="s">
        <v>32</v>
      </c>
      <c r="K332" s="58">
        <v>0</v>
      </c>
      <c r="L332" s="59">
        <v>230000000</v>
      </c>
      <c r="M332" s="51" t="s">
        <v>363</v>
      </c>
      <c r="N332" s="60" t="s">
        <v>35</v>
      </c>
      <c r="O332" s="57" t="s">
        <v>469</v>
      </c>
      <c r="P332" s="51" t="s">
        <v>470</v>
      </c>
      <c r="Q332" s="58" t="s">
        <v>669</v>
      </c>
      <c r="R332" s="61" t="s">
        <v>472</v>
      </c>
      <c r="S332" s="51">
        <v>736</v>
      </c>
      <c r="T332" s="51" t="s">
        <v>649</v>
      </c>
      <c r="U332" s="62">
        <v>80</v>
      </c>
      <c r="V332" s="62">
        <v>224.99999999999997</v>
      </c>
      <c r="W332" s="63">
        <f t="shared" si="11"/>
        <v>17999.999999999996</v>
      </c>
      <c r="X332" s="63">
        <f t="shared" si="15"/>
        <v>20159.999999999996</v>
      </c>
      <c r="Y332" s="64"/>
      <c r="Z332" s="51">
        <v>2016</v>
      </c>
      <c r="AA332" s="133"/>
    </row>
    <row r="333" spans="1:27" outlineLevel="1">
      <c r="A333" s="51" t="s">
        <v>1994</v>
      </c>
      <c r="B333" s="54" t="s">
        <v>28</v>
      </c>
      <c r="C333" s="131" t="s">
        <v>1161</v>
      </c>
      <c r="D333" s="56" t="s">
        <v>1162</v>
      </c>
      <c r="E333" s="56" t="s">
        <v>1163</v>
      </c>
      <c r="F333" s="56" t="s">
        <v>1164</v>
      </c>
      <c r="G333" s="56" t="s">
        <v>1051</v>
      </c>
      <c r="H333" s="57" t="s">
        <v>1165</v>
      </c>
      <c r="I333" s="57" t="s">
        <v>1166</v>
      </c>
      <c r="J333" s="57" t="s">
        <v>32</v>
      </c>
      <c r="K333" s="58">
        <v>0</v>
      </c>
      <c r="L333" s="59">
        <v>230000000</v>
      </c>
      <c r="M333" s="51" t="s">
        <v>363</v>
      </c>
      <c r="N333" s="60" t="s">
        <v>35</v>
      </c>
      <c r="O333" s="57" t="s">
        <v>469</v>
      </c>
      <c r="P333" s="51" t="s">
        <v>470</v>
      </c>
      <c r="Q333" s="58" t="s">
        <v>669</v>
      </c>
      <c r="R333" s="61" t="s">
        <v>472</v>
      </c>
      <c r="S333" s="51">
        <v>796</v>
      </c>
      <c r="T333" s="51" t="s">
        <v>473</v>
      </c>
      <c r="U333" s="62">
        <v>1830</v>
      </c>
      <c r="V333" s="62">
        <v>15</v>
      </c>
      <c r="W333" s="63">
        <f t="shared" si="11"/>
        <v>27450</v>
      </c>
      <c r="X333" s="63">
        <f t="shared" si="15"/>
        <v>30744.000000000004</v>
      </c>
      <c r="Y333" s="64"/>
      <c r="Z333" s="51">
        <v>2016</v>
      </c>
      <c r="AA333" s="133"/>
    </row>
    <row r="334" spans="1:27" outlineLevel="1">
      <c r="A334" s="51" t="s">
        <v>1995</v>
      </c>
      <c r="B334" s="54" t="s">
        <v>28</v>
      </c>
      <c r="C334" s="131" t="s">
        <v>1168</v>
      </c>
      <c r="D334" s="56" t="s">
        <v>1169</v>
      </c>
      <c r="E334" s="56" t="s">
        <v>1169</v>
      </c>
      <c r="F334" s="56" t="s">
        <v>1170</v>
      </c>
      <c r="G334" s="56" t="s">
        <v>1051</v>
      </c>
      <c r="H334" s="57" t="s">
        <v>1171</v>
      </c>
      <c r="I334" s="57" t="s">
        <v>1172</v>
      </c>
      <c r="J334" s="57" t="s">
        <v>32</v>
      </c>
      <c r="K334" s="58">
        <v>0</v>
      </c>
      <c r="L334" s="59">
        <v>230000000</v>
      </c>
      <c r="M334" s="51" t="s">
        <v>363</v>
      </c>
      <c r="N334" s="60" t="s">
        <v>35</v>
      </c>
      <c r="O334" s="57" t="s">
        <v>469</v>
      </c>
      <c r="P334" s="51" t="s">
        <v>470</v>
      </c>
      <c r="Q334" s="58" t="s">
        <v>669</v>
      </c>
      <c r="R334" s="61" t="s">
        <v>472</v>
      </c>
      <c r="S334" s="51">
        <v>796</v>
      </c>
      <c r="T334" s="51" t="s">
        <v>473</v>
      </c>
      <c r="U334" s="62">
        <v>175</v>
      </c>
      <c r="V334" s="62">
        <v>149.99999999999997</v>
      </c>
      <c r="W334" s="63">
        <f t="shared" si="11"/>
        <v>26249.999999999996</v>
      </c>
      <c r="X334" s="63">
        <f t="shared" si="15"/>
        <v>29400</v>
      </c>
      <c r="Y334" s="64"/>
      <c r="Z334" s="51">
        <v>2016</v>
      </c>
      <c r="AA334" s="133"/>
    </row>
    <row r="335" spans="1:27" outlineLevel="1">
      <c r="A335" s="51" t="s">
        <v>1996</v>
      </c>
      <c r="B335" s="54" t="s">
        <v>28</v>
      </c>
      <c r="C335" s="131" t="s">
        <v>1174</v>
      </c>
      <c r="D335" s="56" t="s">
        <v>1169</v>
      </c>
      <c r="E335" s="56" t="s">
        <v>1169</v>
      </c>
      <c r="F335" s="56" t="s">
        <v>1175</v>
      </c>
      <c r="G335" s="56" t="s">
        <v>1051</v>
      </c>
      <c r="H335" s="57" t="s">
        <v>1176</v>
      </c>
      <c r="I335" s="57" t="s">
        <v>1177</v>
      </c>
      <c r="J335" s="57" t="s">
        <v>32</v>
      </c>
      <c r="K335" s="58">
        <v>0</v>
      </c>
      <c r="L335" s="59">
        <v>230000000</v>
      </c>
      <c r="M335" s="51" t="s">
        <v>363</v>
      </c>
      <c r="N335" s="60" t="s">
        <v>35</v>
      </c>
      <c r="O335" s="57" t="s">
        <v>469</v>
      </c>
      <c r="P335" s="51" t="s">
        <v>470</v>
      </c>
      <c r="Q335" s="58" t="s">
        <v>669</v>
      </c>
      <c r="R335" s="61" t="s">
        <v>472</v>
      </c>
      <c r="S335" s="51">
        <v>704</v>
      </c>
      <c r="T335" s="51" t="s">
        <v>566</v>
      </c>
      <c r="U335" s="62">
        <v>167</v>
      </c>
      <c r="V335" s="62">
        <v>115</v>
      </c>
      <c r="W335" s="63">
        <f t="shared" si="11"/>
        <v>19205</v>
      </c>
      <c r="X335" s="63">
        <f t="shared" si="15"/>
        <v>21509.600000000002</v>
      </c>
      <c r="Y335" s="64"/>
      <c r="Z335" s="51">
        <v>2016</v>
      </c>
      <c r="AA335" s="133"/>
    </row>
    <row r="336" spans="1:27" outlineLevel="1">
      <c r="A336" s="51" t="s">
        <v>1859</v>
      </c>
      <c r="B336" s="54" t="s">
        <v>28</v>
      </c>
      <c r="C336" s="131" t="s">
        <v>1179</v>
      </c>
      <c r="D336" s="56" t="s">
        <v>1180</v>
      </c>
      <c r="E336" s="56" t="s">
        <v>1181</v>
      </c>
      <c r="F336" s="56" t="s">
        <v>1182</v>
      </c>
      <c r="G336" s="56" t="s">
        <v>1051</v>
      </c>
      <c r="H336" s="57" t="s">
        <v>1183</v>
      </c>
      <c r="I336" s="57" t="s">
        <v>1184</v>
      </c>
      <c r="J336" s="57" t="s">
        <v>32</v>
      </c>
      <c r="K336" s="58">
        <v>0</v>
      </c>
      <c r="L336" s="59">
        <v>230000000</v>
      </c>
      <c r="M336" s="51" t="s">
        <v>363</v>
      </c>
      <c r="N336" s="60" t="s">
        <v>35</v>
      </c>
      <c r="O336" s="57" t="s">
        <v>469</v>
      </c>
      <c r="P336" s="51" t="s">
        <v>470</v>
      </c>
      <c r="Q336" s="58" t="s">
        <v>669</v>
      </c>
      <c r="R336" s="61" t="s">
        <v>472</v>
      </c>
      <c r="S336" s="51">
        <v>796</v>
      </c>
      <c r="T336" s="51" t="s">
        <v>473</v>
      </c>
      <c r="U336" s="62">
        <v>4240</v>
      </c>
      <c r="V336" s="62">
        <v>249.99999999999997</v>
      </c>
      <c r="W336" s="63">
        <f t="shared" si="11"/>
        <v>1059999.9999999998</v>
      </c>
      <c r="X336" s="63">
        <f t="shared" si="15"/>
        <v>1187199.9999999998</v>
      </c>
      <c r="Y336" s="64"/>
      <c r="Z336" s="51">
        <v>2016</v>
      </c>
      <c r="AA336" s="133"/>
    </row>
    <row r="337" spans="1:27" outlineLevel="1">
      <c r="A337" s="51" t="s">
        <v>1997</v>
      </c>
      <c r="B337" s="54" t="s">
        <v>28</v>
      </c>
      <c r="C337" s="131" t="s">
        <v>1186</v>
      </c>
      <c r="D337" s="56" t="s">
        <v>1187</v>
      </c>
      <c r="E337" s="56" t="s">
        <v>1188</v>
      </c>
      <c r="F337" s="56" t="s">
        <v>1189</v>
      </c>
      <c r="G337" s="56" t="s">
        <v>1051</v>
      </c>
      <c r="H337" s="57" t="s">
        <v>1190</v>
      </c>
      <c r="I337" s="57" t="s">
        <v>1191</v>
      </c>
      <c r="J337" s="57" t="s">
        <v>32</v>
      </c>
      <c r="K337" s="58">
        <v>0</v>
      </c>
      <c r="L337" s="59">
        <v>230000000</v>
      </c>
      <c r="M337" s="51" t="s">
        <v>363</v>
      </c>
      <c r="N337" s="60" t="s">
        <v>35</v>
      </c>
      <c r="O337" s="57" t="s">
        <v>469</v>
      </c>
      <c r="P337" s="51" t="s">
        <v>470</v>
      </c>
      <c r="Q337" s="58" t="s">
        <v>669</v>
      </c>
      <c r="R337" s="61" t="s">
        <v>472</v>
      </c>
      <c r="S337" s="51">
        <v>796</v>
      </c>
      <c r="T337" s="51" t="s">
        <v>473</v>
      </c>
      <c r="U337" s="62">
        <v>560</v>
      </c>
      <c r="V337" s="62">
        <v>85</v>
      </c>
      <c r="W337" s="63">
        <f t="shared" si="11"/>
        <v>47600</v>
      </c>
      <c r="X337" s="63">
        <f t="shared" si="15"/>
        <v>53312.000000000007</v>
      </c>
      <c r="Y337" s="64"/>
      <c r="Z337" s="51">
        <v>2016</v>
      </c>
      <c r="AA337" s="133"/>
    </row>
    <row r="338" spans="1:27" outlineLevel="1">
      <c r="A338" s="51" t="s">
        <v>1998</v>
      </c>
      <c r="B338" s="54" t="s">
        <v>28</v>
      </c>
      <c r="C338" s="131" t="s">
        <v>1193</v>
      </c>
      <c r="D338" s="56" t="s">
        <v>1194</v>
      </c>
      <c r="E338" s="56" t="s">
        <v>1195</v>
      </c>
      <c r="F338" s="56" t="s">
        <v>1196</v>
      </c>
      <c r="G338" s="56" t="s">
        <v>1051</v>
      </c>
      <c r="H338" s="57" t="s">
        <v>1197</v>
      </c>
      <c r="I338" s="57" t="s">
        <v>1198</v>
      </c>
      <c r="J338" s="57" t="s">
        <v>32</v>
      </c>
      <c r="K338" s="58">
        <v>0</v>
      </c>
      <c r="L338" s="59">
        <v>230000000</v>
      </c>
      <c r="M338" s="51" t="s">
        <v>363</v>
      </c>
      <c r="N338" s="60" t="s">
        <v>35</v>
      </c>
      <c r="O338" s="57" t="s">
        <v>469</v>
      </c>
      <c r="P338" s="51" t="s">
        <v>470</v>
      </c>
      <c r="Q338" s="58" t="s">
        <v>669</v>
      </c>
      <c r="R338" s="61" t="s">
        <v>472</v>
      </c>
      <c r="S338" s="51">
        <v>796</v>
      </c>
      <c r="T338" s="51" t="s">
        <v>473</v>
      </c>
      <c r="U338" s="62">
        <v>560</v>
      </c>
      <c r="V338" s="62">
        <v>115</v>
      </c>
      <c r="W338" s="63">
        <f t="shared" si="11"/>
        <v>64400</v>
      </c>
      <c r="X338" s="63">
        <f t="shared" si="15"/>
        <v>72128</v>
      </c>
      <c r="Y338" s="64"/>
      <c r="Z338" s="51">
        <v>2016</v>
      </c>
      <c r="AA338" s="133"/>
    </row>
    <row r="339" spans="1:27" outlineLevel="1">
      <c r="A339" s="51" t="s">
        <v>1999</v>
      </c>
      <c r="B339" s="54" t="s">
        <v>28</v>
      </c>
      <c r="C339" s="131" t="s">
        <v>1200</v>
      </c>
      <c r="D339" s="56" t="s">
        <v>1201</v>
      </c>
      <c r="E339" s="56" t="s">
        <v>1202</v>
      </c>
      <c r="F339" s="56" t="s">
        <v>1203</v>
      </c>
      <c r="G339" s="56" t="s">
        <v>1051</v>
      </c>
      <c r="H339" s="57" t="s">
        <v>1204</v>
      </c>
      <c r="I339" s="57" t="s">
        <v>1205</v>
      </c>
      <c r="J339" s="57" t="s">
        <v>32</v>
      </c>
      <c r="K339" s="58">
        <v>0</v>
      </c>
      <c r="L339" s="59">
        <v>230000000</v>
      </c>
      <c r="M339" s="51" t="s">
        <v>363</v>
      </c>
      <c r="N339" s="60" t="s">
        <v>35</v>
      </c>
      <c r="O339" s="57" t="s">
        <v>469</v>
      </c>
      <c r="P339" s="51" t="s">
        <v>470</v>
      </c>
      <c r="Q339" s="58" t="s">
        <v>669</v>
      </c>
      <c r="R339" s="61" t="s">
        <v>472</v>
      </c>
      <c r="S339" s="51">
        <v>796</v>
      </c>
      <c r="T339" s="51" t="s">
        <v>473</v>
      </c>
      <c r="U339" s="62">
        <v>510</v>
      </c>
      <c r="V339" s="62">
        <v>23.999999999999996</v>
      </c>
      <c r="W339" s="63">
        <f t="shared" si="11"/>
        <v>12239.999999999998</v>
      </c>
      <c r="X339" s="63">
        <f t="shared" si="15"/>
        <v>13708.8</v>
      </c>
      <c r="Y339" s="64"/>
      <c r="Z339" s="51">
        <v>2016</v>
      </c>
      <c r="AA339" s="133"/>
    </row>
    <row r="340" spans="1:27" outlineLevel="1">
      <c r="A340" s="51" t="s">
        <v>2000</v>
      </c>
      <c r="B340" s="54" t="s">
        <v>28</v>
      </c>
      <c r="C340" s="131" t="s">
        <v>1207</v>
      </c>
      <c r="D340" s="56" t="s">
        <v>1208</v>
      </c>
      <c r="E340" s="56" t="s">
        <v>1209</v>
      </c>
      <c r="F340" s="56" t="s">
        <v>1210</v>
      </c>
      <c r="G340" s="56" t="s">
        <v>1211</v>
      </c>
      <c r="H340" s="57" t="s">
        <v>1212</v>
      </c>
      <c r="I340" s="57" t="s">
        <v>1213</v>
      </c>
      <c r="J340" s="57" t="s">
        <v>32</v>
      </c>
      <c r="K340" s="58">
        <v>0</v>
      </c>
      <c r="L340" s="59">
        <v>230000000</v>
      </c>
      <c r="M340" s="51" t="s">
        <v>363</v>
      </c>
      <c r="N340" s="60" t="s">
        <v>35</v>
      </c>
      <c r="O340" s="57" t="s">
        <v>469</v>
      </c>
      <c r="P340" s="51" t="s">
        <v>470</v>
      </c>
      <c r="Q340" s="58" t="s">
        <v>669</v>
      </c>
      <c r="R340" s="61" t="s">
        <v>472</v>
      </c>
      <c r="S340" s="51">
        <v>5111</v>
      </c>
      <c r="T340" s="51" t="s">
        <v>1107</v>
      </c>
      <c r="U340" s="62">
        <v>341</v>
      </c>
      <c r="V340" s="62">
        <v>1824.9999999999998</v>
      </c>
      <c r="W340" s="63">
        <f t="shared" si="11"/>
        <v>622324.99999999988</v>
      </c>
      <c r="X340" s="63">
        <f t="shared" si="15"/>
        <v>697003.99999999988</v>
      </c>
      <c r="Y340" s="64"/>
      <c r="Z340" s="51">
        <v>2016</v>
      </c>
      <c r="AA340" s="133"/>
    </row>
    <row r="341" spans="1:27" outlineLevel="1">
      <c r="A341" s="51" t="s">
        <v>1860</v>
      </c>
      <c r="B341" s="54" t="s">
        <v>28</v>
      </c>
      <c r="C341" s="131" t="s">
        <v>1215</v>
      </c>
      <c r="D341" s="56" t="s">
        <v>1216</v>
      </c>
      <c r="E341" s="56" t="s">
        <v>1216</v>
      </c>
      <c r="F341" s="56" t="s">
        <v>1217</v>
      </c>
      <c r="G341" s="56" t="s">
        <v>1051</v>
      </c>
      <c r="H341" s="57" t="s">
        <v>1218</v>
      </c>
      <c r="I341" s="57" t="s">
        <v>1219</v>
      </c>
      <c r="J341" s="57" t="s">
        <v>32</v>
      </c>
      <c r="K341" s="58">
        <v>0</v>
      </c>
      <c r="L341" s="59">
        <v>230000000</v>
      </c>
      <c r="M341" s="51" t="s">
        <v>363</v>
      </c>
      <c r="N341" s="60" t="s">
        <v>35</v>
      </c>
      <c r="O341" s="57" t="s">
        <v>469</v>
      </c>
      <c r="P341" s="51" t="s">
        <v>470</v>
      </c>
      <c r="Q341" s="58" t="s">
        <v>669</v>
      </c>
      <c r="R341" s="61" t="s">
        <v>472</v>
      </c>
      <c r="S341" s="51">
        <v>796</v>
      </c>
      <c r="T341" s="51" t="s">
        <v>473</v>
      </c>
      <c r="U341" s="62">
        <v>306</v>
      </c>
      <c r="V341" s="62">
        <v>434.99999999999994</v>
      </c>
      <c r="W341" s="63">
        <f t="shared" si="11"/>
        <v>133109.99999999997</v>
      </c>
      <c r="X341" s="63">
        <f t="shared" si="15"/>
        <v>149083.19999999998</v>
      </c>
      <c r="Y341" s="64"/>
      <c r="Z341" s="51">
        <v>2016</v>
      </c>
      <c r="AA341" s="133"/>
    </row>
    <row r="342" spans="1:27" outlineLevel="1">
      <c r="A342" s="51" t="s">
        <v>2001</v>
      </c>
      <c r="B342" s="54" t="s">
        <v>28</v>
      </c>
      <c r="C342" s="131" t="s">
        <v>1221</v>
      </c>
      <c r="D342" s="56" t="s">
        <v>1216</v>
      </c>
      <c r="E342" s="56" t="s">
        <v>1216</v>
      </c>
      <c r="F342" s="56" t="s">
        <v>1222</v>
      </c>
      <c r="G342" s="56" t="s">
        <v>1051</v>
      </c>
      <c r="H342" s="57" t="s">
        <v>1223</v>
      </c>
      <c r="I342" s="57" t="s">
        <v>1224</v>
      </c>
      <c r="J342" s="57" t="s">
        <v>32</v>
      </c>
      <c r="K342" s="58">
        <v>0</v>
      </c>
      <c r="L342" s="59">
        <v>230000000</v>
      </c>
      <c r="M342" s="51" t="s">
        <v>363</v>
      </c>
      <c r="N342" s="60" t="s">
        <v>35</v>
      </c>
      <c r="O342" s="57" t="s">
        <v>469</v>
      </c>
      <c r="P342" s="51" t="s">
        <v>470</v>
      </c>
      <c r="Q342" s="58" t="s">
        <v>669</v>
      </c>
      <c r="R342" s="61" t="s">
        <v>472</v>
      </c>
      <c r="S342" s="51">
        <v>796</v>
      </c>
      <c r="T342" s="51" t="s">
        <v>473</v>
      </c>
      <c r="U342" s="62">
        <v>50</v>
      </c>
      <c r="V342" s="62">
        <v>627</v>
      </c>
      <c r="W342" s="63">
        <f t="shared" si="11"/>
        <v>31350</v>
      </c>
      <c r="X342" s="63">
        <f t="shared" si="15"/>
        <v>35112</v>
      </c>
      <c r="Y342" s="64"/>
      <c r="Z342" s="51">
        <v>2016</v>
      </c>
      <c r="AA342" s="133"/>
    </row>
    <row r="343" spans="1:27" outlineLevel="1">
      <c r="A343" s="51" t="s">
        <v>1861</v>
      </c>
      <c r="B343" s="54" t="s">
        <v>28</v>
      </c>
      <c r="C343" s="131" t="s">
        <v>1226</v>
      </c>
      <c r="D343" s="56" t="s">
        <v>1216</v>
      </c>
      <c r="E343" s="56" t="s">
        <v>1216</v>
      </c>
      <c r="F343" s="56" t="s">
        <v>1227</v>
      </c>
      <c r="G343" s="56" t="s">
        <v>1051</v>
      </c>
      <c r="H343" s="57" t="s">
        <v>1228</v>
      </c>
      <c r="I343" s="57" t="s">
        <v>1229</v>
      </c>
      <c r="J343" s="57" t="s">
        <v>32</v>
      </c>
      <c r="K343" s="58">
        <v>0</v>
      </c>
      <c r="L343" s="59">
        <v>230000000</v>
      </c>
      <c r="M343" s="51" t="s">
        <v>363</v>
      </c>
      <c r="N343" s="60" t="s">
        <v>35</v>
      </c>
      <c r="O343" s="57" t="s">
        <v>469</v>
      </c>
      <c r="P343" s="51" t="s">
        <v>470</v>
      </c>
      <c r="Q343" s="58" t="s">
        <v>669</v>
      </c>
      <c r="R343" s="61" t="s">
        <v>472</v>
      </c>
      <c r="S343" s="51">
        <v>796</v>
      </c>
      <c r="T343" s="51" t="s">
        <v>473</v>
      </c>
      <c r="U343" s="62">
        <v>1350</v>
      </c>
      <c r="V343" s="62">
        <v>340</v>
      </c>
      <c r="W343" s="63">
        <f t="shared" si="11"/>
        <v>459000</v>
      </c>
      <c r="X343" s="63">
        <f t="shared" si="15"/>
        <v>514080.00000000006</v>
      </c>
      <c r="Y343" s="64"/>
      <c r="Z343" s="51">
        <v>2016</v>
      </c>
      <c r="AA343" s="133"/>
    </row>
    <row r="344" spans="1:27" outlineLevel="1">
      <c r="A344" s="51" t="s">
        <v>2002</v>
      </c>
      <c r="B344" s="54" t="s">
        <v>28</v>
      </c>
      <c r="C344" s="131" t="s">
        <v>1231</v>
      </c>
      <c r="D344" s="56" t="s">
        <v>1216</v>
      </c>
      <c r="E344" s="56" t="s">
        <v>1216</v>
      </c>
      <c r="F344" s="56" t="s">
        <v>1232</v>
      </c>
      <c r="G344" s="56" t="s">
        <v>1051</v>
      </c>
      <c r="H344" s="57" t="s">
        <v>1233</v>
      </c>
      <c r="I344" s="57" t="s">
        <v>1234</v>
      </c>
      <c r="J344" s="57" t="s">
        <v>32</v>
      </c>
      <c r="K344" s="58">
        <v>0</v>
      </c>
      <c r="L344" s="59">
        <v>230000000</v>
      </c>
      <c r="M344" s="51" t="s">
        <v>363</v>
      </c>
      <c r="N344" s="60" t="s">
        <v>35</v>
      </c>
      <c r="O344" s="57" t="s">
        <v>469</v>
      </c>
      <c r="P344" s="51" t="s">
        <v>470</v>
      </c>
      <c r="Q344" s="58" t="s">
        <v>669</v>
      </c>
      <c r="R344" s="61" t="s">
        <v>472</v>
      </c>
      <c r="S344" s="51">
        <v>796</v>
      </c>
      <c r="T344" s="51" t="s">
        <v>473</v>
      </c>
      <c r="U344" s="62">
        <v>210</v>
      </c>
      <c r="V344" s="62">
        <v>366.07</v>
      </c>
      <c r="W344" s="63">
        <f t="shared" si="11"/>
        <v>76874.7</v>
      </c>
      <c r="X344" s="63">
        <f t="shared" si="15"/>
        <v>86099.664000000004</v>
      </c>
      <c r="Y344" s="64"/>
      <c r="Z344" s="51">
        <v>2016</v>
      </c>
      <c r="AA344" s="133"/>
    </row>
    <row r="345" spans="1:27" outlineLevel="1">
      <c r="A345" s="51" t="s">
        <v>2003</v>
      </c>
      <c r="B345" s="54" t="s">
        <v>28</v>
      </c>
      <c r="C345" s="131" t="s">
        <v>1231</v>
      </c>
      <c r="D345" s="56" t="s">
        <v>1216</v>
      </c>
      <c r="E345" s="56" t="s">
        <v>1216</v>
      </c>
      <c r="F345" s="56" t="s">
        <v>1232</v>
      </c>
      <c r="G345" s="56" t="s">
        <v>1051</v>
      </c>
      <c r="H345" s="57" t="s">
        <v>1236</v>
      </c>
      <c r="I345" s="57" t="s">
        <v>1237</v>
      </c>
      <c r="J345" s="57" t="s">
        <v>32</v>
      </c>
      <c r="K345" s="58">
        <v>0</v>
      </c>
      <c r="L345" s="59">
        <v>230000000</v>
      </c>
      <c r="M345" s="51" t="s">
        <v>363</v>
      </c>
      <c r="N345" s="60" t="s">
        <v>35</v>
      </c>
      <c r="O345" s="57" t="s">
        <v>469</v>
      </c>
      <c r="P345" s="51" t="s">
        <v>470</v>
      </c>
      <c r="Q345" s="58" t="s">
        <v>669</v>
      </c>
      <c r="R345" s="61" t="s">
        <v>472</v>
      </c>
      <c r="S345" s="51">
        <v>796</v>
      </c>
      <c r="T345" s="51" t="s">
        <v>473</v>
      </c>
      <c r="U345" s="62">
        <v>75</v>
      </c>
      <c r="V345" s="62">
        <v>275</v>
      </c>
      <c r="W345" s="63">
        <f t="shared" si="11"/>
        <v>20625</v>
      </c>
      <c r="X345" s="63">
        <f t="shared" si="15"/>
        <v>23100.000000000004</v>
      </c>
      <c r="Y345" s="64"/>
      <c r="Z345" s="51">
        <v>2016</v>
      </c>
      <c r="AA345" s="133"/>
    </row>
    <row r="346" spans="1:27" outlineLevel="1">
      <c r="A346" s="51" t="s">
        <v>1862</v>
      </c>
      <c r="B346" s="54" t="s">
        <v>28</v>
      </c>
      <c r="C346" s="131" t="s">
        <v>1244</v>
      </c>
      <c r="D346" s="56" t="s">
        <v>1245</v>
      </c>
      <c r="E346" s="56" t="s">
        <v>1246</v>
      </c>
      <c r="F346" s="56" t="s">
        <v>1247</v>
      </c>
      <c r="G346" s="56" t="s">
        <v>1051</v>
      </c>
      <c r="H346" s="57" t="s">
        <v>1248</v>
      </c>
      <c r="I346" s="57" t="s">
        <v>1249</v>
      </c>
      <c r="J346" s="57" t="s">
        <v>32</v>
      </c>
      <c r="K346" s="58">
        <v>0</v>
      </c>
      <c r="L346" s="59">
        <v>230000000</v>
      </c>
      <c r="M346" s="51" t="s">
        <v>363</v>
      </c>
      <c r="N346" s="60" t="s">
        <v>35</v>
      </c>
      <c r="O346" s="57" t="s">
        <v>469</v>
      </c>
      <c r="P346" s="51" t="s">
        <v>470</v>
      </c>
      <c r="Q346" s="58" t="s">
        <v>669</v>
      </c>
      <c r="R346" s="61" t="s">
        <v>472</v>
      </c>
      <c r="S346" s="51">
        <v>796</v>
      </c>
      <c r="T346" s="51" t="s">
        <v>473</v>
      </c>
      <c r="U346" s="62">
        <v>7675</v>
      </c>
      <c r="V346" s="62">
        <v>39.999999999999993</v>
      </c>
      <c r="W346" s="63">
        <f t="shared" si="11"/>
        <v>306999.99999999994</v>
      </c>
      <c r="X346" s="63">
        <f t="shared" si="15"/>
        <v>343839.99999999994</v>
      </c>
      <c r="Y346" s="64"/>
      <c r="Z346" s="51">
        <v>2016</v>
      </c>
      <c r="AA346" s="133"/>
    </row>
    <row r="347" spans="1:27" outlineLevel="1">
      <c r="A347" s="51" t="s">
        <v>2004</v>
      </c>
      <c r="B347" s="54" t="s">
        <v>28</v>
      </c>
      <c r="C347" s="131" t="s">
        <v>1251</v>
      </c>
      <c r="D347" s="56" t="s">
        <v>1216</v>
      </c>
      <c r="E347" s="56" t="s">
        <v>1216</v>
      </c>
      <c r="F347" s="56" t="s">
        <v>1252</v>
      </c>
      <c r="G347" s="56" t="s">
        <v>1253</v>
      </c>
      <c r="H347" s="57" t="s">
        <v>1254</v>
      </c>
      <c r="I347" s="57" t="s">
        <v>1255</v>
      </c>
      <c r="J347" s="57" t="s">
        <v>32</v>
      </c>
      <c r="K347" s="58">
        <v>0</v>
      </c>
      <c r="L347" s="59">
        <v>230000000</v>
      </c>
      <c r="M347" s="51" t="s">
        <v>363</v>
      </c>
      <c r="N347" s="60" t="s">
        <v>35</v>
      </c>
      <c r="O347" s="57" t="s">
        <v>469</v>
      </c>
      <c r="P347" s="51" t="s">
        <v>470</v>
      </c>
      <c r="Q347" s="58" t="s">
        <v>669</v>
      </c>
      <c r="R347" s="61" t="s">
        <v>472</v>
      </c>
      <c r="S347" s="51">
        <v>796</v>
      </c>
      <c r="T347" s="51" t="s">
        <v>473</v>
      </c>
      <c r="U347" s="62">
        <v>970</v>
      </c>
      <c r="V347" s="62">
        <v>190</v>
      </c>
      <c r="W347" s="63">
        <f t="shared" si="11"/>
        <v>184300</v>
      </c>
      <c r="X347" s="63">
        <f t="shared" si="15"/>
        <v>206416.00000000003</v>
      </c>
      <c r="Y347" s="64"/>
      <c r="Z347" s="51">
        <v>2016</v>
      </c>
      <c r="AA347" s="133"/>
    </row>
    <row r="348" spans="1:27" outlineLevel="1">
      <c r="A348" s="51" t="s">
        <v>2005</v>
      </c>
      <c r="B348" s="54" t="s">
        <v>28</v>
      </c>
      <c r="C348" s="131" t="s">
        <v>1257</v>
      </c>
      <c r="D348" s="56" t="s">
        <v>1258</v>
      </c>
      <c r="E348" s="56" t="s">
        <v>1051</v>
      </c>
      <c r="F348" s="56" t="s">
        <v>1259</v>
      </c>
      <c r="G348" s="56" t="s">
        <v>1051</v>
      </c>
      <c r="H348" s="57" t="s">
        <v>1260</v>
      </c>
      <c r="I348" s="57" t="s">
        <v>1261</v>
      </c>
      <c r="J348" s="57" t="s">
        <v>32</v>
      </c>
      <c r="K348" s="58">
        <v>0</v>
      </c>
      <c r="L348" s="59">
        <v>230000000</v>
      </c>
      <c r="M348" s="51" t="s">
        <v>363</v>
      </c>
      <c r="N348" s="60" t="s">
        <v>35</v>
      </c>
      <c r="O348" s="57" t="s">
        <v>469</v>
      </c>
      <c r="P348" s="51" t="s">
        <v>470</v>
      </c>
      <c r="Q348" s="58" t="s">
        <v>669</v>
      </c>
      <c r="R348" s="61" t="s">
        <v>472</v>
      </c>
      <c r="S348" s="51">
        <v>796</v>
      </c>
      <c r="T348" s="51" t="s">
        <v>473</v>
      </c>
      <c r="U348" s="62">
        <v>7550</v>
      </c>
      <c r="V348" s="62">
        <v>9.9999999999999982</v>
      </c>
      <c r="W348" s="63">
        <f t="shared" si="11"/>
        <v>75499.999999999985</v>
      </c>
      <c r="X348" s="63">
        <f t="shared" si="15"/>
        <v>84559.999999999985</v>
      </c>
      <c r="Y348" s="64"/>
      <c r="Z348" s="51">
        <v>2016</v>
      </c>
      <c r="AA348" s="133"/>
    </row>
    <row r="349" spans="1:27" outlineLevel="1">
      <c r="A349" s="51" t="s">
        <v>1863</v>
      </c>
      <c r="B349" s="54" t="s">
        <v>28</v>
      </c>
      <c r="C349" s="131" t="s">
        <v>1263</v>
      </c>
      <c r="D349" s="56" t="s">
        <v>1264</v>
      </c>
      <c r="E349" s="56" t="s">
        <v>1265</v>
      </c>
      <c r="F349" s="56" t="s">
        <v>1266</v>
      </c>
      <c r="G349" s="56" t="s">
        <v>1051</v>
      </c>
      <c r="H349" s="57" t="s">
        <v>1267</v>
      </c>
      <c r="I349" s="57" t="s">
        <v>1268</v>
      </c>
      <c r="J349" s="57" t="s">
        <v>32</v>
      </c>
      <c r="K349" s="58">
        <v>0</v>
      </c>
      <c r="L349" s="59">
        <v>230000000</v>
      </c>
      <c r="M349" s="51" t="s">
        <v>363</v>
      </c>
      <c r="N349" s="60" t="s">
        <v>35</v>
      </c>
      <c r="O349" s="57" t="s">
        <v>469</v>
      </c>
      <c r="P349" s="51" t="s">
        <v>470</v>
      </c>
      <c r="Q349" s="58" t="s">
        <v>669</v>
      </c>
      <c r="R349" s="61" t="s">
        <v>472</v>
      </c>
      <c r="S349" s="51">
        <v>796</v>
      </c>
      <c r="T349" s="51" t="s">
        <v>473</v>
      </c>
      <c r="U349" s="62">
        <v>60</v>
      </c>
      <c r="V349" s="62">
        <v>910.71</v>
      </c>
      <c r="W349" s="63">
        <f t="shared" si="11"/>
        <v>54642.600000000006</v>
      </c>
      <c r="X349" s="63">
        <f t="shared" si="15"/>
        <v>61199.712000000014</v>
      </c>
      <c r="Y349" s="64"/>
      <c r="Z349" s="51">
        <v>2016</v>
      </c>
      <c r="AA349" s="133"/>
    </row>
    <row r="350" spans="1:27" outlineLevel="1">
      <c r="A350" s="51" t="s">
        <v>1864</v>
      </c>
      <c r="B350" s="54" t="s">
        <v>28</v>
      </c>
      <c r="C350" s="131" t="s">
        <v>1270</v>
      </c>
      <c r="D350" s="56" t="s">
        <v>1271</v>
      </c>
      <c r="E350" s="56" t="s">
        <v>1271</v>
      </c>
      <c r="F350" s="56" t="s">
        <v>1272</v>
      </c>
      <c r="G350" s="56" t="s">
        <v>1273</v>
      </c>
      <c r="H350" s="57" t="s">
        <v>1274</v>
      </c>
      <c r="I350" s="57" t="s">
        <v>1275</v>
      </c>
      <c r="J350" s="57" t="s">
        <v>32</v>
      </c>
      <c r="K350" s="58">
        <v>0</v>
      </c>
      <c r="L350" s="59">
        <v>230000000</v>
      </c>
      <c r="M350" s="51" t="s">
        <v>363</v>
      </c>
      <c r="N350" s="60" t="s">
        <v>35</v>
      </c>
      <c r="O350" s="57" t="s">
        <v>469</v>
      </c>
      <c r="P350" s="51" t="s">
        <v>470</v>
      </c>
      <c r="Q350" s="58" t="s">
        <v>669</v>
      </c>
      <c r="R350" s="61" t="s">
        <v>472</v>
      </c>
      <c r="S350" s="51">
        <v>796</v>
      </c>
      <c r="T350" s="51" t="s">
        <v>473</v>
      </c>
      <c r="U350" s="62">
        <v>966</v>
      </c>
      <c r="V350" s="62">
        <v>449.99999999999994</v>
      </c>
      <c r="W350" s="63">
        <f t="shared" si="11"/>
        <v>434699.99999999994</v>
      </c>
      <c r="X350" s="63">
        <f t="shared" si="15"/>
        <v>486864</v>
      </c>
      <c r="Y350" s="64"/>
      <c r="Z350" s="51">
        <v>2016</v>
      </c>
      <c r="AA350" s="133"/>
    </row>
    <row r="351" spans="1:27" outlineLevel="1">
      <c r="A351" s="51" t="s">
        <v>1865</v>
      </c>
      <c r="B351" s="54" t="s">
        <v>28</v>
      </c>
      <c r="C351" s="131" t="s">
        <v>1277</v>
      </c>
      <c r="D351" s="56" t="s">
        <v>1278</v>
      </c>
      <c r="E351" s="56" t="s">
        <v>1279</v>
      </c>
      <c r="F351" s="56" t="s">
        <v>1280</v>
      </c>
      <c r="G351" s="56" t="s">
        <v>1051</v>
      </c>
      <c r="H351" s="57" t="s">
        <v>1281</v>
      </c>
      <c r="I351" s="57" t="s">
        <v>1282</v>
      </c>
      <c r="J351" s="57" t="s">
        <v>32</v>
      </c>
      <c r="K351" s="58">
        <v>0</v>
      </c>
      <c r="L351" s="59">
        <v>230000000</v>
      </c>
      <c r="M351" s="51" t="s">
        <v>363</v>
      </c>
      <c r="N351" s="60" t="s">
        <v>35</v>
      </c>
      <c r="O351" s="57" t="s">
        <v>469</v>
      </c>
      <c r="P351" s="51" t="s">
        <v>470</v>
      </c>
      <c r="Q351" s="58" t="s">
        <v>669</v>
      </c>
      <c r="R351" s="61" t="s">
        <v>472</v>
      </c>
      <c r="S351" s="51">
        <v>796</v>
      </c>
      <c r="T351" s="51" t="s">
        <v>473</v>
      </c>
      <c r="U351" s="62">
        <v>1295</v>
      </c>
      <c r="V351" s="62">
        <v>225.89</v>
      </c>
      <c r="W351" s="63">
        <f t="shared" si="11"/>
        <v>292527.55</v>
      </c>
      <c r="X351" s="63">
        <f t="shared" si="15"/>
        <v>327630.85600000003</v>
      </c>
      <c r="Y351" s="64"/>
      <c r="Z351" s="51">
        <v>2016</v>
      </c>
      <c r="AA351" s="133"/>
    </row>
    <row r="352" spans="1:27" outlineLevel="1">
      <c r="A352" s="51" t="s">
        <v>2006</v>
      </c>
      <c r="B352" s="54" t="s">
        <v>28</v>
      </c>
      <c r="C352" s="131" t="s">
        <v>1284</v>
      </c>
      <c r="D352" s="56" t="s">
        <v>1285</v>
      </c>
      <c r="E352" s="56" t="s">
        <v>1051</v>
      </c>
      <c r="F352" s="56" t="s">
        <v>1286</v>
      </c>
      <c r="G352" s="56" t="s">
        <v>1051</v>
      </c>
      <c r="H352" s="57" t="s">
        <v>1287</v>
      </c>
      <c r="I352" s="57" t="s">
        <v>1288</v>
      </c>
      <c r="J352" s="57" t="s">
        <v>32</v>
      </c>
      <c r="K352" s="58">
        <v>0</v>
      </c>
      <c r="L352" s="59">
        <v>230000000</v>
      </c>
      <c r="M352" s="51" t="s">
        <v>363</v>
      </c>
      <c r="N352" s="60" t="s">
        <v>35</v>
      </c>
      <c r="O352" s="57" t="s">
        <v>469</v>
      </c>
      <c r="P352" s="51" t="s">
        <v>470</v>
      </c>
      <c r="Q352" s="58" t="s">
        <v>669</v>
      </c>
      <c r="R352" s="61" t="s">
        <v>472</v>
      </c>
      <c r="S352" s="51">
        <v>796</v>
      </c>
      <c r="T352" s="51" t="s">
        <v>473</v>
      </c>
      <c r="U352" s="62">
        <v>405</v>
      </c>
      <c r="V352" s="62">
        <v>89.999999999999986</v>
      </c>
      <c r="W352" s="63">
        <f t="shared" si="11"/>
        <v>36449.999999999993</v>
      </c>
      <c r="X352" s="63">
        <f t="shared" si="15"/>
        <v>40823.999999999993</v>
      </c>
      <c r="Y352" s="64"/>
      <c r="Z352" s="51">
        <v>2016</v>
      </c>
      <c r="AA352" s="133"/>
    </row>
    <row r="353" spans="1:27" outlineLevel="1">
      <c r="A353" s="51" t="s">
        <v>2007</v>
      </c>
      <c r="B353" s="54" t="s">
        <v>28</v>
      </c>
      <c r="C353" s="131" t="s">
        <v>1290</v>
      </c>
      <c r="D353" s="56" t="s">
        <v>1285</v>
      </c>
      <c r="E353" s="56" t="s">
        <v>1051</v>
      </c>
      <c r="F353" s="56" t="s">
        <v>1291</v>
      </c>
      <c r="G353" s="56" t="s">
        <v>1051</v>
      </c>
      <c r="H353" s="57" t="s">
        <v>1292</v>
      </c>
      <c r="I353" s="57" t="s">
        <v>1293</v>
      </c>
      <c r="J353" s="57" t="s">
        <v>32</v>
      </c>
      <c r="K353" s="58">
        <v>0</v>
      </c>
      <c r="L353" s="59">
        <v>230000000</v>
      </c>
      <c r="M353" s="51" t="s">
        <v>363</v>
      </c>
      <c r="N353" s="60" t="s">
        <v>35</v>
      </c>
      <c r="O353" s="57" t="s">
        <v>469</v>
      </c>
      <c r="P353" s="51" t="s">
        <v>470</v>
      </c>
      <c r="Q353" s="58" t="s">
        <v>669</v>
      </c>
      <c r="R353" s="61" t="s">
        <v>472</v>
      </c>
      <c r="S353" s="51">
        <v>796</v>
      </c>
      <c r="T353" s="51" t="s">
        <v>473</v>
      </c>
      <c r="U353" s="62">
        <v>995</v>
      </c>
      <c r="V353" s="62">
        <v>70</v>
      </c>
      <c r="W353" s="63">
        <f t="shared" si="11"/>
        <v>69650</v>
      </c>
      <c r="X353" s="63">
        <f t="shared" si="15"/>
        <v>78008.000000000015</v>
      </c>
      <c r="Y353" s="64"/>
      <c r="Z353" s="51">
        <v>2016</v>
      </c>
      <c r="AA353" s="133"/>
    </row>
    <row r="354" spans="1:27" outlineLevel="1">
      <c r="A354" s="51" t="s">
        <v>2008</v>
      </c>
      <c r="B354" s="54" t="s">
        <v>28</v>
      </c>
      <c r="C354" s="131" t="s">
        <v>1186</v>
      </c>
      <c r="D354" s="56" t="s">
        <v>1187</v>
      </c>
      <c r="E354" s="56" t="s">
        <v>1295</v>
      </c>
      <c r="F354" s="56" t="s">
        <v>1189</v>
      </c>
      <c r="G354" s="56" t="s">
        <v>1296</v>
      </c>
      <c r="H354" s="57" t="s">
        <v>1297</v>
      </c>
      <c r="I354" s="57" t="s">
        <v>1298</v>
      </c>
      <c r="J354" s="57" t="s">
        <v>32</v>
      </c>
      <c r="K354" s="58">
        <v>0</v>
      </c>
      <c r="L354" s="59">
        <v>230000000</v>
      </c>
      <c r="M354" s="51" t="s">
        <v>363</v>
      </c>
      <c r="N354" s="60" t="s">
        <v>35</v>
      </c>
      <c r="O354" s="57" t="s">
        <v>469</v>
      </c>
      <c r="P354" s="51" t="s">
        <v>470</v>
      </c>
      <c r="Q354" s="58" t="s">
        <v>669</v>
      </c>
      <c r="R354" s="61" t="s">
        <v>472</v>
      </c>
      <c r="S354" s="51">
        <v>796</v>
      </c>
      <c r="T354" s="51" t="s">
        <v>473</v>
      </c>
      <c r="U354" s="62">
        <v>524</v>
      </c>
      <c r="V354" s="62">
        <v>209.99999999999997</v>
      </c>
      <c r="W354" s="63">
        <f t="shared" si="11"/>
        <v>110039.99999999999</v>
      </c>
      <c r="X354" s="63">
        <f t="shared" si="15"/>
        <v>123244.79999999999</v>
      </c>
      <c r="Y354" s="64"/>
      <c r="Z354" s="51">
        <v>2016</v>
      </c>
      <c r="AA354" s="133"/>
    </row>
    <row r="355" spans="1:27" outlineLevel="1">
      <c r="A355" s="51" t="s">
        <v>1866</v>
      </c>
      <c r="B355" s="54" t="s">
        <v>28</v>
      </c>
      <c r="C355" s="131" t="s">
        <v>1300</v>
      </c>
      <c r="D355" s="56" t="s">
        <v>1301</v>
      </c>
      <c r="E355" s="56" t="s">
        <v>1301</v>
      </c>
      <c r="F355" s="56" t="s">
        <v>1302</v>
      </c>
      <c r="G355" s="56" t="s">
        <v>1051</v>
      </c>
      <c r="H355" s="57" t="s">
        <v>1303</v>
      </c>
      <c r="I355" s="57" t="s">
        <v>1304</v>
      </c>
      <c r="J355" s="57" t="s">
        <v>32</v>
      </c>
      <c r="K355" s="58">
        <v>0</v>
      </c>
      <c r="L355" s="59">
        <v>230000000</v>
      </c>
      <c r="M355" s="51" t="s">
        <v>363</v>
      </c>
      <c r="N355" s="60" t="s">
        <v>35</v>
      </c>
      <c r="O355" s="57" t="s">
        <v>469</v>
      </c>
      <c r="P355" s="51" t="s">
        <v>470</v>
      </c>
      <c r="Q355" s="58" t="s">
        <v>669</v>
      </c>
      <c r="R355" s="61" t="s">
        <v>472</v>
      </c>
      <c r="S355" s="51">
        <v>796</v>
      </c>
      <c r="T355" s="51" t="s">
        <v>473</v>
      </c>
      <c r="U355" s="62">
        <v>445</v>
      </c>
      <c r="V355" s="62">
        <v>74.099999999999994</v>
      </c>
      <c r="W355" s="63">
        <f t="shared" si="11"/>
        <v>32974.5</v>
      </c>
      <c r="X355" s="63">
        <f t="shared" si="15"/>
        <v>36931.440000000002</v>
      </c>
      <c r="Y355" s="64"/>
      <c r="Z355" s="51">
        <v>2016</v>
      </c>
      <c r="AA355" s="133"/>
    </row>
    <row r="356" spans="1:27" outlineLevel="1">
      <c r="A356" s="51" t="s">
        <v>1867</v>
      </c>
      <c r="B356" s="54" t="s">
        <v>28</v>
      </c>
      <c r="C356" s="131" t="s">
        <v>1306</v>
      </c>
      <c r="D356" s="56" t="s">
        <v>1301</v>
      </c>
      <c r="E356" s="56" t="s">
        <v>1301</v>
      </c>
      <c r="F356" s="56" t="s">
        <v>1307</v>
      </c>
      <c r="G356" s="56" t="s">
        <v>1051</v>
      </c>
      <c r="H356" s="57" t="s">
        <v>1308</v>
      </c>
      <c r="I356" s="57" t="s">
        <v>1309</v>
      </c>
      <c r="J356" s="57" t="s">
        <v>32</v>
      </c>
      <c r="K356" s="58">
        <v>0</v>
      </c>
      <c r="L356" s="59">
        <v>230000000</v>
      </c>
      <c r="M356" s="51" t="s">
        <v>363</v>
      </c>
      <c r="N356" s="60" t="s">
        <v>35</v>
      </c>
      <c r="O356" s="57" t="s">
        <v>469</v>
      </c>
      <c r="P356" s="51" t="s">
        <v>470</v>
      </c>
      <c r="Q356" s="58" t="s">
        <v>669</v>
      </c>
      <c r="R356" s="61" t="s">
        <v>472</v>
      </c>
      <c r="S356" s="51">
        <v>796</v>
      </c>
      <c r="T356" s="51" t="s">
        <v>473</v>
      </c>
      <c r="U356" s="62">
        <v>851</v>
      </c>
      <c r="V356" s="62">
        <v>166.99999999999997</v>
      </c>
      <c r="W356" s="63">
        <f t="shared" si="11"/>
        <v>142116.99999999997</v>
      </c>
      <c r="X356" s="63">
        <f t="shared" si="15"/>
        <v>159171.03999999998</v>
      </c>
      <c r="Y356" s="64"/>
      <c r="Z356" s="51">
        <v>2016</v>
      </c>
      <c r="AA356" s="133"/>
    </row>
    <row r="357" spans="1:27" outlineLevel="1">
      <c r="A357" s="51" t="s">
        <v>2009</v>
      </c>
      <c r="B357" s="54" t="s">
        <v>28</v>
      </c>
      <c r="C357" s="131" t="s">
        <v>1311</v>
      </c>
      <c r="D357" s="56" t="s">
        <v>3342</v>
      </c>
      <c r="E357" s="56" t="s">
        <v>1312</v>
      </c>
      <c r="F357" s="56" t="s">
        <v>3343</v>
      </c>
      <c r="G357" s="56" t="s">
        <v>1313</v>
      </c>
      <c r="H357" s="57" t="s">
        <v>1314</v>
      </c>
      <c r="I357" s="57" t="s">
        <v>1315</v>
      </c>
      <c r="J357" s="57" t="s">
        <v>32</v>
      </c>
      <c r="K357" s="58">
        <v>0</v>
      </c>
      <c r="L357" s="59">
        <v>230000000</v>
      </c>
      <c r="M357" s="51" t="s">
        <v>363</v>
      </c>
      <c r="N357" s="60" t="s">
        <v>35</v>
      </c>
      <c r="O357" s="57" t="s">
        <v>469</v>
      </c>
      <c r="P357" s="51" t="s">
        <v>470</v>
      </c>
      <c r="Q357" s="58" t="s">
        <v>669</v>
      </c>
      <c r="R357" s="61" t="s">
        <v>472</v>
      </c>
      <c r="S357" s="51">
        <v>796</v>
      </c>
      <c r="T357" s="51" t="s">
        <v>473</v>
      </c>
      <c r="U357" s="62">
        <v>2000</v>
      </c>
      <c r="V357" s="62">
        <v>19.999999999999996</v>
      </c>
      <c r="W357" s="63">
        <f t="shared" si="11"/>
        <v>39999.999999999993</v>
      </c>
      <c r="X357" s="63">
        <f t="shared" si="15"/>
        <v>44799.999999999993</v>
      </c>
      <c r="Y357" s="64"/>
      <c r="Z357" s="51">
        <v>2016</v>
      </c>
      <c r="AA357" s="133"/>
    </row>
    <row r="358" spans="1:27" outlineLevel="1">
      <c r="A358" s="51" t="s">
        <v>2010</v>
      </c>
      <c r="B358" s="54" t="s">
        <v>28</v>
      </c>
      <c r="C358" s="131" t="s">
        <v>1317</v>
      </c>
      <c r="D358" s="56" t="s">
        <v>1318</v>
      </c>
      <c r="E358" s="56" t="s">
        <v>1319</v>
      </c>
      <c r="F358" s="56" t="s">
        <v>1320</v>
      </c>
      <c r="G358" s="56" t="s">
        <v>1321</v>
      </c>
      <c r="H358" s="57" t="s">
        <v>1322</v>
      </c>
      <c r="I358" s="57" t="s">
        <v>1323</v>
      </c>
      <c r="J358" s="57" t="s">
        <v>32</v>
      </c>
      <c r="K358" s="58">
        <v>0</v>
      </c>
      <c r="L358" s="59">
        <v>230000000</v>
      </c>
      <c r="M358" s="51" t="s">
        <v>363</v>
      </c>
      <c r="N358" s="60" t="s">
        <v>35</v>
      </c>
      <c r="O358" s="57" t="s">
        <v>469</v>
      </c>
      <c r="P358" s="51" t="s">
        <v>470</v>
      </c>
      <c r="Q358" s="58" t="s">
        <v>669</v>
      </c>
      <c r="R358" s="61" t="s">
        <v>472</v>
      </c>
      <c r="S358" s="51">
        <v>796</v>
      </c>
      <c r="T358" s="51" t="s">
        <v>473</v>
      </c>
      <c r="U358" s="62">
        <v>1300</v>
      </c>
      <c r="V358" s="62">
        <v>9.9999999999999982</v>
      </c>
      <c r="W358" s="63">
        <f t="shared" si="11"/>
        <v>12999.999999999998</v>
      </c>
      <c r="X358" s="63">
        <f t="shared" si="15"/>
        <v>14560</v>
      </c>
      <c r="Y358" s="64"/>
      <c r="Z358" s="51">
        <v>2016</v>
      </c>
      <c r="AA358" s="133"/>
    </row>
    <row r="359" spans="1:27" outlineLevel="1">
      <c r="A359" s="51" t="s">
        <v>1868</v>
      </c>
      <c r="B359" s="54" t="s">
        <v>28</v>
      </c>
      <c r="C359" s="131" t="s">
        <v>1317</v>
      </c>
      <c r="D359" s="56" t="s">
        <v>1318</v>
      </c>
      <c r="E359" s="56" t="s">
        <v>1325</v>
      </c>
      <c r="F359" s="56" t="s">
        <v>1320</v>
      </c>
      <c r="G359" s="56" t="s">
        <v>1320</v>
      </c>
      <c r="H359" s="57" t="s">
        <v>1326</v>
      </c>
      <c r="I359" s="57" t="s">
        <v>1327</v>
      </c>
      <c r="J359" s="57" t="s">
        <v>32</v>
      </c>
      <c r="K359" s="58">
        <v>0</v>
      </c>
      <c r="L359" s="59">
        <v>230000000</v>
      </c>
      <c r="M359" s="51" t="s">
        <v>363</v>
      </c>
      <c r="N359" s="60" t="s">
        <v>35</v>
      </c>
      <c r="O359" s="57" t="s">
        <v>469</v>
      </c>
      <c r="P359" s="51" t="s">
        <v>470</v>
      </c>
      <c r="Q359" s="58" t="s">
        <v>669</v>
      </c>
      <c r="R359" s="61" t="s">
        <v>472</v>
      </c>
      <c r="S359" s="51">
        <v>796</v>
      </c>
      <c r="T359" s="51" t="s">
        <v>473</v>
      </c>
      <c r="U359" s="62">
        <v>1220</v>
      </c>
      <c r="V359" s="62">
        <v>49.999999999999993</v>
      </c>
      <c r="W359" s="63">
        <f t="shared" si="11"/>
        <v>60999.999999999993</v>
      </c>
      <c r="X359" s="63">
        <f t="shared" si="15"/>
        <v>68320</v>
      </c>
      <c r="Y359" s="64"/>
      <c r="Z359" s="51">
        <v>2016</v>
      </c>
      <c r="AA359" s="133"/>
    </row>
    <row r="360" spans="1:27" outlineLevel="1">
      <c r="A360" s="51" t="s">
        <v>1869</v>
      </c>
      <c r="B360" s="54" t="s">
        <v>28</v>
      </c>
      <c r="C360" s="131" t="s">
        <v>1329</v>
      </c>
      <c r="D360" s="56" t="s">
        <v>1318</v>
      </c>
      <c r="E360" s="56" t="s">
        <v>1325</v>
      </c>
      <c r="F360" s="56" t="s">
        <v>1330</v>
      </c>
      <c r="G360" s="56" t="s">
        <v>1051</v>
      </c>
      <c r="H360" s="57" t="s">
        <v>1331</v>
      </c>
      <c r="I360" s="57" t="s">
        <v>1332</v>
      </c>
      <c r="J360" s="57" t="s">
        <v>32</v>
      </c>
      <c r="K360" s="58">
        <v>0</v>
      </c>
      <c r="L360" s="59">
        <v>230000000</v>
      </c>
      <c r="M360" s="51" t="s">
        <v>363</v>
      </c>
      <c r="N360" s="60" t="s">
        <v>35</v>
      </c>
      <c r="O360" s="57" t="s">
        <v>469</v>
      </c>
      <c r="P360" s="51" t="s">
        <v>470</v>
      </c>
      <c r="Q360" s="58" t="s">
        <v>669</v>
      </c>
      <c r="R360" s="61" t="s">
        <v>472</v>
      </c>
      <c r="S360" s="51">
        <v>796</v>
      </c>
      <c r="T360" s="51" t="s">
        <v>473</v>
      </c>
      <c r="U360" s="62">
        <v>900</v>
      </c>
      <c r="V360" s="62">
        <v>89.999999999999986</v>
      </c>
      <c r="W360" s="63">
        <f t="shared" si="11"/>
        <v>80999.999999999985</v>
      </c>
      <c r="X360" s="63">
        <f t="shared" si="15"/>
        <v>90719.999999999985</v>
      </c>
      <c r="Y360" s="64"/>
      <c r="Z360" s="51">
        <v>2016</v>
      </c>
      <c r="AA360" s="133"/>
    </row>
    <row r="361" spans="1:27" outlineLevel="1">
      <c r="A361" s="51" t="s">
        <v>1870</v>
      </c>
      <c r="B361" s="54" t="s">
        <v>28</v>
      </c>
      <c r="C361" s="131" t="s">
        <v>1334</v>
      </c>
      <c r="D361" s="56" t="s">
        <v>1318</v>
      </c>
      <c r="E361" s="56" t="s">
        <v>1325</v>
      </c>
      <c r="F361" s="56" t="s">
        <v>1335</v>
      </c>
      <c r="G361" s="56" t="s">
        <v>1051</v>
      </c>
      <c r="H361" s="57" t="s">
        <v>1336</v>
      </c>
      <c r="I361" s="57" t="s">
        <v>1337</v>
      </c>
      <c r="J361" s="57" t="s">
        <v>32</v>
      </c>
      <c r="K361" s="58">
        <v>0</v>
      </c>
      <c r="L361" s="59">
        <v>230000000</v>
      </c>
      <c r="M361" s="51" t="s">
        <v>363</v>
      </c>
      <c r="N361" s="60" t="s">
        <v>35</v>
      </c>
      <c r="O361" s="57" t="s">
        <v>469</v>
      </c>
      <c r="P361" s="51" t="s">
        <v>470</v>
      </c>
      <c r="Q361" s="58" t="s">
        <v>669</v>
      </c>
      <c r="R361" s="61" t="s">
        <v>472</v>
      </c>
      <c r="S361" s="51">
        <v>796</v>
      </c>
      <c r="T361" s="51" t="s">
        <v>473</v>
      </c>
      <c r="U361" s="62">
        <v>1250</v>
      </c>
      <c r="V361" s="62">
        <v>89.999999999999986</v>
      </c>
      <c r="W361" s="63">
        <f t="shared" si="11"/>
        <v>112499.99999999999</v>
      </c>
      <c r="X361" s="63">
        <f t="shared" si="15"/>
        <v>126000</v>
      </c>
      <c r="Y361" s="64"/>
      <c r="Z361" s="51">
        <v>2016</v>
      </c>
      <c r="AA361" s="133"/>
    </row>
    <row r="362" spans="1:27" outlineLevel="1">
      <c r="A362" s="51" t="s">
        <v>2011</v>
      </c>
      <c r="B362" s="54" t="s">
        <v>28</v>
      </c>
      <c r="C362" s="131" t="s">
        <v>1339</v>
      </c>
      <c r="D362" s="56" t="s">
        <v>1340</v>
      </c>
      <c r="E362" s="56" t="s">
        <v>1341</v>
      </c>
      <c r="F362" s="56" t="s">
        <v>1342</v>
      </c>
      <c r="G362" s="56" t="s">
        <v>1051</v>
      </c>
      <c r="H362" s="57" t="s">
        <v>1343</v>
      </c>
      <c r="I362" s="57" t="s">
        <v>1344</v>
      </c>
      <c r="J362" s="57" t="s">
        <v>32</v>
      </c>
      <c r="K362" s="58">
        <v>0</v>
      </c>
      <c r="L362" s="59">
        <v>230000000</v>
      </c>
      <c r="M362" s="51" t="s">
        <v>363</v>
      </c>
      <c r="N362" s="60" t="s">
        <v>35</v>
      </c>
      <c r="O362" s="57" t="s">
        <v>469</v>
      </c>
      <c r="P362" s="51" t="s">
        <v>470</v>
      </c>
      <c r="Q362" s="58" t="s">
        <v>669</v>
      </c>
      <c r="R362" s="61" t="s">
        <v>472</v>
      </c>
      <c r="S362" s="51">
        <v>796</v>
      </c>
      <c r="T362" s="51" t="s">
        <v>473</v>
      </c>
      <c r="U362" s="62">
        <v>3800</v>
      </c>
      <c r="V362" s="62">
        <v>9.9999999999999982</v>
      </c>
      <c r="W362" s="63">
        <f t="shared" si="11"/>
        <v>37999.999999999993</v>
      </c>
      <c r="X362" s="63">
        <f t="shared" si="15"/>
        <v>42559.999999999993</v>
      </c>
      <c r="Y362" s="64"/>
      <c r="Z362" s="51">
        <v>2016</v>
      </c>
      <c r="AA362" s="133"/>
    </row>
    <row r="363" spans="1:27" outlineLevel="1">
      <c r="A363" s="51" t="s">
        <v>2012</v>
      </c>
      <c r="B363" s="54" t="s">
        <v>28</v>
      </c>
      <c r="C363" s="131" t="s">
        <v>1346</v>
      </c>
      <c r="D363" s="56" t="s">
        <v>1347</v>
      </c>
      <c r="E363" s="56"/>
      <c r="F363" s="56" t="s">
        <v>1348</v>
      </c>
      <c r="G363" s="56" t="s">
        <v>1349</v>
      </c>
      <c r="H363" s="57" t="s">
        <v>1350</v>
      </c>
      <c r="I363" s="57" t="s">
        <v>1351</v>
      </c>
      <c r="J363" s="57" t="s">
        <v>32</v>
      </c>
      <c r="K363" s="58">
        <v>0</v>
      </c>
      <c r="L363" s="59">
        <v>230000000</v>
      </c>
      <c r="M363" s="51" t="s">
        <v>363</v>
      </c>
      <c r="N363" s="60" t="s">
        <v>35</v>
      </c>
      <c r="O363" s="57" t="s">
        <v>469</v>
      </c>
      <c r="P363" s="51" t="s">
        <v>470</v>
      </c>
      <c r="Q363" s="58" t="s">
        <v>669</v>
      </c>
      <c r="R363" s="61" t="s">
        <v>472</v>
      </c>
      <c r="S363" s="51">
        <v>796</v>
      </c>
      <c r="T363" s="51" t="s">
        <v>473</v>
      </c>
      <c r="U363" s="62">
        <v>1520</v>
      </c>
      <c r="V363" s="62">
        <v>11.999999999999998</v>
      </c>
      <c r="W363" s="63">
        <f t="shared" si="11"/>
        <v>18239.999999999996</v>
      </c>
      <c r="X363" s="63">
        <f t="shared" si="15"/>
        <v>20428.8</v>
      </c>
      <c r="Y363" s="64"/>
      <c r="Z363" s="51">
        <v>2016</v>
      </c>
      <c r="AA363" s="133"/>
    </row>
    <row r="364" spans="1:27" outlineLevel="1">
      <c r="A364" s="51" t="s">
        <v>1871</v>
      </c>
      <c r="B364" s="54" t="s">
        <v>28</v>
      </c>
      <c r="C364" s="131" t="s">
        <v>1353</v>
      </c>
      <c r="D364" s="56" t="s">
        <v>1347</v>
      </c>
      <c r="E364" s="56" t="s">
        <v>1354</v>
      </c>
      <c r="F364" s="56" t="s">
        <v>1355</v>
      </c>
      <c r="G364" s="56" t="s">
        <v>1356</v>
      </c>
      <c r="H364" s="57" t="s">
        <v>1357</v>
      </c>
      <c r="I364" s="57" t="s">
        <v>1358</v>
      </c>
      <c r="J364" s="57" t="s">
        <v>32</v>
      </c>
      <c r="K364" s="58">
        <v>0</v>
      </c>
      <c r="L364" s="59">
        <v>230000000</v>
      </c>
      <c r="M364" s="51" t="s">
        <v>363</v>
      </c>
      <c r="N364" s="60" t="s">
        <v>35</v>
      </c>
      <c r="O364" s="57" t="s">
        <v>469</v>
      </c>
      <c r="P364" s="51" t="s">
        <v>470</v>
      </c>
      <c r="Q364" s="58" t="s">
        <v>669</v>
      </c>
      <c r="R364" s="61" t="s">
        <v>472</v>
      </c>
      <c r="S364" s="51">
        <v>796</v>
      </c>
      <c r="T364" s="51" t="s">
        <v>473</v>
      </c>
      <c r="U364" s="62">
        <v>1075</v>
      </c>
      <c r="V364" s="62">
        <v>36.999999999999993</v>
      </c>
      <c r="W364" s="63">
        <f t="shared" si="11"/>
        <v>39774.999999999993</v>
      </c>
      <c r="X364" s="63">
        <f t="shared" si="15"/>
        <v>44547.999999999993</v>
      </c>
      <c r="Y364" s="64"/>
      <c r="Z364" s="51">
        <v>2016</v>
      </c>
      <c r="AA364" s="133"/>
    </row>
    <row r="365" spans="1:27" outlineLevel="1">
      <c r="A365" s="51" t="s">
        <v>2013</v>
      </c>
      <c r="B365" s="54" t="s">
        <v>28</v>
      </c>
      <c r="C365" s="131" t="s">
        <v>1360</v>
      </c>
      <c r="D365" s="56" t="s">
        <v>1347</v>
      </c>
      <c r="E365" s="56" t="s">
        <v>1354</v>
      </c>
      <c r="F365" s="56" t="s">
        <v>1361</v>
      </c>
      <c r="G365" s="56" t="s">
        <v>1362</v>
      </c>
      <c r="H365" s="57" t="s">
        <v>1363</v>
      </c>
      <c r="I365" s="57" t="s">
        <v>1364</v>
      </c>
      <c r="J365" s="57" t="s">
        <v>32</v>
      </c>
      <c r="K365" s="58">
        <v>0</v>
      </c>
      <c r="L365" s="59">
        <v>230000000</v>
      </c>
      <c r="M365" s="51" t="s">
        <v>363</v>
      </c>
      <c r="N365" s="60" t="s">
        <v>35</v>
      </c>
      <c r="O365" s="57" t="s">
        <v>469</v>
      </c>
      <c r="P365" s="51" t="s">
        <v>470</v>
      </c>
      <c r="Q365" s="58" t="s">
        <v>669</v>
      </c>
      <c r="R365" s="61" t="s">
        <v>472</v>
      </c>
      <c r="S365" s="51">
        <v>796</v>
      </c>
      <c r="T365" s="51" t="s">
        <v>473</v>
      </c>
      <c r="U365" s="62">
        <v>1112</v>
      </c>
      <c r="V365" s="62">
        <v>19</v>
      </c>
      <c r="W365" s="63">
        <f t="shared" si="11"/>
        <v>21128</v>
      </c>
      <c r="X365" s="63">
        <f t="shared" si="15"/>
        <v>23663.360000000001</v>
      </c>
      <c r="Y365" s="64"/>
      <c r="Z365" s="51">
        <v>2016</v>
      </c>
      <c r="AA365" s="133"/>
    </row>
    <row r="366" spans="1:27" outlineLevel="1">
      <c r="A366" s="51" t="s">
        <v>2014</v>
      </c>
      <c r="B366" s="54" t="s">
        <v>28</v>
      </c>
      <c r="C366" s="131" t="s">
        <v>1372</v>
      </c>
      <c r="D366" s="56" t="s">
        <v>1347</v>
      </c>
      <c r="E366" s="56" t="s">
        <v>1354</v>
      </c>
      <c r="F366" s="56" t="s">
        <v>1373</v>
      </c>
      <c r="G366" s="56" t="s">
        <v>1374</v>
      </c>
      <c r="H366" s="57" t="s">
        <v>1375</v>
      </c>
      <c r="I366" s="57" t="s">
        <v>1376</v>
      </c>
      <c r="J366" s="57" t="s">
        <v>32</v>
      </c>
      <c r="K366" s="58">
        <v>0</v>
      </c>
      <c r="L366" s="59">
        <v>230000000</v>
      </c>
      <c r="M366" s="51" t="s">
        <v>363</v>
      </c>
      <c r="N366" s="60" t="s">
        <v>35</v>
      </c>
      <c r="O366" s="57" t="s">
        <v>469</v>
      </c>
      <c r="P366" s="51" t="s">
        <v>470</v>
      </c>
      <c r="Q366" s="58" t="s">
        <v>669</v>
      </c>
      <c r="R366" s="61" t="s">
        <v>472</v>
      </c>
      <c r="S366" s="51">
        <v>796</v>
      </c>
      <c r="T366" s="51" t="s">
        <v>473</v>
      </c>
      <c r="U366" s="62">
        <v>2050</v>
      </c>
      <c r="V366" s="62">
        <v>9.9999999999999982</v>
      </c>
      <c r="W366" s="63">
        <f t="shared" si="11"/>
        <v>20499.999999999996</v>
      </c>
      <c r="X366" s="63">
        <f t="shared" si="15"/>
        <v>22959.999999999996</v>
      </c>
      <c r="Y366" s="64"/>
      <c r="Z366" s="51">
        <v>2016</v>
      </c>
      <c r="AA366" s="133"/>
    </row>
    <row r="367" spans="1:27" outlineLevel="1">
      <c r="A367" s="51" t="s">
        <v>2015</v>
      </c>
      <c r="B367" s="54" t="s">
        <v>28</v>
      </c>
      <c r="C367" s="131" t="s">
        <v>1378</v>
      </c>
      <c r="D367" s="56" t="s">
        <v>1379</v>
      </c>
      <c r="E367" s="56"/>
      <c r="F367" s="56" t="s">
        <v>3344</v>
      </c>
      <c r="G367" s="56"/>
      <c r="H367" s="57" t="s">
        <v>1380</v>
      </c>
      <c r="I367" s="57" t="s">
        <v>1381</v>
      </c>
      <c r="J367" s="57" t="s">
        <v>32</v>
      </c>
      <c r="K367" s="58">
        <v>0</v>
      </c>
      <c r="L367" s="59">
        <v>230000000</v>
      </c>
      <c r="M367" s="51" t="s">
        <v>363</v>
      </c>
      <c r="N367" s="60" t="s">
        <v>35</v>
      </c>
      <c r="O367" s="57" t="s">
        <v>469</v>
      </c>
      <c r="P367" s="51" t="s">
        <v>470</v>
      </c>
      <c r="Q367" s="58" t="s">
        <v>669</v>
      </c>
      <c r="R367" s="61" t="s">
        <v>472</v>
      </c>
      <c r="S367" s="51">
        <v>796</v>
      </c>
      <c r="T367" s="51" t="s">
        <v>473</v>
      </c>
      <c r="U367" s="62">
        <v>1650</v>
      </c>
      <c r="V367" s="62">
        <v>22</v>
      </c>
      <c r="W367" s="63">
        <f t="shared" si="11"/>
        <v>36300</v>
      </c>
      <c r="X367" s="63">
        <f t="shared" si="15"/>
        <v>40656.000000000007</v>
      </c>
      <c r="Y367" s="64"/>
      <c r="Z367" s="51">
        <v>2016</v>
      </c>
      <c r="AA367" s="133"/>
    </row>
    <row r="368" spans="1:27" outlineLevel="1">
      <c r="A368" s="51" t="s">
        <v>2016</v>
      </c>
      <c r="B368" s="54" t="s">
        <v>28</v>
      </c>
      <c r="C368" s="131" t="s">
        <v>1383</v>
      </c>
      <c r="D368" s="56" t="s">
        <v>1384</v>
      </c>
      <c r="E368" s="56" t="s">
        <v>1385</v>
      </c>
      <c r="F368" s="56" t="s">
        <v>1386</v>
      </c>
      <c r="G368" s="56" t="s">
        <v>1051</v>
      </c>
      <c r="H368" s="57" t="s">
        <v>1387</v>
      </c>
      <c r="I368" s="57" t="s">
        <v>1388</v>
      </c>
      <c r="J368" s="57" t="s">
        <v>32</v>
      </c>
      <c r="K368" s="58">
        <v>0</v>
      </c>
      <c r="L368" s="59">
        <v>230000000</v>
      </c>
      <c r="M368" s="51" t="s">
        <v>363</v>
      </c>
      <c r="N368" s="60" t="s">
        <v>35</v>
      </c>
      <c r="O368" s="57" t="s">
        <v>469</v>
      </c>
      <c r="P368" s="51" t="s">
        <v>470</v>
      </c>
      <c r="Q368" s="58" t="s">
        <v>669</v>
      </c>
      <c r="R368" s="61" t="s">
        <v>472</v>
      </c>
      <c r="S368" s="51">
        <v>5111</v>
      </c>
      <c r="T368" s="51" t="s">
        <v>1107</v>
      </c>
      <c r="U368" s="62">
        <v>1225</v>
      </c>
      <c r="V368" s="62">
        <v>88</v>
      </c>
      <c r="W368" s="63">
        <f t="shared" si="11"/>
        <v>107800</v>
      </c>
      <c r="X368" s="63">
        <f t="shared" si="15"/>
        <v>120736.00000000001</v>
      </c>
      <c r="Y368" s="64"/>
      <c r="Z368" s="51">
        <v>2016</v>
      </c>
      <c r="AA368" s="133"/>
    </row>
    <row r="369" spans="1:27" outlineLevel="1">
      <c r="A369" s="51" t="s">
        <v>2017</v>
      </c>
      <c r="B369" s="54" t="s">
        <v>28</v>
      </c>
      <c r="C369" s="131" t="s">
        <v>1383</v>
      </c>
      <c r="D369" s="56" t="s">
        <v>1384</v>
      </c>
      <c r="E369" s="56" t="s">
        <v>1385</v>
      </c>
      <c r="F369" s="56" t="s">
        <v>1386</v>
      </c>
      <c r="G369" s="56" t="s">
        <v>1390</v>
      </c>
      <c r="H369" s="57" t="s">
        <v>1391</v>
      </c>
      <c r="I369" s="57" t="s">
        <v>1392</v>
      </c>
      <c r="J369" s="57" t="s">
        <v>32</v>
      </c>
      <c r="K369" s="58">
        <v>0</v>
      </c>
      <c r="L369" s="59">
        <v>230000000</v>
      </c>
      <c r="M369" s="51" t="s">
        <v>363</v>
      </c>
      <c r="N369" s="60" t="s">
        <v>35</v>
      </c>
      <c r="O369" s="57" t="s">
        <v>469</v>
      </c>
      <c r="P369" s="51" t="s">
        <v>470</v>
      </c>
      <c r="Q369" s="58" t="s">
        <v>669</v>
      </c>
      <c r="R369" s="61" t="s">
        <v>472</v>
      </c>
      <c r="S369" s="51">
        <v>5111</v>
      </c>
      <c r="T369" s="51" t="s">
        <v>1113</v>
      </c>
      <c r="U369" s="62">
        <v>1570</v>
      </c>
      <c r="V369" s="62">
        <v>49.999999999999993</v>
      </c>
      <c r="W369" s="63">
        <f t="shared" si="11"/>
        <v>78499.999999999985</v>
      </c>
      <c r="X369" s="63">
        <f t="shared" si="15"/>
        <v>87919.999999999985</v>
      </c>
      <c r="Y369" s="64"/>
      <c r="Z369" s="51">
        <v>2016</v>
      </c>
      <c r="AA369" s="133"/>
    </row>
    <row r="370" spans="1:27" outlineLevel="1">
      <c r="A370" s="51" t="s">
        <v>2018</v>
      </c>
      <c r="B370" s="54" t="s">
        <v>28</v>
      </c>
      <c r="C370" s="131" t="s">
        <v>1383</v>
      </c>
      <c r="D370" s="56" t="s">
        <v>1384</v>
      </c>
      <c r="E370" s="56" t="s">
        <v>1385</v>
      </c>
      <c r="F370" s="56" t="s">
        <v>1386</v>
      </c>
      <c r="G370" s="56" t="s">
        <v>1390</v>
      </c>
      <c r="H370" s="57" t="s">
        <v>1394</v>
      </c>
      <c r="I370" s="57" t="s">
        <v>1395</v>
      </c>
      <c r="J370" s="57" t="s">
        <v>32</v>
      </c>
      <c r="K370" s="58">
        <v>0</v>
      </c>
      <c r="L370" s="59">
        <v>230000000</v>
      </c>
      <c r="M370" s="51" t="s">
        <v>363</v>
      </c>
      <c r="N370" s="60" t="s">
        <v>35</v>
      </c>
      <c r="O370" s="57" t="s">
        <v>469</v>
      </c>
      <c r="P370" s="51" t="s">
        <v>470</v>
      </c>
      <c r="Q370" s="58" t="s">
        <v>669</v>
      </c>
      <c r="R370" s="61" t="s">
        <v>472</v>
      </c>
      <c r="S370" s="51">
        <v>5111</v>
      </c>
      <c r="T370" s="51" t="s">
        <v>1107</v>
      </c>
      <c r="U370" s="62">
        <v>1620</v>
      </c>
      <c r="V370" s="62">
        <v>30</v>
      </c>
      <c r="W370" s="63">
        <f t="shared" si="11"/>
        <v>48600</v>
      </c>
      <c r="X370" s="63">
        <f t="shared" si="15"/>
        <v>54432.000000000007</v>
      </c>
      <c r="Y370" s="64"/>
      <c r="Z370" s="51">
        <v>2016</v>
      </c>
      <c r="AA370" s="133"/>
    </row>
    <row r="371" spans="1:27" outlineLevel="1">
      <c r="A371" s="51" t="s">
        <v>2019</v>
      </c>
      <c r="B371" s="54" t="s">
        <v>28</v>
      </c>
      <c r="C371" s="131" t="s">
        <v>1397</v>
      </c>
      <c r="D371" s="56" t="s">
        <v>1398</v>
      </c>
      <c r="E371" s="56" t="s">
        <v>1399</v>
      </c>
      <c r="F371" s="56" t="s">
        <v>1400</v>
      </c>
      <c r="G371" s="56" t="s">
        <v>1051</v>
      </c>
      <c r="H371" s="57" t="s">
        <v>1401</v>
      </c>
      <c r="I371" s="57" t="s">
        <v>1402</v>
      </c>
      <c r="J371" s="57" t="s">
        <v>32</v>
      </c>
      <c r="K371" s="58">
        <v>0</v>
      </c>
      <c r="L371" s="59">
        <v>230000000</v>
      </c>
      <c r="M371" s="51" t="s">
        <v>363</v>
      </c>
      <c r="N371" s="60" t="s">
        <v>35</v>
      </c>
      <c r="O371" s="57" t="s">
        <v>469</v>
      </c>
      <c r="P371" s="51" t="s">
        <v>470</v>
      </c>
      <c r="Q371" s="58" t="s">
        <v>669</v>
      </c>
      <c r="R371" s="61" t="s">
        <v>472</v>
      </c>
      <c r="S371" s="51">
        <v>778</v>
      </c>
      <c r="T371" s="51" t="s">
        <v>504</v>
      </c>
      <c r="U371" s="62">
        <v>1490</v>
      </c>
      <c r="V371" s="62">
        <v>49.999999999999993</v>
      </c>
      <c r="W371" s="63">
        <f t="shared" si="11"/>
        <v>74499.999999999985</v>
      </c>
      <c r="X371" s="63">
        <f t="shared" si="15"/>
        <v>83439.999999999985</v>
      </c>
      <c r="Y371" s="64"/>
      <c r="Z371" s="51">
        <v>2016</v>
      </c>
      <c r="AA371" s="133"/>
    </row>
    <row r="372" spans="1:27" outlineLevel="1">
      <c r="A372" s="51" t="s">
        <v>2020</v>
      </c>
      <c r="B372" s="54" t="s">
        <v>28</v>
      </c>
      <c r="C372" s="131" t="s">
        <v>1404</v>
      </c>
      <c r="D372" s="56" t="s">
        <v>1405</v>
      </c>
      <c r="E372" s="56" t="s">
        <v>1406</v>
      </c>
      <c r="F372" s="56" t="s">
        <v>1407</v>
      </c>
      <c r="G372" s="56" t="s">
        <v>1051</v>
      </c>
      <c r="H372" s="57" t="s">
        <v>1408</v>
      </c>
      <c r="I372" s="57" t="s">
        <v>1409</v>
      </c>
      <c r="J372" s="57" t="s">
        <v>32</v>
      </c>
      <c r="K372" s="58">
        <v>0</v>
      </c>
      <c r="L372" s="59">
        <v>230000000</v>
      </c>
      <c r="M372" s="51" t="s">
        <v>363</v>
      </c>
      <c r="N372" s="60" t="s">
        <v>35</v>
      </c>
      <c r="O372" s="57" t="s">
        <v>469</v>
      </c>
      <c r="P372" s="51" t="s">
        <v>470</v>
      </c>
      <c r="Q372" s="58" t="s">
        <v>669</v>
      </c>
      <c r="R372" s="61" t="s">
        <v>472</v>
      </c>
      <c r="S372" s="51">
        <v>796</v>
      </c>
      <c r="T372" s="51" t="s">
        <v>473</v>
      </c>
      <c r="U372" s="62">
        <v>162</v>
      </c>
      <c r="V372" s="62">
        <v>3899.9999999999995</v>
      </c>
      <c r="W372" s="63">
        <f t="shared" si="11"/>
        <v>631799.99999999988</v>
      </c>
      <c r="X372" s="63">
        <f t="shared" si="15"/>
        <v>707615.99999999988</v>
      </c>
      <c r="Y372" s="64"/>
      <c r="Z372" s="51">
        <v>2016</v>
      </c>
      <c r="AA372" s="133"/>
    </row>
    <row r="373" spans="1:27" outlineLevel="1">
      <c r="A373" s="51" t="s">
        <v>2021</v>
      </c>
      <c r="B373" s="54" t="s">
        <v>28</v>
      </c>
      <c r="C373" s="131" t="s">
        <v>1404</v>
      </c>
      <c r="D373" s="56" t="s">
        <v>1405</v>
      </c>
      <c r="E373" s="56" t="s">
        <v>1406</v>
      </c>
      <c r="F373" s="56" t="s">
        <v>1407</v>
      </c>
      <c r="G373" s="56" t="s">
        <v>1411</v>
      </c>
      <c r="H373" s="57" t="s">
        <v>1412</v>
      </c>
      <c r="I373" s="57" t="s">
        <v>1413</v>
      </c>
      <c r="J373" s="57" t="s">
        <v>32</v>
      </c>
      <c r="K373" s="58">
        <v>0</v>
      </c>
      <c r="L373" s="59">
        <v>230000000</v>
      </c>
      <c r="M373" s="51" t="s">
        <v>363</v>
      </c>
      <c r="N373" s="60" t="s">
        <v>35</v>
      </c>
      <c r="O373" s="57" t="s">
        <v>469</v>
      </c>
      <c r="P373" s="51" t="s">
        <v>470</v>
      </c>
      <c r="Q373" s="58" t="s">
        <v>669</v>
      </c>
      <c r="R373" s="61" t="s">
        <v>472</v>
      </c>
      <c r="S373" s="51">
        <v>796</v>
      </c>
      <c r="T373" s="51" t="s">
        <v>473</v>
      </c>
      <c r="U373" s="62">
        <v>150</v>
      </c>
      <c r="V373" s="62">
        <v>539.99999999999989</v>
      </c>
      <c r="W373" s="63">
        <f t="shared" si="11"/>
        <v>80999.999999999985</v>
      </c>
      <c r="X373" s="63">
        <f t="shared" si="15"/>
        <v>90719.999999999985</v>
      </c>
      <c r="Y373" s="64"/>
      <c r="Z373" s="51">
        <v>2016</v>
      </c>
      <c r="AA373" s="133"/>
    </row>
    <row r="374" spans="1:27" outlineLevel="1">
      <c r="A374" s="51" t="s">
        <v>1872</v>
      </c>
      <c r="B374" s="54" t="s">
        <v>28</v>
      </c>
      <c r="C374" s="131" t="s">
        <v>1415</v>
      </c>
      <c r="D374" s="56" t="s">
        <v>1416</v>
      </c>
      <c r="E374" s="56" t="s">
        <v>1051</v>
      </c>
      <c r="F374" s="56" t="s">
        <v>1417</v>
      </c>
      <c r="G374" s="56" t="s">
        <v>1051</v>
      </c>
      <c r="H374" s="57" t="s">
        <v>1418</v>
      </c>
      <c r="I374" s="57" t="s">
        <v>1419</v>
      </c>
      <c r="J374" s="57" t="s">
        <v>32</v>
      </c>
      <c r="K374" s="58">
        <v>0</v>
      </c>
      <c r="L374" s="59">
        <v>230000000</v>
      </c>
      <c r="M374" s="51" t="s">
        <v>363</v>
      </c>
      <c r="N374" s="60" t="s">
        <v>35</v>
      </c>
      <c r="O374" s="57" t="s">
        <v>469</v>
      </c>
      <c r="P374" s="51" t="s">
        <v>470</v>
      </c>
      <c r="Q374" s="58" t="s">
        <v>669</v>
      </c>
      <c r="R374" s="61" t="s">
        <v>472</v>
      </c>
      <c r="S374" s="51">
        <v>796</v>
      </c>
      <c r="T374" s="51" t="s">
        <v>473</v>
      </c>
      <c r="U374" s="62">
        <v>118</v>
      </c>
      <c r="V374" s="62">
        <v>8994.9999999999982</v>
      </c>
      <c r="W374" s="63">
        <f t="shared" si="11"/>
        <v>1061409.9999999998</v>
      </c>
      <c r="X374" s="63">
        <f t="shared" si="15"/>
        <v>1188779.2</v>
      </c>
      <c r="Y374" s="64"/>
      <c r="Z374" s="51">
        <v>2016</v>
      </c>
      <c r="AA374" s="133"/>
    </row>
    <row r="375" spans="1:27" outlineLevel="1">
      <c r="A375" s="51" t="s">
        <v>2022</v>
      </c>
      <c r="B375" s="54" t="s">
        <v>28</v>
      </c>
      <c r="C375" s="131" t="s">
        <v>1421</v>
      </c>
      <c r="D375" s="56" t="s">
        <v>1422</v>
      </c>
      <c r="E375" s="56" t="s">
        <v>1051</v>
      </c>
      <c r="F375" s="56" t="s">
        <v>1407</v>
      </c>
      <c r="G375" s="56" t="s">
        <v>1051</v>
      </c>
      <c r="H375" s="57" t="s">
        <v>1423</v>
      </c>
      <c r="I375" s="57" t="s">
        <v>1424</v>
      </c>
      <c r="J375" s="57" t="s">
        <v>32</v>
      </c>
      <c r="K375" s="58">
        <v>0</v>
      </c>
      <c r="L375" s="59">
        <v>230000000</v>
      </c>
      <c r="M375" s="51" t="s">
        <v>363</v>
      </c>
      <c r="N375" s="60" t="s">
        <v>35</v>
      </c>
      <c r="O375" s="57" t="s">
        <v>469</v>
      </c>
      <c r="P375" s="51" t="s">
        <v>470</v>
      </c>
      <c r="Q375" s="58" t="s">
        <v>669</v>
      </c>
      <c r="R375" s="61" t="s">
        <v>472</v>
      </c>
      <c r="S375" s="51">
        <v>796</v>
      </c>
      <c r="T375" s="51" t="s">
        <v>473</v>
      </c>
      <c r="U375" s="62">
        <v>360</v>
      </c>
      <c r="V375" s="62">
        <v>384.99999999999994</v>
      </c>
      <c r="W375" s="63">
        <f t="shared" si="11"/>
        <v>138599.99999999997</v>
      </c>
      <c r="X375" s="63">
        <f t="shared" si="15"/>
        <v>155231.99999999997</v>
      </c>
      <c r="Y375" s="64"/>
      <c r="Z375" s="51">
        <v>2016</v>
      </c>
      <c r="AA375" s="133"/>
    </row>
    <row r="376" spans="1:27" outlineLevel="1">
      <c r="A376" s="51" t="s">
        <v>2023</v>
      </c>
      <c r="B376" s="54" t="s">
        <v>28</v>
      </c>
      <c r="C376" s="131" t="s">
        <v>1421</v>
      </c>
      <c r="D376" s="56" t="s">
        <v>1422</v>
      </c>
      <c r="E376" s="56" t="s">
        <v>1051</v>
      </c>
      <c r="F376" s="56" t="s">
        <v>1407</v>
      </c>
      <c r="G376" s="56" t="s">
        <v>1051</v>
      </c>
      <c r="H376" s="57" t="s">
        <v>1426</v>
      </c>
      <c r="I376" s="57" t="s">
        <v>1427</v>
      </c>
      <c r="J376" s="57" t="s">
        <v>32</v>
      </c>
      <c r="K376" s="58">
        <v>0</v>
      </c>
      <c r="L376" s="59">
        <v>230000000</v>
      </c>
      <c r="M376" s="51" t="s">
        <v>363</v>
      </c>
      <c r="N376" s="60" t="s">
        <v>35</v>
      </c>
      <c r="O376" s="57" t="s">
        <v>469</v>
      </c>
      <c r="P376" s="51" t="s">
        <v>470</v>
      </c>
      <c r="Q376" s="58" t="s">
        <v>669</v>
      </c>
      <c r="R376" s="61" t="s">
        <v>472</v>
      </c>
      <c r="S376" s="51">
        <v>796</v>
      </c>
      <c r="T376" s="51" t="s">
        <v>473</v>
      </c>
      <c r="U376" s="62">
        <v>295</v>
      </c>
      <c r="V376" s="62">
        <v>319.99999999999994</v>
      </c>
      <c r="W376" s="63">
        <f t="shared" si="11"/>
        <v>94399.999999999985</v>
      </c>
      <c r="X376" s="63">
        <f t="shared" si="15"/>
        <v>105728</v>
      </c>
      <c r="Y376" s="64"/>
      <c r="Z376" s="51">
        <v>2016</v>
      </c>
      <c r="AA376" s="133"/>
    </row>
    <row r="377" spans="1:27" outlineLevel="1">
      <c r="A377" s="51" t="s">
        <v>2024</v>
      </c>
      <c r="B377" s="54" t="s">
        <v>28</v>
      </c>
      <c r="C377" s="131" t="s">
        <v>1429</v>
      </c>
      <c r="D377" s="56" t="s">
        <v>1430</v>
      </c>
      <c r="E377" s="56" t="s">
        <v>1051</v>
      </c>
      <c r="F377" s="56" t="s">
        <v>1431</v>
      </c>
      <c r="G377" s="56" t="s">
        <v>1051</v>
      </c>
      <c r="H377" s="57" t="s">
        <v>1432</v>
      </c>
      <c r="I377" s="57" t="s">
        <v>1433</v>
      </c>
      <c r="J377" s="57" t="s">
        <v>32</v>
      </c>
      <c r="K377" s="58">
        <v>0</v>
      </c>
      <c r="L377" s="59">
        <v>230000000</v>
      </c>
      <c r="M377" s="51" t="s">
        <v>363</v>
      </c>
      <c r="N377" s="60" t="s">
        <v>35</v>
      </c>
      <c r="O377" s="57" t="s">
        <v>469</v>
      </c>
      <c r="P377" s="51" t="s">
        <v>470</v>
      </c>
      <c r="Q377" s="58" t="s">
        <v>669</v>
      </c>
      <c r="R377" s="61" t="s">
        <v>472</v>
      </c>
      <c r="S377" s="51">
        <v>796</v>
      </c>
      <c r="T377" s="51" t="s">
        <v>473</v>
      </c>
      <c r="U377" s="62">
        <v>250</v>
      </c>
      <c r="V377" s="62">
        <v>2265.17</v>
      </c>
      <c r="W377" s="63">
        <f t="shared" si="11"/>
        <v>566292.5</v>
      </c>
      <c r="X377" s="63">
        <f t="shared" si="15"/>
        <v>634247.60000000009</v>
      </c>
      <c r="Y377" s="64"/>
      <c r="Z377" s="51">
        <v>2016</v>
      </c>
      <c r="AA377" s="133"/>
    </row>
    <row r="378" spans="1:27" outlineLevel="1">
      <c r="A378" s="51" t="s">
        <v>2025</v>
      </c>
      <c r="B378" s="54" t="s">
        <v>28</v>
      </c>
      <c r="C378" s="131" t="s">
        <v>1435</v>
      </c>
      <c r="D378" s="56" t="s">
        <v>1436</v>
      </c>
      <c r="E378" s="56" t="s">
        <v>1437</v>
      </c>
      <c r="F378" s="56" t="s">
        <v>1196</v>
      </c>
      <c r="G378" s="56" t="s">
        <v>1051</v>
      </c>
      <c r="H378" s="57" t="s">
        <v>1438</v>
      </c>
      <c r="I378" s="57" t="s">
        <v>1439</v>
      </c>
      <c r="J378" s="57" t="s">
        <v>32</v>
      </c>
      <c r="K378" s="58">
        <v>0</v>
      </c>
      <c r="L378" s="59">
        <v>230000000</v>
      </c>
      <c r="M378" s="51" t="s">
        <v>363</v>
      </c>
      <c r="N378" s="60" t="s">
        <v>35</v>
      </c>
      <c r="O378" s="57" t="s">
        <v>469</v>
      </c>
      <c r="P378" s="51" t="s">
        <v>470</v>
      </c>
      <c r="Q378" s="58" t="s">
        <v>669</v>
      </c>
      <c r="R378" s="61" t="s">
        <v>472</v>
      </c>
      <c r="S378" s="51">
        <v>796</v>
      </c>
      <c r="T378" s="51" t="s">
        <v>473</v>
      </c>
      <c r="U378" s="62">
        <v>245</v>
      </c>
      <c r="V378" s="62">
        <v>199.99999999999997</v>
      </c>
      <c r="W378" s="63">
        <f t="shared" si="11"/>
        <v>48999.999999999993</v>
      </c>
      <c r="X378" s="63">
        <f t="shared" si="15"/>
        <v>54880</v>
      </c>
      <c r="Y378" s="64"/>
      <c r="Z378" s="51">
        <v>2016</v>
      </c>
      <c r="AA378" s="133"/>
    </row>
    <row r="379" spans="1:27" outlineLevel="1">
      <c r="A379" s="51" t="s">
        <v>1873</v>
      </c>
      <c r="B379" s="54" t="s">
        <v>28</v>
      </c>
      <c r="C379" s="131" t="s">
        <v>1441</v>
      </c>
      <c r="D379" s="56" t="s">
        <v>1442</v>
      </c>
      <c r="E379" s="56" t="s">
        <v>1443</v>
      </c>
      <c r="F379" s="56" t="s">
        <v>1444</v>
      </c>
      <c r="G379" s="56"/>
      <c r="H379" s="57" t="s">
        <v>1445</v>
      </c>
      <c r="I379" s="57" t="s">
        <v>1446</v>
      </c>
      <c r="J379" s="57" t="s">
        <v>32</v>
      </c>
      <c r="K379" s="58">
        <v>0</v>
      </c>
      <c r="L379" s="59">
        <v>230000000</v>
      </c>
      <c r="M379" s="51" t="s">
        <v>363</v>
      </c>
      <c r="N379" s="60" t="s">
        <v>35</v>
      </c>
      <c r="O379" s="57" t="s">
        <v>469</v>
      </c>
      <c r="P379" s="51" t="s">
        <v>470</v>
      </c>
      <c r="Q379" s="58" t="s">
        <v>669</v>
      </c>
      <c r="R379" s="61" t="s">
        <v>472</v>
      </c>
      <c r="S379" s="51">
        <v>704</v>
      </c>
      <c r="T379" s="51" t="s">
        <v>566</v>
      </c>
      <c r="U379" s="62">
        <v>678</v>
      </c>
      <c r="V379" s="62">
        <v>142.41</v>
      </c>
      <c r="W379" s="63">
        <f t="shared" si="11"/>
        <v>96553.98</v>
      </c>
      <c r="X379" s="63">
        <f t="shared" si="15"/>
        <v>108140.45760000001</v>
      </c>
      <c r="Y379" s="64"/>
      <c r="Z379" s="51">
        <v>2016</v>
      </c>
      <c r="AA379" s="133"/>
    </row>
    <row r="380" spans="1:27" outlineLevel="1">
      <c r="A380" s="51" t="s">
        <v>2026</v>
      </c>
      <c r="B380" s="54" t="s">
        <v>28</v>
      </c>
      <c r="C380" s="131" t="s">
        <v>1448</v>
      </c>
      <c r="D380" s="56" t="s">
        <v>1449</v>
      </c>
      <c r="E380" s="56" t="s">
        <v>1450</v>
      </c>
      <c r="F380" s="56" t="s">
        <v>1451</v>
      </c>
      <c r="G380" s="56" t="s">
        <v>1452</v>
      </c>
      <c r="H380" s="57" t="s">
        <v>1453</v>
      </c>
      <c r="I380" s="57" t="s">
        <v>1454</v>
      </c>
      <c r="J380" s="57" t="s">
        <v>32</v>
      </c>
      <c r="K380" s="58">
        <v>0</v>
      </c>
      <c r="L380" s="59">
        <v>230000000</v>
      </c>
      <c r="M380" s="51" t="s">
        <v>363</v>
      </c>
      <c r="N380" s="60" t="s">
        <v>35</v>
      </c>
      <c r="O380" s="57" t="s">
        <v>469</v>
      </c>
      <c r="P380" s="51" t="s">
        <v>470</v>
      </c>
      <c r="Q380" s="58" t="s">
        <v>669</v>
      </c>
      <c r="R380" s="61" t="s">
        <v>472</v>
      </c>
      <c r="S380" s="51">
        <v>796</v>
      </c>
      <c r="T380" s="51" t="s">
        <v>1455</v>
      </c>
      <c r="U380" s="62">
        <v>249</v>
      </c>
      <c r="V380" s="62">
        <v>1999.9999999999998</v>
      </c>
      <c r="W380" s="63">
        <f t="shared" si="11"/>
        <v>497999.99999999994</v>
      </c>
      <c r="X380" s="63">
        <f t="shared" si="15"/>
        <v>557760</v>
      </c>
      <c r="Y380" s="64"/>
      <c r="Z380" s="51">
        <v>2016</v>
      </c>
      <c r="AA380" s="133"/>
    </row>
    <row r="381" spans="1:27" outlineLevel="1">
      <c r="A381" s="51" t="s">
        <v>2027</v>
      </c>
      <c r="B381" s="54" t="s">
        <v>28</v>
      </c>
      <c r="C381" s="131" t="s">
        <v>1462</v>
      </c>
      <c r="D381" s="56" t="s">
        <v>1116</v>
      </c>
      <c r="E381" s="56" t="s">
        <v>1051</v>
      </c>
      <c r="F381" s="56" t="s">
        <v>1463</v>
      </c>
      <c r="G381" s="56" t="s">
        <v>1051</v>
      </c>
      <c r="H381" s="57" t="s">
        <v>1464</v>
      </c>
      <c r="I381" s="57" t="s">
        <v>1465</v>
      </c>
      <c r="J381" s="57" t="s">
        <v>32</v>
      </c>
      <c r="K381" s="58">
        <v>0</v>
      </c>
      <c r="L381" s="59">
        <v>230000000</v>
      </c>
      <c r="M381" s="51" t="s">
        <v>363</v>
      </c>
      <c r="N381" s="60" t="s">
        <v>35</v>
      </c>
      <c r="O381" s="57" t="s">
        <v>469</v>
      </c>
      <c r="P381" s="51" t="s">
        <v>470</v>
      </c>
      <c r="Q381" s="58" t="s">
        <v>669</v>
      </c>
      <c r="R381" s="61" t="s">
        <v>472</v>
      </c>
      <c r="S381" s="51">
        <v>796</v>
      </c>
      <c r="T381" s="51" t="s">
        <v>1455</v>
      </c>
      <c r="U381" s="62">
        <v>36</v>
      </c>
      <c r="V381" s="62">
        <v>98.21</v>
      </c>
      <c r="W381" s="63">
        <f t="shared" si="11"/>
        <v>3535.56</v>
      </c>
      <c r="X381" s="63">
        <f t="shared" si="15"/>
        <v>3959.8272000000002</v>
      </c>
      <c r="Y381" s="64"/>
      <c r="Z381" s="51">
        <v>2016</v>
      </c>
      <c r="AA381" s="133"/>
    </row>
    <row r="382" spans="1:27" outlineLevel="1">
      <c r="A382" s="51" t="s">
        <v>2028</v>
      </c>
      <c r="B382" s="54" t="s">
        <v>28</v>
      </c>
      <c r="C382" s="131" t="s">
        <v>1467</v>
      </c>
      <c r="D382" s="56" t="s">
        <v>1468</v>
      </c>
      <c r="E382" s="56" t="s">
        <v>1051</v>
      </c>
      <c r="F382" s="56" t="s">
        <v>1469</v>
      </c>
      <c r="G382" s="56" t="s">
        <v>1051</v>
      </c>
      <c r="H382" s="57" t="s">
        <v>1470</v>
      </c>
      <c r="I382" s="57" t="s">
        <v>1471</v>
      </c>
      <c r="J382" s="57" t="s">
        <v>32</v>
      </c>
      <c r="K382" s="58">
        <v>0</v>
      </c>
      <c r="L382" s="59">
        <v>230000000</v>
      </c>
      <c r="M382" s="51" t="s">
        <v>363</v>
      </c>
      <c r="N382" s="60" t="s">
        <v>35</v>
      </c>
      <c r="O382" s="57" t="s">
        <v>469</v>
      </c>
      <c r="P382" s="51" t="s">
        <v>470</v>
      </c>
      <c r="Q382" s="58" t="s">
        <v>669</v>
      </c>
      <c r="R382" s="61" t="s">
        <v>472</v>
      </c>
      <c r="S382" s="51">
        <v>796</v>
      </c>
      <c r="T382" s="51" t="s">
        <v>1455</v>
      </c>
      <c r="U382" s="62">
        <v>62</v>
      </c>
      <c r="V382" s="62">
        <v>1455.53</v>
      </c>
      <c r="W382" s="63">
        <f t="shared" si="11"/>
        <v>90242.86</v>
      </c>
      <c r="X382" s="63">
        <f t="shared" si="15"/>
        <v>101072.00320000001</v>
      </c>
      <c r="Y382" s="64"/>
      <c r="Z382" s="51">
        <v>2016</v>
      </c>
      <c r="AA382" s="133"/>
    </row>
    <row r="383" spans="1:27" outlineLevel="1">
      <c r="A383" s="51" t="s">
        <v>2029</v>
      </c>
      <c r="B383" s="54" t="s">
        <v>28</v>
      </c>
      <c r="C383" s="131" t="s">
        <v>1473</v>
      </c>
      <c r="D383" s="56" t="s">
        <v>3345</v>
      </c>
      <c r="E383" s="56" t="s">
        <v>1051</v>
      </c>
      <c r="F383" s="56" t="s">
        <v>1474</v>
      </c>
      <c r="G383" s="56" t="s">
        <v>1051</v>
      </c>
      <c r="H383" s="57" t="s">
        <v>1475</v>
      </c>
      <c r="I383" s="57" t="s">
        <v>1476</v>
      </c>
      <c r="J383" s="57" t="s">
        <v>32</v>
      </c>
      <c r="K383" s="58">
        <v>0</v>
      </c>
      <c r="L383" s="59">
        <v>230000000</v>
      </c>
      <c r="M383" s="51" t="s">
        <v>363</v>
      </c>
      <c r="N383" s="60" t="s">
        <v>35</v>
      </c>
      <c r="O383" s="57" t="s">
        <v>469</v>
      </c>
      <c r="P383" s="51" t="s">
        <v>470</v>
      </c>
      <c r="Q383" s="58" t="s">
        <v>669</v>
      </c>
      <c r="R383" s="61" t="s">
        <v>472</v>
      </c>
      <c r="S383" s="51">
        <v>796</v>
      </c>
      <c r="T383" s="51" t="s">
        <v>473</v>
      </c>
      <c r="U383" s="62">
        <v>600</v>
      </c>
      <c r="V383" s="62">
        <v>99.999999999999986</v>
      </c>
      <c r="W383" s="63">
        <f t="shared" si="11"/>
        <v>59999.999999999993</v>
      </c>
      <c r="X383" s="63">
        <f t="shared" si="15"/>
        <v>67200</v>
      </c>
      <c r="Y383" s="64"/>
      <c r="Z383" s="51">
        <v>2016</v>
      </c>
      <c r="AA383" s="133"/>
    </row>
    <row r="384" spans="1:27" outlineLevel="1">
      <c r="A384" s="51" t="s">
        <v>1874</v>
      </c>
      <c r="B384" s="54" t="s">
        <v>28</v>
      </c>
      <c r="C384" s="131" t="s">
        <v>1478</v>
      </c>
      <c r="D384" s="56" t="s">
        <v>1479</v>
      </c>
      <c r="E384" s="56" t="s">
        <v>1051</v>
      </c>
      <c r="F384" s="56" t="s">
        <v>1480</v>
      </c>
      <c r="G384" s="56" t="s">
        <v>1481</v>
      </c>
      <c r="H384" s="57" t="s">
        <v>1482</v>
      </c>
      <c r="I384" s="57" t="s">
        <v>1483</v>
      </c>
      <c r="J384" s="57" t="s">
        <v>32</v>
      </c>
      <c r="K384" s="58">
        <v>0</v>
      </c>
      <c r="L384" s="59">
        <v>230000000</v>
      </c>
      <c r="M384" s="51" t="s">
        <v>363</v>
      </c>
      <c r="N384" s="60" t="s">
        <v>35</v>
      </c>
      <c r="O384" s="57" t="s">
        <v>469</v>
      </c>
      <c r="P384" s="51" t="s">
        <v>470</v>
      </c>
      <c r="Q384" s="58" t="s">
        <v>669</v>
      </c>
      <c r="R384" s="61" t="s">
        <v>472</v>
      </c>
      <c r="S384" s="51">
        <v>796</v>
      </c>
      <c r="T384" s="51" t="s">
        <v>1455</v>
      </c>
      <c r="U384" s="62">
        <v>781</v>
      </c>
      <c r="V384" s="62">
        <v>111.6</v>
      </c>
      <c r="W384" s="63">
        <f t="shared" si="11"/>
        <v>87159.599999999991</v>
      </c>
      <c r="X384" s="63">
        <f t="shared" si="15"/>
        <v>97618.751999999993</v>
      </c>
      <c r="Y384" s="64"/>
      <c r="Z384" s="51">
        <v>2016</v>
      </c>
      <c r="AA384" s="133"/>
    </row>
    <row r="385" spans="1:27" outlineLevel="1">
      <c r="A385" s="51" t="s">
        <v>2030</v>
      </c>
      <c r="B385" s="54" t="s">
        <v>28</v>
      </c>
      <c r="C385" s="131" t="s">
        <v>1485</v>
      </c>
      <c r="D385" s="56" t="s">
        <v>1486</v>
      </c>
      <c r="E385" s="56" t="s">
        <v>1051</v>
      </c>
      <c r="F385" s="56" t="s">
        <v>1487</v>
      </c>
      <c r="G385" s="56" t="s">
        <v>1051</v>
      </c>
      <c r="H385" s="57" t="s">
        <v>1488</v>
      </c>
      <c r="I385" s="57" t="s">
        <v>1489</v>
      </c>
      <c r="J385" s="57" t="s">
        <v>32</v>
      </c>
      <c r="K385" s="58">
        <v>0</v>
      </c>
      <c r="L385" s="59">
        <v>230000000</v>
      </c>
      <c r="M385" s="51" t="s">
        <v>363</v>
      </c>
      <c r="N385" s="60" t="s">
        <v>35</v>
      </c>
      <c r="O385" s="57" t="s">
        <v>469</v>
      </c>
      <c r="P385" s="51" t="s">
        <v>470</v>
      </c>
      <c r="Q385" s="58" t="s">
        <v>471</v>
      </c>
      <c r="R385" s="61" t="s">
        <v>472</v>
      </c>
      <c r="S385" s="51">
        <v>796</v>
      </c>
      <c r="T385" s="51" t="s">
        <v>1455</v>
      </c>
      <c r="U385" s="62">
        <v>29</v>
      </c>
      <c r="V385" s="62">
        <v>64285.71</v>
      </c>
      <c r="W385" s="63">
        <f t="shared" si="11"/>
        <v>1864285.59</v>
      </c>
      <c r="X385" s="63">
        <f t="shared" si="15"/>
        <v>2087999.8608000004</v>
      </c>
      <c r="Y385" s="64"/>
      <c r="Z385" s="51">
        <v>2016</v>
      </c>
      <c r="AA385" s="133"/>
    </row>
    <row r="386" spans="1:27" outlineLevel="1">
      <c r="A386" s="51" t="s">
        <v>2031</v>
      </c>
      <c r="B386" s="54" t="s">
        <v>28</v>
      </c>
      <c r="C386" s="131" t="s">
        <v>1491</v>
      </c>
      <c r="D386" s="56" t="s">
        <v>1492</v>
      </c>
      <c r="E386" s="56" t="s">
        <v>1051</v>
      </c>
      <c r="F386" s="56" t="s">
        <v>1493</v>
      </c>
      <c r="G386" s="56" t="s">
        <v>1051</v>
      </c>
      <c r="H386" s="57" t="s">
        <v>1494</v>
      </c>
      <c r="I386" s="57" t="s">
        <v>1495</v>
      </c>
      <c r="J386" s="57" t="s">
        <v>32</v>
      </c>
      <c r="K386" s="58">
        <v>0</v>
      </c>
      <c r="L386" s="59">
        <v>230000000</v>
      </c>
      <c r="M386" s="51" t="s">
        <v>363</v>
      </c>
      <c r="N386" s="60" t="s">
        <v>35</v>
      </c>
      <c r="O386" s="57" t="s">
        <v>469</v>
      </c>
      <c r="P386" s="51" t="s">
        <v>470</v>
      </c>
      <c r="Q386" s="58" t="s">
        <v>669</v>
      </c>
      <c r="R386" s="61" t="s">
        <v>472</v>
      </c>
      <c r="S386" s="51">
        <v>796</v>
      </c>
      <c r="T386" s="51" t="s">
        <v>1455</v>
      </c>
      <c r="U386" s="62">
        <v>9</v>
      </c>
      <c r="V386" s="62">
        <v>26785.71</v>
      </c>
      <c r="W386" s="63">
        <f t="shared" si="11"/>
        <v>241071.38999999998</v>
      </c>
      <c r="X386" s="63">
        <f t="shared" si="15"/>
        <v>269999.95679999999</v>
      </c>
      <c r="Y386" s="64"/>
      <c r="Z386" s="51">
        <v>2016</v>
      </c>
      <c r="AA386" s="133"/>
    </row>
    <row r="387" spans="1:27" outlineLevel="1">
      <c r="A387" s="51" t="s">
        <v>2032</v>
      </c>
      <c r="B387" s="54" t="s">
        <v>28</v>
      </c>
      <c r="C387" s="131" t="s">
        <v>1497</v>
      </c>
      <c r="D387" s="56" t="s">
        <v>1498</v>
      </c>
      <c r="E387" s="56" t="s">
        <v>1051</v>
      </c>
      <c r="F387" s="56" t="s">
        <v>1499</v>
      </c>
      <c r="G387" s="56" t="s">
        <v>1051</v>
      </c>
      <c r="H387" s="57" t="s">
        <v>1500</v>
      </c>
      <c r="I387" s="57" t="s">
        <v>1501</v>
      </c>
      <c r="J387" s="57" t="s">
        <v>32</v>
      </c>
      <c r="K387" s="58">
        <v>0</v>
      </c>
      <c r="L387" s="59">
        <v>230000000</v>
      </c>
      <c r="M387" s="51" t="s">
        <v>363</v>
      </c>
      <c r="N387" s="60" t="s">
        <v>35</v>
      </c>
      <c r="O387" s="57" t="s">
        <v>469</v>
      </c>
      <c r="P387" s="51" t="s">
        <v>470</v>
      </c>
      <c r="Q387" s="58" t="s">
        <v>669</v>
      </c>
      <c r="R387" s="61" t="s">
        <v>472</v>
      </c>
      <c r="S387" s="51">
        <v>796</v>
      </c>
      <c r="T387" s="51" t="s">
        <v>1455</v>
      </c>
      <c r="U387" s="62">
        <v>33</v>
      </c>
      <c r="V387" s="62">
        <v>21929.200000000001</v>
      </c>
      <c r="W387" s="63">
        <f t="shared" si="11"/>
        <v>723663.6</v>
      </c>
      <c r="X387" s="63">
        <f t="shared" si="15"/>
        <v>810503.23200000008</v>
      </c>
      <c r="Y387" s="64"/>
      <c r="Z387" s="51">
        <v>2016</v>
      </c>
      <c r="AA387" s="133"/>
    </row>
    <row r="388" spans="1:27" outlineLevel="1">
      <c r="A388" s="51" t="s">
        <v>2033</v>
      </c>
      <c r="B388" s="54" t="s">
        <v>28</v>
      </c>
      <c r="C388" s="131" t="s">
        <v>1503</v>
      </c>
      <c r="D388" s="56" t="s">
        <v>679</v>
      </c>
      <c r="E388" s="56" t="s">
        <v>1051</v>
      </c>
      <c r="F388" s="56" t="s">
        <v>1504</v>
      </c>
      <c r="G388" s="56" t="s">
        <v>1051</v>
      </c>
      <c r="H388" s="57" t="s">
        <v>1505</v>
      </c>
      <c r="I388" s="57" t="s">
        <v>1506</v>
      </c>
      <c r="J388" s="57" t="s">
        <v>32</v>
      </c>
      <c r="K388" s="58">
        <v>0</v>
      </c>
      <c r="L388" s="59">
        <v>230000000</v>
      </c>
      <c r="M388" s="51" t="s">
        <v>363</v>
      </c>
      <c r="N388" s="60" t="s">
        <v>35</v>
      </c>
      <c r="O388" s="57" t="s">
        <v>469</v>
      </c>
      <c r="P388" s="51" t="s">
        <v>470</v>
      </c>
      <c r="Q388" s="58" t="s">
        <v>669</v>
      </c>
      <c r="R388" s="61" t="s">
        <v>472</v>
      </c>
      <c r="S388" s="51">
        <v>796</v>
      </c>
      <c r="T388" s="51" t="s">
        <v>1455</v>
      </c>
      <c r="U388" s="62">
        <v>9</v>
      </c>
      <c r="V388" s="62">
        <v>12417.87</v>
      </c>
      <c r="W388" s="63">
        <f t="shared" si="11"/>
        <v>111760.83</v>
      </c>
      <c r="X388" s="63">
        <f t="shared" si="15"/>
        <v>125172.12960000001</v>
      </c>
      <c r="Y388" s="64"/>
      <c r="Z388" s="51">
        <v>2016</v>
      </c>
      <c r="AA388" s="133"/>
    </row>
    <row r="389" spans="1:27" outlineLevel="1">
      <c r="A389" s="51" t="s">
        <v>2034</v>
      </c>
      <c r="B389" s="54" t="s">
        <v>28</v>
      </c>
      <c r="C389" s="131" t="s">
        <v>1508</v>
      </c>
      <c r="D389" s="56" t="s">
        <v>1509</v>
      </c>
      <c r="E389" s="56" t="s">
        <v>1509</v>
      </c>
      <c r="F389" s="56" t="s">
        <v>1510</v>
      </c>
      <c r="G389" s="56" t="s">
        <v>1511</v>
      </c>
      <c r="H389" s="57" t="s">
        <v>1512</v>
      </c>
      <c r="I389" s="57" t="s">
        <v>1513</v>
      </c>
      <c r="J389" s="57" t="s">
        <v>32</v>
      </c>
      <c r="K389" s="58">
        <v>0</v>
      </c>
      <c r="L389" s="59">
        <v>230000000</v>
      </c>
      <c r="M389" s="51" t="s">
        <v>363</v>
      </c>
      <c r="N389" s="60" t="s">
        <v>35</v>
      </c>
      <c r="O389" s="57" t="s">
        <v>469</v>
      </c>
      <c r="P389" s="51" t="s">
        <v>470</v>
      </c>
      <c r="Q389" s="58" t="s">
        <v>669</v>
      </c>
      <c r="R389" s="61" t="s">
        <v>472</v>
      </c>
      <c r="S389" s="51">
        <v>796</v>
      </c>
      <c r="T389" s="51" t="s">
        <v>1455</v>
      </c>
      <c r="U389" s="62">
        <v>18</v>
      </c>
      <c r="V389" s="62">
        <v>3345.14</v>
      </c>
      <c r="W389" s="63">
        <f t="shared" si="11"/>
        <v>60212.52</v>
      </c>
      <c r="X389" s="63">
        <f t="shared" si="15"/>
        <v>67438.022400000002</v>
      </c>
      <c r="Y389" s="64"/>
      <c r="Z389" s="51">
        <v>2016</v>
      </c>
      <c r="AA389" s="133"/>
    </row>
    <row r="390" spans="1:27" outlineLevel="1">
      <c r="A390" s="51" t="s">
        <v>2035</v>
      </c>
      <c r="B390" s="54" t="s">
        <v>28</v>
      </c>
      <c r="C390" s="131" t="s">
        <v>1521</v>
      </c>
      <c r="D390" s="56" t="s">
        <v>1522</v>
      </c>
      <c r="E390" s="56" t="s">
        <v>1523</v>
      </c>
      <c r="F390" s="56" t="s">
        <v>1524</v>
      </c>
      <c r="G390" s="56" t="s">
        <v>1051</v>
      </c>
      <c r="H390" s="57" t="s">
        <v>1525</v>
      </c>
      <c r="I390" s="57" t="s">
        <v>1526</v>
      </c>
      <c r="J390" s="57" t="s">
        <v>32</v>
      </c>
      <c r="K390" s="58">
        <v>0</v>
      </c>
      <c r="L390" s="59">
        <v>230000000</v>
      </c>
      <c r="M390" s="51" t="s">
        <v>363</v>
      </c>
      <c r="N390" s="60" t="s">
        <v>35</v>
      </c>
      <c r="O390" s="57" t="s">
        <v>469</v>
      </c>
      <c r="P390" s="51" t="s">
        <v>470</v>
      </c>
      <c r="Q390" s="58" t="s">
        <v>669</v>
      </c>
      <c r="R390" s="61" t="s">
        <v>472</v>
      </c>
      <c r="S390" s="51">
        <v>796</v>
      </c>
      <c r="T390" s="51" t="s">
        <v>1455</v>
      </c>
      <c r="U390" s="62">
        <v>9</v>
      </c>
      <c r="V390" s="62">
        <v>35714.28</v>
      </c>
      <c r="W390" s="63">
        <f t="shared" si="11"/>
        <v>321428.52</v>
      </c>
      <c r="X390" s="63">
        <f t="shared" si="15"/>
        <v>359999.94240000006</v>
      </c>
      <c r="Y390" s="64"/>
      <c r="Z390" s="51">
        <v>2016</v>
      </c>
      <c r="AA390" s="133"/>
    </row>
    <row r="391" spans="1:27" outlineLevel="1">
      <c r="A391" s="51" t="s">
        <v>2036</v>
      </c>
      <c r="B391" s="54" t="s">
        <v>28</v>
      </c>
      <c r="C391" s="131" t="s">
        <v>1528</v>
      </c>
      <c r="D391" s="56" t="s">
        <v>1529</v>
      </c>
      <c r="E391" s="56" t="s">
        <v>1051</v>
      </c>
      <c r="F391" s="56" t="s">
        <v>1530</v>
      </c>
      <c r="G391" s="56" t="s">
        <v>1051</v>
      </c>
      <c r="H391" s="57" t="s">
        <v>1531</v>
      </c>
      <c r="I391" s="57" t="s">
        <v>1532</v>
      </c>
      <c r="J391" s="57" t="s">
        <v>32</v>
      </c>
      <c r="K391" s="58">
        <v>0</v>
      </c>
      <c r="L391" s="59">
        <v>230000000</v>
      </c>
      <c r="M391" s="51" t="s">
        <v>363</v>
      </c>
      <c r="N391" s="60" t="s">
        <v>35</v>
      </c>
      <c r="O391" s="57" t="s">
        <v>469</v>
      </c>
      <c r="P391" s="51" t="s">
        <v>470</v>
      </c>
      <c r="Q391" s="58" t="s">
        <v>669</v>
      </c>
      <c r="R391" s="61" t="s">
        <v>472</v>
      </c>
      <c r="S391" s="51">
        <v>796</v>
      </c>
      <c r="T391" s="51" t="s">
        <v>1455</v>
      </c>
      <c r="U391" s="62">
        <v>13</v>
      </c>
      <c r="V391" s="62">
        <v>2399.9999999999995</v>
      </c>
      <c r="W391" s="63">
        <f t="shared" si="11"/>
        <v>31199.999999999993</v>
      </c>
      <c r="X391" s="63">
        <f t="shared" si="15"/>
        <v>34943.999999999993</v>
      </c>
      <c r="Y391" s="64"/>
      <c r="Z391" s="51">
        <v>2016</v>
      </c>
      <c r="AA391" s="133"/>
    </row>
    <row r="392" spans="1:27" outlineLevel="1">
      <c r="A392" s="51" t="s">
        <v>2037</v>
      </c>
      <c r="B392" s="54" t="s">
        <v>28</v>
      </c>
      <c r="C392" s="131" t="s">
        <v>1534</v>
      </c>
      <c r="D392" s="56" t="s">
        <v>1529</v>
      </c>
      <c r="E392" s="56" t="s">
        <v>1051</v>
      </c>
      <c r="F392" s="56" t="s">
        <v>1535</v>
      </c>
      <c r="G392" s="56" t="s">
        <v>1051</v>
      </c>
      <c r="H392" s="57" t="s">
        <v>1536</v>
      </c>
      <c r="I392" s="57" t="s">
        <v>1537</v>
      </c>
      <c r="J392" s="57" t="s">
        <v>32</v>
      </c>
      <c r="K392" s="58">
        <v>0</v>
      </c>
      <c r="L392" s="59">
        <v>230000000</v>
      </c>
      <c r="M392" s="51" t="s">
        <v>363</v>
      </c>
      <c r="N392" s="60" t="s">
        <v>35</v>
      </c>
      <c r="O392" s="57" t="s">
        <v>469</v>
      </c>
      <c r="P392" s="51" t="s">
        <v>470</v>
      </c>
      <c r="Q392" s="58" t="s">
        <v>669</v>
      </c>
      <c r="R392" s="61" t="s">
        <v>472</v>
      </c>
      <c r="S392" s="51">
        <v>796</v>
      </c>
      <c r="T392" s="51" t="s">
        <v>1455</v>
      </c>
      <c r="U392" s="62">
        <v>13</v>
      </c>
      <c r="V392" s="62">
        <v>2399.9999999999995</v>
      </c>
      <c r="W392" s="63">
        <f t="shared" si="11"/>
        <v>31199.999999999993</v>
      </c>
      <c r="X392" s="63">
        <f t="shared" si="15"/>
        <v>34943.999999999993</v>
      </c>
      <c r="Y392" s="64"/>
      <c r="Z392" s="51">
        <v>2016</v>
      </c>
      <c r="AA392" s="133"/>
    </row>
    <row r="393" spans="1:27" outlineLevel="1">
      <c r="A393" s="51" t="s">
        <v>2038</v>
      </c>
      <c r="B393" s="54" t="s">
        <v>28</v>
      </c>
      <c r="C393" s="131" t="s">
        <v>1539</v>
      </c>
      <c r="D393" s="56" t="s">
        <v>3346</v>
      </c>
      <c r="E393" s="56" t="s">
        <v>1540</v>
      </c>
      <c r="F393" s="56" t="s">
        <v>1541</v>
      </c>
      <c r="G393" s="56" t="s">
        <v>1542</v>
      </c>
      <c r="H393" s="57" t="s">
        <v>1543</v>
      </c>
      <c r="I393" s="57" t="s">
        <v>1544</v>
      </c>
      <c r="J393" s="57" t="s">
        <v>32</v>
      </c>
      <c r="K393" s="58">
        <v>0</v>
      </c>
      <c r="L393" s="59">
        <v>230000000</v>
      </c>
      <c r="M393" s="51" t="s">
        <v>363</v>
      </c>
      <c r="N393" s="60" t="s">
        <v>35</v>
      </c>
      <c r="O393" s="57" t="s">
        <v>469</v>
      </c>
      <c r="P393" s="51" t="s">
        <v>470</v>
      </c>
      <c r="Q393" s="58" t="s">
        <v>669</v>
      </c>
      <c r="R393" s="61" t="s">
        <v>472</v>
      </c>
      <c r="S393" s="51">
        <v>796</v>
      </c>
      <c r="T393" s="51" t="s">
        <v>473</v>
      </c>
      <c r="U393" s="62">
        <v>14</v>
      </c>
      <c r="V393" s="62">
        <v>5880</v>
      </c>
      <c r="W393" s="63">
        <f t="shared" si="11"/>
        <v>82320</v>
      </c>
      <c r="X393" s="63">
        <f t="shared" si="15"/>
        <v>92198.400000000009</v>
      </c>
      <c r="Y393" s="64"/>
      <c r="Z393" s="51">
        <v>2016</v>
      </c>
      <c r="AA393" s="133"/>
    </row>
    <row r="394" spans="1:27" outlineLevel="1">
      <c r="A394" s="51" t="s">
        <v>2039</v>
      </c>
      <c r="B394" s="54" t="s">
        <v>28</v>
      </c>
      <c r="C394" s="131" t="s">
        <v>1546</v>
      </c>
      <c r="D394" s="56" t="s">
        <v>1547</v>
      </c>
      <c r="E394" s="56" t="s">
        <v>1051</v>
      </c>
      <c r="F394" s="56" t="s">
        <v>3347</v>
      </c>
      <c r="G394" s="56" t="s">
        <v>1051</v>
      </c>
      <c r="H394" s="57" t="s">
        <v>1548</v>
      </c>
      <c r="I394" s="57" t="s">
        <v>1549</v>
      </c>
      <c r="J394" s="57" t="s">
        <v>32</v>
      </c>
      <c r="K394" s="58">
        <v>0</v>
      </c>
      <c r="L394" s="59">
        <v>230000000</v>
      </c>
      <c r="M394" s="51" t="s">
        <v>363</v>
      </c>
      <c r="N394" s="60" t="s">
        <v>35</v>
      </c>
      <c r="O394" s="57" t="s">
        <v>469</v>
      </c>
      <c r="P394" s="51" t="s">
        <v>470</v>
      </c>
      <c r="Q394" s="58" t="s">
        <v>669</v>
      </c>
      <c r="R394" s="61" t="s">
        <v>472</v>
      </c>
      <c r="S394" s="51">
        <v>796</v>
      </c>
      <c r="T394" s="51" t="s">
        <v>1455</v>
      </c>
      <c r="U394" s="62">
        <v>12</v>
      </c>
      <c r="V394" s="62">
        <v>56614.5</v>
      </c>
      <c r="W394" s="63">
        <f t="shared" si="11"/>
        <v>679374</v>
      </c>
      <c r="X394" s="63">
        <f t="shared" si="15"/>
        <v>760898.88000000012</v>
      </c>
      <c r="Y394" s="64"/>
      <c r="Z394" s="51">
        <v>2016</v>
      </c>
      <c r="AA394" s="133"/>
    </row>
    <row r="395" spans="1:27" outlineLevel="1">
      <c r="A395" s="51" t="s">
        <v>2040</v>
      </c>
      <c r="B395" s="54" t="s">
        <v>28</v>
      </c>
      <c r="C395" s="131" t="s">
        <v>1551</v>
      </c>
      <c r="D395" s="56" t="s">
        <v>1552</v>
      </c>
      <c r="E395" s="56" t="s">
        <v>1553</v>
      </c>
      <c r="F395" s="56" t="s">
        <v>1554</v>
      </c>
      <c r="G395" s="56"/>
      <c r="H395" s="57" t="s">
        <v>1555</v>
      </c>
      <c r="I395" s="57" t="s">
        <v>1556</v>
      </c>
      <c r="J395" s="57" t="s">
        <v>32</v>
      </c>
      <c r="K395" s="58">
        <v>0</v>
      </c>
      <c r="L395" s="59">
        <v>230000000</v>
      </c>
      <c r="M395" s="51" t="s">
        <v>363</v>
      </c>
      <c r="N395" s="60" t="s">
        <v>35</v>
      </c>
      <c r="O395" s="57" t="s">
        <v>469</v>
      </c>
      <c r="P395" s="51" t="s">
        <v>470</v>
      </c>
      <c r="Q395" s="58" t="s">
        <v>669</v>
      </c>
      <c r="R395" s="61" t="s">
        <v>472</v>
      </c>
      <c r="S395" s="51">
        <v>796</v>
      </c>
      <c r="T395" s="51" t="s">
        <v>1455</v>
      </c>
      <c r="U395" s="62">
        <v>7</v>
      </c>
      <c r="V395" s="62">
        <v>18584.07</v>
      </c>
      <c r="W395" s="63">
        <f t="shared" si="11"/>
        <v>130088.48999999999</v>
      </c>
      <c r="X395" s="63">
        <f t="shared" si="15"/>
        <v>145699.10880000002</v>
      </c>
      <c r="Y395" s="64"/>
      <c r="Z395" s="51">
        <v>2016</v>
      </c>
      <c r="AA395" s="133"/>
    </row>
    <row r="396" spans="1:27" outlineLevel="1">
      <c r="A396" s="51" t="s">
        <v>2041</v>
      </c>
      <c r="B396" s="54" t="s">
        <v>28</v>
      </c>
      <c r="C396" s="131" t="s">
        <v>1558</v>
      </c>
      <c r="D396" s="56" t="s">
        <v>1559</v>
      </c>
      <c r="E396" s="56"/>
      <c r="F396" s="56" t="s">
        <v>1560</v>
      </c>
      <c r="G396" s="56"/>
      <c r="H396" s="57" t="s">
        <v>1561</v>
      </c>
      <c r="I396" s="57" t="s">
        <v>1562</v>
      </c>
      <c r="J396" s="57" t="s">
        <v>32</v>
      </c>
      <c r="K396" s="58">
        <v>0</v>
      </c>
      <c r="L396" s="59">
        <v>230000000</v>
      </c>
      <c r="M396" s="51" t="s">
        <v>363</v>
      </c>
      <c r="N396" s="60" t="s">
        <v>35</v>
      </c>
      <c r="O396" s="57" t="s">
        <v>469</v>
      </c>
      <c r="P396" s="51" t="s">
        <v>470</v>
      </c>
      <c r="Q396" s="58" t="s">
        <v>669</v>
      </c>
      <c r="R396" s="61" t="s">
        <v>472</v>
      </c>
      <c r="S396" s="51">
        <v>704</v>
      </c>
      <c r="T396" s="51" t="s">
        <v>566</v>
      </c>
      <c r="U396" s="62">
        <v>9</v>
      </c>
      <c r="V396" s="62">
        <v>66525.89</v>
      </c>
      <c r="W396" s="63">
        <f t="shared" si="11"/>
        <v>598733.01</v>
      </c>
      <c r="X396" s="63">
        <f t="shared" si="15"/>
        <v>670580.97120000003</v>
      </c>
      <c r="Y396" s="64"/>
      <c r="Z396" s="51">
        <v>2016</v>
      </c>
      <c r="AA396" s="133"/>
    </row>
    <row r="397" spans="1:27" outlineLevel="1">
      <c r="A397" s="51" t="s">
        <v>2042</v>
      </c>
      <c r="B397" s="54" t="s">
        <v>28</v>
      </c>
      <c r="C397" s="131" t="s">
        <v>1564</v>
      </c>
      <c r="D397" s="56" t="s">
        <v>1565</v>
      </c>
      <c r="E397" s="56" t="s">
        <v>1566</v>
      </c>
      <c r="F397" s="56" t="s">
        <v>1567</v>
      </c>
      <c r="G397" s="56" t="s">
        <v>1051</v>
      </c>
      <c r="H397" s="57" t="s">
        <v>1568</v>
      </c>
      <c r="I397" s="57" t="s">
        <v>1569</v>
      </c>
      <c r="J397" s="57" t="s">
        <v>32</v>
      </c>
      <c r="K397" s="58">
        <v>0</v>
      </c>
      <c r="L397" s="59">
        <v>230000000</v>
      </c>
      <c r="M397" s="51" t="s">
        <v>363</v>
      </c>
      <c r="N397" s="60" t="s">
        <v>35</v>
      </c>
      <c r="O397" s="57" t="s">
        <v>469</v>
      </c>
      <c r="P397" s="51" t="s">
        <v>470</v>
      </c>
      <c r="Q397" s="58" t="s">
        <v>669</v>
      </c>
      <c r="R397" s="61" t="s">
        <v>472</v>
      </c>
      <c r="S397" s="51">
        <v>796</v>
      </c>
      <c r="T397" s="51" t="s">
        <v>1455</v>
      </c>
      <c r="U397" s="62">
        <v>4</v>
      </c>
      <c r="V397" s="62">
        <v>28857.94</v>
      </c>
      <c r="W397" s="63">
        <f t="shared" si="11"/>
        <v>115431.76</v>
      </c>
      <c r="X397" s="63">
        <f t="shared" si="15"/>
        <v>129283.57120000001</v>
      </c>
      <c r="Y397" s="64"/>
      <c r="Z397" s="51">
        <v>2016</v>
      </c>
      <c r="AA397" s="133"/>
    </row>
    <row r="398" spans="1:27" outlineLevel="1">
      <c r="A398" s="51" t="s">
        <v>2043</v>
      </c>
      <c r="B398" s="54" t="s">
        <v>28</v>
      </c>
      <c r="C398" s="131" t="s">
        <v>1571</v>
      </c>
      <c r="D398" s="56" t="s">
        <v>1572</v>
      </c>
      <c r="E398" s="56" t="s">
        <v>1051</v>
      </c>
      <c r="F398" s="56" t="s">
        <v>1573</v>
      </c>
      <c r="G398" s="56" t="s">
        <v>1051</v>
      </c>
      <c r="H398" s="57" t="s">
        <v>1574</v>
      </c>
      <c r="I398" s="57" t="s">
        <v>1575</v>
      </c>
      <c r="J398" s="57" t="s">
        <v>32</v>
      </c>
      <c r="K398" s="58">
        <v>0</v>
      </c>
      <c r="L398" s="59">
        <v>230000000</v>
      </c>
      <c r="M398" s="51" t="s">
        <v>363</v>
      </c>
      <c r="N398" s="60" t="s">
        <v>35</v>
      </c>
      <c r="O398" s="57" t="s">
        <v>469</v>
      </c>
      <c r="P398" s="51" t="s">
        <v>470</v>
      </c>
      <c r="Q398" s="58" t="s">
        <v>669</v>
      </c>
      <c r="R398" s="61" t="s">
        <v>472</v>
      </c>
      <c r="S398" s="51">
        <v>796</v>
      </c>
      <c r="T398" s="51" t="s">
        <v>1455</v>
      </c>
      <c r="U398" s="62">
        <v>13</v>
      </c>
      <c r="V398" s="62">
        <v>11890.08</v>
      </c>
      <c r="W398" s="63">
        <f t="shared" si="11"/>
        <v>154571.04</v>
      </c>
      <c r="X398" s="63">
        <f t="shared" si="15"/>
        <v>173119.56480000002</v>
      </c>
      <c r="Y398" s="64"/>
      <c r="Z398" s="51">
        <v>2016</v>
      </c>
      <c r="AA398" s="133"/>
    </row>
    <row r="399" spans="1:27" outlineLevel="1">
      <c r="A399" s="51" t="s">
        <v>2044</v>
      </c>
      <c r="B399" s="54" t="s">
        <v>28</v>
      </c>
      <c r="C399" s="131" t="s">
        <v>1577</v>
      </c>
      <c r="D399" s="56" t="s">
        <v>609</v>
      </c>
      <c r="E399" s="56" t="s">
        <v>1578</v>
      </c>
      <c r="F399" s="56" t="s">
        <v>1579</v>
      </c>
      <c r="G399" s="56" t="s">
        <v>1051</v>
      </c>
      <c r="H399" s="57" t="s">
        <v>1580</v>
      </c>
      <c r="I399" s="57" t="s">
        <v>1581</v>
      </c>
      <c r="J399" s="57" t="s">
        <v>32</v>
      </c>
      <c r="K399" s="58">
        <v>0</v>
      </c>
      <c r="L399" s="59">
        <v>230000000</v>
      </c>
      <c r="M399" s="51" t="s">
        <v>363</v>
      </c>
      <c r="N399" s="60" t="s">
        <v>35</v>
      </c>
      <c r="O399" s="57" t="s">
        <v>469</v>
      </c>
      <c r="P399" s="51" t="s">
        <v>470</v>
      </c>
      <c r="Q399" s="58" t="s">
        <v>669</v>
      </c>
      <c r="R399" s="61" t="s">
        <v>472</v>
      </c>
      <c r="S399" s="51">
        <v>796</v>
      </c>
      <c r="T399" s="51" t="s">
        <v>1455</v>
      </c>
      <c r="U399" s="62">
        <v>14</v>
      </c>
      <c r="V399" s="62">
        <v>40178.57</v>
      </c>
      <c r="W399" s="63">
        <f t="shared" si="11"/>
        <v>562499.98</v>
      </c>
      <c r="X399" s="63">
        <f t="shared" si="15"/>
        <v>629999.97759999998</v>
      </c>
      <c r="Y399" s="64"/>
      <c r="Z399" s="51">
        <v>2016</v>
      </c>
      <c r="AA399" s="133"/>
    </row>
    <row r="400" spans="1:27" outlineLevel="1">
      <c r="A400" s="51" t="s">
        <v>2045</v>
      </c>
      <c r="B400" s="54" t="s">
        <v>28</v>
      </c>
      <c r="C400" s="131" t="s">
        <v>1583</v>
      </c>
      <c r="D400" s="56" t="s">
        <v>589</v>
      </c>
      <c r="E400" s="56" t="s">
        <v>1584</v>
      </c>
      <c r="F400" s="56" t="s">
        <v>1585</v>
      </c>
      <c r="G400" s="56" t="s">
        <v>1051</v>
      </c>
      <c r="H400" s="57" t="s">
        <v>1586</v>
      </c>
      <c r="I400" s="57" t="s">
        <v>1587</v>
      </c>
      <c r="J400" s="57" t="s">
        <v>32</v>
      </c>
      <c r="K400" s="58">
        <v>0</v>
      </c>
      <c r="L400" s="59">
        <v>230000000</v>
      </c>
      <c r="M400" s="51" t="s">
        <v>363</v>
      </c>
      <c r="N400" s="60" t="s">
        <v>35</v>
      </c>
      <c r="O400" s="57" t="s">
        <v>469</v>
      </c>
      <c r="P400" s="51" t="s">
        <v>470</v>
      </c>
      <c r="Q400" s="58" t="s">
        <v>669</v>
      </c>
      <c r="R400" s="61" t="s">
        <v>472</v>
      </c>
      <c r="S400" s="51">
        <v>796</v>
      </c>
      <c r="T400" s="51" t="s">
        <v>1455</v>
      </c>
      <c r="U400" s="62">
        <v>9</v>
      </c>
      <c r="V400" s="62">
        <v>446.42</v>
      </c>
      <c r="W400" s="63">
        <f t="shared" si="11"/>
        <v>4017.78</v>
      </c>
      <c r="X400" s="63">
        <f t="shared" si="15"/>
        <v>4499.9136000000008</v>
      </c>
      <c r="Y400" s="64"/>
      <c r="Z400" s="51">
        <v>2016</v>
      </c>
      <c r="AA400" s="133"/>
    </row>
    <row r="401" spans="1:27" outlineLevel="1">
      <c r="A401" s="51" t="s">
        <v>2046</v>
      </c>
      <c r="B401" s="54" t="s">
        <v>28</v>
      </c>
      <c r="C401" s="131" t="s">
        <v>1589</v>
      </c>
      <c r="D401" s="56" t="s">
        <v>589</v>
      </c>
      <c r="E401" s="56" t="s">
        <v>1584</v>
      </c>
      <c r="F401" s="56" t="s">
        <v>1590</v>
      </c>
      <c r="G401" s="56" t="s">
        <v>1051</v>
      </c>
      <c r="H401" s="57" t="s">
        <v>1591</v>
      </c>
      <c r="I401" s="57" t="s">
        <v>1592</v>
      </c>
      <c r="J401" s="57" t="s">
        <v>32</v>
      </c>
      <c r="K401" s="58">
        <v>0</v>
      </c>
      <c r="L401" s="59">
        <v>230000000</v>
      </c>
      <c r="M401" s="51" t="s">
        <v>363</v>
      </c>
      <c r="N401" s="60" t="s">
        <v>35</v>
      </c>
      <c r="O401" s="57" t="s">
        <v>469</v>
      </c>
      <c r="P401" s="51" t="s">
        <v>470</v>
      </c>
      <c r="Q401" s="58" t="s">
        <v>669</v>
      </c>
      <c r="R401" s="61" t="s">
        <v>472</v>
      </c>
      <c r="S401" s="51">
        <v>796</v>
      </c>
      <c r="T401" s="51" t="s">
        <v>1455</v>
      </c>
      <c r="U401" s="62">
        <v>9</v>
      </c>
      <c r="V401" s="62">
        <v>446.42</v>
      </c>
      <c r="W401" s="63">
        <f t="shared" si="11"/>
        <v>4017.78</v>
      </c>
      <c r="X401" s="63">
        <f t="shared" si="15"/>
        <v>4499.9136000000008</v>
      </c>
      <c r="Y401" s="64"/>
      <c r="Z401" s="51">
        <v>2016</v>
      </c>
      <c r="AA401" s="133"/>
    </row>
    <row r="402" spans="1:27" outlineLevel="1">
      <c r="A402" s="51" t="s">
        <v>2047</v>
      </c>
      <c r="B402" s="54" t="s">
        <v>28</v>
      </c>
      <c r="C402" s="131" t="s">
        <v>1594</v>
      </c>
      <c r="D402" s="56" t="s">
        <v>1595</v>
      </c>
      <c r="E402" s="56" t="s">
        <v>1584</v>
      </c>
      <c r="F402" s="56" t="s">
        <v>1596</v>
      </c>
      <c r="G402" s="56" t="s">
        <v>1051</v>
      </c>
      <c r="H402" s="57" t="s">
        <v>1597</v>
      </c>
      <c r="I402" s="57" t="s">
        <v>1598</v>
      </c>
      <c r="J402" s="57" t="s">
        <v>32</v>
      </c>
      <c r="K402" s="58">
        <v>0</v>
      </c>
      <c r="L402" s="59">
        <v>230000000</v>
      </c>
      <c r="M402" s="51" t="s">
        <v>363</v>
      </c>
      <c r="N402" s="60" t="s">
        <v>35</v>
      </c>
      <c r="O402" s="57" t="s">
        <v>469</v>
      </c>
      <c r="P402" s="51" t="s">
        <v>470</v>
      </c>
      <c r="Q402" s="58" t="s">
        <v>669</v>
      </c>
      <c r="R402" s="61" t="s">
        <v>472</v>
      </c>
      <c r="S402" s="51">
        <v>796</v>
      </c>
      <c r="T402" s="51" t="s">
        <v>1455</v>
      </c>
      <c r="U402" s="62">
        <v>15</v>
      </c>
      <c r="V402" s="62">
        <v>21605.83</v>
      </c>
      <c r="W402" s="63">
        <f t="shared" si="11"/>
        <v>324087.45</v>
      </c>
      <c r="X402" s="63">
        <f t="shared" si="15"/>
        <v>362977.94400000008</v>
      </c>
      <c r="Y402" s="64"/>
      <c r="Z402" s="51">
        <v>2016</v>
      </c>
      <c r="AA402" s="133"/>
    </row>
    <row r="403" spans="1:27" outlineLevel="1">
      <c r="A403" s="51" t="s">
        <v>2048</v>
      </c>
      <c r="B403" s="54" t="s">
        <v>28</v>
      </c>
      <c r="C403" s="131" t="s">
        <v>1600</v>
      </c>
      <c r="D403" s="56" t="s">
        <v>1601</v>
      </c>
      <c r="E403" s="56" t="s">
        <v>1602</v>
      </c>
      <c r="F403" s="56" t="s">
        <v>1603</v>
      </c>
      <c r="G403" s="56" t="s">
        <v>1051</v>
      </c>
      <c r="H403" s="57" t="s">
        <v>1604</v>
      </c>
      <c r="I403" s="57" t="s">
        <v>1605</v>
      </c>
      <c r="J403" s="57" t="s">
        <v>32</v>
      </c>
      <c r="K403" s="58">
        <v>0</v>
      </c>
      <c r="L403" s="59">
        <v>230000000</v>
      </c>
      <c r="M403" s="51" t="s">
        <v>363</v>
      </c>
      <c r="N403" s="60" t="s">
        <v>35</v>
      </c>
      <c r="O403" s="57" t="s">
        <v>469</v>
      </c>
      <c r="P403" s="51" t="s">
        <v>470</v>
      </c>
      <c r="Q403" s="58" t="s">
        <v>669</v>
      </c>
      <c r="R403" s="61" t="s">
        <v>472</v>
      </c>
      <c r="S403" s="51">
        <v>796</v>
      </c>
      <c r="T403" s="51" t="s">
        <v>1455</v>
      </c>
      <c r="U403" s="62">
        <v>1</v>
      </c>
      <c r="V403" s="62">
        <v>145260</v>
      </c>
      <c r="W403" s="63">
        <f t="shared" si="11"/>
        <v>145260</v>
      </c>
      <c r="X403" s="63">
        <f t="shared" si="15"/>
        <v>162691.20000000001</v>
      </c>
      <c r="Y403" s="64"/>
      <c r="Z403" s="51">
        <v>2016</v>
      </c>
      <c r="AA403" s="133"/>
    </row>
    <row r="404" spans="1:27" outlineLevel="1">
      <c r="A404" s="51" t="s">
        <v>2049</v>
      </c>
      <c r="B404" s="54" t="s">
        <v>28</v>
      </c>
      <c r="C404" s="131" t="s">
        <v>1503</v>
      </c>
      <c r="D404" s="56" t="s">
        <v>679</v>
      </c>
      <c r="E404" s="56" t="s">
        <v>1051</v>
      </c>
      <c r="F404" s="56" t="s">
        <v>1504</v>
      </c>
      <c r="G404" s="56" t="s">
        <v>1051</v>
      </c>
      <c r="H404" s="57" t="s">
        <v>1607</v>
      </c>
      <c r="I404" s="57" t="s">
        <v>1608</v>
      </c>
      <c r="J404" s="57" t="s">
        <v>32</v>
      </c>
      <c r="K404" s="58">
        <v>0</v>
      </c>
      <c r="L404" s="59">
        <v>230000000</v>
      </c>
      <c r="M404" s="51" t="s">
        <v>363</v>
      </c>
      <c r="N404" s="60" t="s">
        <v>35</v>
      </c>
      <c r="O404" s="57" t="s">
        <v>469</v>
      </c>
      <c r="P404" s="51" t="s">
        <v>470</v>
      </c>
      <c r="Q404" s="58" t="s">
        <v>669</v>
      </c>
      <c r="R404" s="61" t="s">
        <v>472</v>
      </c>
      <c r="S404" s="51">
        <v>796</v>
      </c>
      <c r="T404" s="51" t="s">
        <v>1455</v>
      </c>
      <c r="U404" s="62">
        <v>14</v>
      </c>
      <c r="V404" s="62">
        <v>4933</v>
      </c>
      <c r="W404" s="63">
        <f t="shared" si="11"/>
        <v>69062</v>
      </c>
      <c r="X404" s="63">
        <f t="shared" si="15"/>
        <v>77349.440000000002</v>
      </c>
      <c r="Y404" s="64"/>
      <c r="Z404" s="51">
        <v>2016</v>
      </c>
      <c r="AA404" s="133"/>
    </row>
    <row r="405" spans="1:27" outlineLevel="1">
      <c r="A405" s="51" t="s">
        <v>2050</v>
      </c>
      <c r="B405" s="54" t="s">
        <v>28</v>
      </c>
      <c r="C405" s="131" t="s">
        <v>1503</v>
      </c>
      <c r="D405" s="56" t="s">
        <v>679</v>
      </c>
      <c r="E405" s="56" t="s">
        <v>1051</v>
      </c>
      <c r="F405" s="56" t="s">
        <v>1504</v>
      </c>
      <c r="G405" s="56" t="s">
        <v>1051</v>
      </c>
      <c r="H405" s="57" t="s">
        <v>1610</v>
      </c>
      <c r="I405" s="57" t="s">
        <v>1611</v>
      </c>
      <c r="J405" s="57" t="s">
        <v>32</v>
      </c>
      <c r="K405" s="58">
        <v>0</v>
      </c>
      <c r="L405" s="59">
        <v>230000000</v>
      </c>
      <c r="M405" s="51" t="s">
        <v>363</v>
      </c>
      <c r="N405" s="60" t="s">
        <v>35</v>
      </c>
      <c r="O405" s="57" t="s">
        <v>469</v>
      </c>
      <c r="P405" s="51" t="s">
        <v>470</v>
      </c>
      <c r="Q405" s="58" t="s">
        <v>669</v>
      </c>
      <c r="R405" s="61" t="s">
        <v>472</v>
      </c>
      <c r="S405" s="51">
        <v>796</v>
      </c>
      <c r="T405" s="51" t="s">
        <v>1455</v>
      </c>
      <c r="U405" s="62">
        <v>4</v>
      </c>
      <c r="V405" s="62">
        <v>1199.9999999999998</v>
      </c>
      <c r="W405" s="63">
        <f t="shared" si="11"/>
        <v>4799.9999999999991</v>
      </c>
      <c r="X405" s="63">
        <f t="shared" si="15"/>
        <v>5375.9999999999991</v>
      </c>
      <c r="Y405" s="64"/>
      <c r="Z405" s="51">
        <v>2016</v>
      </c>
      <c r="AA405" s="133"/>
    </row>
    <row r="406" spans="1:27" outlineLevel="1">
      <c r="A406" s="51" t="s">
        <v>1875</v>
      </c>
      <c r="B406" s="54" t="s">
        <v>28</v>
      </c>
      <c r="C406" s="131" t="s">
        <v>1613</v>
      </c>
      <c r="D406" s="56" t="s">
        <v>540</v>
      </c>
      <c r="E406" s="56" t="s">
        <v>1051</v>
      </c>
      <c r="F406" s="56" t="s">
        <v>1614</v>
      </c>
      <c r="G406" s="56" t="s">
        <v>1051</v>
      </c>
      <c r="H406" s="57" t="s">
        <v>1615</v>
      </c>
      <c r="I406" s="57" t="s">
        <v>1616</v>
      </c>
      <c r="J406" s="57" t="s">
        <v>32</v>
      </c>
      <c r="K406" s="58">
        <v>0</v>
      </c>
      <c r="L406" s="59">
        <v>230000000</v>
      </c>
      <c r="M406" s="51" t="s">
        <v>363</v>
      </c>
      <c r="N406" s="60" t="s">
        <v>35</v>
      </c>
      <c r="O406" s="57" t="s">
        <v>469</v>
      </c>
      <c r="P406" s="51" t="s">
        <v>470</v>
      </c>
      <c r="Q406" s="58" t="s">
        <v>669</v>
      </c>
      <c r="R406" s="61" t="s">
        <v>472</v>
      </c>
      <c r="S406" s="51" t="s">
        <v>541</v>
      </c>
      <c r="T406" s="51" t="s">
        <v>542</v>
      </c>
      <c r="U406" s="62">
        <v>2600</v>
      </c>
      <c r="V406" s="62">
        <v>104</v>
      </c>
      <c r="W406" s="63">
        <f t="shared" si="11"/>
        <v>270400</v>
      </c>
      <c r="X406" s="63">
        <f t="shared" si="15"/>
        <v>302848</v>
      </c>
      <c r="Y406" s="64"/>
      <c r="Z406" s="51">
        <v>2016</v>
      </c>
      <c r="AA406" s="133"/>
    </row>
    <row r="407" spans="1:27" outlineLevel="1">
      <c r="A407" s="51" t="s">
        <v>2051</v>
      </c>
      <c r="B407" s="54" t="s">
        <v>28</v>
      </c>
      <c r="C407" s="131" t="s">
        <v>1618</v>
      </c>
      <c r="D407" s="56" t="s">
        <v>1619</v>
      </c>
      <c r="E407" s="56" t="s">
        <v>1051</v>
      </c>
      <c r="F407" s="56" t="s">
        <v>1620</v>
      </c>
      <c r="G407" s="56" t="s">
        <v>1051</v>
      </c>
      <c r="H407" s="57" t="s">
        <v>1621</v>
      </c>
      <c r="I407" s="57" t="s">
        <v>1622</v>
      </c>
      <c r="J407" s="57" t="s">
        <v>32</v>
      </c>
      <c r="K407" s="58">
        <v>0</v>
      </c>
      <c r="L407" s="59">
        <v>230000000</v>
      </c>
      <c r="M407" s="51" t="s">
        <v>363</v>
      </c>
      <c r="N407" s="60" t="s">
        <v>35</v>
      </c>
      <c r="O407" s="57" t="s">
        <v>469</v>
      </c>
      <c r="P407" s="51" t="s">
        <v>470</v>
      </c>
      <c r="Q407" s="58" t="s">
        <v>669</v>
      </c>
      <c r="R407" s="61" t="s">
        <v>472</v>
      </c>
      <c r="S407" s="51">
        <v>796</v>
      </c>
      <c r="T407" s="51" t="s">
        <v>1455</v>
      </c>
      <c r="U407" s="62">
        <v>2</v>
      </c>
      <c r="V407" s="62">
        <v>624999.99999999988</v>
      </c>
      <c r="W407" s="63">
        <f t="shared" si="11"/>
        <v>1249999.9999999998</v>
      </c>
      <c r="X407" s="63">
        <f t="shared" si="15"/>
        <v>1399999.9999999998</v>
      </c>
      <c r="Y407" s="64"/>
      <c r="Z407" s="51">
        <v>2016</v>
      </c>
      <c r="AA407" s="133"/>
    </row>
    <row r="408" spans="1:27" outlineLevel="1">
      <c r="A408" s="51" t="s">
        <v>2052</v>
      </c>
      <c r="B408" s="54" t="s">
        <v>28</v>
      </c>
      <c r="C408" s="131" t="s">
        <v>1624</v>
      </c>
      <c r="D408" s="56" t="s">
        <v>1625</v>
      </c>
      <c r="E408" s="56" t="s">
        <v>1051</v>
      </c>
      <c r="F408" s="56" t="s">
        <v>1626</v>
      </c>
      <c r="G408" s="56" t="s">
        <v>1051</v>
      </c>
      <c r="H408" s="57" t="s">
        <v>1627</v>
      </c>
      <c r="I408" s="57" t="s">
        <v>1628</v>
      </c>
      <c r="J408" s="57" t="s">
        <v>32</v>
      </c>
      <c r="K408" s="58">
        <v>0</v>
      </c>
      <c r="L408" s="59">
        <v>230000000</v>
      </c>
      <c r="M408" s="51" t="s">
        <v>363</v>
      </c>
      <c r="N408" s="60" t="s">
        <v>35</v>
      </c>
      <c r="O408" s="57" t="s">
        <v>469</v>
      </c>
      <c r="P408" s="51" t="s">
        <v>470</v>
      </c>
      <c r="Q408" s="58" t="s">
        <v>669</v>
      </c>
      <c r="R408" s="61" t="s">
        <v>472</v>
      </c>
      <c r="S408" s="51">
        <v>796</v>
      </c>
      <c r="T408" s="51" t="s">
        <v>1455</v>
      </c>
      <c r="U408" s="62">
        <v>4</v>
      </c>
      <c r="V408" s="62">
        <v>419999.99999999994</v>
      </c>
      <c r="W408" s="63">
        <f t="shared" si="11"/>
        <v>1679999.9999999998</v>
      </c>
      <c r="X408" s="63">
        <f t="shared" si="15"/>
        <v>1881600</v>
      </c>
      <c r="Y408" s="64"/>
      <c r="Z408" s="51">
        <v>2016</v>
      </c>
      <c r="AA408" s="133"/>
    </row>
    <row r="409" spans="1:27" outlineLevel="1">
      <c r="A409" s="51" t="s">
        <v>2053</v>
      </c>
      <c r="B409" s="54" t="s">
        <v>28</v>
      </c>
      <c r="C409" s="131" t="s">
        <v>1630</v>
      </c>
      <c r="D409" s="56" t="s">
        <v>1631</v>
      </c>
      <c r="E409" s="56" t="s">
        <v>1051</v>
      </c>
      <c r="F409" s="56" t="s">
        <v>1632</v>
      </c>
      <c r="G409" s="56" t="s">
        <v>1051</v>
      </c>
      <c r="H409" s="57" t="s">
        <v>1633</v>
      </c>
      <c r="I409" s="57" t="s">
        <v>1634</v>
      </c>
      <c r="J409" s="57" t="s">
        <v>32</v>
      </c>
      <c r="K409" s="58">
        <v>0</v>
      </c>
      <c r="L409" s="59">
        <v>230000000</v>
      </c>
      <c r="M409" s="51" t="s">
        <v>363</v>
      </c>
      <c r="N409" s="60" t="s">
        <v>35</v>
      </c>
      <c r="O409" s="57" t="s">
        <v>469</v>
      </c>
      <c r="P409" s="51" t="s">
        <v>470</v>
      </c>
      <c r="Q409" s="58" t="s">
        <v>669</v>
      </c>
      <c r="R409" s="61" t="s">
        <v>472</v>
      </c>
      <c r="S409" s="51">
        <v>796</v>
      </c>
      <c r="T409" s="51" t="s">
        <v>1455</v>
      </c>
      <c r="U409" s="62">
        <v>10</v>
      </c>
      <c r="V409" s="62">
        <v>1785.71</v>
      </c>
      <c r="W409" s="63">
        <f t="shared" si="11"/>
        <v>17857.099999999999</v>
      </c>
      <c r="X409" s="63">
        <f t="shared" si="15"/>
        <v>19999.952000000001</v>
      </c>
      <c r="Y409" s="64"/>
      <c r="Z409" s="51">
        <v>2016</v>
      </c>
      <c r="AA409" s="133"/>
    </row>
    <row r="410" spans="1:27" outlineLevel="1">
      <c r="A410" s="51" t="s">
        <v>1876</v>
      </c>
      <c r="B410" s="54" t="s">
        <v>28</v>
      </c>
      <c r="C410" s="131" t="s">
        <v>1636</v>
      </c>
      <c r="D410" s="56" t="s">
        <v>1637</v>
      </c>
      <c r="E410" s="56" t="s">
        <v>1051</v>
      </c>
      <c r="F410" s="56" t="s">
        <v>1638</v>
      </c>
      <c r="G410" s="56" t="s">
        <v>1051</v>
      </c>
      <c r="H410" s="57" t="s">
        <v>1639</v>
      </c>
      <c r="I410" s="57" t="s">
        <v>1640</v>
      </c>
      <c r="J410" s="57" t="s">
        <v>32</v>
      </c>
      <c r="K410" s="58">
        <v>0</v>
      </c>
      <c r="L410" s="59">
        <v>230000000</v>
      </c>
      <c r="M410" s="51" t="s">
        <v>363</v>
      </c>
      <c r="N410" s="60" t="s">
        <v>35</v>
      </c>
      <c r="O410" s="57" t="s">
        <v>469</v>
      </c>
      <c r="P410" s="51" t="s">
        <v>470</v>
      </c>
      <c r="Q410" s="58" t="s">
        <v>669</v>
      </c>
      <c r="R410" s="61" t="s">
        <v>472</v>
      </c>
      <c r="S410" s="51">
        <v>796</v>
      </c>
      <c r="T410" s="51" t="s">
        <v>1455</v>
      </c>
      <c r="U410" s="62">
        <v>4</v>
      </c>
      <c r="V410" s="62">
        <v>4464.28</v>
      </c>
      <c r="W410" s="63">
        <f t="shared" si="11"/>
        <v>17857.12</v>
      </c>
      <c r="X410" s="63">
        <f t="shared" si="15"/>
        <v>19999.974399999999</v>
      </c>
      <c r="Y410" s="64"/>
      <c r="Z410" s="51">
        <v>2016</v>
      </c>
      <c r="AA410" s="133"/>
    </row>
    <row r="411" spans="1:27" outlineLevel="1">
      <c r="A411" s="51" t="s">
        <v>1877</v>
      </c>
      <c r="B411" s="54" t="s">
        <v>28</v>
      </c>
      <c r="C411" s="131" t="s">
        <v>1649</v>
      </c>
      <c r="D411" s="56" t="s">
        <v>1643</v>
      </c>
      <c r="E411" s="56" t="s">
        <v>1644</v>
      </c>
      <c r="F411" s="56" t="s">
        <v>1650</v>
      </c>
      <c r="G411" s="56" t="s">
        <v>1051</v>
      </c>
      <c r="H411" s="57" t="s">
        <v>1651</v>
      </c>
      <c r="I411" s="57" t="s">
        <v>1652</v>
      </c>
      <c r="J411" s="57" t="s">
        <v>32</v>
      </c>
      <c r="K411" s="58">
        <v>0</v>
      </c>
      <c r="L411" s="59">
        <v>230000000</v>
      </c>
      <c r="M411" s="51" t="s">
        <v>363</v>
      </c>
      <c r="N411" s="60" t="s">
        <v>35</v>
      </c>
      <c r="O411" s="57" t="s">
        <v>469</v>
      </c>
      <c r="P411" s="51" t="s">
        <v>470</v>
      </c>
      <c r="Q411" s="58" t="s">
        <v>669</v>
      </c>
      <c r="R411" s="61" t="s">
        <v>472</v>
      </c>
      <c r="S411" s="51">
        <v>796</v>
      </c>
      <c r="T411" s="51" t="s">
        <v>1455</v>
      </c>
      <c r="U411" s="62">
        <v>4</v>
      </c>
      <c r="V411" s="62">
        <v>6249.9999999999991</v>
      </c>
      <c r="W411" s="63">
        <f t="shared" si="11"/>
        <v>24999.999999999996</v>
      </c>
      <c r="X411" s="63">
        <f t="shared" si="15"/>
        <v>28000</v>
      </c>
      <c r="Y411" s="64"/>
      <c r="Z411" s="51">
        <v>2016</v>
      </c>
      <c r="AA411" s="133"/>
    </row>
    <row r="412" spans="1:27" outlineLevel="1">
      <c r="A412" s="51" t="s">
        <v>1878</v>
      </c>
      <c r="B412" s="54" t="s">
        <v>28</v>
      </c>
      <c r="C412" s="131" t="s">
        <v>1654</v>
      </c>
      <c r="D412" s="56" t="s">
        <v>1643</v>
      </c>
      <c r="E412" s="56" t="s">
        <v>1644</v>
      </c>
      <c r="F412" s="56" t="s">
        <v>1655</v>
      </c>
      <c r="G412" s="56" t="s">
        <v>1051</v>
      </c>
      <c r="H412" s="57" t="s">
        <v>1656</v>
      </c>
      <c r="I412" s="57" t="s">
        <v>1657</v>
      </c>
      <c r="J412" s="57" t="s">
        <v>32</v>
      </c>
      <c r="K412" s="58">
        <v>0</v>
      </c>
      <c r="L412" s="59">
        <v>230000000</v>
      </c>
      <c r="M412" s="51" t="s">
        <v>363</v>
      </c>
      <c r="N412" s="60" t="s">
        <v>35</v>
      </c>
      <c r="O412" s="57" t="s">
        <v>469</v>
      </c>
      <c r="P412" s="51" t="s">
        <v>470</v>
      </c>
      <c r="Q412" s="58" t="s">
        <v>669</v>
      </c>
      <c r="R412" s="61" t="s">
        <v>472</v>
      </c>
      <c r="S412" s="51">
        <v>796</v>
      </c>
      <c r="T412" s="51" t="s">
        <v>1455</v>
      </c>
      <c r="U412" s="62">
        <v>2</v>
      </c>
      <c r="V412" s="62">
        <v>6249.9999999999991</v>
      </c>
      <c r="W412" s="63">
        <f t="shared" si="11"/>
        <v>12499.999999999998</v>
      </c>
      <c r="X412" s="63">
        <f t="shared" si="15"/>
        <v>14000</v>
      </c>
      <c r="Y412" s="64"/>
      <c r="Z412" s="51">
        <v>2016</v>
      </c>
      <c r="AA412" s="133"/>
    </row>
    <row r="413" spans="1:27" outlineLevel="1">
      <c r="A413" s="51" t="s">
        <v>1879</v>
      </c>
      <c r="B413" s="54" t="s">
        <v>28</v>
      </c>
      <c r="C413" s="131" t="s">
        <v>1659</v>
      </c>
      <c r="D413" s="56" t="s">
        <v>1660</v>
      </c>
      <c r="E413" s="56" t="s">
        <v>1051</v>
      </c>
      <c r="F413" s="56" t="s">
        <v>1661</v>
      </c>
      <c r="G413" s="56" t="s">
        <v>1051</v>
      </c>
      <c r="H413" s="57" t="s">
        <v>1662</v>
      </c>
      <c r="I413" s="57" t="s">
        <v>1663</v>
      </c>
      <c r="J413" s="57" t="s">
        <v>32</v>
      </c>
      <c r="K413" s="58">
        <v>0</v>
      </c>
      <c r="L413" s="59">
        <v>230000000</v>
      </c>
      <c r="M413" s="51" t="s">
        <v>363</v>
      </c>
      <c r="N413" s="60" t="s">
        <v>35</v>
      </c>
      <c r="O413" s="57" t="s">
        <v>469</v>
      </c>
      <c r="P413" s="51" t="s">
        <v>470</v>
      </c>
      <c r="Q413" s="58" t="s">
        <v>669</v>
      </c>
      <c r="R413" s="61" t="s">
        <v>472</v>
      </c>
      <c r="S413" s="51">
        <v>796</v>
      </c>
      <c r="T413" s="51" t="s">
        <v>1455</v>
      </c>
      <c r="U413" s="62">
        <v>8</v>
      </c>
      <c r="V413" s="62">
        <v>2645.53</v>
      </c>
      <c r="W413" s="63">
        <f t="shared" si="11"/>
        <v>21164.240000000002</v>
      </c>
      <c r="X413" s="63">
        <f t="shared" si="15"/>
        <v>23703.948800000006</v>
      </c>
      <c r="Y413" s="64"/>
      <c r="Z413" s="51">
        <v>2016</v>
      </c>
      <c r="AA413" s="133"/>
    </row>
    <row r="414" spans="1:27" outlineLevel="1">
      <c r="A414" s="51" t="s">
        <v>1880</v>
      </c>
      <c r="B414" s="54" t="s">
        <v>28</v>
      </c>
      <c r="C414" s="131" t="s">
        <v>1672</v>
      </c>
      <c r="D414" s="56" t="s">
        <v>1666</v>
      </c>
      <c r="E414" s="56" t="s">
        <v>1667</v>
      </c>
      <c r="F414" s="56" t="s">
        <v>1673</v>
      </c>
      <c r="G414" s="56" t="s">
        <v>1674</v>
      </c>
      <c r="H414" s="57" t="s">
        <v>1675</v>
      </c>
      <c r="I414" s="57" t="s">
        <v>1676</v>
      </c>
      <c r="J414" s="57" t="s">
        <v>32</v>
      </c>
      <c r="K414" s="58">
        <v>0</v>
      </c>
      <c r="L414" s="59">
        <v>230000000</v>
      </c>
      <c r="M414" s="51" t="s">
        <v>363</v>
      </c>
      <c r="N414" s="60" t="s">
        <v>35</v>
      </c>
      <c r="O414" s="57" t="s">
        <v>469</v>
      </c>
      <c r="P414" s="51" t="s">
        <v>470</v>
      </c>
      <c r="Q414" s="58" t="s">
        <v>669</v>
      </c>
      <c r="R414" s="61" t="s">
        <v>472</v>
      </c>
      <c r="S414" s="51">
        <v>796</v>
      </c>
      <c r="T414" s="51" t="s">
        <v>1455</v>
      </c>
      <c r="U414" s="62">
        <v>4</v>
      </c>
      <c r="V414" s="62">
        <v>3571.42</v>
      </c>
      <c r="W414" s="63">
        <f t="shared" si="11"/>
        <v>14285.68</v>
      </c>
      <c r="X414" s="63">
        <f t="shared" si="15"/>
        <v>15999.961600000002</v>
      </c>
      <c r="Y414" s="64"/>
      <c r="Z414" s="51">
        <v>2016</v>
      </c>
      <c r="AA414" s="133"/>
    </row>
    <row r="415" spans="1:27" outlineLevel="1">
      <c r="A415" s="51" t="s">
        <v>2054</v>
      </c>
      <c r="B415" s="54" t="s">
        <v>28</v>
      </c>
      <c r="C415" s="131" t="s">
        <v>1678</v>
      </c>
      <c r="D415" s="56" t="s">
        <v>1679</v>
      </c>
      <c r="E415" s="56" t="s">
        <v>1051</v>
      </c>
      <c r="F415" s="56" t="s">
        <v>1680</v>
      </c>
      <c r="G415" s="56" t="s">
        <v>1051</v>
      </c>
      <c r="H415" s="57" t="s">
        <v>1681</v>
      </c>
      <c r="I415" s="57" t="s">
        <v>1682</v>
      </c>
      <c r="J415" s="57" t="s">
        <v>32</v>
      </c>
      <c r="K415" s="58">
        <v>0</v>
      </c>
      <c r="L415" s="59">
        <v>230000000</v>
      </c>
      <c r="M415" s="51" t="s">
        <v>363</v>
      </c>
      <c r="N415" s="60" t="s">
        <v>35</v>
      </c>
      <c r="O415" s="57" t="s">
        <v>469</v>
      </c>
      <c r="P415" s="51" t="s">
        <v>470</v>
      </c>
      <c r="Q415" s="58" t="s">
        <v>669</v>
      </c>
      <c r="R415" s="61" t="s">
        <v>472</v>
      </c>
      <c r="S415" s="51" t="s">
        <v>541</v>
      </c>
      <c r="T415" s="51" t="s">
        <v>542</v>
      </c>
      <c r="U415" s="62">
        <v>30</v>
      </c>
      <c r="V415" s="62">
        <v>2678.57</v>
      </c>
      <c r="W415" s="63">
        <f t="shared" si="11"/>
        <v>80357.100000000006</v>
      </c>
      <c r="X415" s="63">
        <f t="shared" si="15"/>
        <v>89999.952000000019</v>
      </c>
      <c r="Y415" s="64"/>
      <c r="Z415" s="51">
        <v>2016</v>
      </c>
      <c r="AA415" s="133"/>
    </row>
    <row r="416" spans="1:27" outlineLevel="1">
      <c r="A416" s="51" t="s">
        <v>1881</v>
      </c>
      <c r="B416" s="54" t="s">
        <v>28</v>
      </c>
      <c r="C416" s="131" t="s">
        <v>1699</v>
      </c>
      <c r="D416" s="56" t="s">
        <v>1700</v>
      </c>
      <c r="E416" s="56" t="s">
        <v>1051</v>
      </c>
      <c r="F416" s="56" t="s">
        <v>1701</v>
      </c>
      <c r="G416" s="56" t="s">
        <v>1051</v>
      </c>
      <c r="H416" s="57" t="s">
        <v>1702</v>
      </c>
      <c r="I416" s="57" t="s">
        <v>1703</v>
      </c>
      <c r="J416" s="57" t="s">
        <v>32</v>
      </c>
      <c r="K416" s="58">
        <v>0</v>
      </c>
      <c r="L416" s="59">
        <v>230000000</v>
      </c>
      <c r="M416" s="51" t="s">
        <v>363</v>
      </c>
      <c r="N416" s="60" t="s">
        <v>35</v>
      </c>
      <c r="O416" s="57" t="s">
        <v>469</v>
      </c>
      <c r="P416" s="51" t="s">
        <v>470</v>
      </c>
      <c r="Q416" s="58" t="s">
        <v>669</v>
      </c>
      <c r="R416" s="61" t="s">
        <v>472</v>
      </c>
      <c r="S416" s="51">
        <v>839</v>
      </c>
      <c r="T416" s="51" t="s">
        <v>680</v>
      </c>
      <c r="U416" s="62">
        <v>9</v>
      </c>
      <c r="V416" s="62">
        <v>42334.82</v>
      </c>
      <c r="W416" s="63">
        <f t="shared" si="11"/>
        <v>381013.38</v>
      </c>
      <c r="X416" s="63">
        <f t="shared" si="15"/>
        <v>426734.98560000007</v>
      </c>
      <c r="Y416" s="64"/>
      <c r="Z416" s="51">
        <v>2016</v>
      </c>
      <c r="AA416" s="65"/>
    </row>
    <row r="417" spans="1:27" outlineLevel="1">
      <c r="A417" s="51" t="s">
        <v>1882</v>
      </c>
      <c r="B417" s="54" t="s">
        <v>28</v>
      </c>
      <c r="C417" s="131" t="s">
        <v>1705</v>
      </c>
      <c r="D417" s="56" t="s">
        <v>1706</v>
      </c>
      <c r="E417" s="56" t="s">
        <v>1707</v>
      </c>
      <c r="F417" s="56" t="s">
        <v>1708</v>
      </c>
      <c r="G417" s="56" t="s">
        <v>1051</v>
      </c>
      <c r="H417" s="57" t="s">
        <v>1709</v>
      </c>
      <c r="I417" s="57" t="s">
        <v>1710</v>
      </c>
      <c r="J417" s="57" t="s">
        <v>32</v>
      </c>
      <c r="K417" s="58">
        <v>0</v>
      </c>
      <c r="L417" s="59">
        <v>230000000</v>
      </c>
      <c r="M417" s="51" t="s">
        <v>363</v>
      </c>
      <c r="N417" s="60" t="s">
        <v>35</v>
      </c>
      <c r="O417" s="57" t="s">
        <v>469</v>
      </c>
      <c r="P417" s="51" t="s">
        <v>470</v>
      </c>
      <c r="Q417" s="58" t="s">
        <v>669</v>
      </c>
      <c r="R417" s="61" t="s">
        <v>472</v>
      </c>
      <c r="S417" s="51">
        <v>796</v>
      </c>
      <c r="T417" s="51" t="s">
        <v>1455</v>
      </c>
      <c r="U417" s="62">
        <v>474</v>
      </c>
      <c r="V417" s="62">
        <v>340</v>
      </c>
      <c r="W417" s="63">
        <f t="shared" si="11"/>
        <v>161160</v>
      </c>
      <c r="X417" s="63">
        <f t="shared" si="15"/>
        <v>180499.20000000001</v>
      </c>
      <c r="Y417" s="64"/>
      <c r="Z417" s="51">
        <v>2016</v>
      </c>
      <c r="AA417" s="65"/>
    </row>
    <row r="418" spans="1:27" outlineLevel="1">
      <c r="A418" s="51" t="s">
        <v>2055</v>
      </c>
      <c r="B418" s="54" t="s">
        <v>28</v>
      </c>
      <c r="C418" s="131" t="s">
        <v>1712</v>
      </c>
      <c r="D418" s="56" t="s">
        <v>1706</v>
      </c>
      <c r="E418" s="56" t="s">
        <v>1707</v>
      </c>
      <c r="F418" s="56" t="s">
        <v>1713</v>
      </c>
      <c r="G418" s="56" t="s">
        <v>1051</v>
      </c>
      <c r="H418" s="57" t="s">
        <v>1714</v>
      </c>
      <c r="I418" s="57" t="s">
        <v>1715</v>
      </c>
      <c r="J418" s="57" t="s">
        <v>32</v>
      </c>
      <c r="K418" s="58">
        <v>0</v>
      </c>
      <c r="L418" s="59">
        <v>230000000</v>
      </c>
      <c r="M418" s="51" t="s">
        <v>363</v>
      </c>
      <c r="N418" s="60" t="s">
        <v>35</v>
      </c>
      <c r="O418" s="57" t="s">
        <v>469</v>
      </c>
      <c r="P418" s="51" t="s">
        <v>470</v>
      </c>
      <c r="Q418" s="58" t="s">
        <v>669</v>
      </c>
      <c r="R418" s="61" t="s">
        <v>472</v>
      </c>
      <c r="S418" s="51">
        <v>796</v>
      </c>
      <c r="T418" s="51" t="s">
        <v>1455</v>
      </c>
      <c r="U418" s="62">
        <v>420</v>
      </c>
      <c r="V418" s="62">
        <v>235.99999999999997</v>
      </c>
      <c r="W418" s="63">
        <f t="shared" si="11"/>
        <v>99119.999999999985</v>
      </c>
      <c r="X418" s="63">
        <f t="shared" si="15"/>
        <v>111014.39999999999</v>
      </c>
      <c r="Y418" s="64"/>
      <c r="Z418" s="51">
        <v>2016</v>
      </c>
      <c r="AA418" s="133"/>
    </row>
    <row r="419" spans="1:27" outlineLevel="1">
      <c r="A419" s="51" t="s">
        <v>1883</v>
      </c>
      <c r="B419" s="54" t="s">
        <v>28</v>
      </c>
      <c r="C419" s="55" t="s">
        <v>958</v>
      </c>
      <c r="D419" s="56" t="s">
        <v>497</v>
      </c>
      <c r="E419" s="56" t="s">
        <v>1731</v>
      </c>
      <c r="F419" s="56" t="s">
        <v>959</v>
      </c>
      <c r="G419" s="56" t="s">
        <v>1051</v>
      </c>
      <c r="H419" s="57" t="s">
        <v>1732</v>
      </c>
      <c r="I419" s="57" t="s">
        <v>1733</v>
      </c>
      <c r="J419" s="57" t="s">
        <v>32</v>
      </c>
      <c r="K419" s="58">
        <v>0</v>
      </c>
      <c r="L419" s="59">
        <v>230000000</v>
      </c>
      <c r="M419" s="51" t="s">
        <v>363</v>
      </c>
      <c r="N419" s="60" t="s">
        <v>35</v>
      </c>
      <c r="O419" s="57" t="s">
        <v>469</v>
      </c>
      <c r="P419" s="51" t="s">
        <v>470</v>
      </c>
      <c r="Q419" s="58" t="s">
        <v>669</v>
      </c>
      <c r="R419" s="61" t="s">
        <v>472</v>
      </c>
      <c r="S419" s="51">
        <v>5111</v>
      </c>
      <c r="T419" s="51" t="s">
        <v>1734</v>
      </c>
      <c r="U419" s="62">
        <v>70</v>
      </c>
      <c r="V419" s="62">
        <v>4464.28</v>
      </c>
      <c r="W419" s="63">
        <f t="shared" si="11"/>
        <v>312499.59999999998</v>
      </c>
      <c r="X419" s="63">
        <f t="shared" si="15"/>
        <v>349999.55200000003</v>
      </c>
      <c r="Y419" s="64"/>
      <c r="Z419" s="51">
        <v>2016</v>
      </c>
      <c r="AA419" s="65"/>
    </row>
    <row r="420" spans="1:27" outlineLevel="1">
      <c r="A420" s="51" t="s">
        <v>1832</v>
      </c>
      <c r="B420" s="54" t="s">
        <v>28</v>
      </c>
      <c r="C420" s="55" t="s">
        <v>691</v>
      </c>
      <c r="D420" s="56" t="s">
        <v>692</v>
      </c>
      <c r="E420" s="56" t="s">
        <v>693</v>
      </c>
      <c r="F420" s="56" t="s">
        <v>694</v>
      </c>
      <c r="G420" s="56" t="s">
        <v>695</v>
      </c>
      <c r="H420" s="57" t="s">
        <v>476</v>
      </c>
      <c r="I420" s="57" t="s">
        <v>345</v>
      </c>
      <c r="J420" s="57" t="s">
        <v>33</v>
      </c>
      <c r="K420" s="58">
        <v>50</v>
      </c>
      <c r="L420" s="59">
        <v>230000000</v>
      </c>
      <c r="M420" s="51" t="s">
        <v>363</v>
      </c>
      <c r="N420" s="60" t="s">
        <v>35</v>
      </c>
      <c r="O420" s="57" t="s">
        <v>1831</v>
      </c>
      <c r="P420" s="51" t="s">
        <v>470</v>
      </c>
      <c r="Q420" s="58" t="s">
        <v>697</v>
      </c>
      <c r="R420" s="61" t="s">
        <v>474</v>
      </c>
      <c r="S420" s="51">
        <v>868</v>
      </c>
      <c r="T420" s="51" t="s">
        <v>699</v>
      </c>
      <c r="U420" s="62">
        <v>4524</v>
      </c>
      <c r="V420" s="62">
        <v>650</v>
      </c>
      <c r="W420" s="63">
        <f>U420*V420</f>
        <v>2940600</v>
      </c>
      <c r="X420" s="63">
        <f t="shared" ref="X420:X422" si="16">W420*1.12</f>
        <v>3293472.0000000005</v>
      </c>
      <c r="Y420" s="64" t="s">
        <v>475</v>
      </c>
      <c r="Z420" s="51">
        <v>2016</v>
      </c>
      <c r="AA420" s="65"/>
    </row>
    <row r="421" spans="1:27" outlineLevel="1">
      <c r="A421" s="51" t="s">
        <v>1834</v>
      </c>
      <c r="B421" s="54" t="s">
        <v>28</v>
      </c>
      <c r="C421" s="55" t="s">
        <v>691</v>
      </c>
      <c r="D421" s="56" t="s">
        <v>692</v>
      </c>
      <c r="E421" s="56" t="s">
        <v>693</v>
      </c>
      <c r="F421" s="56" t="s">
        <v>694</v>
      </c>
      <c r="G421" s="56" t="s">
        <v>695</v>
      </c>
      <c r="H421" s="57" t="s">
        <v>476</v>
      </c>
      <c r="I421" s="57" t="s">
        <v>345</v>
      </c>
      <c r="J421" s="57" t="s">
        <v>33</v>
      </c>
      <c r="K421" s="58">
        <v>50</v>
      </c>
      <c r="L421" s="59">
        <v>230000000</v>
      </c>
      <c r="M421" s="51" t="s">
        <v>363</v>
      </c>
      <c r="N421" s="60" t="s">
        <v>35</v>
      </c>
      <c r="O421" s="57" t="s">
        <v>1833</v>
      </c>
      <c r="P421" s="51" t="s">
        <v>470</v>
      </c>
      <c r="Q421" s="58" t="s">
        <v>697</v>
      </c>
      <c r="R421" s="61" t="s">
        <v>474</v>
      </c>
      <c r="S421" s="51">
        <v>868</v>
      </c>
      <c r="T421" s="51" t="s">
        <v>699</v>
      </c>
      <c r="U421" s="62">
        <v>2520</v>
      </c>
      <c r="V421" s="62">
        <v>650</v>
      </c>
      <c r="W421" s="63">
        <f>U421*V421</f>
        <v>1638000</v>
      </c>
      <c r="X421" s="63">
        <f t="shared" si="16"/>
        <v>1834560.0000000002</v>
      </c>
      <c r="Y421" s="64" t="s">
        <v>475</v>
      </c>
      <c r="Z421" s="51">
        <v>2016</v>
      </c>
      <c r="AA421" s="65"/>
    </row>
    <row r="422" spans="1:27" outlineLevel="1">
      <c r="A422" s="51" t="s">
        <v>1884</v>
      </c>
      <c r="B422" s="54" t="s">
        <v>28</v>
      </c>
      <c r="C422" s="55" t="s">
        <v>1744</v>
      </c>
      <c r="D422" s="56" t="s">
        <v>1745</v>
      </c>
      <c r="E422" s="56" t="s">
        <v>1051</v>
      </c>
      <c r="F422" s="56" t="s">
        <v>1746</v>
      </c>
      <c r="G422" s="56" t="s">
        <v>1051</v>
      </c>
      <c r="H422" s="57" t="s">
        <v>1747</v>
      </c>
      <c r="I422" s="57" t="s">
        <v>1051</v>
      </c>
      <c r="J422" s="57" t="s">
        <v>1748</v>
      </c>
      <c r="K422" s="58">
        <v>0</v>
      </c>
      <c r="L422" s="59">
        <v>230000000</v>
      </c>
      <c r="M422" s="51" t="s">
        <v>363</v>
      </c>
      <c r="N422" s="60" t="s">
        <v>169</v>
      </c>
      <c r="O422" s="57" t="s">
        <v>1749</v>
      </c>
      <c r="P422" s="51" t="s">
        <v>470</v>
      </c>
      <c r="Q422" s="58" t="s">
        <v>556</v>
      </c>
      <c r="R422" s="61" t="s">
        <v>472</v>
      </c>
      <c r="S422" s="51">
        <v>715</v>
      </c>
      <c r="T422" s="51" t="s">
        <v>477</v>
      </c>
      <c r="U422" s="62">
        <v>5217</v>
      </c>
      <c r="V422" s="62">
        <v>989.99999999999989</v>
      </c>
      <c r="W422" s="63">
        <f t="shared" ref="W422" si="17">U422*V422</f>
        <v>5164829.9999999991</v>
      </c>
      <c r="X422" s="63">
        <f t="shared" si="16"/>
        <v>5784609.5999999996</v>
      </c>
      <c r="Y422" s="64"/>
      <c r="Z422" s="51">
        <v>2016</v>
      </c>
      <c r="AA422" s="65"/>
    </row>
    <row r="423" spans="1:27" outlineLevel="1">
      <c r="A423" s="51" t="s">
        <v>1817</v>
      </c>
      <c r="B423" s="54" t="s">
        <v>467</v>
      </c>
      <c r="C423" s="131" t="s">
        <v>1818</v>
      </c>
      <c r="D423" s="56" t="s">
        <v>1820</v>
      </c>
      <c r="E423" s="56"/>
      <c r="F423" s="56" t="s">
        <v>1821</v>
      </c>
      <c r="G423" s="56" t="s">
        <v>345</v>
      </c>
      <c r="H423" s="57" t="s">
        <v>1822</v>
      </c>
      <c r="I423" s="57" t="s">
        <v>1823</v>
      </c>
      <c r="J423" s="57" t="s">
        <v>32</v>
      </c>
      <c r="K423" s="58">
        <v>0</v>
      </c>
      <c r="L423" s="59">
        <v>230000000</v>
      </c>
      <c r="M423" s="51" t="s">
        <v>363</v>
      </c>
      <c r="N423" s="60" t="s">
        <v>35</v>
      </c>
      <c r="O423" s="57" t="s">
        <v>469</v>
      </c>
      <c r="P423" s="51" t="s">
        <v>470</v>
      </c>
      <c r="Q423" s="58" t="s">
        <v>669</v>
      </c>
      <c r="R423" s="61" t="s">
        <v>472</v>
      </c>
      <c r="S423" s="51">
        <v>796</v>
      </c>
      <c r="T423" s="51" t="s">
        <v>1455</v>
      </c>
      <c r="U423" s="62">
        <v>17000</v>
      </c>
      <c r="V423" s="62">
        <v>19.999999999999996</v>
      </c>
      <c r="W423" s="63">
        <f t="shared" si="11"/>
        <v>339999.99999999994</v>
      </c>
      <c r="X423" s="63">
        <f t="shared" si="10"/>
        <v>380800</v>
      </c>
      <c r="Y423" s="64"/>
      <c r="Z423" s="51">
        <v>2016</v>
      </c>
      <c r="AA423" s="65"/>
    </row>
    <row r="424" spans="1:27" outlineLevel="1">
      <c r="A424" s="51" t="s">
        <v>1835</v>
      </c>
      <c r="B424" s="54" t="s">
        <v>467</v>
      </c>
      <c r="C424" s="131" t="s">
        <v>1819</v>
      </c>
      <c r="D424" s="56" t="s">
        <v>546</v>
      </c>
      <c r="E424" s="56" t="s">
        <v>1824</v>
      </c>
      <c r="F424" s="56" t="s">
        <v>1825</v>
      </c>
      <c r="G424" s="56" t="s">
        <v>345</v>
      </c>
      <c r="H424" s="57" t="s">
        <v>1826</v>
      </c>
      <c r="I424" s="57" t="s">
        <v>1827</v>
      </c>
      <c r="J424" s="57" t="s">
        <v>32</v>
      </c>
      <c r="K424" s="58">
        <v>0</v>
      </c>
      <c r="L424" s="59">
        <v>230000000</v>
      </c>
      <c r="M424" s="51" t="s">
        <v>363</v>
      </c>
      <c r="N424" s="60" t="s">
        <v>35</v>
      </c>
      <c r="O424" s="57" t="s">
        <v>469</v>
      </c>
      <c r="P424" s="51" t="s">
        <v>470</v>
      </c>
      <c r="Q424" s="58" t="s">
        <v>669</v>
      </c>
      <c r="R424" s="61" t="s">
        <v>472</v>
      </c>
      <c r="S424" s="51" t="s">
        <v>529</v>
      </c>
      <c r="T424" s="51" t="s">
        <v>530</v>
      </c>
      <c r="U424" s="62">
        <v>5000</v>
      </c>
      <c r="V424" s="62">
        <v>9.4600000000000009</v>
      </c>
      <c r="W424" s="63">
        <f t="shared" si="11"/>
        <v>47300.000000000007</v>
      </c>
      <c r="X424" s="63">
        <f t="shared" si="10"/>
        <v>52976.000000000015</v>
      </c>
      <c r="Y424" s="64"/>
      <c r="Z424" s="51">
        <v>2016</v>
      </c>
      <c r="AA424" s="65"/>
    </row>
    <row r="425" spans="1:27" outlineLevel="1">
      <c r="A425" s="51" t="s">
        <v>1836</v>
      </c>
      <c r="B425" s="54" t="s">
        <v>467</v>
      </c>
      <c r="C425" s="55" t="s">
        <v>691</v>
      </c>
      <c r="D425" s="56" t="s">
        <v>692</v>
      </c>
      <c r="E425" s="56" t="s">
        <v>693</v>
      </c>
      <c r="F425" s="56" t="s">
        <v>694</v>
      </c>
      <c r="G425" s="56" t="s">
        <v>695</v>
      </c>
      <c r="H425" s="57" t="s">
        <v>476</v>
      </c>
      <c r="I425" s="57" t="s">
        <v>345</v>
      </c>
      <c r="J425" s="57" t="s">
        <v>33</v>
      </c>
      <c r="K425" s="58">
        <v>50</v>
      </c>
      <c r="L425" s="59">
        <v>230000000</v>
      </c>
      <c r="M425" s="51" t="s">
        <v>363</v>
      </c>
      <c r="N425" s="60" t="s">
        <v>35</v>
      </c>
      <c r="O425" s="57" t="s">
        <v>1840</v>
      </c>
      <c r="P425" s="51" t="s">
        <v>470</v>
      </c>
      <c r="Q425" s="58" t="s">
        <v>697</v>
      </c>
      <c r="R425" s="61" t="s">
        <v>474</v>
      </c>
      <c r="S425" s="51">
        <v>868</v>
      </c>
      <c r="T425" s="51" t="s">
        <v>699</v>
      </c>
      <c r="U425" s="62">
        <v>60</v>
      </c>
      <c r="V425" s="62">
        <v>650</v>
      </c>
      <c r="W425" s="63">
        <f t="shared" si="11"/>
        <v>39000</v>
      </c>
      <c r="X425" s="63">
        <f t="shared" si="10"/>
        <v>43680.000000000007</v>
      </c>
      <c r="Y425" s="64" t="s">
        <v>475</v>
      </c>
      <c r="Z425" s="51">
        <v>2016</v>
      </c>
      <c r="AA425" s="65"/>
    </row>
    <row r="426" spans="1:27" outlineLevel="1">
      <c r="A426" s="51" t="s">
        <v>1837</v>
      </c>
      <c r="B426" s="54" t="s">
        <v>467</v>
      </c>
      <c r="C426" s="55" t="s">
        <v>691</v>
      </c>
      <c r="D426" s="56" t="s">
        <v>692</v>
      </c>
      <c r="E426" s="56" t="s">
        <v>693</v>
      </c>
      <c r="F426" s="56" t="s">
        <v>694</v>
      </c>
      <c r="G426" s="56" t="s">
        <v>695</v>
      </c>
      <c r="H426" s="57" t="s">
        <v>476</v>
      </c>
      <c r="I426" s="57" t="s">
        <v>345</v>
      </c>
      <c r="J426" s="57" t="s">
        <v>33</v>
      </c>
      <c r="K426" s="58">
        <v>50</v>
      </c>
      <c r="L426" s="59">
        <v>230000000</v>
      </c>
      <c r="M426" s="51" t="s">
        <v>363</v>
      </c>
      <c r="N426" s="60" t="s">
        <v>35</v>
      </c>
      <c r="O426" s="57" t="s">
        <v>1841</v>
      </c>
      <c r="P426" s="51" t="s">
        <v>470</v>
      </c>
      <c r="Q426" s="58" t="s">
        <v>697</v>
      </c>
      <c r="R426" s="61" t="s">
        <v>474</v>
      </c>
      <c r="S426" s="51">
        <v>868</v>
      </c>
      <c r="T426" s="51" t="s">
        <v>699</v>
      </c>
      <c r="U426" s="62">
        <v>60</v>
      </c>
      <c r="V426" s="62">
        <v>650</v>
      </c>
      <c r="W426" s="63">
        <f t="shared" si="11"/>
        <v>39000</v>
      </c>
      <c r="X426" s="63">
        <f t="shared" ref="X426:X432" si="18">W426*1.12</f>
        <v>43680.000000000007</v>
      </c>
      <c r="Y426" s="64" t="s">
        <v>475</v>
      </c>
      <c r="Z426" s="51">
        <v>2016</v>
      </c>
      <c r="AA426" s="65"/>
    </row>
    <row r="427" spans="1:27" outlineLevel="1">
      <c r="A427" s="51" t="s">
        <v>1838</v>
      </c>
      <c r="B427" s="54" t="s">
        <v>467</v>
      </c>
      <c r="C427" s="55" t="s">
        <v>691</v>
      </c>
      <c r="D427" s="56" t="s">
        <v>692</v>
      </c>
      <c r="E427" s="56" t="s">
        <v>693</v>
      </c>
      <c r="F427" s="56" t="s">
        <v>694</v>
      </c>
      <c r="G427" s="56" t="s">
        <v>695</v>
      </c>
      <c r="H427" s="57" t="s">
        <v>476</v>
      </c>
      <c r="I427" s="57" t="s">
        <v>345</v>
      </c>
      <c r="J427" s="57" t="s">
        <v>33</v>
      </c>
      <c r="K427" s="58">
        <v>50</v>
      </c>
      <c r="L427" s="59">
        <v>230000000</v>
      </c>
      <c r="M427" s="51" t="s">
        <v>363</v>
      </c>
      <c r="N427" s="60" t="s">
        <v>35</v>
      </c>
      <c r="O427" s="57" t="s">
        <v>1842</v>
      </c>
      <c r="P427" s="51" t="s">
        <v>470</v>
      </c>
      <c r="Q427" s="58" t="s">
        <v>697</v>
      </c>
      <c r="R427" s="61" t="s">
        <v>474</v>
      </c>
      <c r="S427" s="51">
        <v>868</v>
      </c>
      <c r="T427" s="51" t="s">
        <v>699</v>
      </c>
      <c r="U427" s="62">
        <v>60</v>
      </c>
      <c r="V427" s="62">
        <v>650</v>
      </c>
      <c r="W427" s="63">
        <f t="shared" si="11"/>
        <v>39000</v>
      </c>
      <c r="X427" s="63">
        <f t="shared" si="18"/>
        <v>43680.000000000007</v>
      </c>
      <c r="Y427" s="64" t="s">
        <v>475</v>
      </c>
      <c r="Z427" s="51">
        <v>2016</v>
      </c>
      <c r="AA427" s="65"/>
    </row>
    <row r="428" spans="1:27" outlineLevel="1">
      <c r="A428" s="51" t="s">
        <v>1839</v>
      </c>
      <c r="B428" s="54" t="s">
        <v>467</v>
      </c>
      <c r="C428" s="55" t="s">
        <v>691</v>
      </c>
      <c r="D428" s="56" t="s">
        <v>692</v>
      </c>
      <c r="E428" s="56" t="s">
        <v>693</v>
      </c>
      <c r="F428" s="56" t="s">
        <v>694</v>
      </c>
      <c r="G428" s="56" t="s">
        <v>695</v>
      </c>
      <c r="H428" s="57" t="s">
        <v>476</v>
      </c>
      <c r="I428" s="57" t="s">
        <v>345</v>
      </c>
      <c r="J428" s="57" t="s">
        <v>33</v>
      </c>
      <c r="K428" s="58">
        <v>50</v>
      </c>
      <c r="L428" s="59">
        <v>230000000</v>
      </c>
      <c r="M428" s="51" t="s">
        <v>363</v>
      </c>
      <c r="N428" s="60" t="s">
        <v>35</v>
      </c>
      <c r="O428" s="57" t="s">
        <v>1843</v>
      </c>
      <c r="P428" s="51" t="s">
        <v>470</v>
      </c>
      <c r="Q428" s="58" t="s">
        <v>697</v>
      </c>
      <c r="R428" s="61" t="s">
        <v>474</v>
      </c>
      <c r="S428" s="51">
        <v>868</v>
      </c>
      <c r="T428" s="51" t="s">
        <v>699</v>
      </c>
      <c r="U428" s="62">
        <v>60</v>
      </c>
      <c r="V428" s="62">
        <v>650</v>
      </c>
      <c r="W428" s="63">
        <f t="shared" si="11"/>
        <v>39000</v>
      </c>
      <c r="X428" s="63">
        <f t="shared" si="18"/>
        <v>43680.000000000007</v>
      </c>
      <c r="Y428" s="64" t="s">
        <v>475</v>
      </c>
      <c r="Z428" s="51">
        <v>2016</v>
      </c>
      <c r="AA428" s="65"/>
    </row>
    <row r="429" spans="1:27" outlineLevel="1">
      <c r="A429" s="51" t="s">
        <v>2056</v>
      </c>
      <c r="B429" s="54" t="s">
        <v>467</v>
      </c>
      <c r="C429" s="55" t="s">
        <v>691</v>
      </c>
      <c r="D429" s="56" t="s">
        <v>692</v>
      </c>
      <c r="E429" s="56" t="s">
        <v>693</v>
      </c>
      <c r="F429" s="56" t="s">
        <v>694</v>
      </c>
      <c r="G429" s="56" t="s">
        <v>695</v>
      </c>
      <c r="H429" s="57" t="s">
        <v>476</v>
      </c>
      <c r="I429" s="57" t="s">
        <v>345</v>
      </c>
      <c r="J429" s="57" t="s">
        <v>33</v>
      </c>
      <c r="K429" s="58">
        <v>50</v>
      </c>
      <c r="L429" s="59">
        <v>230000000</v>
      </c>
      <c r="M429" s="51" t="s">
        <v>363</v>
      </c>
      <c r="N429" s="60" t="s">
        <v>35</v>
      </c>
      <c r="O429" s="57" t="s">
        <v>1844</v>
      </c>
      <c r="P429" s="51" t="s">
        <v>470</v>
      </c>
      <c r="Q429" s="58" t="s">
        <v>697</v>
      </c>
      <c r="R429" s="61" t="s">
        <v>474</v>
      </c>
      <c r="S429" s="51">
        <v>868</v>
      </c>
      <c r="T429" s="51" t="s">
        <v>699</v>
      </c>
      <c r="U429" s="62">
        <v>60</v>
      </c>
      <c r="V429" s="62">
        <v>650</v>
      </c>
      <c r="W429" s="63">
        <f t="shared" si="11"/>
        <v>39000</v>
      </c>
      <c r="X429" s="63">
        <f t="shared" si="18"/>
        <v>43680.000000000007</v>
      </c>
      <c r="Y429" s="64" t="s">
        <v>475</v>
      </c>
      <c r="Z429" s="51">
        <v>2016</v>
      </c>
      <c r="AA429" s="65"/>
    </row>
    <row r="430" spans="1:27" outlineLevel="1">
      <c r="A430" s="51" t="s">
        <v>2057</v>
      </c>
      <c r="B430" s="54" t="s">
        <v>467</v>
      </c>
      <c r="C430" s="55" t="s">
        <v>2060</v>
      </c>
      <c r="D430" s="56" t="s">
        <v>2061</v>
      </c>
      <c r="E430" s="56" t="s">
        <v>1051</v>
      </c>
      <c r="F430" s="56" t="s">
        <v>2062</v>
      </c>
      <c r="G430" s="56" t="s">
        <v>1051</v>
      </c>
      <c r="H430" s="57" t="s">
        <v>2063</v>
      </c>
      <c r="I430" s="57" t="s">
        <v>1051</v>
      </c>
      <c r="J430" s="57" t="s">
        <v>32</v>
      </c>
      <c r="K430" s="58">
        <v>0</v>
      </c>
      <c r="L430" s="59">
        <v>230000000</v>
      </c>
      <c r="M430" s="51" t="s">
        <v>363</v>
      </c>
      <c r="N430" s="60" t="s">
        <v>35</v>
      </c>
      <c r="O430" s="57" t="s">
        <v>469</v>
      </c>
      <c r="P430" s="51" t="s">
        <v>470</v>
      </c>
      <c r="Q430" s="58" t="s">
        <v>669</v>
      </c>
      <c r="R430" s="61" t="s">
        <v>472</v>
      </c>
      <c r="S430" s="51">
        <v>796</v>
      </c>
      <c r="T430" s="51" t="s">
        <v>473</v>
      </c>
      <c r="U430" s="62">
        <v>820</v>
      </c>
      <c r="V430" s="62">
        <v>950</v>
      </c>
      <c r="W430" s="63">
        <f t="shared" si="11"/>
        <v>779000</v>
      </c>
      <c r="X430" s="63">
        <f t="shared" si="18"/>
        <v>872480.00000000012</v>
      </c>
      <c r="Y430" s="64"/>
      <c r="Z430" s="51">
        <v>2016</v>
      </c>
      <c r="AA430" s="65"/>
    </row>
    <row r="431" spans="1:27" outlineLevel="1">
      <c r="A431" s="51" t="s">
        <v>2058</v>
      </c>
      <c r="B431" s="54" t="s">
        <v>467</v>
      </c>
      <c r="C431" s="55" t="s">
        <v>2060</v>
      </c>
      <c r="D431" s="56" t="s">
        <v>2061</v>
      </c>
      <c r="E431" s="56" t="s">
        <v>1051</v>
      </c>
      <c r="F431" s="56" t="s">
        <v>2062</v>
      </c>
      <c r="G431" s="56" t="s">
        <v>1051</v>
      </c>
      <c r="H431" s="57" t="s">
        <v>2064</v>
      </c>
      <c r="I431" s="57" t="s">
        <v>1051</v>
      </c>
      <c r="J431" s="57" t="s">
        <v>32</v>
      </c>
      <c r="K431" s="58">
        <v>0</v>
      </c>
      <c r="L431" s="59">
        <v>230000000</v>
      </c>
      <c r="M431" s="51" t="s">
        <v>363</v>
      </c>
      <c r="N431" s="60" t="s">
        <v>35</v>
      </c>
      <c r="O431" s="57" t="s">
        <v>469</v>
      </c>
      <c r="P431" s="51" t="s">
        <v>470</v>
      </c>
      <c r="Q431" s="58" t="s">
        <v>669</v>
      </c>
      <c r="R431" s="61" t="s">
        <v>472</v>
      </c>
      <c r="S431" s="51">
        <v>796</v>
      </c>
      <c r="T431" s="51" t="s">
        <v>473</v>
      </c>
      <c r="U431" s="62">
        <v>720</v>
      </c>
      <c r="V431" s="62">
        <v>1086.75</v>
      </c>
      <c r="W431" s="63">
        <f t="shared" ref="W431:W432" si="19">U431*V431</f>
        <v>782460</v>
      </c>
      <c r="X431" s="63">
        <f t="shared" si="18"/>
        <v>876355.20000000007</v>
      </c>
      <c r="Y431" s="64"/>
      <c r="Z431" s="51">
        <v>2016</v>
      </c>
      <c r="AA431" s="65"/>
    </row>
    <row r="432" spans="1:27" outlineLevel="1">
      <c r="A432" s="51" t="s">
        <v>2059</v>
      </c>
      <c r="B432" s="54" t="s">
        <v>467</v>
      </c>
      <c r="C432" s="55" t="s">
        <v>2060</v>
      </c>
      <c r="D432" s="56" t="s">
        <v>2061</v>
      </c>
      <c r="E432" s="56" t="s">
        <v>1051</v>
      </c>
      <c r="F432" s="56" t="s">
        <v>2062</v>
      </c>
      <c r="G432" s="56" t="s">
        <v>1051</v>
      </c>
      <c r="H432" s="57" t="s">
        <v>2065</v>
      </c>
      <c r="I432" s="57" t="s">
        <v>1051</v>
      </c>
      <c r="J432" s="57" t="s">
        <v>32</v>
      </c>
      <c r="K432" s="58">
        <v>0</v>
      </c>
      <c r="L432" s="59">
        <v>230000000</v>
      </c>
      <c r="M432" s="51" t="s">
        <v>363</v>
      </c>
      <c r="N432" s="60" t="s">
        <v>35</v>
      </c>
      <c r="O432" s="57" t="s">
        <v>469</v>
      </c>
      <c r="P432" s="51" t="s">
        <v>470</v>
      </c>
      <c r="Q432" s="58" t="s">
        <v>669</v>
      </c>
      <c r="R432" s="61" t="s">
        <v>472</v>
      </c>
      <c r="S432" s="51">
        <v>796</v>
      </c>
      <c r="T432" s="51" t="s">
        <v>473</v>
      </c>
      <c r="U432" s="62">
        <v>2590</v>
      </c>
      <c r="V432" s="62">
        <v>163</v>
      </c>
      <c r="W432" s="63">
        <f t="shared" si="19"/>
        <v>422170</v>
      </c>
      <c r="X432" s="63">
        <f t="shared" si="18"/>
        <v>472830.4</v>
      </c>
      <c r="Y432" s="64"/>
      <c r="Z432" s="51">
        <v>2016</v>
      </c>
      <c r="AA432" s="65"/>
    </row>
    <row r="433" spans="1:27" outlineLevel="1">
      <c r="A433" s="51" t="s">
        <v>2066</v>
      </c>
      <c r="B433" s="54" t="s">
        <v>467</v>
      </c>
      <c r="C433" s="131" t="s">
        <v>484</v>
      </c>
      <c r="D433" s="56" t="s">
        <v>485</v>
      </c>
      <c r="E433" s="56" t="s">
        <v>345</v>
      </c>
      <c r="F433" s="56" t="s">
        <v>486</v>
      </c>
      <c r="G433" s="56" t="s">
        <v>345</v>
      </c>
      <c r="H433" s="57" t="s">
        <v>487</v>
      </c>
      <c r="I433" s="57" t="s">
        <v>345</v>
      </c>
      <c r="J433" s="57" t="s">
        <v>36</v>
      </c>
      <c r="K433" s="58">
        <v>0</v>
      </c>
      <c r="L433" s="59">
        <v>230000000</v>
      </c>
      <c r="M433" s="51" t="s">
        <v>468</v>
      </c>
      <c r="N433" s="60" t="s">
        <v>169</v>
      </c>
      <c r="O433" s="57" t="s">
        <v>469</v>
      </c>
      <c r="P433" s="51" t="s">
        <v>470</v>
      </c>
      <c r="Q433" s="58" t="s">
        <v>488</v>
      </c>
      <c r="R433" s="61" t="s">
        <v>472</v>
      </c>
      <c r="S433" s="51">
        <v>796</v>
      </c>
      <c r="T433" s="51" t="s">
        <v>473</v>
      </c>
      <c r="U433" s="62">
        <v>4</v>
      </c>
      <c r="V433" s="62">
        <v>18410.71</v>
      </c>
      <c r="W433" s="63">
        <f t="shared" ref="W433:W440" si="20">U433*V433</f>
        <v>73642.84</v>
      </c>
      <c r="X433" s="63">
        <f t="shared" ref="X433:X440" si="21">W433*1.12</f>
        <v>82479.980800000005</v>
      </c>
      <c r="Y433" s="64"/>
      <c r="Z433" s="51">
        <v>2016</v>
      </c>
      <c r="AA433" s="65"/>
    </row>
    <row r="434" spans="1:27" outlineLevel="1">
      <c r="A434" s="51" t="s">
        <v>2067</v>
      </c>
      <c r="B434" s="54" t="s">
        <v>467</v>
      </c>
      <c r="C434" s="131" t="s">
        <v>569</v>
      </c>
      <c r="D434" s="56" t="s">
        <v>568</v>
      </c>
      <c r="E434" s="56" t="s">
        <v>345</v>
      </c>
      <c r="F434" s="56" t="s">
        <v>1754</v>
      </c>
      <c r="G434" s="56" t="s">
        <v>345</v>
      </c>
      <c r="H434" s="57" t="s">
        <v>570</v>
      </c>
      <c r="I434" s="57" t="s">
        <v>345</v>
      </c>
      <c r="J434" s="57" t="s">
        <v>36</v>
      </c>
      <c r="K434" s="58">
        <v>0</v>
      </c>
      <c r="L434" s="59">
        <v>230000000</v>
      </c>
      <c r="M434" s="51" t="s">
        <v>468</v>
      </c>
      <c r="N434" s="60" t="s">
        <v>35</v>
      </c>
      <c r="O434" s="57" t="s">
        <v>469</v>
      </c>
      <c r="P434" s="51" t="s">
        <v>470</v>
      </c>
      <c r="Q434" s="58" t="s">
        <v>558</v>
      </c>
      <c r="R434" s="61" t="s">
        <v>472</v>
      </c>
      <c r="S434" s="51">
        <v>796</v>
      </c>
      <c r="T434" s="51" t="s">
        <v>473</v>
      </c>
      <c r="U434" s="62">
        <v>1</v>
      </c>
      <c r="V434" s="62">
        <v>13450.44</v>
      </c>
      <c r="W434" s="63">
        <f t="shared" si="20"/>
        <v>13450.44</v>
      </c>
      <c r="X434" s="63">
        <f t="shared" si="21"/>
        <v>15064.492800000002</v>
      </c>
      <c r="Y434" s="64"/>
      <c r="Z434" s="51">
        <v>2016</v>
      </c>
      <c r="AA434" s="65"/>
    </row>
    <row r="435" spans="1:27" outlineLevel="1">
      <c r="A435" s="51" t="s">
        <v>2068</v>
      </c>
      <c r="B435" s="54" t="s">
        <v>467</v>
      </c>
      <c r="C435" s="131" t="s">
        <v>578</v>
      </c>
      <c r="D435" s="56" t="s">
        <v>577</v>
      </c>
      <c r="E435" s="56" t="s">
        <v>345</v>
      </c>
      <c r="F435" s="56" t="s">
        <v>1757</v>
      </c>
      <c r="G435" s="56" t="s">
        <v>345</v>
      </c>
      <c r="H435" s="57" t="s">
        <v>579</v>
      </c>
      <c r="I435" s="57" t="s">
        <v>345</v>
      </c>
      <c r="J435" s="57" t="s">
        <v>36</v>
      </c>
      <c r="K435" s="58">
        <v>40</v>
      </c>
      <c r="L435" s="59">
        <v>230000000</v>
      </c>
      <c r="M435" s="51" t="s">
        <v>468</v>
      </c>
      <c r="N435" s="60" t="s">
        <v>35</v>
      </c>
      <c r="O435" s="57" t="s">
        <v>469</v>
      </c>
      <c r="P435" s="51" t="s">
        <v>470</v>
      </c>
      <c r="Q435" s="58" t="s">
        <v>558</v>
      </c>
      <c r="R435" s="61" t="s">
        <v>474</v>
      </c>
      <c r="S435" s="51">
        <v>796</v>
      </c>
      <c r="T435" s="51" t="s">
        <v>473</v>
      </c>
      <c r="U435" s="62">
        <v>6</v>
      </c>
      <c r="V435" s="62">
        <v>5365</v>
      </c>
      <c r="W435" s="63">
        <f t="shared" si="20"/>
        <v>32190</v>
      </c>
      <c r="X435" s="63">
        <f t="shared" si="21"/>
        <v>36052.800000000003</v>
      </c>
      <c r="Y435" s="64" t="s">
        <v>475</v>
      </c>
      <c r="Z435" s="51">
        <v>2016</v>
      </c>
      <c r="AA435" s="65"/>
    </row>
    <row r="436" spans="1:27" outlineLevel="1">
      <c r="A436" s="51" t="s">
        <v>2069</v>
      </c>
      <c r="B436" s="54" t="s">
        <v>467</v>
      </c>
      <c r="C436" s="131" t="s">
        <v>601</v>
      </c>
      <c r="D436" s="56" t="s">
        <v>589</v>
      </c>
      <c r="E436" s="56" t="s">
        <v>590</v>
      </c>
      <c r="F436" s="56" t="s">
        <v>602</v>
      </c>
      <c r="G436" s="56" t="s">
        <v>345</v>
      </c>
      <c r="H436" s="57" t="s">
        <v>476</v>
      </c>
      <c r="I436" s="57" t="s">
        <v>345</v>
      </c>
      <c r="J436" s="57" t="s">
        <v>33</v>
      </c>
      <c r="K436" s="58">
        <v>0</v>
      </c>
      <c r="L436" s="59">
        <v>230000000</v>
      </c>
      <c r="M436" s="51" t="s">
        <v>468</v>
      </c>
      <c r="N436" s="60" t="s">
        <v>35</v>
      </c>
      <c r="O436" s="57" t="s">
        <v>469</v>
      </c>
      <c r="P436" s="51" t="s">
        <v>470</v>
      </c>
      <c r="Q436" s="58" t="s">
        <v>558</v>
      </c>
      <c r="R436" s="61" t="s">
        <v>472</v>
      </c>
      <c r="S436" s="51">
        <v>796</v>
      </c>
      <c r="T436" s="51" t="s">
        <v>473</v>
      </c>
      <c r="U436" s="62">
        <v>8</v>
      </c>
      <c r="V436" s="62">
        <v>199999.99999999997</v>
      </c>
      <c r="W436" s="63">
        <f t="shared" si="20"/>
        <v>1599999.9999999998</v>
      </c>
      <c r="X436" s="63">
        <f t="shared" si="21"/>
        <v>1792000</v>
      </c>
      <c r="Y436" s="64"/>
      <c r="Z436" s="51">
        <v>2016</v>
      </c>
      <c r="AA436" s="65"/>
    </row>
    <row r="437" spans="1:27" outlineLevel="1">
      <c r="A437" s="51" t="s">
        <v>2070</v>
      </c>
      <c r="B437" s="54" t="s">
        <v>467</v>
      </c>
      <c r="C437" s="131" t="s">
        <v>603</v>
      </c>
      <c r="D437" s="56" t="s">
        <v>589</v>
      </c>
      <c r="E437" s="56" t="s">
        <v>590</v>
      </c>
      <c r="F437" s="56" t="s">
        <v>604</v>
      </c>
      <c r="G437" s="56" t="s">
        <v>345</v>
      </c>
      <c r="H437" s="57" t="s">
        <v>476</v>
      </c>
      <c r="I437" s="57" t="s">
        <v>345</v>
      </c>
      <c r="J437" s="57" t="s">
        <v>33</v>
      </c>
      <c r="K437" s="58">
        <v>0</v>
      </c>
      <c r="L437" s="59">
        <v>230000000</v>
      </c>
      <c r="M437" s="51" t="s">
        <v>468</v>
      </c>
      <c r="N437" s="60" t="s">
        <v>35</v>
      </c>
      <c r="O437" s="57" t="s">
        <v>469</v>
      </c>
      <c r="P437" s="51" t="s">
        <v>470</v>
      </c>
      <c r="Q437" s="58" t="s">
        <v>471</v>
      </c>
      <c r="R437" s="61" t="s">
        <v>472</v>
      </c>
      <c r="S437" s="51">
        <v>796</v>
      </c>
      <c r="T437" s="51" t="s">
        <v>473</v>
      </c>
      <c r="U437" s="62">
        <v>2</v>
      </c>
      <c r="V437" s="62">
        <v>172249.99999999997</v>
      </c>
      <c r="W437" s="63">
        <f t="shared" si="20"/>
        <v>344499.99999999994</v>
      </c>
      <c r="X437" s="63">
        <f t="shared" si="21"/>
        <v>385840</v>
      </c>
      <c r="Y437" s="64"/>
      <c r="Z437" s="51">
        <v>2016</v>
      </c>
      <c r="AA437" s="65"/>
    </row>
    <row r="438" spans="1:27" outlineLevel="1">
      <c r="A438" s="51" t="s">
        <v>2071</v>
      </c>
      <c r="B438" s="54" t="s">
        <v>467</v>
      </c>
      <c r="C438" s="131" t="s">
        <v>635</v>
      </c>
      <c r="D438" s="56" t="s">
        <v>1760</v>
      </c>
      <c r="E438" s="56" t="s">
        <v>345</v>
      </c>
      <c r="F438" s="56" t="s">
        <v>636</v>
      </c>
      <c r="G438" s="56" t="s">
        <v>345</v>
      </c>
      <c r="H438" s="57" t="s">
        <v>637</v>
      </c>
      <c r="I438" s="57" t="s">
        <v>345</v>
      </c>
      <c r="J438" s="57" t="s">
        <v>36</v>
      </c>
      <c r="K438" s="58">
        <v>0</v>
      </c>
      <c r="L438" s="59">
        <v>230000000</v>
      </c>
      <c r="M438" s="51" t="s">
        <v>468</v>
      </c>
      <c r="N438" s="60" t="s">
        <v>35</v>
      </c>
      <c r="O438" s="57" t="s">
        <v>469</v>
      </c>
      <c r="P438" s="51" t="s">
        <v>470</v>
      </c>
      <c r="Q438" s="58" t="s">
        <v>471</v>
      </c>
      <c r="R438" s="61" t="s">
        <v>472</v>
      </c>
      <c r="S438" s="51">
        <v>796</v>
      </c>
      <c r="T438" s="51" t="s">
        <v>473</v>
      </c>
      <c r="U438" s="62">
        <v>4</v>
      </c>
      <c r="V438" s="62">
        <v>510999.99999999994</v>
      </c>
      <c r="W438" s="63">
        <f t="shared" si="20"/>
        <v>2043999.9999999998</v>
      </c>
      <c r="X438" s="63">
        <f t="shared" si="21"/>
        <v>2289280</v>
      </c>
      <c r="Y438" s="64"/>
      <c r="Z438" s="51">
        <v>2016</v>
      </c>
      <c r="AA438" s="65"/>
    </row>
    <row r="439" spans="1:27" outlineLevel="1">
      <c r="A439" s="51" t="s">
        <v>2072</v>
      </c>
      <c r="B439" s="54" t="s">
        <v>467</v>
      </c>
      <c r="C439" s="131" t="s">
        <v>640</v>
      </c>
      <c r="D439" s="56" t="s">
        <v>641</v>
      </c>
      <c r="E439" s="56" t="s">
        <v>345</v>
      </c>
      <c r="F439" s="56" t="s">
        <v>642</v>
      </c>
      <c r="G439" s="56" t="s">
        <v>345</v>
      </c>
      <c r="H439" s="57" t="s">
        <v>643</v>
      </c>
      <c r="I439" s="57" t="s">
        <v>345</v>
      </c>
      <c r="J439" s="57" t="s">
        <v>36</v>
      </c>
      <c r="K439" s="58">
        <v>45</v>
      </c>
      <c r="L439" s="59">
        <v>230000000</v>
      </c>
      <c r="M439" s="51" t="s">
        <v>468</v>
      </c>
      <c r="N439" s="60" t="s">
        <v>35</v>
      </c>
      <c r="O439" s="57" t="s">
        <v>469</v>
      </c>
      <c r="P439" s="51" t="s">
        <v>470</v>
      </c>
      <c r="Q439" s="58" t="s">
        <v>558</v>
      </c>
      <c r="R439" s="61" t="s">
        <v>474</v>
      </c>
      <c r="S439" s="51">
        <v>796</v>
      </c>
      <c r="T439" s="51" t="s">
        <v>473</v>
      </c>
      <c r="U439" s="62">
        <v>2</v>
      </c>
      <c r="V439" s="62">
        <v>141821.42000000001</v>
      </c>
      <c r="W439" s="63">
        <f t="shared" si="20"/>
        <v>283642.84000000003</v>
      </c>
      <c r="X439" s="63">
        <f t="shared" si="21"/>
        <v>317679.98080000008</v>
      </c>
      <c r="Y439" s="64" t="s">
        <v>475</v>
      </c>
      <c r="Z439" s="51">
        <v>2016</v>
      </c>
      <c r="AA439" s="65"/>
    </row>
    <row r="440" spans="1:27" outlineLevel="1">
      <c r="A440" s="51" t="s">
        <v>2073</v>
      </c>
      <c r="B440" s="54" t="s">
        <v>467</v>
      </c>
      <c r="C440" s="131" t="s">
        <v>638</v>
      </c>
      <c r="D440" s="56" t="s">
        <v>639</v>
      </c>
      <c r="E440" s="56" t="s">
        <v>345</v>
      </c>
      <c r="F440" s="56" t="s">
        <v>1761</v>
      </c>
      <c r="G440" s="56" t="s">
        <v>345</v>
      </c>
      <c r="H440" s="57" t="s">
        <v>648</v>
      </c>
      <c r="I440" s="57" t="s">
        <v>345</v>
      </c>
      <c r="J440" s="57" t="s">
        <v>36</v>
      </c>
      <c r="K440" s="58">
        <v>0</v>
      </c>
      <c r="L440" s="59">
        <v>230000000</v>
      </c>
      <c r="M440" s="51" t="s">
        <v>468</v>
      </c>
      <c r="N440" s="60" t="s">
        <v>35</v>
      </c>
      <c r="O440" s="57" t="s">
        <v>469</v>
      </c>
      <c r="P440" s="51" t="s">
        <v>470</v>
      </c>
      <c r="Q440" s="58" t="s">
        <v>558</v>
      </c>
      <c r="R440" s="61" t="s">
        <v>472</v>
      </c>
      <c r="S440" s="51">
        <v>796</v>
      </c>
      <c r="T440" s="51" t="s">
        <v>473</v>
      </c>
      <c r="U440" s="62">
        <v>1</v>
      </c>
      <c r="V440" s="62">
        <v>554464.27</v>
      </c>
      <c r="W440" s="63">
        <f t="shared" si="20"/>
        <v>554464.27</v>
      </c>
      <c r="X440" s="63">
        <f t="shared" si="21"/>
        <v>620999.9824000001</v>
      </c>
      <c r="Y440" s="64"/>
      <c r="Z440" s="51">
        <v>2016</v>
      </c>
      <c r="AA440" s="65"/>
    </row>
    <row r="441" spans="1:27" outlineLevel="1">
      <c r="A441" s="51" t="s">
        <v>2074</v>
      </c>
      <c r="B441" s="54" t="s">
        <v>467</v>
      </c>
      <c r="C441" s="131" t="s">
        <v>2157</v>
      </c>
      <c r="D441" s="56" t="s">
        <v>2158</v>
      </c>
      <c r="E441" s="56" t="s">
        <v>2159</v>
      </c>
      <c r="F441" s="56" t="s">
        <v>2160</v>
      </c>
      <c r="G441" s="56" t="s">
        <v>2161</v>
      </c>
      <c r="H441" s="57" t="s">
        <v>476</v>
      </c>
      <c r="I441" s="57" t="s">
        <v>2162</v>
      </c>
      <c r="J441" s="57" t="s">
        <v>33</v>
      </c>
      <c r="K441" s="58">
        <v>40</v>
      </c>
      <c r="L441" s="59">
        <v>230000000</v>
      </c>
      <c r="M441" s="51" t="s">
        <v>468</v>
      </c>
      <c r="N441" s="60" t="s">
        <v>40</v>
      </c>
      <c r="O441" s="57" t="s">
        <v>469</v>
      </c>
      <c r="P441" s="51" t="s">
        <v>470</v>
      </c>
      <c r="Q441" s="58" t="s">
        <v>662</v>
      </c>
      <c r="R441" s="61" t="s">
        <v>474</v>
      </c>
      <c r="S441" s="51">
        <v>796</v>
      </c>
      <c r="T441" s="51" t="s">
        <v>473</v>
      </c>
      <c r="U441" s="62">
        <v>2</v>
      </c>
      <c r="V441" s="62">
        <v>305250</v>
      </c>
      <c r="W441" s="63">
        <f t="shared" ref="W441:W504" si="22">U441*V441</f>
        <v>610500</v>
      </c>
      <c r="X441" s="63">
        <f t="shared" ref="X441:X504" si="23">W441*1.12</f>
        <v>683760.00000000012</v>
      </c>
      <c r="Y441" s="64" t="s">
        <v>475</v>
      </c>
      <c r="Z441" s="51">
        <v>2016</v>
      </c>
      <c r="AA441" s="65"/>
    </row>
    <row r="442" spans="1:27" outlineLevel="1">
      <c r="A442" s="51" t="s">
        <v>2075</v>
      </c>
      <c r="B442" s="54" t="s">
        <v>467</v>
      </c>
      <c r="C442" s="131" t="s">
        <v>2163</v>
      </c>
      <c r="D442" s="56" t="s">
        <v>2158</v>
      </c>
      <c r="E442" s="56" t="s">
        <v>2159</v>
      </c>
      <c r="F442" s="56" t="s">
        <v>2164</v>
      </c>
      <c r="G442" s="56" t="s">
        <v>2165</v>
      </c>
      <c r="H442" s="57" t="s">
        <v>476</v>
      </c>
      <c r="I442" s="57" t="s">
        <v>2166</v>
      </c>
      <c r="J442" s="57" t="s">
        <v>33</v>
      </c>
      <c r="K442" s="58">
        <v>40</v>
      </c>
      <c r="L442" s="59">
        <v>230000000</v>
      </c>
      <c r="M442" s="51" t="s">
        <v>468</v>
      </c>
      <c r="N442" s="60" t="s">
        <v>40</v>
      </c>
      <c r="O442" s="57" t="s">
        <v>469</v>
      </c>
      <c r="P442" s="51" t="s">
        <v>470</v>
      </c>
      <c r="Q442" s="58" t="s">
        <v>662</v>
      </c>
      <c r="R442" s="61" t="s">
        <v>474</v>
      </c>
      <c r="S442" s="51">
        <v>796</v>
      </c>
      <c r="T442" s="51" t="s">
        <v>473</v>
      </c>
      <c r="U442" s="62">
        <v>2</v>
      </c>
      <c r="V442" s="62">
        <v>167589.28</v>
      </c>
      <c r="W442" s="63">
        <f t="shared" si="22"/>
        <v>335178.56</v>
      </c>
      <c r="X442" s="63">
        <f t="shared" si="23"/>
        <v>375399.98720000003</v>
      </c>
      <c r="Y442" s="64" t="s">
        <v>475</v>
      </c>
      <c r="Z442" s="51">
        <v>2016</v>
      </c>
      <c r="AA442" s="65"/>
    </row>
    <row r="443" spans="1:27" outlineLevel="1">
      <c r="A443" s="51" t="s">
        <v>2076</v>
      </c>
      <c r="B443" s="54" t="s">
        <v>467</v>
      </c>
      <c r="C443" s="131" t="s">
        <v>2167</v>
      </c>
      <c r="D443" s="56" t="s">
        <v>2158</v>
      </c>
      <c r="E443" s="56" t="s">
        <v>2159</v>
      </c>
      <c r="F443" s="56" t="s">
        <v>2168</v>
      </c>
      <c r="G443" s="56" t="s">
        <v>2169</v>
      </c>
      <c r="H443" s="57" t="s">
        <v>476</v>
      </c>
      <c r="I443" s="57" t="s">
        <v>2170</v>
      </c>
      <c r="J443" s="57" t="s">
        <v>33</v>
      </c>
      <c r="K443" s="58">
        <v>40</v>
      </c>
      <c r="L443" s="59">
        <v>230000000</v>
      </c>
      <c r="M443" s="51" t="s">
        <v>468</v>
      </c>
      <c r="N443" s="60" t="s">
        <v>40</v>
      </c>
      <c r="O443" s="57" t="s">
        <v>469</v>
      </c>
      <c r="P443" s="51" t="s">
        <v>470</v>
      </c>
      <c r="Q443" s="58" t="s">
        <v>2171</v>
      </c>
      <c r="R443" s="61" t="s">
        <v>474</v>
      </c>
      <c r="S443" s="51">
        <v>839</v>
      </c>
      <c r="T443" s="51" t="s">
        <v>478</v>
      </c>
      <c r="U443" s="62">
        <v>2</v>
      </c>
      <c r="V443" s="62">
        <v>4910714.28</v>
      </c>
      <c r="W443" s="63">
        <f t="shared" si="22"/>
        <v>9821428.5600000005</v>
      </c>
      <c r="X443" s="63">
        <f t="shared" si="23"/>
        <v>10999999.987200001</v>
      </c>
      <c r="Y443" s="64" t="s">
        <v>475</v>
      </c>
      <c r="Z443" s="51">
        <v>2016</v>
      </c>
      <c r="AA443" s="65"/>
    </row>
    <row r="444" spans="1:27" outlineLevel="1">
      <c r="A444" s="51" t="s">
        <v>2077</v>
      </c>
      <c r="B444" s="54" t="s">
        <v>467</v>
      </c>
      <c r="C444" s="131" t="s">
        <v>2172</v>
      </c>
      <c r="D444" s="56" t="s">
        <v>2173</v>
      </c>
      <c r="E444" s="56" t="s">
        <v>2174</v>
      </c>
      <c r="F444" s="56" t="s">
        <v>2175</v>
      </c>
      <c r="G444" s="56" t="s">
        <v>2176</v>
      </c>
      <c r="H444" s="57" t="s">
        <v>476</v>
      </c>
      <c r="I444" s="57" t="s">
        <v>2177</v>
      </c>
      <c r="J444" s="57" t="s">
        <v>33</v>
      </c>
      <c r="K444" s="58">
        <v>0</v>
      </c>
      <c r="L444" s="59">
        <v>230000000</v>
      </c>
      <c r="M444" s="51" t="s">
        <v>468</v>
      </c>
      <c r="N444" s="60" t="s">
        <v>40</v>
      </c>
      <c r="O444" s="57" t="s">
        <v>469</v>
      </c>
      <c r="P444" s="51" t="s">
        <v>470</v>
      </c>
      <c r="Q444" s="58" t="s">
        <v>662</v>
      </c>
      <c r="R444" s="61" t="s">
        <v>472</v>
      </c>
      <c r="S444" s="51">
        <v>796</v>
      </c>
      <c r="T444" s="51" t="s">
        <v>473</v>
      </c>
      <c r="U444" s="62">
        <v>2</v>
      </c>
      <c r="V444" s="62">
        <v>173666</v>
      </c>
      <c r="W444" s="63">
        <f t="shared" si="22"/>
        <v>347332</v>
      </c>
      <c r="X444" s="63">
        <f t="shared" si="23"/>
        <v>389011.84</v>
      </c>
      <c r="Y444" s="64"/>
      <c r="Z444" s="51">
        <v>2016</v>
      </c>
      <c r="AA444" s="65"/>
    </row>
    <row r="445" spans="1:27" outlineLevel="1">
      <c r="A445" s="51" t="s">
        <v>2078</v>
      </c>
      <c r="B445" s="54" t="s">
        <v>467</v>
      </c>
      <c r="C445" s="131" t="s">
        <v>2178</v>
      </c>
      <c r="D445" s="56" t="s">
        <v>2173</v>
      </c>
      <c r="E445" s="56" t="s">
        <v>2174</v>
      </c>
      <c r="F445" s="56" t="s">
        <v>2179</v>
      </c>
      <c r="G445" s="56" t="s">
        <v>2180</v>
      </c>
      <c r="H445" s="57" t="s">
        <v>476</v>
      </c>
      <c r="I445" s="57" t="s">
        <v>2181</v>
      </c>
      <c r="J445" s="57" t="s">
        <v>33</v>
      </c>
      <c r="K445" s="58">
        <v>0</v>
      </c>
      <c r="L445" s="59">
        <v>230000000</v>
      </c>
      <c r="M445" s="51" t="s">
        <v>468</v>
      </c>
      <c r="N445" s="60" t="s">
        <v>40</v>
      </c>
      <c r="O445" s="57" t="s">
        <v>469</v>
      </c>
      <c r="P445" s="51" t="s">
        <v>470</v>
      </c>
      <c r="Q445" s="58" t="s">
        <v>662</v>
      </c>
      <c r="R445" s="61" t="s">
        <v>472</v>
      </c>
      <c r="S445" s="51">
        <v>796</v>
      </c>
      <c r="T445" s="51" t="s">
        <v>473</v>
      </c>
      <c r="U445" s="62">
        <v>2</v>
      </c>
      <c r="V445" s="62">
        <v>35000</v>
      </c>
      <c r="W445" s="63">
        <f t="shared" si="22"/>
        <v>70000</v>
      </c>
      <c r="X445" s="63">
        <f t="shared" si="23"/>
        <v>78400.000000000015</v>
      </c>
      <c r="Y445" s="64"/>
      <c r="Z445" s="51">
        <v>2016</v>
      </c>
      <c r="AA445" s="65"/>
    </row>
    <row r="446" spans="1:27" outlineLevel="1">
      <c r="A446" s="51" t="s">
        <v>2079</v>
      </c>
      <c r="B446" s="54" t="s">
        <v>467</v>
      </c>
      <c r="C446" s="131" t="s">
        <v>2182</v>
      </c>
      <c r="D446" s="56" t="s">
        <v>2173</v>
      </c>
      <c r="E446" s="56" t="s">
        <v>2174</v>
      </c>
      <c r="F446" s="56" t="s">
        <v>2183</v>
      </c>
      <c r="G446" s="56" t="s">
        <v>2184</v>
      </c>
      <c r="H446" s="57" t="s">
        <v>476</v>
      </c>
      <c r="I446" s="57" t="s">
        <v>2185</v>
      </c>
      <c r="J446" s="57" t="s">
        <v>33</v>
      </c>
      <c r="K446" s="58">
        <v>0</v>
      </c>
      <c r="L446" s="59">
        <v>230000000</v>
      </c>
      <c r="M446" s="51" t="s">
        <v>468</v>
      </c>
      <c r="N446" s="60" t="s">
        <v>40</v>
      </c>
      <c r="O446" s="57" t="s">
        <v>469</v>
      </c>
      <c r="P446" s="51" t="s">
        <v>470</v>
      </c>
      <c r="Q446" s="58" t="s">
        <v>662</v>
      </c>
      <c r="R446" s="61" t="s">
        <v>472</v>
      </c>
      <c r="S446" s="51">
        <v>796</v>
      </c>
      <c r="T446" s="51" t="s">
        <v>473</v>
      </c>
      <c r="U446" s="62">
        <v>3</v>
      </c>
      <c r="V446" s="62">
        <v>164443.99999999997</v>
      </c>
      <c r="W446" s="63">
        <f t="shared" si="22"/>
        <v>493331.99999999988</v>
      </c>
      <c r="X446" s="63">
        <f t="shared" si="23"/>
        <v>552531.84</v>
      </c>
      <c r="Y446" s="64"/>
      <c r="Z446" s="51">
        <v>2016</v>
      </c>
      <c r="AA446" s="65"/>
    </row>
    <row r="447" spans="1:27" outlineLevel="1">
      <c r="A447" s="51" t="s">
        <v>2081</v>
      </c>
      <c r="B447" s="54" t="s">
        <v>467</v>
      </c>
      <c r="C447" s="131" t="s">
        <v>2186</v>
      </c>
      <c r="D447" s="56" t="s">
        <v>2173</v>
      </c>
      <c r="E447" s="56" t="s">
        <v>2174</v>
      </c>
      <c r="F447" s="56" t="s">
        <v>2187</v>
      </c>
      <c r="G447" s="56" t="s">
        <v>2188</v>
      </c>
      <c r="H447" s="57" t="s">
        <v>476</v>
      </c>
      <c r="I447" s="57" t="s">
        <v>2189</v>
      </c>
      <c r="J447" s="57" t="s">
        <v>33</v>
      </c>
      <c r="K447" s="58">
        <v>0</v>
      </c>
      <c r="L447" s="59">
        <v>230000000</v>
      </c>
      <c r="M447" s="51" t="s">
        <v>468</v>
      </c>
      <c r="N447" s="60" t="s">
        <v>40</v>
      </c>
      <c r="O447" s="57" t="s">
        <v>469</v>
      </c>
      <c r="P447" s="51" t="s">
        <v>470</v>
      </c>
      <c r="Q447" s="58" t="s">
        <v>662</v>
      </c>
      <c r="R447" s="61" t="s">
        <v>472</v>
      </c>
      <c r="S447" s="51">
        <v>796</v>
      </c>
      <c r="T447" s="51" t="s">
        <v>473</v>
      </c>
      <c r="U447" s="62">
        <v>1</v>
      </c>
      <c r="V447" s="62">
        <v>3699999.9999999995</v>
      </c>
      <c r="W447" s="63">
        <f t="shared" si="22"/>
        <v>3699999.9999999995</v>
      </c>
      <c r="X447" s="63">
        <f t="shared" si="23"/>
        <v>4144000</v>
      </c>
      <c r="Y447" s="64"/>
      <c r="Z447" s="51">
        <v>2016</v>
      </c>
      <c r="AA447" s="65"/>
    </row>
    <row r="448" spans="1:27" outlineLevel="1">
      <c r="A448" s="51" t="s">
        <v>2082</v>
      </c>
      <c r="B448" s="54" t="s">
        <v>467</v>
      </c>
      <c r="C448" s="131" t="s">
        <v>2186</v>
      </c>
      <c r="D448" s="56" t="s">
        <v>2173</v>
      </c>
      <c r="E448" s="56" t="s">
        <v>2174</v>
      </c>
      <c r="F448" s="56" t="s">
        <v>2187</v>
      </c>
      <c r="G448" s="56" t="s">
        <v>2190</v>
      </c>
      <c r="H448" s="57" t="s">
        <v>476</v>
      </c>
      <c r="I448" s="57" t="s">
        <v>2189</v>
      </c>
      <c r="J448" s="57" t="s">
        <v>33</v>
      </c>
      <c r="K448" s="58">
        <v>0</v>
      </c>
      <c r="L448" s="59">
        <v>230000000</v>
      </c>
      <c r="M448" s="51" t="s">
        <v>468</v>
      </c>
      <c r="N448" s="60" t="s">
        <v>40</v>
      </c>
      <c r="O448" s="57" t="s">
        <v>469</v>
      </c>
      <c r="P448" s="51" t="s">
        <v>470</v>
      </c>
      <c r="Q448" s="58" t="s">
        <v>662</v>
      </c>
      <c r="R448" s="61" t="s">
        <v>472</v>
      </c>
      <c r="S448" s="51">
        <v>796</v>
      </c>
      <c r="T448" s="51" t="s">
        <v>473</v>
      </c>
      <c r="U448" s="62">
        <v>1</v>
      </c>
      <c r="V448" s="62">
        <v>649063</v>
      </c>
      <c r="W448" s="63">
        <f t="shared" si="22"/>
        <v>649063</v>
      </c>
      <c r="X448" s="63">
        <f t="shared" si="23"/>
        <v>726950.56</v>
      </c>
      <c r="Y448" s="64"/>
      <c r="Z448" s="51">
        <v>2016</v>
      </c>
      <c r="AA448" s="65"/>
    </row>
    <row r="449" spans="1:27" outlineLevel="1">
      <c r="A449" s="51" t="s">
        <v>2083</v>
      </c>
      <c r="B449" s="54" t="s">
        <v>467</v>
      </c>
      <c r="C449" s="131" t="s">
        <v>2191</v>
      </c>
      <c r="D449" s="56" t="s">
        <v>2173</v>
      </c>
      <c r="E449" s="56" t="s">
        <v>2174</v>
      </c>
      <c r="F449" s="56" t="s">
        <v>2217</v>
      </c>
      <c r="G449" s="56" t="s">
        <v>2192</v>
      </c>
      <c r="H449" s="57" t="s">
        <v>476</v>
      </c>
      <c r="I449" s="57" t="s">
        <v>2193</v>
      </c>
      <c r="J449" s="57" t="s">
        <v>33</v>
      </c>
      <c r="K449" s="58">
        <v>0</v>
      </c>
      <c r="L449" s="59">
        <v>230000000</v>
      </c>
      <c r="M449" s="51" t="s">
        <v>468</v>
      </c>
      <c r="N449" s="60" t="s">
        <v>40</v>
      </c>
      <c r="O449" s="57" t="s">
        <v>469</v>
      </c>
      <c r="P449" s="51" t="s">
        <v>470</v>
      </c>
      <c r="Q449" s="58" t="s">
        <v>662</v>
      </c>
      <c r="R449" s="61" t="s">
        <v>472</v>
      </c>
      <c r="S449" s="51">
        <v>796</v>
      </c>
      <c r="T449" s="51" t="s">
        <v>473</v>
      </c>
      <c r="U449" s="62">
        <v>1</v>
      </c>
      <c r="V449" s="62">
        <v>75211</v>
      </c>
      <c r="W449" s="63">
        <f t="shared" si="22"/>
        <v>75211</v>
      </c>
      <c r="X449" s="63">
        <f t="shared" si="23"/>
        <v>84236.32</v>
      </c>
      <c r="Y449" s="64"/>
      <c r="Z449" s="51">
        <v>2016</v>
      </c>
      <c r="AA449" s="65"/>
    </row>
    <row r="450" spans="1:27" outlineLevel="1">
      <c r="A450" s="51" t="s">
        <v>2084</v>
      </c>
      <c r="B450" s="54" t="s">
        <v>467</v>
      </c>
      <c r="C450" s="131" t="s">
        <v>2194</v>
      </c>
      <c r="D450" s="56" t="s">
        <v>2173</v>
      </c>
      <c r="E450" s="56" t="s">
        <v>2174</v>
      </c>
      <c r="F450" s="56" t="s">
        <v>2195</v>
      </c>
      <c r="G450" s="56" t="s">
        <v>2196</v>
      </c>
      <c r="H450" s="57" t="s">
        <v>476</v>
      </c>
      <c r="I450" s="57" t="s">
        <v>2197</v>
      </c>
      <c r="J450" s="57" t="s">
        <v>33</v>
      </c>
      <c r="K450" s="58">
        <v>0</v>
      </c>
      <c r="L450" s="59">
        <v>230000000</v>
      </c>
      <c r="M450" s="51" t="s">
        <v>468</v>
      </c>
      <c r="N450" s="60" t="s">
        <v>40</v>
      </c>
      <c r="O450" s="57" t="s">
        <v>469</v>
      </c>
      <c r="P450" s="51" t="s">
        <v>470</v>
      </c>
      <c r="Q450" s="58" t="s">
        <v>662</v>
      </c>
      <c r="R450" s="61" t="s">
        <v>472</v>
      </c>
      <c r="S450" s="51">
        <v>796</v>
      </c>
      <c r="T450" s="51" t="s">
        <v>473</v>
      </c>
      <c r="U450" s="62">
        <v>2</v>
      </c>
      <c r="V450" s="62">
        <v>75000</v>
      </c>
      <c r="W450" s="63">
        <f t="shared" si="22"/>
        <v>150000</v>
      </c>
      <c r="X450" s="63">
        <f t="shared" si="23"/>
        <v>168000.00000000003</v>
      </c>
      <c r="Y450" s="64"/>
      <c r="Z450" s="51">
        <v>2016</v>
      </c>
      <c r="AA450" s="65"/>
    </row>
    <row r="451" spans="1:27" outlineLevel="1">
      <c r="A451" s="51" t="s">
        <v>2085</v>
      </c>
      <c r="B451" s="54" t="s">
        <v>467</v>
      </c>
      <c r="C451" s="131" t="s">
        <v>2198</v>
      </c>
      <c r="D451" s="56" t="s">
        <v>2173</v>
      </c>
      <c r="E451" s="56" t="s">
        <v>2174</v>
      </c>
      <c r="F451" s="56" t="s">
        <v>2199</v>
      </c>
      <c r="G451" s="56" t="s">
        <v>2200</v>
      </c>
      <c r="H451" s="57" t="s">
        <v>476</v>
      </c>
      <c r="I451" s="57" t="s">
        <v>2201</v>
      </c>
      <c r="J451" s="57" t="s">
        <v>33</v>
      </c>
      <c r="K451" s="58">
        <v>0</v>
      </c>
      <c r="L451" s="59">
        <v>230000000</v>
      </c>
      <c r="M451" s="51" t="s">
        <v>468</v>
      </c>
      <c r="N451" s="60" t="s">
        <v>40</v>
      </c>
      <c r="O451" s="57" t="s">
        <v>469</v>
      </c>
      <c r="P451" s="51" t="s">
        <v>470</v>
      </c>
      <c r="Q451" s="58" t="s">
        <v>662</v>
      </c>
      <c r="R451" s="61" t="s">
        <v>472</v>
      </c>
      <c r="S451" s="51">
        <v>796</v>
      </c>
      <c r="T451" s="51" t="s">
        <v>473</v>
      </c>
      <c r="U451" s="62">
        <v>1</v>
      </c>
      <c r="V451" s="62">
        <v>50488.999999999993</v>
      </c>
      <c r="W451" s="63">
        <f t="shared" si="22"/>
        <v>50488.999999999993</v>
      </c>
      <c r="X451" s="63">
        <f t="shared" si="23"/>
        <v>56547.68</v>
      </c>
      <c r="Y451" s="64"/>
      <c r="Z451" s="51">
        <v>2016</v>
      </c>
      <c r="AA451" s="65"/>
    </row>
    <row r="452" spans="1:27" outlineLevel="1">
      <c r="A452" s="51" t="s">
        <v>2086</v>
      </c>
      <c r="B452" s="54" t="s">
        <v>467</v>
      </c>
      <c r="C452" s="131" t="s">
        <v>2202</v>
      </c>
      <c r="D452" s="56" t="s">
        <v>2173</v>
      </c>
      <c r="E452" s="56" t="s">
        <v>2174</v>
      </c>
      <c r="F452" s="56" t="s">
        <v>2203</v>
      </c>
      <c r="G452" s="56" t="s">
        <v>2204</v>
      </c>
      <c r="H452" s="57" t="s">
        <v>476</v>
      </c>
      <c r="I452" s="57" t="s">
        <v>2205</v>
      </c>
      <c r="J452" s="57" t="s">
        <v>33</v>
      </c>
      <c r="K452" s="58">
        <v>0</v>
      </c>
      <c r="L452" s="59">
        <v>230000000</v>
      </c>
      <c r="M452" s="51" t="s">
        <v>468</v>
      </c>
      <c r="N452" s="60" t="s">
        <v>40</v>
      </c>
      <c r="O452" s="57" t="s">
        <v>469</v>
      </c>
      <c r="P452" s="51" t="s">
        <v>470</v>
      </c>
      <c r="Q452" s="58" t="s">
        <v>662</v>
      </c>
      <c r="R452" s="61" t="s">
        <v>472</v>
      </c>
      <c r="S452" s="51">
        <v>796</v>
      </c>
      <c r="T452" s="51" t="s">
        <v>473</v>
      </c>
      <c r="U452" s="62">
        <v>16</v>
      </c>
      <c r="V452" s="62">
        <v>115145.75</v>
      </c>
      <c r="W452" s="63">
        <f t="shared" si="22"/>
        <v>1842332</v>
      </c>
      <c r="X452" s="63">
        <f t="shared" si="23"/>
        <v>2063411.84</v>
      </c>
      <c r="Y452" s="64"/>
      <c r="Z452" s="51">
        <v>2016</v>
      </c>
      <c r="AA452" s="65"/>
    </row>
    <row r="453" spans="1:27" outlineLevel="1">
      <c r="A453" s="51" t="s">
        <v>2087</v>
      </c>
      <c r="B453" s="54" t="s">
        <v>467</v>
      </c>
      <c r="C453" s="131" t="s">
        <v>2206</v>
      </c>
      <c r="D453" s="56" t="s">
        <v>2173</v>
      </c>
      <c r="E453" s="56" t="s">
        <v>2174</v>
      </c>
      <c r="F453" s="56" t="s">
        <v>2207</v>
      </c>
      <c r="G453" s="56" t="s">
        <v>2208</v>
      </c>
      <c r="H453" s="57" t="s">
        <v>476</v>
      </c>
      <c r="I453" s="57" t="s">
        <v>2209</v>
      </c>
      <c r="J453" s="57" t="s">
        <v>33</v>
      </c>
      <c r="K453" s="58">
        <v>0</v>
      </c>
      <c r="L453" s="59">
        <v>230000000</v>
      </c>
      <c r="M453" s="51" t="s">
        <v>468</v>
      </c>
      <c r="N453" s="60" t="s">
        <v>40</v>
      </c>
      <c r="O453" s="57" t="s">
        <v>469</v>
      </c>
      <c r="P453" s="51" t="s">
        <v>470</v>
      </c>
      <c r="Q453" s="58" t="s">
        <v>662</v>
      </c>
      <c r="R453" s="61" t="s">
        <v>472</v>
      </c>
      <c r="S453" s="51">
        <v>796</v>
      </c>
      <c r="T453" s="51" t="s">
        <v>473</v>
      </c>
      <c r="U453" s="62">
        <v>13</v>
      </c>
      <c r="V453" s="62">
        <v>88309.999999999985</v>
      </c>
      <c r="W453" s="63">
        <f t="shared" si="22"/>
        <v>1148029.9999999998</v>
      </c>
      <c r="X453" s="63">
        <f t="shared" si="23"/>
        <v>1285793.5999999999</v>
      </c>
      <c r="Y453" s="64"/>
      <c r="Z453" s="51">
        <v>2016</v>
      </c>
      <c r="AA453" s="65"/>
    </row>
    <row r="454" spans="1:27" outlineLevel="1">
      <c r="A454" s="51" t="s">
        <v>2088</v>
      </c>
      <c r="B454" s="54" t="s">
        <v>467</v>
      </c>
      <c r="C454" s="131" t="s">
        <v>2210</v>
      </c>
      <c r="D454" s="56" t="s">
        <v>2173</v>
      </c>
      <c r="E454" s="56" t="s">
        <v>2174</v>
      </c>
      <c r="F454" s="56" t="s">
        <v>2211</v>
      </c>
      <c r="G454" s="56" t="s">
        <v>2212</v>
      </c>
      <c r="H454" s="57" t="s">
        <v>476</v>
      </c>
      <c r="I454" s="57" t="s">
        <v>2213</v>
      </c>
      <c r="J454" s="57" t="s">
        <v>33</v>
      </c>
      <c r="K454" s="58">
        <v>0</v>
      </c>
      <c r="L454" s="59">
        <v>230000000</v>
      </c>
      <c r="M454" s="51" t="s">
        <v>468</v>
      </c>
      <c r="N454" s="60" t="s">
        <v>40</v>
      </c>
      <c r="O454" s="57" t="s">
        <v>469</v>
      </c>
      <c r="P454" s="51" t="s">
        <v>470</v>
      </c>
      <c r="Q454" s="58" t="s">
        <v>662</v>
      </c>
      <c r="R454" s="61" t="s">
        <v>472</v>
      </c>
      <c r="S454" s="51">
        <v>796</v>
      </c>
      <c r="T454" s="51" t="s">
        <v>473</v>
      </c>
      <c r="U454" s="62">
        <v>1</v>
      </c>
      <c r="V454" s="62">
        <v>105658.99999999999</v>
      </c>
      <c r="W454" s="63">
        <f t="shared" si="22"/>
        <v>105658.99999999999</v>
      </c>
      <c r="X454" s="63">
        <f t="shared" si="23"/>
        <v>118338.08</v>
      </c>
      <c r="Y454" s="64"/>
      <c r="Z454" s="51">
        <v>2016</v>
      </c>
      <c r="AA454" s="65"/>
    </row>
    <row r="455" spans="1:27" outlineLevel="1">
      <c r="A455" s="51" t="s">
        <v>3039</v>
      </c>
      <c r="B455" s="54" t="s">
        <v>467</v>
      </c>
      <c r="C455" s="131" t="s">
        <v>2214</v>
      </c>
      <c r="D455" s="56" t="s">
        <v>2173</v>
      </c>
      <c r="E455" s="56" t="s">
        <v>2174</v>
      </c>
      <c r="F455" s="56" t="s">
        <v>3350</v>
      </c>
      <c r="G455" s="56" t="s">
        <v>2215</v>
      </c>
      <c r="H455" s="57" t="s">
        <v>476</v>
      </c>
      <c r="I455" s="57" t="s">
        <v>2216</v>
      </c>
      <c r="J455" s="57" t="s">
        <v>33</v>
      </c>
      <c r="K455" s="58">
        <v>0</v>
      </c>
      <c r="L455" s="59">
        <v>230000000</v>
      </c>
      <c r="M455" s="51" t="s">
        <v>468</v>
      </c>
      <c r="N455" s="60" t="s">
        <v>40</v>
      </c>
      <c r="O455" s="57" t="s">
        <v>469</v>
      </c>
      <c r="P455" s="51" t="s">
        <v>470</v>
      </c>
      <c r="Q455" s="58" t="s">
        <v>662</v>
      </c>
      <c r="R455" s="61" t="s">
        <v>472</v>
      </c>
      <c r="S455" s="51">
        <v>796</v>
      </c>
      <c r="T455" s="51" t="s">
        <v>473</v>
      </c>
      <c r="U455" s="62">
        <v>10</v>
      </c>
      <c r="V455" s="62">
        <v>46645.999999999993</v>
      </c>
      <c r="W455" s="63">
        <f t="shared" si="22"/>
        <v>466459.99999999994</v>
      </c>
      <c r="X455" s="63">
        <f t="shared" si="23"/>
        <v>522435.2</v>
      </c>
      <c r="Y455" s="64"/>
      <c r="Z455" s="51">
        <v>2016</v>
      </c>
      <c r="AA455" s="65"/>
    </row>
    <row r="456" spans="1:27" outlineLevel="1">
      <c r="A456" s="51" t="s">
        <v>3040</v>
      </c>
      <c r="B456" s="54" t="s">
        <v>467</v>
      </c>
      <c r="C456" s="131" t="s">
        <v>2191</v>
      </c>
      <c r="D456" s="56" t="s">
        <v>2173</v>
      </c>
      <c r="E456" s="56" t="s">
        <v>2174</v>
      </c>
      <c r="F456" s="56" t="s">
        <v>2217</v>
      </c>
      <c r="G456" s="56" t="s">
        <v>2218</v>
      </c>
      <c r="H456" s="57" t="s">
        <v>476</v>
      </c>
      <c r="I456" s="57" t="s">
        <v>2219</v>
      </c>
      <c r="J456" s="57" t="s">
        <v>33</v>
      </c>
      <c r="K456" s="58">
        <v>0</v>
      </c>
      <c r="L456" s="59">
        <v>230000000</v>
      </c>
      <c r="M456" s="51" t="s">
        <v>468</v>
      </c>
      <c r="N456" s="60" t="s">
        <v>40</v>
      </c>
      <c r="O456" s="57" t="s">
        <v>469</v>
      </c>
      <c r="P456" s="51" t="s">
        <v>470</v>
      </c>
      <c r="Q456" s="58" t="s">
        <v>662</v>
      </c>
      <c r="R456" s="61" t="s">
        <v>472</v>
      </c>
      <c r="S456" s="51">
        <v>796</v>
      </c>
      <c r="T456" s="51" t="s">
        <v>473</v>
      </c>
      <c r="U456" s="62">
        <v>7</v>
      </c>
      <c r="V456" s="62">
        <v>54999.999999999993</v>
      </c>
      <c r="W456" s="63">
        <f t="shared" si="22"/>
        <v>384999.99999999994</v>
      </c>
      <c r="X456" s="63">
        <f t="shared" si="23"/>
        <v>431200</v>
      </c>
      <c r="Y456" s="64"/>
      <c r="Z456" s="51">
        <v>2016</v>
      </c>
      <c r="AA456" s="65"/>
    </row>
    <row r="457" spans="1:27" outlineLevel="1">
      <c r="A457" s="51" t="s">
        <v>3041</v>
      </c>
      <c r="B457" s="54" t="s">
        <v>467</v>
      </c>
      <c r="C457" s="131" t="s">
        <v>2220</v>
      </c>
      <c r="D457" s="56" t="s">
        <v>2173</v>
      </c>
      <c r="E457" s="56" t="s">
        <v>2174</v>
      </c>
      <c r="F457" s="56" t="s">
        <v>2221</v>
      </c>
      <c r="G457" s="56" t="s">
        <v>2222</v>
      </c>
      <c r="H457" s="57" t="s">
        <v>476</v>
      </c>
      <c r="I457" s="57" t="s">
        <v>2223</v>
      </c>
      <c r="J457" s="57" t="s">
        <v>33</v>
      </c>
      <c r="K457" s="58">
        <v>0</v>
      </c>
      <c r="L457" s="59">
        <v>230000000</v>
      </c>
      <c r="M457" s="51" t="s">
        <v>468</v>
      </c>
      <c r="N457" s="60" t="s">
        <v>40</v>
      </c>
      <c r="O457" s="57" t="s">
        <v>469</v>
      </c>
      <c r="P457" s="51" t="s">
        <v>470</v>
      </c>
      <c r="Q457" s="58" t="s">
        <v>662</v>
      </c>
      <c r="R457" s="61" t="s">
        <v>472</v>
      </c>
      <c r="S457" s="51">
        <v>796</v>
      </c>
      <c r="T457" s="51" t="s">
        <v>473</v>
      </c>
      <c r="U457" s="62">
        <v>1</v>
      </c>
      <c r="V457" s="62">
        <v>44999.999999999993</v>
      </c>
      <c r="W457" s="63">
        <f t="shared" si="22"/>
        <v>44999.999999999993</v>
      </c>
      <c r="X457" s="63">
        <f t="shared" si="23"/>
        <v>50400</v>
      </c>
      <c r="Y457" s="64"/>
      <c r="Z457" s="51">
        <v>2016</v>
      </c>
      <c r="AA457" s="65"/>
    </row>
    <row r="458" spans="1:27" outlineLevel="1">
      <c r="A458" s="51" t="s">
        <v>3042</v>
      </c>
      <c r="B458" s="54" t="s">
        <v>467</v>
      </c>
      <c r="C458" s="131" t="s">
        <v>2224</v>
      </c>
      <c r="D458" s="56" t="s">
        <v>2173</v>
      </c>
      <c r="E458" s="56" t="s">
        <v>2174</v>
      </c>
      <c r="F458" s="56" t="s">
        <v>2225</v>
      </c>
      <c r="G458" s="56" t="s">
        <v>2226</v>
      </c>
      <c r="H458" s="57" t="s">
        <v>476</v>
      </c>
      <c r="I458" s="57" t="s">
        <v>2227</v>
      </c>
      <c r="J458" s="57" t="s">
        <v>33</v>
      </c>
      <c r="K458" s="58">
        <v>0</v>
      </c>
      <c r="L458" s="59">
        <v>230000000</v>
      </c>
      <c r="M458" s="51" t="s">
        <v>468</v>
      </c>
      <c r="N458" s="60" t="s">
        <v>40</v>
      </c>
      <c r="O458" s="57" t="s">
        <v>469</v>
      </c>
      <c r="P458" s="51" t="s">
        <v>470</v>
      </c>
      <c r="Q458" s="58" t="s">
        <v>662</v>
      </c>
      <c r="R458" s="61" t="s">
        <v>472</v>
      </c>
      <c r="S458" s="51">
        <v>796</v>
      </c>
      <c r="T458" s="51" t="s">
        <v>473</v>
      </c>
      <c r="U458" s="62">
        <v>2</v>
      </c>
      <c r="V458" s="62">
        <v>286239.99999999994</v>
      </c>
      <c r="W458" s="63">
        <f t="shared" si="22"/>
        <v>572479.99999999988</v>
      </c>
      <c r="X458" s="63">
        <f t="shared" si="23"/>
        <v>641177.59999999998</v>
      </c>
      <c r="Y458" s="64"/>
      <c r="Z458" s="51">
        <v>2016</v>
      </c>
      <c r="AA458" s="65"/>
    </row>
    <row r="459" spans="1:27" outlineLevel="1">
      <c r="A459" s="51" t="s">
        <v>3043</v>
      </c>
      <c r="B459" s="54" t="s">
        <v>467</v>
      </c>
      <c r="C459" s="131" t="s">
        <v>2228</v>
      </c>
      <c r="D459" s="56" t="s">
        <v>2173</v>
      </c>
      <c r="E459" s="56" t="s">
        <v>2174</v>
      </c>
      <c r="F459" s="56" t="s">
        <v>2229</v>
      </c>
      <c r="G459" s="56" t="s">
        <v>2230</v>
      </c>
      <c r="H459" s="57" t="s">
        <v>476</v>
      </c>
      <c r="I459" s="57" t="s">
        <v>2231</v>
      </c>
      <c r="J459" s="57" t="s">
        <v>33</v>
      </c>
      <c r="K459" s="58">
        <v>0</v>
      </c>
      <c r="L459" s="59">
        <v>230000000</v>
      </c>
      <c r="M459" s="51" t="s">
        <v>468</v>
      </c>
      <c r="N459" s="60" t="s">
        <v>40</v>
      </c>
      <c r="O459" s="57" t="s">
        <v>469</v>
      </c>
      <c r="P459" s="51" t="s">
        <v>470</v>
      </c>
      <c r="Q459" s="58" t="s">
        <v>662</v>
      </c>
      <c r="R459" s="61" t="s">
        <v>472</v>
      </c>
      <c r="S459" s="51">
        <v>796</v>
      </c>
      <c r="T459" s="51" t="s">
        <v>473</v>
      </c>
      <c r="U459" s="62">
        <v>3</v>
      </c>
      <c r="V459" s="62">
        <v>62918.12</v>
      </c>
      <c r="W459" s="63">
        <f t="shared" si="22"/>
        <v>188754.36000000002</v>
      </c>
      <c r="X459" s="63">
        <f t="shared" si="23"/>
        <v>211404.88320000004</v>
      </c>
      <c r="Y459" s="64"/>
      <c r="Z459" s="51">
        <v>2016</v>
      </c>
      <c r="AA459" s="65"/>
    </row>
    <row r="460" spans="1:27" outlineLevel="1">
      <c r="A460" s="51" t="s">
        <v>3044</v>
      </c>
      <c r="B460" s="54" t="s">
        <v>467</v>
      </c>
      <c r="C460" s="131" t="s">
        <v>2232</v>
      </c>
      <c r="D460" s="56" t="s">
        <v>2233</v>
      </c>
      <c r="E460" s="56" t="s">
        <v>2234</v>
      </c>
      <c r="F460" s="56" t="s">
        <v>2235</v>
      </c>
      <c r="G460" s="56" t="s">
        <v>2236</v>
      </c>
      <c r="H460" s="57" t="s">
        <v>2237</v>
      </c>
      <c r="I460" s="57" t="s">
        <v>2238</v>
      </c>
      <c r="J460" s="57" t="s">
        <v>36</v>
      </c>
      <c r="K460" s="58">
        <v>0</v>
      </c>
      <c r="L460" s="59">
        <v>230000000</v>
      </c>
      <c r="M460" s="51" t="s">
        <v>468</v>
      </c>
      <c r="N460" s="60" t="s">
        <v>40</v>
      </c>
      <c r="O460" s="57" t="s">
        <v>469</v>
      </c>
      <c r="P460" s="51" t="s">
        <v>470</v>
      </c>
      <c r="Q460" s="58" t="s">
        <v>471</v>
      </c>
      <c r="R460" s="61" t="s">
        <v>472</v>
      </c>
      <c r="S460" s="51">
        <v>796</v>
      </c>
      <c r="T460" s="51" t="s">
        <v>473</v>
      </c>
      <c r="U460" s="62">
        <v>22</v>
      </c>
      <c r="V460" s="62">
        <v>11785.71</v>
      </c>
      <c r="W460" s="63">
        <f t="shared" si="22"/>
        <v>259285.62</v>
      </c>
      <c r="X460" s="63">
        <f t="shared" si="23"/>
        <v>290399.89440000005</v>
      </c>
      <c r="Y460" s="64"/>
      <c r="Z460" s="51">
        <v>2016</v>
      </c>
      <c r="AA460" s="65"/>
    </row>
    <row r="461" spans="1:27" outlineLevel="1">
      <c r="A461" s="51" t="s">
        <v>3045</v>
      </c>
      <c r="B461" s="54" t="s">
        <v>467</v>
      </c>
      <c r="C461" s="131" t="s">
        <v>2239</v>
      </c>
      <c r="D461" s="56" t="s">
        <v>2240</v>
      </c>
      <c r="E461" s="56" t="s">
        <v>2241</v>
      </c>
      <c r="F461" s="56" t="s">
        <v>2242</v>
      </c>
      <c r="G461" s="56" t="s">
        <v>2243</v>
      </c>
      <c r="H461" s="57" t="s">
        <v>2244</v>
      </c>
      <c r="I461" s="57" t="s">
        <v>2245</v>
      </c>
      <c r="J461" s="57" t="s">
        <v>36</v>
      </c>
      <c r="K461" s="58">
        <v>0</v>
      </c>
      <c r="L461" s="59">
        <v>230000000</v>
      </c>
      <c r="M461" s="51" t="s">
        <v>468</v>
      </c>
      <c r="N461" s="60" t="s">
        <v>40</v>
      </c>
      <c r="O461" s="57" t="s">
        <v>469</v>
      </c>
      <c r="P461" s="51" t="s">
        <v>470</v>
      </c>
      <c r="Q461" s="58" t="s">
        <v>471</v>
      </c>
      <c r="R461" s="61" t="s">
        <v>472</v>
      </c>
      <c r="S461" s="51">
        <v>839</v>
      </c>
      <c r="T461" s="51" t="s">
        <v>478</v>
      </c>
      <c r="U461" s="62">
        <v>2</v>
      </c>
      <c r="V461" s="62">
        <v>1588471.25</v>
      </c>
      <c r="W461" s="63">
        <f t="shared" si="22"/>
        <v>3176942.5</v>
      </c>
      <c r="X461" s="63">
        <f t="shared" si="23"/>
        <v>3558175.6000000006</v>
      </c>
      <c r="Y461" s="64"/>
      <c r="Z461" s="51">
        <v>2016</v>
      </c>
      <c r="AA461" s="65"/>
    </row>
    <row r="462" spans="1:27" outlineLevel="1">
      <c r="A462" s="51" t="s">
        <v>3046</v>
      </c>
      <c r="B462" s="54" t="s">
        <v>467</v>
      </c>
      <c r="C462" s="131" t="s">
        <v>2246</v>
      </c>
      <c r="D462" s="56" t="s">
        <v>2247</v>
      </c>
      <c r="E462" s="56" t="s">
        <v>994</v>
      </c>
      <c r="F462" s="56" t="s">
        <v>2248</v>
      </c>
      <c r="G462" s="56" t="s">
        <v>2249</v>
      </c>
      <c r="H462" s="57" t="s">
        <v>2250</v>
      </c>
      <c r="I462" s="57" t="s">
        <v>2251</v>
      </c>
      <c r="J462" s="57" t="s">
        <v>36</v>
      </c>
      <c r="K462" s="58">
        <v>0</v>
      </c>
      <c r="L462" s="59">
        <v>230000000</v>
      </c>
      <c r="M462" s="51" t="s">
        <v>468</v>
      </c>
      <c r="N462" s="60" t="s">
        <v>40</v>
      </c>
      <c r="O462" s="57" t="s">
        <v>469</v>
      </c>
      <c r="P462" s="51" t="s">
        <v>470</v>
      </c>
      <c r="Q462" s="58" t="s">
        <v>471</v>
      </c>
      <c r="R462" s="61" t="s">
        <v>472</v>
      </c>
      <c r="S462" s="51">
        <v>796</v>
      </c>
      <c r="T462" s="51" t="s">
        <v>473</v>
      </c>
      <c r="U462" s="62">
        <v>2</v>
      </c>
      <c r="V462" s="62">
        <v>227678.57</v>
      </c>
      <c r="W462" s="63">
        <f t="shared" si="22"/>
        <v>455357.14</v>
      </c>
      <c r="X462" s="63">
        <f t="shared" si="23"/>
        <v>509999.99680000008</v>
      </c>
      <c r="Y462" s="64"/>
      <c r="Z462" s="51">
        <v>2016</v>
      </c>
      <c r="AA462" s="65"/>
    </row>
    <row r="463" spans="1:27" outlineLevel="1">
      <c r="A463" s="51" t="s">
        <v>3047</v>
      </c>
      <c r="B463" s="54" t="s">
        <v>467</v>
      </c>
      <c r="C463" s="131" t="s">
        <v>2252</v>
      </c>
      <c r="D463" s="56" t="s">
        <v>2570</v>
      </c>
      <c r="E463" s="56"/>
      <c r="F463" s="56" t="s">
        <v>2253</v>
      </c>
      <c r="G463" s="56" t="s">
        <v>2254</v>
      </c>
      <c r="H463" s="57" t="s">
        <v>2255</v>
      </c>
      <c r="I463" s="57" t="s">
        <v>2256</v>
      </c>
      <c r="J463" s="57" t="s">
        <v>36</v>
      </c>
      <c r="K463" s="58">
        <v>0</v>
      </c>
      <c r="L463" s="59">
        <v>230000000</v>
      </c>
      <c r="M463" s="51" t="s">
        <v>468</v>
      </c>
      <c r="N463" s="60" t="s">
        <v>40</v>
      </c>
      <c r="O463" s="57" t="s">
        <v>469</v>
      </c>
      <c r="P463" s="51" t="s">
        <v>470</v>
      </c>
      <c r="Q463" s="58" t="s">
        <v>471</v>
      </c>
      <c r="R463" s="61" t="s">
        <v>472</v>
      </c>
      <c r="S463" s="51">
        <v>796</v>
      </c>
      <c r="T463" s="51" t="s">
        <v>473</v>
      </c>
      <c r="U463" s="62">
        <v>1048</v>
      </c>
      <c r="V463" s="62">
        <v>22.9</v>
      </c>
      <c r="W463" s="63">
        <f t="shared" si="22"/>
        <v>23999.199999999997</v>
      </c>
      <c r="X463" s="63">
        <f t="shared" si="23"/>
        <v>26879.103999999999</v>
      </c>
      <c r="Y463" s="64"/>
      <c r="Z463" s="51">
        <v>2016</v>
      </c>
      <c r="AA463" s="65"/>
    </row>
    <row r="464" spans="1:27" outlineLevel="1">
      <c r="A464" s="51" t="s">
        <v>3048</v>
      </c>
      <c r="B464" s="54" t="s">
        <v>467</v>
      </c>
      <c r="C464" s="131" t="s">
        <v>2257</v>
      </c>
      <c r="D464" s="56" t="s">
        <v>2258</v>
      </c>
      <c r="E464" s="56" t="s">
        <v>2259</v>
      </c>
      <c r="F464" s="56" t="s">
        <v>2260</v>
      </c>
      <c r="G464" s="56" t="s">
        <v>2261</v>
      </c>
      <c r="H464" s="57" t="s">
        <v>2262</v>
      </c>
      <c r="I464" s="57" t="s">
        <v>2263</v>
      </c>
      <c r="J464" s="57" t="s">
        <v>36</v>
      </c>
      <c r="K464" s="58">
        <v>0</v>
      </c>
      <c r="L464" s="59">
        <v>230000000</v>
      </c>
      <c r="M464" s="51" t="s">
        <v>468</v>
      </c>
      <c r="N464" s="60" t="s">
        <v>40</v>
      </c>
      <c r="O464" s="57" t="s">
        <v>469</v>
      </c>
      <c r="P464" s="51" t="s">
        <v>470</v>
      </c>
      <c r="Q464" s="58" t="s">
        <v>2171</v>
      </c>
      <c r="R464" s="61" t="s">
        <v>472</v>
      </c>
      <c r="S464" s="51">
        <v>796</v>
      </c>
      <c r="T464" s="51" t="s">
        <v>473</v>
      </c>
      <c r="U464" s="62">
        <v>1</v>
      </c>
      <c r="V464" s="62">
        <v>1247625.5</v>
      </c>
      <c r="W464" s="63">
        <f t="shared" si="22"/>
        <v>1247625.5</v>
      </c>
      <c r="X464" s="63">
        <f t="shared" si="23"/>
        <v>1397340.56</v>
      </c>
      <c r="Y464" s="64"/>
      <c r="Z464" s="51">
        <v>2016</v>
      </c>
      <c r="AA464" s="65"/>
    </row>
    <row r="465" spans="1:27" outlineLevel="1">
      <c r="A465" s="51" t="s">
        <v>3049</v>
      </c>
      <c r="B465" s="54" t="s">
        <v>467</v>
      </c>
      <c r="C465" s="131" t="s">
        <v>2264</v>
      </c>
      <c r="D465" s="56" t="s">
        <v>557</v>
      </c>
      <c r="E465" s="56" t="s">
        <v>2265</v>
      </c>
      <c r="F465" s="56" t="s">
        <v>2266</v>
      </c>
      <c r="G465" s="56" t="s">
        <v>2267</v>
      </c>
      <c r="H465" s="57" t="s">
        <v>476</v>
      </c>
      <c r="I465" s="57" t="s">
        <v>2268</v>
      </c>
      <c r="J465" s="57" t="s">
        <v>33</v>
      </c>
      <c r="K465" s="58">
        <v>0</v>
      </c>
      <c r="L465" s="59">
        <v>230000000</v>
      </c>
      <c r="M465" s="51" t="s">
        <v>468</v>
      </c>
      <c r="N465" s="60" t="s">
        <v>40</v>
      </c>
      <c r="O465" s="57" t="s">
        <v>469</v>
      </c>
      <c r="P465" s="51" t="s">
        <v>470</v>
      </c>
      <c r="Q465" s="58" t="s">
        <v>471</v>
      </c>
      <c r="R465" s="61" t="s">
        <v>472</v>
      </c>
      <c r="S465" s="51">
        <v>796</v>
      </c>
      <c r="T465" s="51" t="s">
        <v>473</v>
      </c>
      <c r="U465" s="62">
        <v>4</v>
      </c>
      <c r="V465" s="62">
        <v>42999.999999999993</v>
      </c>
      <c r="W465" s="63">
        <f t="shared" si="22"/>
        <v>171999.99999999997</v>
      </c>
      <c r="X465" s="63">
        <f t="shared" si="23"/>
        <v>192640</v>
      </c>
      <c r="Y465" s="64"/>
      <c r="Z465" s="51">
        <v>2016</v>
      </c>
      <c r="AA465" s="65"/>
    </row>
    <row r="466" spans="1:27" outlineLevel="1">
      <c r="A466" s="51" t="s">
        <v>3050</v>
      </c>
      <c r="B466" s="54" t="s">
        <v>467</v>
      </c>
      <c r="C466" s="131" t="s">
        <v>2269</v>
      </c>
      <c r="D466" s="56" t="s">
        <v>557</v>
      </c>
      <c r="E466" s="56" t="s">
        <v>2265</v>
      </c>
      <c r="F466" s="56" t="s">
        <v>2270</v>
      </c>
      <c r="G466" s="56" t="s">
        <v>2271</v>
      </c>
      <c r="H466" s="57" t="s">
        <v>476</v>
      </c>
      <c r="I466" s="57" t="s">
        <v>2272</v>
      </c>
      <c r="J466" s="57" t="s">
        <v>33</v>
      </c>
      <c r="K466" s="58">
        <v>0</v>
      </c>
      <c r="L466" s="59">
        <v>230000000</v>
      </c>
      <c r="M466" s="51" t="s">
        <v>468</v>
      </c>
      <c r="N466" s="60" t="s">
        <v>40</v>
      </c>
      <c r="O466" s="57" t="s">
        <v>469</v>
      </c>
      <c r="P466" s="51" t="s">
        <v>470</v>
      </c>
      <c r="Q466" s="58" t="s">
        <v>471</v>
      </c>
      <c r="R466" s="61" t="s">
        <v>472</v>
      </c>
      <c r="S466" s="51">
        <v>796</v>
      </c>
      <c r="T466" s="51" t="s">
        <v>473</v>
      </c>
      <c r="U466" s="62">
        <v>10</v>
      </c>
      <c r="V466" s="62">
        <v>29200.999999999996</v>
      </c>
      <c r="W466" s="63">
        <f t="shared" si="22"/>
        <v>292009.99999999994</v>
      </c>
      <c r="X466" s="63">
        <f t="shared" si="23"/>
        <v>327051.19999999995</v>
      </c>
      <c r="Y466" s="64"/>
      <c r="Z466" s="51">
        <v>2016</v>
      </c>
      <c r="AA466" s="65"/>
    </row>
    <row r="467" spans="1:27" outlineLevel="1">
      <c r="A467" s="51" t="s">
        <v>3051</v>
      </c>
      <c r="B467" s="54" t="s">
        <v>467</v>
      </c>
      <c r="C467" s="131" t="s">
        <v>2273</v>
      </c>
      <c r="D467" s="56" t="s">
        <v>557</v>
      </c>
      <c r="E467" s="56" t="s">
        <v>2265</v>
      </c>
      <c r="F467" s="56" t="s">
        <v>2274</v>
      </c>
      <c r="G467" s="56" t="s">
        <v>2275</v>
      </c>
      <c r="H467" s="57" t="s">
        <v>476</v>
      </c>
      <c r="I467" s="57" t="s">
        <v>2276</v>
      </c>
      <c r="J467" s="57" t="s">
        <v>33</v>
      </c>
      <c r="K467" s="58">
        <v>0</v>
      </c>
      <c r="L467" s="59">
        <v>230000000</v>
      </c>
      <c r="M467" s="51" t="s">
        <v>468</v>
      </c>
      <c r="N467" s="60" t="s">
        <v>40</v>
      </c>
      <c r="O467" s="57" t="s">
        <v>469</v>
      </c>
      <c r="P467" s="51" t="s">
        <v>470</v>
      </c>
      <c r="Q467" s="58" t="s">
        <v>471</v>
      </c>
      <c r="R467" s="61" t="s">
        <v>472</v>
      </c>
      <c r="S467" s="51">
        <v>796</v>
      </c>
      <c r="T467" s="51" t="s">
        <v>473</v>
      </c>
      <c r="U467" s="62">
        <v>4</v>
      </c>
      <c r="V467" s="62">
        <v>48485.33</v>
      </c>
      <c r="W467" s="63">
        <f t="shared" si="22"/>
        <v>193941.32</v>
      </c>
      <c r="X467" s="63">
        <f t="shared" si="23"/>
        <v>217214.27840000004</v>
      </c>
      <c r="Y467" s="64"/>
      <c r="Z467" s="51">
        <v>2016</v>
      </c>
      <c r="AA467" s="65"/>
    </row>
    <row r="468" spans="1:27" outlineLevel="1">
      <c r="A468" s="51" t="s">
        <v>3052</v>
      </c>
      <c r="B468" s="54" t="s">
        <v>467</v>
      </c>
      <c r="C468" s="131" t="s">
        <v>2277</v>
      </c>
      <c r="D468" s="56" t="s">
        <v>557</v>
      </c>
      <c r="E468" s="56" t="s">
        <v>2265</v>
      </c>
      <c r="F468" s="56" t="s">
        <v>2278</v>
      </c>
      <c r="G468" s="56" t="s">
        <v>2279</v>
      </c>
      <c r="H468" s="57" t="s">
        <v>476</v>
      </c>
      <c r="I468" s="57" t="s">
        <v>2280</v>
      </c>
      <c r="J468" s="57" t="s">
        <v>33</v>
      </c>
      <c r="K468" s="58">
        <v>0</v>
      </c>
      <c r="L468" s="59">
        <v>230000000</v>
      </c>
      <c r="M468" s="51" t="s">
        <v>468</v>
      </c>
      <c r="N468" s="60" t="s">
        <v>40</v>
      </c>
      <c r="O468" s="57" t="s">
        <v>469</v>
      </c>
      <c r="P468" s="51" t="s">
        <v>470</v>
      </c>
      <c r="Q468" s="58" t="s">
        <v>471</v>
      </c>
      <c r="R468" s="61" t="s">
        <v>472</v>
      </c>
      <c r="S468" s="51">
        <v>796</v>
      </c>
      <c r="T468" s="51" t="s">
        <v>473</v>
      </c>
      <c r="U468" s="62">
        <v>1</v>
      </c>
      <c r="V468" s="62">
        <v>17479.999999999996</v>
      </c>
      <c r="W468" s="63">
        <f t="shared" si="22"/>
        <v>17479.999999999996</v>
      </c>
      <c r="X468" s="63">
        <f t="shared" si="23"/>
        <v>19577.599999999999</v>
      </c>
      <c r="Y468" s="64"/>
      <c r="Z468" s="51">
        <v>2016</v>
      </c>
      <c r="AA468" s="65"/>
    </row>
    <row r="469" spans="1:27" outlineLevel="1">
      <c r="A469" s="51" t="s">
        <v>3053</v>
      </c>
      <c r="B469" s="54" t="s">
        <v>467</v>
      </c>
      <c r="C469" s="131" t="s">
        <v>2281</v>
      </c>
      <c r="D469" s="56" t="s">
        <v>557</v>
      </c>
      <c r="E469" s="56" t="s">
        <v>2265</v>
      </c>
      <c r="F469" s="56" t="s">
        <v>2282</v>
      </c>
      <c r="G469" s="56" t="s">
        <v>2283</v>
      </c>
      <c r="H469" s="57" t="s">
        <v>476</v>
      </c>
      <c r="I469" s="57" t="s">
        <v>2284</v>
      </c>
      <c r="J469" s="57" t="s">
        <v>33</v>
      </c>
      <c r="K469" s="58">
        <v>0</v>
      </c>
      <c r="L469" s="59">
        <v>230000000</v>
      </c>
      <c r="M469" s="51" t="s">
        <v>468</v>
      </c>
      <c r="N469" s="60" t="s">
        <v>40</v>
      </c>
      <c r="O469" s="57" t="s">
        <v>469</v>
      </c>
      <c r="P469" s="51" t="s">
        <v>470</v>
      </c>
      <c r="Q469" s="58" t="s">
        <v>471</v>
      </c>
      <c r="R469" s="61" t="s">
        <v>472</v>
      </c>
      <c r="S469" s="51">
        <v>796</v>
      </c>
      <c r="T469" s="51" t="s">
        <v>473</v>
      </c>
      <c r="U469" s="62">
        <v>2</v>
      </c>
      <c r="V469" s="62">
        <v>124107.14</v>
      </c>
      <c r="W469" s="63">
        <f t="shared" si="22"/>
        <v>248214.28</v>
      </c>
      <c r="X469" s="63">
        <f t="shared" si="23"/>
        <v>277999.99360000005</v>
      </c>
      <c r="Y469" s="64"/>
      <c r="Z469" s="51">
        <v>2016</v>
      </c>
      <c r="AA469" s="65"/>
    </row>
    <row r="470" spans="1:27" outlineLevel="1">
      <c r="A470" s="51" t="s">
        <v>3054</v>
      </c>
      <c r="B470" s="54" t="s">
        <v>467</v>
      </c>
      <c r="C470" s="131" t="s">
        <v>2281</v>
      </c>
      <c r="D470" s="56" t="s">
        <v>557</v>
      </c>
      <c r="E470" s="56" t="s">
        <v>2265</v>
      </c>
      <c r="F470" s="56" t="s">
        <v>2282</v>
      </c>
      <c r="G470" s="56" t="s">
        <v>2283</v>
      </c>
      <c r="H470" s="57" t="s">
        <v>476</v>
      </c>
      <c r="I470" s="57" t="s">
        <v>2284</v>
      </c>
      <c r="J470" s="57" t="s">
        <v>33</v>
      </c>
      <c r="K470" s="58">
        <v>0</v>
      </c>
      <c r="L470" s="59">
        <v>230000000</v>
      </c>
      <c r="M470" s="51" t="s">
        <v>468</v>
      </c>
      <c r="N470" s="60" t="s">
        <v>40</v>
      </c>
      <c r="O470" s="57" t="s">
        <v>469</v>
      </c>
      <c r="P470" s="51" t="s">
        <v>470</v>
      </c>
      <c r="Q470" s="58" t="s">
        <v>471</v>
      </c>
      <c r="R470" s="61" t="s">
        <v>472</v>
      </c>
      <c r="S470" s="51">
        <v>796</v>
      </c>
      <c r="T470" s="51" t="s">
        <v>473</v>
      </c>
      <c r="U470" s="62">
        <v>2</v>
      </c>
      <c r="V470" s="62">
        <v>151785.71</v>
      </c>
      <c r="W470" s="63">
        <f t="shared" si="22"/>
        <v>303571.42</v>
      </c>
      <c r="X470" s="63">
        <f t="shared" si="23"/>
        <v>339999.99040000001</v>
      </c>
      <c r="Y470" s="64"/>
      <c r="Z470" s="51">
        <v>2016</v>
      </c>
      <c r="AA470" s="65"/>
    </row>
    <row r="471" spans="1:27" outlineLevel="1">
      <c r="A471" s="51" t="s">
        <v>3055</v>
      </c>
      <c r="B471" s="54" t="s">
        <v>467</v>
      </c>
      <c r="C471" s="131" t="s">
        <v>2285</v>
      </c>
      <c r="D471" s="56" t="s">
        <v>994</v>
      </c>
      <c r="E471" s="56" t="s">
        <v>994</v>
      </c>
      <c r="F471" s="56" t="s">
        <v>3351</v>
      </c>
      <c r="G471" s="56" t="s">
        <v>2286</v>
      </c>
      <c r="H471" s="57" t="s">
        <v>2287</v>
      </c>
      <c r="I471" s="57" t="s">
        <v>2288</v>
      </c>
      <c r="J471" s="57" t="s">
        <v>36</v>
      </c>
      <c r="K471" s="58">
        <v>0</v>
      </c>
      <c r="L471" s="59">
        <v>230000000</v>
      </c>
      <c r="M471" s="51" t="s">
        <v>468</v>
      </c>
      <c r="N471" s="60" t="s">
        <v>40</v>
      </c>
      <c r="O471" s="57" t="s">
        <v>469</v>
      </c>
      <c r="P471" s="51" t="s">
        <v>470</v>
      </c>
      <c r="Q471" s="58" t="s">
        <v>471</v>
      </c>
      <c r="R471" s="61" t="s">
        <v>472</v>
      </c>
      <c r="S471" s="51">
        <v>796</v>
      </c>
      <c r="T471" s="51" t="s">
        <v>473</v>
      </c>
      <c r="U471" s="62">
        <v>10</v>
      </c>
      <c r="V471" s="62">
        <v>352678.57</v>
      </c>
      <c r="W471" s="63">
        <f t="shared" si="22"/>
        <v>3526785.7</v>
      </c>
      <c r="X471" s="63">
        <f t="shared" si="23"/>
        <v>3949999.9840000006</v>
      </c>
      <c r="Y471" s="64"/>
      <c r="Z471" s="51">
        <v>2016</v>
      </c>
      <c r="AA471" s="65"/>
    </row>
    <row r="472" spans="1:27" outlineLevel="1">
      <c r="A472" s="51" t="s">
        <v>3056</v>
      </c>
      <c r="B472" s="54" t="s">
        <v>467</v>
      </c>
      <c r="C472" s="131" t="s">
        <v>2289</v>
      </c>
      <c r="D472" s="56" t="s">
        <v>2290</v>
      </c>
      <c r="E472" s="56" t="s">
        <v>2291</v>
      </c>
      <c r="F472" s="56" t="s">
        <v>2292</v>
      </c>
      <c r="G472" s="56" t="s">
        <v>2293</v>
      </c>
      <c r="H472" s="57" t="s">
        <v>476</v>
      </c>
      <c r="I472" s="57" t="s">
        <v>2294</v>
      </c>
      <c r="J472" s="57" t="s">
        <v>33</v>
      </c>
      <c r="K472" s="58">
        <v>0</v>
      </c>
      <c r="L472" s="59">
        <v>230000000</v>
      </c>
      <c r="M472" s="51" t="s">
        <v>468</v>
      </c>
      <c r="N472" s="60" t="s">
        <v>40</v>
      </c>
      <c r="O472" s="57" t="s">
        <v>469</v>
      </c>
      <c r="P472" s="51" t="s">
        <v>470</v>
      </c>
      <c r="Q472" s="58" t="s">
        <v>662</v>
      </c>
      <c r="R472" s="61" t="s">
        <v>472</v>
      </c>
      <c r="S472" s="51">
        <v>796</v>
      </c>
      <c r="T472" s="51" t="s">
        <v>473</v>
      </c>
      <c r="U472" s="62">
        <v>4</v>
      </c>
      <c r="V472" s="62">
        <v>89081.249999999985</v>
      </c>
      <c r="W472" s="63">
        <f t="shared" si="22"/>
        <v>356324.99999999994</v>
      </c>
      <c r="X472" s="63">
        <f t="shared" si="23"/>
        <v>399084</v>
      </c>
      <c r="Y472" s="64"/>
      <c r="Z472" s="51">
        <v>2016</v>
      </c>
      <c r="AA472" s="65"/>
    </row>
    <row r="473" spans="1:27" outlineLevel="1">
      <c r="A473" s="51" t="s">
        <v>3057</v>
      </c>
      <c r="B473" s="54" t="s">
        <v>467</v>
      </c>
      <c r="C473" s="131" t="s">
        <v>2295</v>
      </c>
      <c r="D473" s="56" t="s">
        <v>2290</v>
      </c>
      <c r="E473" s="56" t="s">
        <v>2291</v>
      </c>
      <c r="F473" s="56" t="s">
        <v>2296</v>
      </c>
      <c r="G473" s="56" t="s">
        <v>2293</v>
      </c>
      <c r="H473" s="57" t="s">
        <v>476</v>
      </c>
      <c r="I473" s="57" t="s">
        <v>2294</v>
      </c>
      <c r="J473" s="57" t="s">
        <v>33</v>
      </c>
      <c r="K473" s="58">
        <v>0</v>
      </c>
      <c r="L473" s="59">
        <v>230000000</v>
      </c>
      <c r="M473" s="51" t="s">
        <v>468</v>
      </c>
      <c r="N473" s="60" t="s">
        <v>40</v>
      </c>
      <c r="O473" s="57" t="s">
        <v>469</v>
      </c>
      <c r="P473" s="51" t="s">
        <v>470</v>
      </c>
      <c r="Q473" s="58" t="s">
        <v>662</v>
      </c>
      <c r="R473" s="61" t="s">
        <v>472</v>
      </c>
      <c r="S473" s="51">
        <v>796</v>
      </c>
      <c r="T473" s="51" t="s">
        <v>473</v>
      </c>
      <c r="U473" s="62">
        <v>4</v>
      </c>
      <c r="V473" s="62">
        <v>89081.249999999985</v>
      </c>
      <c r="W473" s="63">
        <f t="shared" si="22"/>
        <v>356324.99999999994</v>
      </c>
      <c r="X473" s="63">
        <f t="shared" si="23"/>
        <v>399084</v>
      </c>
      <c r="Y473" s="64"/>
      <c r="Z473" s="51">
        <v>2016</v>
      </c>
      <c r="AA473" s="65"/>
    </row>
    <row r="474" spans="1:27" outlineLevel="1">
      <c r="A474" s="51" t="s">
        <v>3058</v>
      </c>
      <c r="B474" s="54" t="s">
        <v>467</v>
      </c>
      <c r="C474" s="131" t="s">
        <v>2297</v>
      </c>
      <c r="D474" s="56" t="s">
        <v>2298</v>
      </c>
      <c r="E474" s="56" t="s">
        <v>2299</v>
      </c>
      <c r="F474" s="56" t="s">
        <v>2300</v>
      </c>
      <c r="G474" s="56" t="s">
        <v>2301</v>
      </c>
      <c r="H474" s="57" t="s">
        <v>2302</v>
      </c>
      <c r="I474" s="57" t="s">
        <v>2303</v>
      </c>
      <c r="J474" s="57" t="s">
        <v>36</v>
      </c>
      <c r="K474" s="58">
        <v>0</v>
      </c>
      <c r="L474" s="59">
        <v>230000000</v>
      </c>
      <c r="M474" s="51" t="s">
        <v>468</v>
      </c>
      <c r="N474" s="60" t="s">
        <v>40</v>
      </c>
      <c r="O474" s="57" t="s">
        <v>469</v>
      </c>
      <c r="P474" s="51" t="s">
        <v>470</v>
      </c>
      <c r="Q474" s="58" t="s">
        <v>471</v>
      </c>
      <c r="R474" s="61" t="s">
        <v>472</v>
      </c>
      <c r="S474" s="51">
        <v>796</v>
      </c>
      <c r="T474" s="51" t="s">
        <v>473</v>
      </c>
      <c r="U474" s="62">
        <v>14</v>
      </c>
      <c r="V474" s="62">
        <v>3571428.57</v>
      </c>
      <c r="W474" s="63">
        <f t="shared" si="22"/>
        <v>49999999.979999997</v>
      </c>
      <c r="X474" s="63">
        <f t="shared" si="23"/>
        <v>55999999.977600001</v>
      </c>
      <c r="Y474" s="64"/>
      <c r="Z474" s="51">
        <v>2016</v>
      </c>
      <c r="AA474" s="65"/>
    </row>
    <row r="475" spans="1:27" outlineLevel="1">
      <c r="A475" s="51" t="s">
        <v>3059</v>
      </c>
      <c r="B475" s="54" t="s">
        <v>467</v>
      </c>
      <c r="C475" s="131" t="s">
        <v>2304</v>
      </c>
      <c r="D475" s="56" t="s">
        <v>2305</v>
      </c>
      <c r="E475" s="56" t="s">
        <v>2306</v>
      </c>
      <c r="F475" s="56" t="s">
        <v>2307</v>
      </c>
      <c r="G475" s="56" t="s">
        <v>2308</v>
      </c>
      <c r="H475" s="57" t="s">
        <v>2309</v>
      </c>
      <c r="I475" s="57" t="s">
        <v>2310</v>
      </c>
      <c r="J475" s="57" t="s">
        <v>36</v>
      </c>
      <c r="K475" s="58">
        <v>0</v>
      </c>
      <c r="L475" s="59">
        <v>230000000</v>
      </c>
      <c r="M475" s="51" t="s">
        <v>468</v>
      </c>
      <c r="N475" s="60" t="s">
        <v>40</v>
      </c>
      <c r="O475" s="57" t="s">
        <v>469</v>
      </c>
      <c r="P475" s="51" t="s">
        <v>470</v>
      </c>
      <c r="Q475" s="58" t="s">
        <v>558</v>
      </c>
      <c r="R475" s="61" t="s">
        <v>472</v>
      </c>
      <c r="S475" s="51" t="s">
        <v>531</v>
      </c>
      <c r="T475" s="51" t="s">
        <v>532</v>
      </c>
      <c r="U475" s="62">
        <v>200</v>
      </c>
      <c r="V475" s="62">
        <v>140.9</v>
      </c>
      <c r="W475" s="63">
        <f t="shared" si="22"/>
        <v>28180</v>
      </c>
      <c r="X475" s="63">
        <f t="shared" si="23"/>
        <v>31561.600000000002</v>
      </c>
      <c r="Y475" s="64"/>
      <c r="Z475" s="51">
        <v>2016</v>
      </c>
      <c r="AA475" s="65"/>
    </row>
    <row r="476" spans="1:27" outlineLevel="1">
      <c r="A476" s="51" t="s">
        <v>3060</v>
      </c>
      <c r="B476" s="54" t="s">
        <v>467</v>
      </c>
      <c r="C476" s="131" t="s">
        <v>2311</v>
      </c>
      <c r="D476" s="56" t="s">
        <v>1552</v>
      </c>
      <c r="E476" s="56" t="s">
        <v>2312</v>
      </c>
      <c r="F476" s="56" t="s">
        <v>2313</v>
      </c>
      <c r="G476" s="56" t="s">
        <v>2314</v>
      </c>
      <c r="H476" s="57" t="s">
        <v>476</v>
      </c>
      <c r="I476" s="57" t="s">
        <v>2315</v>
      </c>
      <c r="J476" s="57" t="s">
        <v>33</v>
      </c>
      <c r="K476" s="58">
        <v>0</v>
      </c>
      <c r="L476" s="59">
        <v>230000000</v>
      </c>
      <c r="M476" s="51" t="s">
        <v>468</v>
      </c>
      <c r="N476" s="60" t="s">
        <v>40</v>
      </c>
      <c r="O476" s="57" t="s">
        <v>469</v>
      </c>
      <c r="P476" s="51" t="s">
        <v>470</v>
      </c>
      <c r="Q476" s="58" t="s">
        <v>558</v>
      </c>
      <c r="R476" s="61" t="s">
        <v>472</v>
      </c>
      <c r="S476" s="51" t="s">
        <v>529</v>
      </c>
      <c r="T476" s="51" t="s">
        <v>530</v>
      </c>
      <c r="U476" s="62">
        <v>1000</v>
      </c>
      <c r="V476" s="62">
        <v>230</v>
      </c>
      <c r="W476" s="63">
        <f t="shared" si="22"/>
        <v>230000</v>
      </c>
      <c r="X476" s="63">
        <f t="shared" si="23"/>
        <v>257600.00000000003</v>
      </c>
      <c r="Y476" s="64"/>
      <c r="Z476" s="51">
        <v>2016</v>
      </c>
      <c r="AA476" s="65"/>
    </row>
    <row r="477" spans="1:27" outlineLevel="1">
      <c r="A477" s="51" t="s">
        <v>3061</v>
      </c>
      <c r="B477" s="54" t="s">
        <v>467</v>
      </c>
      <c r="C477" s="131" t="s">
        <v>2316</v>
      </c>
      <c r="D477" s="56" t="s">
        <v>2317</v>
      </c>
      <c r="E477" s="56" t="s">
        <v>2317</v>
      </c>
      <c r="F477" s="56" t="s">
        <v>2318</v>
      </c>
      <c r="G477" s="56" t="s">
        <v>2319</v>
      </c>
      <c r="H477" s="57" t="s">
        <v>2320</v>
      </c>
      <c r="I477" s="57" t="s">
        <v>2320</v>
      </c>
      <c r="J477" s="57" t="s">
        <v>36</v>
      </c>
      <c r="K477" s="58">
        <v>0</v>
      </c>
      <c r="L477" s="59">
        <v>230000000</v>
      </c>
      <c r="M477" s="51" t="s">
        <v>468</v>
      </c>
      <c r="N477" s="60" t="s">
        <v>40</v>
      </c>
      <c r="O477" s="57" t="s">
        <v>469</v>
      </c>
      <c r="P477" s="51" t="s">
        <v>470</v>
      </c>
      <c r="Q477" s="58" t="s">
        <v>471</v>
      </c>
      <c r="R477" s="61" t="s">
        <v>472</v>
      </c>
      <c r="S477" s="51">
        <v>796</v>
      </c>
      <c r="T477" s="51" t="s">
        <v>473</v>
      </c>
      <c r="U477" s="62">
        <v>2</v>
      </c>
      <c r="V477" s="62">
        <v>190060.71</v>
      </c>
      <c r="W477" s="63">
        <f t="shared" si="22"/>
        <v>380121.42</v>
      </c>
      <c r="X477" s="63">
        <f t="shared" si="23"/>
        <v>425735.99040000001</v>
      </c>
      <c r="Y477" s="64"/>
      <c r="Z477" s="51">
        <v>2016</v>
      </c>
      <c r="AA477" s="65"/>
    </row>
    <row r="478" spans="1:27" outlineLevel="1">
      <c r="A478" s="51" t="s">
        <v>3062</v>
      </c>
      <c r="B478" s="54" t="s">
        <v>467</v>
      </c>
      <c r="C478" s="131" t="s">
        <v>2321</v>
      </c>
      <c r="D478" s="56" t="s">
        <v>2322</v>
      </c>
      <c r="E478" s="56" t="s">
        <v>2323</v>
      </c>
      <c r="F478" s="56" t="s">
        <v>2324</v>
      </c>
      <c r="G478" s="56" t="s">
        <v>2325</v>
      </c>
      <c r="H478" s="57" t="s">
        <v>2326</v>
      </c>
      <c r="I478" s="57" t="s">
        <v>2327</v>
      </c>
      <c r="J478" s="57" t="s">
        <v>36</v>
      </c>
      <c r="K478" s="58">
        <v>0</v>
      </c>
      <c r="L478" s="59">
        <v>230000000</v>
      </c>
      <c r="M478" s="51" t="s">
        <v>468</v>
      </c>
      <c r="N478" s="60" t="s">
        <v>40</v>
      </c>
      <c r="O478" s="57" t="s">
        <v>469</v>
      </c>
      <c r="P478" s="51" t="s">
        <v>470</v>
      </c>
      <c r="Q478" s="58" t="s">
        <v>471</v>
      </c>
      <c r="R478" s="61" t="s">
        <v>472</v>
      </c>
      <c r="S478" s="51">
        <v>796</v>
      </c>
      <c r="T478" s="51" t="s">
        <v>473</v>
      </c>
      <c r="U478" s="62">
        <v>5</v>
      </c>
      <c r="V478" s="62">
        <v>39857.14</v>
      </c>
      <c r="W478" s="63">
        <f t="shared" si="22"/>
        <v>199285.7</v>
      </c>
      <c r="X478" s="63">
        <f t="shared" si="23"/>
        <v>223199.98400000003</v>
      </c>
      <c r="Y478" s="64"/>
      <c r="Z478" s="51">
        <v>2016</v>
      </c>
      <c r="AA478" s="65"/>
    </row>
    <row r="479" spans="1:27" outlineLevel="1">
      <c r="A479" s="51" t="s">
        <v>3063</v>
      </c>
      <c r="B479" s="54" t="s">
        <v>467</v>
      </c>
      <c r="C479" s="131" t="s">
        <v>2328</v>
      </c>
      <c r="D479" s="56" t="s">
        <v>2329</v>
      </c>
      <c r="E479" s="56" t="s">
        <v>2329</v>
      </c>
      <c r="F479" s="56" t="s">
        <v>2330</v>
      </c>
      <c r="G479" s="56" t="s">
        <v>2331</v>
      </c>
      <c r="H479" s="57" t="s">
        <v>2332</v>
      </c>
      <c r="I479" s="57" t="s">
        <v>2333</v>
      </c>
      <c r="J479" s="57" t="s">
        <v>36</v>
      </c>
      <c r="K479" s="58">
        <v>0</v>
      </c>
      <c r="L479" s="59">
        <v>230000000</v>
      </c>
      <c r="M479" s="51" t="s">
        <v>468</v>
      </c>
      <c r="N479" s="60" t="s">
        <v>40</v>
      </c>
      <c r="O479" s="57" t="s">
        <v>469</v>
      </c>
      <c r="P479" s="51" t="s">
        <v>470</v>
      </c>
      <c r="Q479" s="58" t="s">
        <v>471</v>
      </c>
      <c r="R479" s="61" t="s">
        <v>472</v>
      </c>
      <c r="S479" s="51">
        <v>796</v>
      </c>
      <c r="T479" s="51" t="s">
        <v>473</v>
      </c>
      <c r="U479" s="62">
        <v>5</v>
      </c>
      <c r="V479" s="62">
        <v>36562.5</v>
      </c>
      <c r="W479" s="63">
        <f t="shared" si="22"/>
        <v>182812.5</v>
      </c>
      <c r="X479" s="63">
        <f t="shared" si="23"/>
        <v>204750.00000000003</v>
      </c>
      <c r="Y479" s="64"/>
      <c r="Z479" s="51">
        <v>2016</v>
      </c>
      <c r="AA479" s="65"/>
    </row>
    <row r="480" spans="1:27" outlineLevel="1">
      <c r="A480" s="51" t="s">
        <v>3064</v>
      </c>
      <c r="B480" s="54" t="s">
        <v>467</v>
      </c>
      <c r="C480" s="131" t="s">
        <v>2334</v>
      </c>
      <c r="D480" s="56" t="s">
        <v>2335</v>
      </c>
      <c r="E480" s="56" t="s">
        <v>2336</v>
      </c>
      <c r="F480" s="56" t="s">
        <v>3352</v>
      </c>
      <c r="G480" s="56" t="s">
        <v>2337</v>
      </c>
      <c r="H480" s="57" t="s">
        <v>2338</v>
      </c>
      <c r="I480" s="57" t="s">
        <v>2339</v>
      </c>
      <c r="J480" s="57" t="s">
        <v>36</v>
      </c>
      <c r="K480" s="58">
        <v>0</v>
      </c>
      <c r="L480" s="59">
        <v>230000000</v>
      </c>
      <c r="M480" s="51" t="s">
        <v>468</v>
      </c>
      <c r="N480" s="60" t="s">
        <v>40</v>
      </c>
      <c r="O480" s="57" t="s">
        <v>469</v>
      </c>
      <c r="P480" s="51" t="s">
        <v>470</v>
      </c>
      <c r="Q480" s="58" t="s">
        <v>471</v>
      </c>
      <c r="R480" s="61" t="s">
        <v>472</v>
      </c>
      <c r="S480" s="51">
        <v>796</v>
      </c>
      <c r="T480" s="51" t="s">
        <v>473</v>
      </c>
      <c r="U480" s="62">
        <v>2</v>
      </c>
      <c r="V480" s="62">
        <v>6383.92</v>
      </c>
      <c r="W480" s="63">
        <f t="shared" si="22"/>
        <v>12767.84</v>
      </c>
      <c r="X480" s="63">
        <f t="shared" si="23"/>
        <v>14299.980800000001</v>
      </c>
      <c r="Y480" s="64"/>
      <c r="Z480" s="51">
        <v>2016</v>
      </c>
      <c r="AA480" s="65"/>
    </row>
    <row r="481" spans="1:27" outlineLevel="1">
      <c r="A481" s="51" t="s">
        <v>3065</v>
      </c>
      <c r="B481" s="54" t="s">
        <v>467</v>
      </c>
      <c r="C481" s="131" t="s">
        <v>2340</v>
      </c>
      <c r="D481" s="56" t="s">
        <v>553</v>
      </c>
      <c r="E481" s="56" t="s">
        <v>2341</v>
      </c>
      <c r="F481" s="56" t="s">
        <v>2342</v>
      </c>
      <c r="G481" s="56" t="s">
        <v>2343</v>
      </c>
      <c r="H481" s="57" t="s">
        <v>2344</v>
      </c>
      <c r="I481" s="57" t="s">
        <v>2345</v>
      </c>
      <c r="J481" s="57" t="s">
        <v>36</v>
      </c>
      <c r="K481" s="58">
        <v>0</v>
      </c>
      <c r="L481" s="59">
        <v>230000000</v>
      </c>
      <c r="M481" s="51" t="s">
        <v>468</v>
      </c>
      <c r="N481" s="60" t="s">
        <v>40</v>
      </c>
      <c r="O481" s="57" t="s">
        <v>469</v>
      </c>
      <c r="P481" s="51" t="s">
        <v>470</v>
      </c>
      <c r="Q481" s="58" t="s">
        <v>471</v>
      </c>
      <c r="R481" s="61" t="s">
        <v>472</v>
      </c>
      <c r="S481" s="51">
        <v>796</v>
      </c>
      <c r="T481" s="51" t="s">
        <v>473</v>
      </c>
      <c r="U481" s="62">
        <v>52</v>
      </c>
      <c r="V481" s="62">
        <v>27678.57</v>
      </c>
      <c r="W481" s="63">
        <f t="shared" si="22"/>
        <v>1439285.64</v>
      </c>
      <c r="X481" s="63">
        <f t="shared" si="23"/>
        <v>1611999.9168</v>
      </c>
      <c r="Y481" s="64"/>
      <c r="Z481" s="51">
        <v>2016</v>
      </c>
      <c r="AA481" s="65"/>
    </row>
    <row r="482" spans="1:27" outlineLevel="1">
      <c r="A482" s="51" t="s">
        <v>3066</v>
      </c>
      <c r="B482" s="54" t="s">
        <v>467</v>
      </c>
      <c r="C482" s="131" t="s">
        <v>2346</v>
      </c>
      <c r="D482" s="56" t="s">
        <v>2347</v>
      </c>
      <c r="E482" s="56" t="s">
        <v>2348</v>
      </c>
      <c r="F482" s="56" t="s">
        <v>2349</v>
      </c>
      <c r="G482" s="56" t="s">
        <v>2350</v>
      </c>
      <c r="H482" s="57" t="s">
        <v>2351</v>
      </c>
      <c r="I482" s="57" t="s">
        <v>2352</v>
      </c>
      <c r="J482" s="57" t="s">
        <v>36</v>
      </c>
      <c r="K482" s="58">
        <v>0</v>
      </c>
      <c r="L482" s="59">
        <v>230000000</v>
      </c>
      <c r="M482" s="51" t="s">
        <v>468</v>
      </c>
      <c r="N482" s="60" t="s">
        <v>40</v>
      </c>
      <c r="O482" s="57" t="s">
        <v>469</v>
      </c>
      <c r="P482" s="51" t="s">
        <v>470</v>
      </c>
      <c r="Q482" s="58" t="s">
        <v>471</v>
      </c>
      <c r="R482" s="61" t="s">
        <v>472</v>
      </c>
      <c r="S482" s="51">
        <v>796</v>
      </c>
      <c r="T482" s="51" t="s">
        <v>473</v>
      </c>
      <c r="U482" s="62">
        <v>2</v>
      </c>
      <c r="V482" s="62">
        <v>27999.999999999996</v>
      </c>
      <c r="W482" s="63">
        <f t="shared" si="22"/>
        <v>55999.999999999993</v>
      </c>
      <c r="X482" s="63">
        <f t="shared" si="23"/>
        <v>62720</v>
      </c>
      <c r="Y482" s="64"/>
      <c r="Z482" s="51">
        <v>2016</v>
      </c>
      <c r="AA482" s="65"/>
    </row>
    <row r="483" spans="1:27" outlineLevel="1">
      <c r="A483" s="51" t="s">
        <v>3067</v>
      </c>
      <c r="B483" s="54" t="s">
        <v>467</v>
      </c>
      <c r="C483" s="131" t="s">
        <v>2334</v>
      </c>
      <c r="D483" s="56" t="s">
        <v>2335</v>
      </c>
      <c r="E483" s="56" t="s">
        <v>2336</v>
      </c>
      <c r="F483" s="56" t="s">
        <v>3352</v>
      </c>
      <c r="G483" s="56" t="s">
        <v>2353</v>
      </c>
      <c r="H483" s="57" t="s">
        <v>2354</v>
      </c>
      <c r="I483" s="57" t="s">
        <v>2355</v>
      </c>
      <c r="J483" s="57" t="s">
        <v>36</v>
      </c>
      <c r="K483" s="58">
        <v>0</v>
      </c>
      <c r="L483" s="59">
        <v>230000000</v>
      </c>
      <c r="M483" s="51" t="s">
        <v>468</v>
      </c>
      <c r="N483" s="60" t="s">
        <v>40</v>
      </c>
      <c r="O483" s="57" t="s">
        <v>469</v>
      </c>
      <c r="P483" s="51" t="s">
        <v>470</v>
      </c>
      <c r="Q483" s="58" t="s">
        <v>471</v>
      </c>
      <c r="R483" s="61" t="s">
        <v>472</v>
      </c>
      <c r="S483" s="51">
        <v>796</v>
      </c>
      <c r="T483" s="51" t="s">
        <v>473</v>
      </c>
      <c r="U483" s="62">
        <v>2</v>
      </c>
      <c r="V483" s="62">
        <v>8928.57</v>
      </c>
      <c r="W483" s="63">
        <f t="shared" si="22"/>
        <v>17857.14</v>
      </c>
      <c r="X483" s="63">
        <f t="shared" si="23"/>
        <v>19999.996800000001</v>
      </c>
      <c r="Y483" s="64"/>
      <c r="Z483" s="51">
        <v>2016</v>
      </c>
      <c r="AA483" s="65"/>
    </row>
    <row r="484" spans="1:27" outlineLevel="1">
      <c r="A484" s="51" t="s">
        <v>3068</v>
      </c>
      <c r="B484" s="54" t="s">
        <v>467</v>
      </c>
      <c r="C484" s="131" t="s">
        <v>2356</v>
      </c>
      <c r="D484" s="56" t="s">
        <v>2357</v>
      </c>
      <c r="E484" s="56" t="s">
        <v>2357</v>
      </c>
      <c r="F484" s="56" t="s">
        <v>2358</v>
      </c>
      <c r="G484" s="56" t="s">
        <v>2359</v>
      </c>
      <c r="H484" s="57" t="s">
        <v>2360</v>
      </c>
      <c r="I484" s="57" t="s">
        <v>2360</v>
      </c>
      <c r="J484" s="57" t="s">
        <v>36</v>
      </c>
      <c r="K484" s="58">
        <v>0</v>
      </c>
      <c r="L484" s="59">
        <v>230000000</v>
      </c>
      <c r="M484" s="51" t="s">
        <v>468</v>
      </c>
      <c r="N484" s="60" t="s">
        <v>40</v>
      </c>
      <c r="O484" s="57" t="s">
        <v>469</v>
      </c>
      <c r="P484" s="51" t="s">
        <v>470</v>
      </c>
      <c r="Q484" s="58" t="s">
        <v>471</v>
      </c>
      <c r="R484" s="61" t="s">
        <v>472</v>
      </c>
      <c r="S484" s="51">
        <v>796</v>
      </c>
      <c r="T484" s="51" t="s">
        <v>473</v>
      </c>
      <c r="U484" s="62">
        <v>1</v>
      </c>
      <c r="V484" s="62">
        <v>39999.999999999993</v>
      </c>
      <c r="W484" s="63">
        <f t="shared" si="22"/>
        <v>39999.999999999993</v>
      </c>
      <c r="X484" s="63">
        <f t="shared" si="23"/>
        <v>44799.999999999993</v>
      </c>
      <c r="Y484" s="64"/>
      <c r="Z484" s="51">
        <v>2016</v>
      </c>
      <c r="AA484" s="65"/>
    </row>
    <row r="485" spans="1:27" outlineLevel="1">
      <c r="A485" s="51" t="s">
        <v>3069</v>
      </c>
      <c r="B485" s="54" t="s">
        <v>467</v>
      </c>
      <c r="C485" s="131" t="s">
        <v>2239</v>
      </c>
      <c r="D485" s="56" t="s">
        <v>2361</v>
      </c>
      <c r="E485" s="56" t="s">
        <v>2241</v>
      </c>
      <c r="F485" s="56" t="s">
        <v>2242</v>
      </c>
      <c r="G485" s="56" t="s">
        <v>2243</v>
      </c>
      <c r="H485" s="57" t="s">
        <v>2362</v>
      </c>
      <c r="I485" s="57" t="s">
        <v>2363</v>
      </c>
      <c r="J485" s="57" t="s">
        <v>36</v>
      </c>
      <c r="K485" s="58">
        <v>0</v>
      </c>
      <c r="L485" s="59">
        <v>230000000</v>
      </c>
      <c r="M485" s="51" t="s">
        <v>468</v>
      </c>
      <c r="N485" s="60" t="s">
        <v>40</v>
      </c>
      <c r="O485" s="57" t="s">
        <v>469</v>
      </c>
      <c r="P485" s="51" t="s">
        <v>470</v>
      </c>
      <c r="Q485" s="58" t="s">
        <v>662</v>
      </c>
      <c r="R485" s="61" t="s">
        <v>472</v>
      </c>
      <c r="S485" s="51">
        <v>796</v>
      </c>
      <c r="T485" s="51" t="s">
        <v>473</v>
      </c>
      <c r="U485" s="62">
        <v>1</v>
      </c>
      <c r="V485" s="62">
        <v>286068.75</v>
      </c>
      <c r="W485" s="63">
        <f t="shared" si="22"/>
        <v>286068.75</v>
      </c>
      <c r="X485" s="63">
        <f t="shared" si="23"/>
        <v>320397.00000000006</v>
      </c>
      <c r="Y485" s="64"/>
      <c r="Z485" s="51">
        <v>2016</v>
      </c>
      <c r="AA485" s="65"/>
    </row>
    <row r="486" spans="1:27" outlineLevel="1">
      <c r="A486" s="51" t="s">
        <v>3070</v>
      </c>
      <c r="B486" s="54" t="s">
        <v>467</v>
      </c>
      <c r="C486" s="131" t="s">
        <v>2364</v>
      </c>
      <c r="D486" s="56" t="s">
        <v>2365</v>
      </c>
      <c r="E486" s="56" t="s">
        <v>2366</v>
      </c>
      <c r="F486" s="56" t="s">
        <v>2367</v>
      </c>
      <c r="G486" s="56" t="s">
        <v>2368</v>
      </c>
      <c r="H486" s="57" t="s">
        <v>476</v>
      </c>
      <c r="I486" s="57" t="s">
        <v>2369</v>
      </c>
      <c r="J486" s="57" t="s">
        <v>33</v>
      </c>
      <c r="K486" s="58">
        <v>40</v>
      </c>
      <c r="L486" s="59">
        <v>230000000</v>
      </c>
      <c r="M486" s="51" t="s">
        <v>468</v>
      </c>
      <c r="N486" s="60" t="s">
        <v>40</v>
      </c>
      <c r="O486" s="57" t="s">
        <v>469</v>
      </c>
      <c r="P486" s="51" t="s">
        <v>470</v>
      </c>
      <c r="Q486" s="58" t="s">
        <v>2171</v>
      </c>
      <c r="R486" s="61" t="s">
        <v>474</v>
      </c>
      <c r="S486" s="51">
        <v>839</v>
      </c>
      <c r="T486" s="51" t="s">
        <v>478</v>
      </c>
      <c r="U486" s="62">
        <v>4</v>
      </c>
      <c r="V486" s="62">
        <v>1308035.71</v>
      </c>
      <c r="W486" s="63">
        <f t="shared" si="22"/>
        <v>5232142.84</v>
      </c>
      <c r="X486" s="63">
        <f t="shared" si="23"/>
        <v>5859999.9808</v>
      </c>
      <c r="Y486" s="64" t="s">
        <v>475</v>
      </c>
      <c r="Z486" s="51">
        <v>2016</v>
      </c>
      <c r="AA486" s="65"/>
    </row>
    <row r="487" spans="1:27" outlineLevel="1">
      <c r="A487" s="51" t="s">
        <v>3071</v>
      </c>
      <c r="B487" s="54" t="s">
        <v>467</v>
      </c>
      <c r="C487" s="131" t="s">
        <v>2364</v>
      </c>
      <c r="D487" s="56" t="s">
        <v>2365</v>
      </c>
      <c r="E487" s="56" t="s">
        <v>2366</v>
      </c>
      <c r="F487" s="56" t="s">
        <v>2367</v>
      </c>
      <c r="G487" s="56" t="s">
        <v>2368</v>
      </c>
      <c r="H487" s="57" t="s">
        <v>476</v>
      </c>
      <c r="I487" s="57" t="s">
        <v>2370</v>
      </c>
      <c r="J487" s="57" t="s">
        <v>33</v>
      </c>
      <c r="K487" s="58">
        <v>40</v>
      </c>
      <c r="L487" s="59">
        <v>230000000</v>
      </c>
      <c r="M487" s="51" t="s">
        <v>468</v>
      </c>
      <c r="N487" s="60" t="s">
        <v>40</v>
      </c>
      <c r="O487" s="57" t="s">
        <v>469</v>
      </c>
      <c r="P487" s="51" t="s">
        <v>470</v>
      </c>
      <c r="Q487" s="58" t="s">
        <v>2171</v>
      </c>
      <c r="R487" s="61" t="s">
        <v>474</v>
      </c>
      <c r="S487" s="51">
        <v>839</v>
      </c>
      <c r="T487" s="51" t="s">
        <v>478</v>
      </c>
      <c r="U487" s="62">
        <v>1</v>
      </c>
      <c r="V487" s="62">
        <v>1640428.57</v>
      </c>
      <c r="W487" s="63">
        <f t="shared" si="22"/>
        <v>1640428.57</v>
      </c>
      <c r="X487" s="63">
        <f t="shared" si="23"/>
        <v>1837279.9984000002</v>
      </c>
      <c r="Y487" s="64" t="s">
        <v>475</v>
      </c>
      <c r="Z487" s="51">
        <v>2016</v>
      </c>
      <c r="AA487" s="65"/>
    </row>
    <row r="488" spans="1:27" outlineLevel="1">
      <c r="A488" s="51" t="s">
        <v>3072</v>
      </c>
      <c r="B488" s="54" t="s">
        <v>467</v>
      </c>
      <c r="C488" s="131" t="s">
        <v>2371</v>
      </c>
      <c r="D488" s="56" t="s">
        <v>2372</v>
      </c>
      <c r="E488" s="56" t="s">
        <v>2373</v>
      </c>
      <c r="F488" s="56" t="s">
        <v>2374</v>
      </c>
      <c r="G488" s="56" t="s">
        <v>2375</v>
      </c>
      <c r="H488" s="57" t="s">
        <v>2376</v>
      </c>
      <c r="I488" s="57" t="s">
        <v>2377</v>
      </c>
      <c r="J488" s="57" t="s">
        <v>36</v>
      </c>
      <c r="K488" s="58">
        <v>0</v>
      </c>
      <c r="L488" s="59">
        <v>230000000</v>
      </c>
      <c r="M488" s="51" t="s">
        <v>468</v>
      </c>
      <c r="N488" s="60" t="s">
        <v>40</v>
      </c>
      <c r="O488" s="57" t="s">
        <v>469</v>
      </c>
      <c r="P488" s="51" t="s">
        <v>470</v>
      </c>
      <c r="Q488" s="58" t="s">
        <v>471</v>
      </c>
      <c r="R488" s="61" t="s">
        <v>472</v>
      </c>
      <c r="S488" s="51">
        <v>796</v>
      </c>
      <c r="T488" s="51" t="s">
        <v>473</v>
      </c>
      <c r="U488" s="62">
        <v>1</v>
      </c>
      <c r="V488" s="62">
        <v>178571.42</v>
      </c>
      <c r="W488" s="63">
        <f t="shared" si="22"/>
        <v>178571.42</v>
      </c>
      <c r="X488" s="63">
        <f t="shared" si="23"/>
        <v>199999.99040000004</v>
      </c>
      <c r="Y488" s="64"/>
      <c r="Z488" s="51">
        <v>2016</v>
      </c>
      <c r="AA488" s="65"/>
    </row>
    <row r="489" spans="1:27" outlineLevel="1">
      <c r="A489" s="51" t="s">
        <v>3073</v>
      </c>
      <c r="B489" s="54" t="s">
        <v>467</v>
      </c>
      <c r="C489" s="131" t="s">
        <v>2378</v>
      </c>
      <c r="D489" s="56" t="s">
        <v>2379</v>
      </c>
      <c r="E489" s="56" t="s">
        <v>2380</v>
      </c>
      <c r="F489" s="56" t="s">
        <v>3353</v>
      </c>
      <c r="G489" s="56" t="s">
        <v>2381</v>
      </c>
      <c r="H489" s="57" t="s">
        <v>2382</v>
      </c>
      <c r="I489" s="57" t="s">
        <v>2383</v>
      </c>
      <c r="J489" s="57" t="s">
        <v>36</v>
      </c>
      <c r="K489" s="58">
        <v>0</v>
      </c>
      <c r="L489" s="59">
        <v>230000000</v>
      </c>
      <c r="M489" s="51" t="s">
        <v>468</v>
      </c>
      <c r="N489" s="60" t="s">
        <v>40</v>
      </c>
      <c r="O489" s="57" t="s">
        <v>469</v>
      </c>
      <c r="P489" s="51" t="s">
        <v>470</v>
      </c>
      <c r="Q489" s="58" t="s">
        <v>471</v>
      </c>
      <c r="R489" s="61" t="s">
        <v>472</v>
      </c>
      <c r="S489" s="51">
        <v>796</v>
      </c>
      <c r="T489" s="51" t="s">
        <v>473</v>
      </c>
      <c r="U489" s="62">
        <v>20</v>
      </c>
      <c r="V489" s="62">
        <v>1689.28</v>
      </c>
      <c r="W489" s="63">
        <f t="shared" si="22"/>
        <v>33785.599999999999</v>
      </c>
      <c r="X489" s="63">
        <f t="shared" si="23"/>
        <v>37839.872000000003</v>
      </c>
      <c r="Y489" s="64"/>
      <c r="Z489" s="51">
        <v>2016</v>
      </c>
      <c r="AA489" s="65"/>
    </row>
    <row r="490" spans="1:27" outlineLevel="1">
      <c r="A490" s="51" t="s">
        <v>3074</v>
      </c>
      <c r="B490" s="54" t="s">
        <v>467</v>
      </c>
      <c r="C490" s="131" t="s">
        <v>2384</v>
      </c>
      <c r="D490" s="56" t="s">
        <v>925</v>
      </c>
      <c r="E490" s="56" t="s">
        <v>2385</v>
      </c>
      <c r="F490" s="56" t="s">
        <v>2386</v>
      </c>
      <c r="G490" s="56" t="s">
        <v>2387</v>
      </c>
      <c r="H490" s="57" t="s">
        <v>2388</v>
      </c>
      <c r="I490" s="57" t="s">
        <v>2389</v>
      </c>
      <c r="J490" s="57" t="s">
        <v>36</v>
      </c>
      <c r="K490" s="58">
        <v>0</v>
      </c>
      <c r="L490" s="59">
        <v>230000000</v>
      </c>
      <c r="M490" s="51" t="s">
        <v>468</v>
      </c>
      <c r="N490" s="60" t="s">
        <v>40</v>
      </c>
      <c r="O490" s="57" t="s">
        <v>469</v>
      </c>
      <c r="P490" s="51" t="s">
        <v>470</v>
      </c>
      <c r="Q490" s="58" t="s">
        <v>471</v>
      </c>
      <c r="R490" s="61" t="s">
        <v>472</v>
      </c>
      <c r="S490" s="51" t="s">
        <v>529</v>
      </c>
      <c r="T490" s="51" t="s">
        <v>530</v>
      </c>
      <c r="U490" s="62">
        <v>500</v>
      </c>
      <c r="V490" s="62">
        <v>148.99999999999997</v>
      </c>
      <c r="W490" s="63">
        <f t="shared" si="22"/>
        <v>74499.999999999985</v>
      </c>
      <c r="X490" s="63">
        <f t="shared" si="23"/>
        <v>83439.999999999985</v>
      </c>
      <c r="Y490" s="64"/>
      <c r="Z490" s="51">
        <v>2016</v>
      </c>
      <c r="AA490" s="65"/>
    </row>
    <row r="491" spans="1:27" outlineLevel="1">
      <c r="A491" s="51" t="s">
        <v>3075</v>
      </c>
      <c r="B491" s="54" t="s">
        <v>467</v>
      </c>
      <c r="C491" s="131" t="s">
        <v>2390</v>
      </c>
      <c r="D491" s="56" t="s">
        <v>2305</v>
      </c>
      <c r="E491" s="56" t="s">
        <v>2306</v>
      </c>
      <c r="F491" s="56" t="s">
        <v>2391</v>
      </c>
      <c r="G491" s="56" t="s">
        <v>2392</v>
      </c>
      <c r="H491" s="57" t="s">
        <v>2393</v>
      </c>
      <c r="I491" s="57" t="s">
        <v>2394</v>
      </c>
      <c r="J491" s="57" t="s">
        <v>36</v>
      </c>
      <c r="K491" s="58">
        <v>0</v>
      </c>
      <c r="L491" s="59">
        <v>230000000</v>
      </c>
      <c r="M491" s="51" t="s">
        <v>468</v>
      </c>
      <c r="N491" s="60" t="s">
        <v>40</v>
      </c>
      <c r="O491" s="57" t="s">
        <v>469</v>
      </c>
      <c r="P491" s="51" t="s">
        <v>470</v>
      </c>
      <c r="Q491" s="58" t="s">
        <v>558</v>
      </c>
      <c r="R491" s="61" t="s">
        <v>472</v>
      </c>
      <c r="S491" s="51" t="s">
        <v>529</v>
      </c>
      <c r="T491" s="51" t="s">
        <v>530</v>
      </c>
      <c r="U491" s="62">
        <v>479</v>
      </c>
      <c r="V491" s="62">
        <v>89.28</v>
      </c>
      <c r="W491" s="63">
        <f t="shared" si="22"/>
        <v>42765.120000000003</v>
      </c>
      <c r="X491" s="63">
        <f t="shared" si="23"/>
        <v>47896.934400000006</v>
      </c>
      <c r="Y491" s="64"/>
      <c r="Z491" s="51">
        <v>2016</v>
      </c>
      <c r="AA491" s="65"/>
    </row>
    <row r="492" spans="1:27" outlineLevel="1">
      <c r="A492" s="51" t="s">
        <v>3076</v>
      </c>
      <c r="B492" s="54" t="s">
        <v>467</v>
      </c>
      <c r="C492" s="131" t="s">
        <v>2390</v>
      </c>
      <c r="D492" s="56" t="s">
        <v>2305</v>
      </c>
      <c r="E492" s="56" t="s">
        <v>2306</v>
      </c>
      <c r="F492" s="56" t="s">
        <v>2391</v>
      </c>
      <c r="G492" s="56" t="s">
        <v>2392</v>
      </c>
      <c r="H492" s="57" t="s">
        <v>2395</v>
      </c>
      <c r="I492" s="57" t="s">
        <v>2394</v>
      </c>
      <c r="J492" s="57" t="s">
        <v>36</v>
      </c>
      <c r="K492" s="58">
        <v>0</v>
      </c>
      <c r="L492" s="59">
        <v>230000000</v>
      </c>
      <c r="M492" s="51" t="s">
        <v>468</v>
      </c>
      <c r="N492" s="60" t="s">
        <v>40</v>
      </c>
      <c r="O492" s="57" t="s">
        <v>469</v>
      </c>
      <c r="P492" s="51" t="s">
        <v>470</v>
      </c>
      <c r="Q492" s="58" t="s">
        <v>558</v>
      </c>
      <c r="R492" s="61" t="s">
        <v>472</v>
      </c>
      <c r="S492" s="51" t="s">
        <v>529</v>
      </c>
      <c r="T492" s="51" t="s">
        <v>530</v>
      </c>
      <c r="U492" s="62">
        <v>310</v>
      </c>
      <c r="V492" s="62">
        <v>46.55</v>
      </c>
      <c r="W492" s="63">
        <f t="shared" si="22"/>
        <v>14430.5</v>
      </c>
      <c r="X492" s="63">
        <f t="shared" si="23"/>
        <v>16162.160000000002</v>
      </c>
      <c r="Y492" s="64"/>
      <c r="Z492" s="51">
        <v>2016</v>
      </c>
      <c r="AA492" s="65"/>
    </row>
    <row r="493" spans="1:27" outlineLevel="1">
      <c r="A493" s="51" t="s">
        <v>3077</v>
      </c>
      <c r="B493" s="54" t="s">
        <v>467</v>
      </c>
      <c r="C493" s="131" t="s">
        <v>2396</v>
      </c>
      <c r="D493" s="56" t="s">
        <v>2397</v>
      </c>
      <c r="E493" s="56" t="s">
        <v>2398</v>
      </c>
      <c r="F493" s="56" t="s">
        <v>2970</v>
      </c>
      <c r="G493" s="56" t="s">
        <v>2399</v>
      </c>
      <c r="H493" s="57" t="s">
        <v>2400</v>
      </c>
      <c r="I493" s="57" t="s">
        <v>2401</v>
      </c>
      <c r="J493" s="57" t="s">
        <v>36</v>
      </c>
      <c r="K493" s="58">
        <v>0</v>
      </c>
      <c r="L493" s="59">
        <v>230000000</v>
      </c>
      <c r="M493" s="51" t="s">
        <v>468</v>
      </c>
      <c r="N493" s="60" t="s">
        <v>40</v>
      </c>
      <c r="O493" s="57" t="s">
        <v>469</v>
      </c>
      <c r="P493" s="51" t="s">
        <v>470</v>
      </c>
      <c r="Q493" s="58" t="s">
        <v>558</v>
      </c>
      <c r="R493" s="61" t="s">
        <v>472</v>
      </c>
      <c r="S493" s="51" t="s">
        <v>529</v>
      </c>
      <c r="T493" s="51" t="s">
        <v>530</v>
      </c>
      <c r="U493" s="62">
        <v>125</v>
      </c>
      <c r="V493" s="62">
        <v>1341.96</v>
      </c>
      <c r="W493" s="63">
        <f t="shared" si="22"/>
        <v>167745</v>
      </c>
      <c r="X493" s="63">
        <f t="shared" si="23"/>
        <v>187874.40000000002</v>
      </c>
      <c r="Y493" s="64"/>
      <c r="Z493" s="51">
        <v>2016</v>
      </c>
      <c r="AA493" s="65"/>
    </row>
    <row r="494" spans="1:27" outlineLevel="1">
      <c r="A494" s="51" t="s">
        <v>3078</v>
      </c>
      <c r="B494" s="54" t="s">
        <v>467</v>
      </c>
      <c r="C494" s="131" t="s">
        <v>2396</v>
      </c>
      <c r="D494" s="56" t="s">
        <v>2397</v>
      </c>
      <c r="E494" s="56" t="s">
        <v>2398</v>
      </c>
      <c r="F494" s="56" t="s">
        <v>2970</v>
      </c>
      <c r="G494" s="56" t="s">
        <v>2403</v>
      </c>
      <c r="H494" s="57" t="s">
        <v>2404</v>
      </c>
      <c r="I494" s="57" t="s">
        <v>2405</v>
      </c>
      <c r="J494" s="57" t="s">
        <v>36</v>
      </c>
      <c r="K494" s="58">
        <v>0</v>
      </c>
      <c r="L494" s="59">
        <v>230000000</v>
      </c>
      <c r="M494" s="51" t="s">
        <v>468</v>
      </c>
      <c r="N494" s="60" t="s">
        <v>40</v>
      </c>
      <c r="O494" s="57" t="s">
        <v>469</v>
      </c>
      <c r="P494" s="51" t="s">
        <v>470</v>
      </c>
      <c r="Q494" s="58" t="s">
        <v>558</v>
      </c>
      <c r="R494" s="61" t="s">
        <v>472</v>
      </c>
      <c r="S494" s="51" t="s">
        <v>529</v>
      </c>
      <c r="T494" s="51" t="s">
        <v>530</v>
      </c>
      <c r="U494" s="62">
        <v>50</v>
      </c>
      <c r="V494" s="62">
        <v>1341.96</v>
      </c>
      <c r="W494" s="63">
        <f t="shared" si="22"/>
        <v>67098</v>
      </c>
      <c r="X494" s="63">
        <f t="shared" si="23"/>
        <v>75149.760000000009</v>
      </c>
      <c r="Y494" s="64"/>
      <c r="Z494" s="51">
        <v>2016</v>
      </c>
      <c r="AA494" s="65"/>
    </row>
    <row r="495" spans="1:27" outlineLevel="1">
      <c r="A495" s="51" t="s">
        <v>3079</v>
      </c>
      <c r="B495" s="54" t="s">
        <v>467</v>
      </c>
      <c r="C495" s="131" t="s">
        <v>2406</v>
      </c>
      <c r="D495" s="56" t="s">
        <v>2407</v>
      </c>
      <c r="E495" s="56" t="s">
        <v>2408</v>
      </c>
      <c r="F495" s="56" t="s">
        <v>2409</v>
      </c>
      <c r="G495" s="56" t="s">
        <v>2410</v>
      </c>
      <c r="H495" s="57" t="s">
        <v>2411</v>
      </c>
      <c r="I495" s="57" t="s">
        <v>2412</v>
      </c>
      <c r="J495" s="57" t="s">
        <v>36</v>
      </c>
      <c r="K495" s="58">
        <v>0</v>
      </c>
      <c r="L495" s="59">
        <v>230000000</v>
      </c>
      <c r="M495" s="51" t="s">
        <v>468</v>
      </c>
      <c r="N495" s="60" t="s">
        <v>40</v>
      </c>
      <c r="O495" s="57" t="s">
        <v>469</v>
      </c>
      <c r="P495" s="51" t="s">
        <v>470</v>
      </c>
      <c r="Q495" s="58" t="s">
        <v>471</v>
      </c>
      <c r="R495" s="61" t="s">
        <v>472</v>
      </c>
      <c r="S495" s="51">
        <v>796</v>
      </c>
      <c r="T495" s="51" t="s">
        <v>473</v>
      </c>
      <c r="U495" s="62">
        <v>2</v>
      </c>
      <c r="V495" s="62">
        <v>13129.999999999998</v>
      </c>
      <c r="W495" s="63">
        <f t="shared" si="22"/>
        <v>26259.999999999996</v>
      </c>
      <c r="X495" s="63">
        <f t="shared" si="23"/>
        <v>29411.199999999997</v>
      </c>
      <c r="Y495" s="64"/>
      <c r="Z495" s="51">
        <v>2016</v>
      </c>
      <c r="AA495" s="65"/>
    </row>
    <row r="496" spans="1:27" outlineLevel="1">
      <c r="A496" s="51" t="s">
        <v>3080</v>
      </c>
      <c r="B496" s="54" t="s">
        <v>467</v>
      </c>
      <c r="C496" s="131" t="s">
        <v>2413</v>
      </c>
      <c r="D496" s="56" t="s">
        <v>2414</v>
      </c>
      <c r="E496" s="56" t="s">
        <v>2414</v>
      </c>
      <c r="F496" s="56" t="s">
        <v>2415</v>
      </c>
      <c r="G496" s="56" t="s">
        <v>2416</v>
      </c>
      <c r="H496" s="57" t="s">
        <v>2417</v>
      </c>
      <c r="I496" s="57" t="s">
        <v>2418</v>
      </c>
      <c r="J496" s="57" t="s">
        <v>36</v>
      </c>
      <c r="K496" s="58">
        <v>0</v>
      </c>
      <c r="L496" s="59">
        <v>230000000</v>
      </c>
      <c r="M496" s="51" t="s">
        <v>468</v>
      </c>
      <c r="N496" s="60" t="s">
        <v>40</v>
      </c>
      <c r="O496" s="57" t="s">
        <v>469</v>
      </c>
      <c r="P496" s="51" t="s">
        <v>470</v>
      </c>
      <c r="Q496" s="58" t="s">
        <v>471</v>
      </c>
      <c r="R496" s="61" t="s">
        <v>472</v>
      </c>
      <c r="S496" s="51">
        <v>796</v>
      </c>
      <c r="T496" s="51" t="s">
        <v>473</v>
      </c>
      <c r="U496" s="62">
        <v>9</v>
      </c>
      <c r="V496" s="62">
        <v>17519.64</v>
      </c>
      <c r="W496" s="63">
        <f t="shared" si="22"/>
        <v>157676.76</v>
      </c>
      <c r="X496" s="63">
        <f t="shared" si="23"/>
        <v>176597.97120000003</v>
      </c>
      <c r="Y496" s="64"/>
      <c r="Z496" s="51">
        <v>2016</v>
      </c>
      <c r="AA496" s="65"/>
    </row>
    <row r="497" spans="1:27" outlineLevel="1">
      <c r="A497" s="51" t="s">
        <v>3081</v>
      </c>
      <c r="B497" s="54" t="s">
        <v>467</v>
      </c>
      <c r="C497" s="131" t="s">
        <v>2419</v>
      </c>
      <c r="D497" s="56" t="s">
        <v>968</v>
      </c>
      <c r="E497" s="56" t="s">
        <v>2420</v>
      </c>
      <c r="F497" s="56" t="s">
        <v>2421</v>
      </c>
      <c r="G497" s="56" t="s">
        <v>2422</v>
      </c>
      <c r="H497" s="57" t="s">
        <v>2423</v>
      </c>
      <c r="I497" s="57" t="s">
        <v>2424</v>
      </c>
      <c r="J497" s="57" t="s">
        <v>36</v>
      </c>
      <c r="K497" s="58">
        <v>0</v>
      </c>
      <c r="L497" s="59">
        <v>230000000</v>
      </c>
      <c r="M497" s="51" t="s">
        <v>468</v>
      </c>
      <c r="N497" s="60" t="s">
        <v>40</v>
      </c>
      <c r="O497" s="57" t="s">
        <v>469</v>
      </c>
      <c r="P497" s="51" t="s">
        <v>470</v>
      </c>
      <c r="Q497" s="58" t="s">
        <v>471</v>
      </c>
      <c r="R497" s="61" t="s">
        <v>472</v>
      </c>
      <c r="S497" s="51">
        <v>796</v>
      </c>
      <c r="T497" s="51" t="s">
        <v>473</v>
      </c>
      <c r="U497" s="62">
        <v>1</v>
      </c>
      <c r="V497" s="62">
        <v>35558.03</v>
      </c>
      <c r="W497" s="63">
        <f t="shared" si="22"/>
        <v>35558.03</v>
      </c>
      <c r="X497" s="63">
        <f t="shared" si="23"/>
        <v>39824.993600000002</v>
      </c>
      <c r="Y497" s="64"/>
      <c r="Z497" s="51">
        <v>2016</v>
      </c>
      <c r="AA497" s="65"/>
    </row>
    <row r="498" spans="1:27" outlineLevel="1">
      <c r="A498" s="51" t="s">
        <v>3082</v>
      </c>
      <c r="B498" s="54" t="s">
        <v>467</v>
      </c>
      <c r="C498" s="131" t="s">
        <v>2425</v>
      </c>
      <c r="D498" s="56" t="s">
        <v>2426</v>
      </c>
      <c r="E498" s="56" t="s">
        <v>2427</v>
      </c>
      <c r="F498" s="56" t="s">
        <v>2428</v>
      </c>
      <c r="G498" s="56" t="s">
        <v>2429</v>
      </c>
      <c r="H498" s="57" t="s">
        <v>2430</v>
      </c>
      <c r="I498" s="57" t="s">
        <v>2431</v>
      </c>
      <c r="J498" s="57" t="s">
        <v>36</v>
      </c>
      <c r="K498" s="58">
        <v>0</v>
      </c>
      <c r="L498" s="59">
        <v>230000000</v>
      </c>
      <c r="M498" s="51" t="s">
        <v>468</v>
      </c>
      <c r="N498" s="60" t="s">
        <v>40</v>
      </c>
      <c r="O498" s="57" t="s">
        <v>469</v>
      </c>
      <c r="P498" s="51" t="s">
        <v>470</v>
      </c>
      <c r="Q498" s="58" t="s">
        <v>471</v>
      </c>
      <c r="R498" s="61" t="s">
        <v>472</v>
      </c>
      <c r="S498" s="51">
        <v>839</v>
      </c>
      <c r="T498" s="51" t="s">
        <v>478</v>
      </c>
      <c r="U498" s="62">
        <v>3</v>
      </c>
      <c r="V498" s="62">
        <v>3955.4999999999995</v>
      </c>
      <c r="W498" s="63">
        <f t="shared" si="22"/>
        <v>11866.499999999998</v>
      </c>
      <c r="X498" s="63">
        <f t="shared" si="23"/>
        <v>13290.48</v>
      </c>
      <c r="Y498" s="64"/>
      <c r="Z498" s="51">
        <v>2016</v>
      </c>
      <c r="AA498" s="65"/>
    </row>
    <row r="499" spans="1:27" outlineLevel="1">
      <c r="A499" s="51" t="s">
        <v>3083</v>
      </c>
      <c r="B499" s="54" t="s">
        <v>467</v>
      </c>
      <c r="C499" s="131" t="s">
        <v>2432</v>
      </c>
      <c r="D499" s="56" t="s">
        <v>968</v>
      </c>
      <c r="E499" s="56" t="s">
        <v>2420</v>
      </c>
      <c r="F499" s="56" t="s">
        <v>2433</v>
      </c>
      <c r="G499" s="56" t="s">
        <v>2434</v>
      </c>
      <c r="H499" s="57" t="s">
        <v>2435</v>
      </c>
      <c r="I499" s="57" t="s">
        <v>2436</v>
      </c>
      <c r="J499" s="57" t="s">
        <v>36</v>
      </c>
      <c r="K499" s="58">
        <v>0</v>
      </c>
      <c r="L499" s="59">
        <v>230000000</v>
      </c>
      <c r="M499" s="51" t="s">
        <v>468</v>
      </c>
      <c r="N499" s="60" t="s">
        <v>40</v>
      </c>
      <c r="O499" s="57" t="s">
        <v>469</v>
      </c>
      <c r="P499" s="51" t="s">
        <v>470</v>
      </c>
      <c r="Q499" s="58" t="s">
        <v>471</v>
      </c>
      <c r="R499" s="61" t="s">
        <v>472</v>
      </c>
      <c r="S499" s="51">
        <v>796</v>
      </c>
      <c r="T499" s="51" t="s">
        <v>473</v>
      </c>
      <c r="U499" s="62">
        <v>3</v>
      </c>
      <c r="V499" s="62">
        <v>6999.9999999999991</v>
      </c>
      <c r="W499" s="63">
        <f t="shared" si="22"/>
        <v>20999.999999999996</v>
      </c>
      <c r="X499" s="63">
        <f t="shared" si="23"/>
        <v>23519.999999999996</v>
      </c>
      <c r="Y499" s="64"/>
      <c r="Z499" s="51">
        <v>2016</v>
      </c>
      <c r="AA499" s="65"/>
    </row>
    <row r="500" spans="1:27" outlineLevel="1">
      <c r="A500" s="51" t="s">
        <v>3084</v>
      </c>
      <c r="B500" s="54" t="s">
        <v>467</v>
      </c>
      <c r="C500" s="131" t="s">
        <v>2432</v>
      </c>
      <c r="D500" s="56" t="s">
        <v>968</v>
      </c>
      <c r="E500" s="56" t="s">
        <v>2420</v>
      </c>
      <c r="F500" s="56" t="s">
        <v>2433</v>
      </c>
      <c r="G500" s="56" t="s">
        <v>2434</v>
      </c>
      <c r="H500" s="57" t="s">
        <v>2435</v>
      </c>
      <c r="I500" s="57" t="s">
        <v>2437</v>
      </c>
      <c r="J500" s="57" t="s">
        <v>36</v>
      </c>
      <c r="K500" s="58">
        <v>0</v>
      </c>
      <c r="L500" s="59">
        <v>230000000</v>
      </c>
      <c r="M500" s="51" t="s">
        <v>468</v>
      </c>
      <c r="N500" s="60" t="s">
        <v>40</v>
      </c>
      <c r="O500" s="57" t="s">
        <v>469</v>
      </c>
      <c r="P500" s="51" t="s">
        <v>470</v>
      </c>
      <c r="Q500" s="58" t="s">
        <v>471</v>
      </c>
      <c r="R500" s="61" t="s">
        <v>472</v>
      </c>
      <c r="S500" s="51">
        <v>796</v>
      </c>
      <c r="T500" s="51" t="s">
        <v>473</v>
      </c>
      <c r="U500" s="62">
        <v>4</v>
      </c>
      <c r="V500" s="62">
        <v>32792.410000000003</v>
      </c>
      <c r="W500" s="63">
        <f t="shared" si="22"/>
        <v>131169.64000000001</v>
      </c>
      <c r="X500" s="63">
        <f t="shared" si="23"/>
        <v>146909.99680000002</v>
      </c>
      <c r="Y500" s="64"/>
      <c r="Z500" s="51">
        <v>2016</v>
      </c>
      <c r="AA500" s="65"/>
    </row>
    <row r="501" spans="1:27" outlineLevel="1">
      <c r="A501" s="51" t="s">
        <v>3085</v>
      </c>
      <c r="B501" s="54" t="s">
        <v>467</v>
      </c>
      <c r="C501" s="131" t="s">
        <v>2438</v>
      </c>
      <c r="D501" s="56" t="s">
        <v>2439</v>
      </c>
      <c r="E501" s="56" t="s">
        <v>2440</v>
      </c>
      <c r="F501" s="56" t="s">
        <v>3354</v>
      </c>
      <c r="G501" s="56" t="s">
        <v>2441</v>
      </c>
      <c r="H501" s="57" t="s">
        <v>2442</v>
      </c>
      <c r="I501" s="57" t="s">
        <v>2443</v>
      </c>
      <c r="J501" s="57" t="s">
        <v>36</v>
      </c>
      <c r="K501" s="58">
        <v>0</v>
      </c>
      <c r="L501" s="59">
        <v>230000000</v>
      </c>
      <c r="M501" s="51" t="s">
        <v>468</v>
      </c>
      <c r="N501" s="60" t="s">
        <v>40</v>
      </c>
      <c r="O501" s="57" t="s">
        <v>469</v>
      </c>
      <c r="P501" s="51" t="s">
        <v>470</v>
      </c>
      <c r="Q501" s="58" t="s">
        <v>471</v>
      </c>
      <c r="R501" s="61" t="s">
        <v>472</v>
      </c>
      <c r="S501" s="51">
        <v>796</v>
      </c>
      <c r="T501" s="51" t="s">
        <v>473</v>
      </c>
      <c r="U501" s="62">
        <v>2</v>
      </c>
      <c r="V501" s="62">
        <v>85223.21</v>
      </c>
      <c r="W501" s="63">
        <f t="shared" si="22"/>
        <v>170446.42</v>
      </c>
      <c r="X501" s="63">
        <f t="shared" si="23"/>
        <v>190899.99040000004</v>
      </c>
      <c r="Y501" s="64"/>
      <c r="Z501" s="51">
        <v>2016</v>
      </c>
      <c r="AA501" s="65"/>
    </row>
    <row r="502" spans="1:27" outlineLevel="1">
      <c r="A502" s="51" t="s">
        <v>3086</v>
      </c>
      <c r="B502" s="54" t="s">
        <v>467</v>
      </c>
      <c r="C502" s="131" t="s">
        <v>2444</v>
      </c>
      <c r="D502" s="56" t="s">
        <v>2445</v>
      </c>
      <c r="E502" s="56" t="s">
        <v>2446</v>
      </c>
      <c r="F502" s="56" t="s">
        <v>2447</v>
      </c>
      <c r="G502" s="56" t="s">
        <v>2448</v>
      </c>
      <c r="H502" s="57" t="s">
        <v>2449</v>
      </c>
      <c r="I502" s="57" t="s">
        <v>2450</v>
      </c>
      <c r="J502" s="57" t="s">
        <v>36</v>
      </c>
      <c r="K502" s="58">
        <v>0</v>
      </c>
      <c r="L502" s="59">
        <v>230000000</v>
      </c>
      <c r="M502" s="51" t="s">
        <v>468</v>
      </c>
      <c r="N502" s="60" t="s">
        <v>40</v>
      </c>
      <c r="O502" s="57" t="s">
        <v>469</v>
      </c>
      <c r="P502" s="51" t="s">
        <v>470</v>
      </c>
      <c r="Q502" s="58" t="s">
        <v>471</v>
      </c>
      <c r="R502" s="61" t="s">
        <v>472</v>
      </c>
      <c r="S502" s="51">
        <v>796</v>
      </c>
      <c r="T502" s="51" t="s">
        <v>473</v>
      </c>
      <c r="U502" s="62">
        <v>5</v>
      </c>
      <c r="V502" s="62">
        <v>755</v>
      </c>
      <c r="W502" s="63">
        <f t="shared" si="22"/>
        <v>3775</v>
      </c>
      <c r="X502" s="63">
        <f t="shared" si="23"/>
        <v>4228</v>
      </c>
      <c r="Y502" s="64"/>
      <c r="Z502" s="51">
        <v>2016</v>
      </c>
      <c r="AA502" s="65"/>
    </row>
    <row r="503" spans="1:27" outlineLevel="1">
      <c r="A503" s="51" t="s">
        <v>3087</v>
      </c>
      <c r="B503" s="54" t="s">
        <v>467</v>
      </c>
      <c r="C503" s="131" t="s">
        <v>2451</v>
      </c>
      <c r="D503" s="56" t="s">
        <v>3355</v>
      </c>
      <c r="E503" s="56" t="s">
        <v>2452</v>
      </c>
      <c r="F503" s="56" t="s">
        <v>3356</v>
      </c>
      <c r="G503" s="56" t="s">
        <v>2453</v>
      </c>
      <c r="H503" s="57" t="s">
        <v>2454</v>
      </c>
      <c r="I503" s="57" t="s">
        <v>2453</v>
      </c>
      <c r="J503" s="57" t="s">
        <v>36</v>
      </c>
      <c r="K503" s="58">
        <v>0</v>
      </c>
      <c r="L503" s="59">
        <v>230000000</v>
      </c>
      <c r="M503" s="51" t="s">
        <v>468</v>
      </c>
      <c r="N503" s="60" t="s">
        <v>40</v>
      </c>
      <c r="O503" s="57" t="s">
        <v>469</v>
      </c>
      <c r="P503" s="51" t="s">
        <v>470</v>
      </c>
      <c r="Q503" s="58" t="s">
        <v>471</v>
      </c>
      <c r="R503" s="61" t="s">
        <v>472</v>
      </c>
      <c r="S503" s="51">
        <v>796</v>
      </c>
      <c r="T503" s="51" t="s">
        <v>473</v>
      </c>
      <c r="U503" s="62">
        <v>10</v>
      </c>
      <c r="V503" s="62">
        <v>2232.14</v>
      </c>
      <c r="W503" s="63">
        <f t="shared" si="22"/>
        <v>22321.399999999998</v>
      </c>
      <c r="X503" s="63">
        <f t="shared" si="23"/>
        <v>24999.968000000001</v>
      </c>
      <c r="Y503" s="64"/>
      <c r="Z503" s="51">
        <v>2016</v>
      </c>
      <c r="AA503" s="65"/>
    </row>
    <row r="504" spans="1:27" outlineLevel="1">
      <c r="A504" s="51" t="s">
        <v>3088</v>
      </c>
      <c r="B504" s="54" t="s">
        <v>467</v>
      </c>
      <c r="C504" s="131" t="s">
        <v>2455</v>
      </c>
      <c r="D504" s="56" t="s">
        <v>2456</v>
      </c>
      <c r="E504" s="56" t="s">
        <v>2457</v>
      </c>
      <c r="F504" s="56" t="s">
        <v>2458</v>
      </c>
      <c r="G504" s="56" t="s">
        <v>2459</v>
      </c>
      <c r="H504" s="57" t="s">
        <v>476</v>
      </c>
      <c r="I504" s="57" t="s">
        <v>2460</v>
      </c>
      <c r="J504" s="57" t="s">
        <v>33</v>
      </c>
      <c r="K504" s="58">
        <v>0</v>
      </c>
      <c r="L504" s="59">
        <v>230000000</v>
      </c>
      <c r="M504" s="51" t="s">
        <v>468</v>
      </c>
      <c r="N504" s="60" t="s">
        <v>40</v>
      </c>
      <c r="O504" s="57" t="s">
        <v>469</v>
      </c>
      <c r="P504" s="51" t="s">
        <v>470</v>
      </c>
      <c r="Q504" s="58" t="s">
        <v>471</v>
      </c>
      <c r="R504" s="61" t="s">
        <v>472</v>
      </c>
      <c r="S504" s="51">
        <v>796</v>
      </c>
      <c r="T504" s="51" t="s">
        <v>473</v>
      </c>
      <c r="U504" s="62">
        <v>8</v>
      </c>
      <c r="V504" s="62">
        <v>109163.74999999999</v>
      </c>
      <c r="W504" s="63">
        <f t="shared" si="22"/>
        <v>873309.99999999988</v>
      </c>
      <c r="X504" s="63">
        <f t="shared" si="23"/>
        <v>978107.2</v>
      </c>
      <c r="Y504" s="64"/>
      <c r="Z504" s="51">
        <v>2016</v>
      </c>
      <c r="AA504" s="65"/>
    </row>
    <row r="505" spans="1:27" outlineLevel="1">
      <c r="A505" s="51" t="s">
        <v>3089</v>
      </c>
      <c r="B505" s="54" t="s">
        <v>467</v>
      </c>
      <c r="C505" s="131" t="s">
        <v>2461</v>
      </c>
      <c r="D505" s="56" t="s">
        <v>1552</v>
      </c>
      <c r="E505" s="56" t="s">
        <v>2312</v>
      </c>
      <c r="F505" s="56" t="s">
        <v>2462</v>
      </c>
      <c r="G505" s="56" t="s">
        <v>2463</v>
      </c>
      <c r="H505" s="57" t="s">
        <v>476</v>
      </c>
      <c r="I505" s="57" t="s">
        <v>2464</v>
      </c>
      <c r="J505" s="57" t="s">
        <v>33</v>
      </c>
      <c r="K505" s="58">
        <v>40</v>
      </c>
      <c r="L505" s="59">
        <v>230000000</v>
      </c>
      <c r="M505" s="51" t="s">
        <v>468</v>
      </c>
      <c r="N505" s="60" t="s">
        <v>40</v>
      </c>
      <c r="O505" s="57" t="s">
        <v>469</v>
      </c>
      <c r="P505" s="51" t="s">
        <v>470</v>
      </c>
      <c r="Q505" s="58" t="s">
        <v>471</v>
      </c>
      <c r="R505" s="61" t="s">
        <v>474</v>
      </c>
      <c r="S505" s="51">
        <v>796</v>
      </c>
      <c r="T505" s="51" t="s">
        <v>473</v>
      </c>
      <c r="U505" s="62">
        <v>48</v>
      </c>
      <c r="V505" s="62">
        <v>15178.57</v>
      </c>
      <c r="W505" s="63">
        <f t="shared" ref="W505:W568" si="24">U505*V505</f>
        <v>728571.36</v>
      </c>
      <c r="X505" s="63">
        <f t="shared" ref="X505:X568" si="25">W505*1.12</f>
        <v>815999.92320000008</v>
      </c>
      <c r="Y505" s="64" t="s">
        <v>475</v>
      </c>
      <c r="Z505" s="51">
        <v>2016</v>
      </c>
      <c r="AA505" s="65"/>
    </row>
    <row r="506" spans="1:27" outlineLevel="1">
      <c r="A506" s="51" t="s">
        <v>3090</v>
      </c>
      <c r="B506" s="54" t="s">
        <v>467</v>
      </c>
      <c r="C506" s="131" t="s">
        <v>2465</v>
      </c>
      <c r="D506" s="56" t="s">
        <v>1552</v>
      </c>
      <c r="E506" s="56" t="s">
        <v>2312</v>
      </c>
      <c r="F506" s="56" t="s">
        <v>2466</v>
      </c>
      <c r="G506" s="56" t="s">
        <v>2467</v>
      </c>
      <c r="H506" s="57" t="s">
        <v>476</v>
      </c>
      <c r="I506" s="57" t="s">
        <v>2468</v>
      </c>
      <c r="J506" s="57" t="s">
        <v>33</v>
      </c>
      <c r="K506" s="58">
        <v>40</v>
      </c>
      <c r="L506" s="59">
        <v>230000000</v>
      </c>
      <c r="M506" s="51" t="s">
        <v>468</v>
      </c>
      <c r="N506" s="60" t="s">
        <v>40</v>
      </c>
      <c r="O506" s="57" t="s">
        <v>469</v>
      </c>
      <c r="P506" s="51" t="s">
        <v>470</v>
      </c>
      <c r="Q506" s="58" t="s">
        <v>471</v>
      </c>
      <c r="R506" s="61" t="s">
        <v>474</v>
      </c>
      <c r="S506" s="51">
        <v>796</v>
      </c>
      <c r="T506" s="51" t="s">
        <v>473</v>
      </c>
      <c r="U506" s="62">
        <v>13</v>
      </c>
      <c r="V506" s="62">
        <v>63364.28</v>
      </c>
      <c r="W506" s="63">
        <f t="shared" si="24"/>
        <v>823735.64</v>
      </c>
      <c r="X506" s="63">
        <f t="shared" si="25"/>
        <v>922583.91680000012</v>
      </c>
      <c r="Y506" s="64" t="s">
        <v>475</v>
      </c>
      <c r="Z506" s="51">
        <v>2016</v>
      </c>
      <c r="AA506" s="65"/>
    </row>
    <row r="507" spans="1:27" outlineLevel="1">
      <c r="A507" s="51" t="s">
        <v>3091</v>
      </c>
      <c r="B507" s="54" t="s">
        <v>467</v>
      </c>
      <c r="C507" s="131" t="s">
        <v>2469</v>
      </c>
      <c r="D507" s="56" t="s">
        <v>1552</v>
      </c>
      <c r="E507" s="56" t="s">
        <v>2312</v>
      </c>
      <c r="F507" s="56" t="s">
        <v>2470</v>
      </c>
      <c r="G507" s="56" t="s">
        <v>2471</v>
      </c>
      <c r="H507" s="57" t="s">
        <v>476</v>
      </c>
      <c r="I507" s="57" t="s">
        <v>2472</v>
      </c>
      <c r="J507" s="57" t="s">
        <v>33</v>
      </c>
      <c r="K507" s="58">
        <v>0</v>
      </c>
      <c r="L507" s="59">
        <v>230000000</v>
      </c>
      <c r="M507" s="51" t="s">
        <v>468</v>
      </c>
      <c r="N507" s="60" t="s">
        <v>40</v>
      </c>
      <c r="O507" s="57" t="s">
        <v>469</v>
      </c>
      <c r="P507" s="51" t="s">
        <v>470</v>
      </c>
      <c r="Q507" s="58" t="s">
        <v>471</v>
      </c>
      <c r="R507" s="61" t="s">
        <v>472</v>
      </c>
      <c r="S507" s="51">
        <v>796</v>
      </c>
      <c r="T507" s="51" t="s">
        <v>473</v>
      </c>
      <c r="U507" s="62">
        <v>50</v>
      </c>
      <c r="V507" s="62">
        <v>7946</v>
      </c>
      <c r="W507" s="63">
        <f t="shared" si="24"/>
        <v>397300</v>
      </c>
      <c r="X507" s="63">
        <f t="shared" si="25"/>
        <v>444976.00000000006</v>
      </c>
      <c r="Y507" s="64"/>
      <c r="Z507" s="51">
        <v>2016</v>
      </c>
      <c r="AA507" s="65"/>
    </row>
    <row r="508" spans="1:27" outlineLevel="1">
      <c r="A508" s="51" t="s">
        <v>3092</v>
      </c>
      <c r="B508" s="54" t="s">
        <v>467</v>
      </c>
      <c r="C508" s="131" t="s">
        <v>2461</v>
      </c>
      <c r="D508" s="56" t="s">
        <v>1552</v>
      </c>
      <c r="E508" s="56" t="s">
        <v>2312</v>
      </c>
      <c r="F508" s="56" t="s">
        <v>2462</v>
      </c>
      <c r="G508" s="56" t="s">
        <v>2463</v>
      </c>
      <c r="H508" s="57" t="s">
        <v>476</v>
      </c>
      <c r="I508" s="57" t="s">
        <v>2473</v>
      </c>
      <c r="J508" s="57" t="s">
        <v>33</v>
      </c>
      <c r="K508" s="58">
        <v>0</v>
      </c>
      <c r="L508" s="59">
        <v>230000000</v>
      </c>
      <c r="M508" s="51" t="s">
        <v>468</v>
      </c>
      <c r="N508" s="60" t="s">
        <v>40</v>
      </c>
      <c r="O508" s="57" t="s">
        <v>469</v>
      </c>
      <c r="P508" s="51" t="s">
        <v>470</v>
      </c>
      <c r="Q508" s="58" t="s">
        <v>471</v>
      </c>
      <c r="R508" s="61" t="s">
        <v>472</v>
      </c>
      <c r="S508" s="51">
        <v>796</v>
      </c>
      <c r="T508" s="51" t="s">
        <v>473</v>
      </c>
      <c r="U508" s="62">
        <v>10</v>
      </c>
      <c r="V508" s="62">
        <v>9732.14</v>
      </c>
      <c r="W508" s="63">
        <f t="shared" si="24"/>
        <v>97321.4</v>
      </c>
      <c r="X508" s="63">
        <f t="shared" si="25"/>
        <v>108999.96800000001</v>
      </c>
      <c r="Y508" s="64"/>
      <c r="Z508" s="51">
        <v>2016</v>
      </c>
      <c r="AA508" s="65"/>
    </row>
    <row r="509" spans="1:27" outlineLevel="1">
      <c r="A509" s="51" t="s">
        <v>3093</v>
      </c>
      <c r="B509" s="54" t="s">
        <v>467</v>
      </c>
      <c r="C509" s="131" t="s">
        <v>2461</v>
      </c>
      <c r="D509" s="56" t="s">
        <v>1552</v>
      </c>
      <c r="E509" s="56" t="s">
        <v>2312</v>
      </c>
      <c r="F509" s="56" t="s">
        <v>2462</v>
      </c>
      <c r="G509" s="56" t="s">
        <v>2463</v>
      </c>
      <c r="H509" s="57" t="s">
        <v>476</v>
      </c>
      <c r="I509" s="57" t="s">
        <v>2474</v>
      </c>
      <c r="J509" s="57" t="s">
        <v>33</v>
      </c>
      <c r="K509" s="58">
        <v>0</v>
      </c>
      <c r="L509" s="59">
        <v>230000000</v>
      </c>
      <c r="M509" s="51" t="s">
        <v>468</v>
      </c>
      <c r="N509" s="60" t="s">
        <v>40</v>
      </c>
      <c r="O509" s="57" t="s">
        <v>469</v>
      </c>
      <c r="P509" s="51" t="s">
        <v>470</v>
      </c>
      <c r="Q509" s="58" t="s">
        <v>471</v>
      </c>
      <c r="R509" s="61" t="s">
        <v>472</v>
      </c>
      <c r="S509" s="51">
        <v>796</v>
      </c>
      <c r="T509" s="51" t="s">
        <v>473</v>
      </c>
      <c r="U509" s="62">
        <v>60</v>
      </c>
      <c r="V509" s="62">
        <v>3084.9999999999995</v>
      </c>
      <c r="W509" s="63">
        <f t="shared" si="24"/>
        <v>185099.99999999997</v>
      </c>
      <c r="X509" s="63">
        <f t="shared" si="25"/>
        <v>207312</v>
      </c>
      <c r="Y509" s="64"/>
      <c r="Z509" s="51">
        <v>2016</v>
      </c>
      <c r="AA509" s="65"/>
    </row>
    <row r="510" spans="1:27" outlineLevel="1">
      <c r="A510" s="51" t="s">
        <v>3094</v>
      </c>
      <c r="B510" s="54" t="s">
        <v>467</v>
      </c>
      <c r="C510" s="131" t="s">
        <v>2475</v>
      </c>
      <c r="D510" s="56" t="s">
        <v>1552</v>
      </c>
      <c r="E510" s="56" t="s">
        <v>2312</v>
      </c>
      <c r="F510" s="56" t="s">
        <v>2476</v>
      </c>
      <c r="G510" s="56" t="s">
        <v>2477</v>
      </c>
      <c r="H510" s="57" t="s">
        <v>476</v>
      </c>
      <c r="I510" s="57" t="s">
        <v>2478</v>
      </c>
      <c r="J510" s="57" t="s">
        <v>33</v>
      </c>
      <c r="K510" s="58">
        <v>0</v>
      </c>
      <c r="L510" s="59">
        <v>230000000</v>
      </c>
      <c r="M510" s="51" t="s">
        <v>468</v>
      </c>
      <c r="N510" s="60" t="s">
        <v>40</v>
      </c>
      <c r="O510" s="57" t="s">
        <v>469</v>
      </c>
      <c r="P510" s="51" t="s">
        <v>470</v>
      </c>
      <c r="Q510" s="58" t="s">
        <v>471</v>
      </c>
      <c r="R510" s="61" t="s">
        <v>472</v>
      </c>
      <c r="S510" s="51">
        <v>796</v>
      </c>
      <c r="T510" s="51" t="s">
        <v>473</v>
      </c>
      <c r="U510" s="62">
        <v>168</v>
      </c>
      <c r="V510" s="62">
        <v>5066.4999999999991</v>
      </c>
      <c r="W510" s="63">
        <f t="shared" si="24"/>
        <v>851171.99999999988</v>
      </c>
      <c r="X510" s="63">
        <f t="shared" si="25"/>
        <v>953312.64</v>
      </c>
      <c r="Y510" s="64"/>
      <c r="Z510" s="51">
        <v>2016</v>
      </c>
      <c r="AA510" s="65"/>
    </row>
    <row r="511" spans="1:27" outlineLevel="1">
      <c r="A511" s="51" t="s">
        <v>3095</v>
      </c>
      <c r="B511" s="54" t="s">
        <v>467</v>
      </c>
      <c r="C511" s="131" t="s">
        <v>2465</v>
      </c>
      <c r="D511" s="56" t="s">
        <v>1552</v>
      </c>
      <c r="E511" s="56" t="s">
        <v>2312</v>
      </c>
      <c r="F511" s="56" t="s">
        <v>2466</v>
      </c>
      <c r="G511" s="56" t="s">
        <v>2479</v>
      </c>
      <c r="H511" s="57" t="s">
        <v>476</v>
      </c>
      <c r="I511" s="57" t="s">
        <v>2480</v>
      </c>
      <c r="J511" s="57" t="s">
        <v>33</v>
      </c>
      <c r="K511" s="58">
        <v>40</v>
      </c>
      <c r="L511" s="59">
        <v>230000000</v>
      </c>
      <c r="M511" s="51" t="s">
        <v>468</v>
      </c>
      <c r="N511" s="60" t="s">
        <v>40</v>
      </c>
      <c r="O511" s="57" t="s">
        <v>469</v>
      </c>
      <c r="P511" s="51" t="s">
        <v>470</v>
      </c>
      <c r="Q511" s="58" t="s">
        <v>471</v>
      </c>
      <c r="R511" s="61" t="s">
        <v>474</v>
      </c>
      <c r="S511" s="51">
        <v>796</v>
      </c>
      <c r="T511" s="51" t="s">
        <v>473</v>
      </c>
      <c r="U511" s="62">
        <v>81</v>
      </c>
      <c r="V511" s="62">
        <v>6207.23</v>
      </c>
      <c r="W511" s="63">
        <f t="shared" si="24"/>
        <v>502785.62999999995</v>
      </c>
      <c r="X511" s="63">
        <f t="shared" si="25"/>
        <v>563119.90559999994</v>
      </c>
      <c r="Y511" s="64" t="s">
        <v>475</v>
      </c>
      <c r="Z511" s="51">
        <v>2016</v>
      </c>
      <c r="AA511" s="65"/>
    </row>
    <row r="512" spans="1:27" outlineLevel="1">
      <c r="A512" s="51" t="s">
        <v>3096</v>
      </c>
      <c r="B512" s="54" t="s">
        <v>467</v>
      </c>
      <c r="C512" s="131" t="s">
        <v>2465</v>
      </c>
      <c r="D512" s="56" t="s">
        <v>1552</v>
      </c>
      <c r="E512" s="56" t="s">
        <v>2312</v>
      </c>
      <c r="F512" s="56" t="s">
        <v>2466</v>
      </c>
      <c r="G512" s="56" t="s">
        <v>2481</v>
      </c>
      <c r="H512" s="57" t="s">
        <v>476</v>
      </c>
      <c r="I512" s="57" t="s">
        <v>2482</v>
      </c>
      <c r="J512" s="57" t="s">
        <v>33</v>
      </c>
      <c r="K512" s="58">
        <v>0</v>
      </c>
      <c r="L512" s="59">
        <v>230000000</v>
      </c>
      <c r="M512" s="51" t="s">
        <v>468</v>
      </c>
      <c r="N512" s="60" t="s">
        <v>40</v>
      </c>
      <c r="O512" s="57" t="s">
        <v>469</v>
      </c>
      <c r="P512" s="51" t="s">
        <v>470</v>
      </c>
      <c r="Q512" s="58" t="s">
        <v>471</v>
      </c>
      <c r="R512" s="61" t="s">
        <v>472</v>
      </c>
      <c r="S512" s="51">
        <v>796</v>
      </c>
      <c r="T512" s="51" t="s">
        <v>473</v>
      </c>
      <c r="U512" s="62">
        <v>19</v>
      </c>
      <c r="V512" s="62">
        <v>9648.9999999999982</v>
      </c>
      <c r="W512" s="63">
        <f t="shared" si="24"/>
        <v>183330.99999999997</v>
      </c>
      <c r="X512" s="63">
        <f t="shared" si="25"/>
        <v>205330.72</v>
      </c>
      <c r="Y512" s="64"/>
      <c r="Z512" s="51">
        <v>2016</v>
      </c>
      <c r="AA512" s="65"/>
    </row>
    <row r="513" spans="1:27" outlineLevel="1">
      <c r="A513" s="51" t="s">
        <v>3097</v>
      </c>
      <c r="B513" s="54" t="s">
        <v>467</v>
      </c>
      <c r="C513" s="131" t="s">
        <v>2465</v>
      </c>
      <c r="D513" s="56" t="s">
        <v>1552</v>
      </c>
      <c r="E513" s="56" t="s">
        <v>2312</v>
      </c>
      <c r="F513" s="56" t="s">
        <v>2466</v>
      </c>
      <c r="G513" s="56" t="s">
        <v>2483</v>
      </c>
      <c r="H513" s="57" t="s">
        <v>476</v>
      </c>
      <c r="I513" s="57" t="s">
        <v>2484</v>
      </c>
      <c r="J513" s="57" t="s">
        <v>33</v>
      </c>
      <c r="K513" s="58">
        <v>0</v>
      </c>
      <c r="L513" s="59">
        <v>230000000</v>
      </c>
      <c r="M513" s="51" t="s">
        <v>468</v>
      </c>
      <c r="N513" s="60" t="s">
        <v>40</v>
      </c>
      <c r="O513" s="57" t="s">
        <v>469</v>
      </c>
      <c r="P513" s="51" t="s">
        <v>470</v>
      </c>
      <c r="Q513" s="58" t="s">
        <v>471</v>
      </c>
      <c r="R513" s="61" t="s">
        <v>472</v>
      </c>
      <c r="S513" s="51">
        <v>796</v>
      </c>
      <c r="T513" s="51" t="s">
        <v>473</v>
      </c>
      <c r="U513" s="62">
        <v>47</v>
      </c>
      <c r="V513" s="62">
        <v>6915.4999999999991</v>
      </c>
      <c r="W513" s="63">
        <f t="shared" si="24"/>
        <v>325028.49999999994</v>
      </c>
      <c r="X513" s="63">
        <f t="shared" si="25"/>
        <v>364031.92</v>
      </c>
      <c r="Y513" s="64"/>
      <c r="Z513" s="51">
        <v>2016</v>
      </c>
      <c r="AA513" s="65"/>
    </row>
    <row r="514" spans="1:27" outlineLevel="1">
      <c r="A514" s="51" t="s">
        <v>3098</v>
      </c>
      <c r="B514" s="54" t="s">
        <v>467</v>
      </c>
      <c r="C514" s="131" t="s">
        <v>2465</v>
      </c>
      <c r="D514" s="56" t="s">
        <v>1552</v>
      </c>
      <c r="E514" s="56" t="s">
        <v>2312</v>
      </c>
      <c r="F514" s="56" t="s">
        <v>2466</v>
      </c>
      <c r="G514" s="56" t="s">
        <v>2485</v>
      </c>
      <c r="H514" s="57" t="s">
        <v>476</v>
      </c>
      <c r="I514" s="57" t="s">
        <v>2486</v>
      </c>
      <c r="J514" s="57" t="s">
        <v>33</v>
      </c>
      <c r="K514" s="58">
        <v>0</v>
      </c>
      <c r="L514" s="59">
        <v>230000000</v>
      </c>
      <c r="M514" s="51" t="s">
        <v>468</v>
      </c>
      <c r="N514" s="60" t="s">
        <v>40</v>
      </c>
      <c r="O514" s="57" t="s">
        <v>469</v>
      </c>
      <c r="P514" s="51" t="s">
        <v>470</v>
      </c>
      <c r="Q514" s="58" t="s">
        <v>471</v>
      </c>
      <c r="R514" s="61" t="s">
        <v>472</v>
      </c>
      <c r="S514" s="51">
        <v>796</v>
      </c>
      <c r="T514" s="51" t="s">
        <v>473</v>
      </c>
      <c r="U514" s="62">
        <v>17</v>
      </c>
      <c r="V514" s="62">
        <v>5881</v>
      </c>
      <c r="W514" s="63">
        <f t="shared" si="24"/>
        <v>99977</v>
      </c>
      <c r="X514" s="63">
        <f t="shared" si="25"/>
        <v>111974.24</v>
      </c>
      <c r="Y514" s="64"/>
      <c r="Z514" s="51">
        <v>2016</v>
      </c>
      <c r="AA514" s="65"/>
    </row>
    <row r="515" spans="1:27" outlineLevel="1">
      <c r="A515" s="51" t="s">
        <v>3099</v>
      </c>
      <c r="B515" s="54" t="s">
        <v>467</v>
      </c>
      <c r="C515" s="131" t="s">
        <v>2465</v>
      </c>
      <c r="D515" s="56" t="s">
        <v>1552</v>
      </c>
      <c r="E515" s="56" t="s">
        <v>2312</v>
      </c>
      <c r="F515" s="56" t="s">
        <v>2466</v>
      </c>
      <c r="G515" s="56" t="s">
        <v>2487</v>
      </c>
      <c r="H515" s="57" t="s">
        <v>476</v>
      </c>
      <c r="I515" s="57" t="s">
        <v>2488</v>
      </c>
      <c r="J515" s="57" t="s">
        <v>33</v>
      </c>
      <c r="K515" s="58">
        <v>40</v>
      </c>
      <c r="L515" s="59">
        <v>230000000</v>
      </c>
      <c r="M515" s="51" t="s">
        <v>468</v>
      </c>
      <c r="N515" s="60" t="s">
        <v>40</v>
      </c>
      <c r="O515" s="57" t="s">
        <v>469</v>
      </c>
      <c r="P515" s="51" t="s">
        <v>470</v>
      </c>
      <c r="Q515" s="58" t="s">
        <v>471</v>
      </c>
      <c r="R515" s="61" t="s">
        <v>474</v>
      </c>
      <c r="S515" s="51">
        <v>796</v>
      </c>
      <c r="T515" s="51" t="s">
        <v>473</v>
      </c>
      <c r="U515" s="62">
        <v>40</v>
      </c>
      <c r="V515" s="62">
        <v>62499.999999999993</v>
      </c>
      <c r="W515" s="63">
        <f t="shared" si="24"/>
        <v>2499999.9999999995</v>
      </c>
      <c r="X515" s="63">
        <f t="shared" si="25"/>
        <v>2799999.9999999995</v>
      </c>
      <c r="Y515" s="64" t="s">
        <v>475</v>
      </c>
      <c r="Z515" s="51">
        <v>2016</v>
      </c>
      <c r="AA515" s="65"/>
    </row>
    <row r="516" spans="1:27" outlineLevel="1">
      <c r="A516" s="51" t="s">
        <v>3100</v>
      </c>
      <c r="B516" s="54" t="s">
        <v>467</v>
      </c>
      <c r="C516" s="131" t="s">
        <v>2465</v>
      </c>
      <c r="D516" s="56" t="s">
        <v>1552</v>
      </c>
      <c r="E516" s="56" t="s">
        <v>2312</v>
      </c>
      <c r="F516" s="56" t="s">
        <v>2466</v>
      </c>
      <c r="G516" s="56" t="s">
        <v>2489</v>
      </c>
      <c r="H516" s="57" t="s">
        <v>476</v>
      </c>
      <c r="I516" s="57" t="s">
        <v>2490</v>
      </c>
      <c r="J516" s="57" t="s">
        <v>33</v>
      </c>
      <c r="K516" s="58">
        <v>0</v>
      </c>
      <c r="L516" s="59">
        <v>230000000</v>
      </c>
      <c r="M516" s="51" t="s">
        <v>468</v>
      </c>
      <c r="N516" s="60" t="s">
        <v>40</v>
      </c>
      <c r="O516" s="57" t="s">
        <v>469</v>
      </c>
      <c r="P516" s="51" t="s">
        <v>470</v>
      </c>
      <c r="Q516" s="58" t="s">
        <v>471</v>
      </c>
      <c r="R516" s="61" t="s">
        <v>472</v>
      </c>
      <c r="S516" s="51">
        <v>796</v>
      </c>
      <c r="T516" s="51" t="s">
        <v>473</v>
      </c>
      <c r="U516" s="62">
        <v>10</v>
      </c>
      <c r="V516" s="62">
        <v>321428.57</v>
      </c>
      <c r="W516" s="63">
        <f t="shared" si="24"/>
        <v>3214285.7</v>
      </c>
      <c r="X516" s="63">
        <f t="shared" si="25"/>
        <v>3599999.9840000006</v>
      </c>
      <c r="Y516" s="64"/>
      <c r="Z516" s="51">
        <v>2016</v>
      </c>
      <c r="AA516" s="65"/>
    </row>
    <row r="517" spans="1:27" outlineLevel="1">
      <c r="A517" s="51" t="s">
        <v>3101</v>
      </c>
      <c r="B517" s="54" t="s">
        <v>467</v>
      </c>
      <c r="C517" s="131" t="s">
        <v>2491</v>
      </c>
      <c r="D517" s="56" t="s">
        <v>2492</v>
      </c>
      <c r="E517" s="56" t="s">
        <v>2492</v>
      </c>
      <c r="F517" s="56" t="s">
        <v>3357</v>
      </c>
      <c r="G517" s="56" t="s">
        <v>2493</v>
      </c>
      <c r="H517" s="57" t="s">
        <v>2494</v>
      </c>
      <c r="I517" s="57" t="s">
        <v>2495</v>
      </c>
      <c r="J517" s="57" t="s">
        <v>36</v>
      </c>
      <c r="K517" s="58">
        <v>40</v>
      </c>
      <c r="L517" s="59">
        <v>230000000</v>
      </c>
      <c r="M517" s="51" t="s">
        <v>468</v>
      </c>
      <c r="N517" s="60" t="s">
        <v>40</v>
      </c>
      <c r="O517" s="57" t="s">
        <v>469</v>
      </c>
      <c r="P517" s="51" t="s">
        <v>470</v>
      </c>
      <c r="Q517" s="58" t="s">
        <v>471</v>
      </c>
      <c r="R517" s="61" t="s">
        <v>474</v>
      </c>
      <c r="S517" s="51">
        <v>796</v>
      </c>
      <c r="T517" s="51" t="s">
        <v>473</v>
      </c>
      <c r="U517" s="62">
        <v>45</v>
      </c>
      <c r="V517" s="62">
        <v>14508.999999999998</v>
      </c>
      <c r="W517" s="63">
        <f t="shared" si="24"/>
        <v>652904.99999999988</v>
      </c>
      <c r="X517" s="63">
        <f t="shared" si="25"/>
        <v>731253.6</v>
      </c>
      <c r="Y517" s="64" t="s">
        <v>475</v>
      </c>
      <c r="Z517" s="51">
        <v>2016</v>
      </c>
      <c r="AA517" s="65"/>
    </row>
    <row r="518" spans="1:27" outlineLevel="1">
      <c r="A518" s="51" t="s">
        <v>3102</v>
      </c>
      <c r="B518" s="54" t="s">
        <v>467</v>
      </c>
      <c r="C518" s="131" t="s">
        <v>2496</v>
      </c>
      <c r="D518" s="56" t="s">
        <v>2492</v>
      </c>
      <c r="E518" s="56" t="s">
        <v>2492</v>
      </c>
      <c r="F518" s="56" t="s">
        <v>3358</v>
      </c>
      <c r="G518" s="56" t="s">
        <v>2497</v>
      </c>
      <c r="H518" s="57" t="s">
        <v>2498</v>
      </c>
      <c r="I518" s="57" t="s">
        <v>2499</v>
      </c>
      <c r="J518" s="57" t="s">
        <v>36</v>
      </c>
      <c r="K518" s="58">
        <v>40</v>
      </c>
      <c r="L518" s="59">
        <v>230000000</v>
      </c>
      <c r="M518" s="51" t="s">
        <v>468</v>
      </c>
      <c r="N518" s="60" t="s">
        <v>40</v>
      </c>
      <c r="O518" s="57" t="s">
        <v>469</v>
      </c>
      <c r="P518" s="51" t="s">
        <v>470</v>
      </c>
      <c r="Q518" s="58" t="s">
        <v>471</v>
      </c>
      <c r="R518" s="61" t="s">
        <v>474</v>
      </c>
      <c r="S518" s="51">
        <v>796</v>
      </c>
      <c r="T518" s="51" t="s">
        <v>473</v>
      </c>
      <c r="U518" s="62">
        <v>41</v>
      </c>
      <c r="V518" s="62">
        <v>13497.5</v>
      </c>
      <c r="W518" s="63">
        <f t="shared" si="24"/>
        <v>553397.5</v>
      </c>
      <c r="X518" s="63">
        <f t="shared" si="25"/>
        <v>619805.20000000007</v>
      </c>
      <c r="Y518" s="64" t="s">
        <v>475</v>
      </c>
      <c r="Z518" s="51">
        <v>2016</v>
      </c>
      <c r="AA518" s="65"/>
    </row>
    <row r="519" spans="1:27" outlineLevel="1">
      <c r="A519" s="51" t="s">
        <v>3103</v>
      </c>
      <c r="B519" s="54" t="s">
        <v>467</v>
      </c>
      <c r="C519" s="131" t="s">
        <v>2500</v>
      </c>
      <c r="D519" s="56" t="s">
        <v>2492</v>
      </c>
      <c r="E519" s="56" t="s">
        <v>2492</v>
      </c>
      <c r="F519" s="56" t="s">
        <v>3359</v>
      </c>
      <c r="G519" s="56" t="s">
        <v>2501</v>
      </c>
      <c r="H519" s="57" t="s">
        <v>2502</v>
      </c>
      <c r="I519" s="57" t="s">
        <v>2503</v>
      </c>
      <c r="J519" s="57" t="s">
        <v>36</v>
      </c>
      <c r="K519" s="58">
        <v>40</v>
      </c>
      <c r="L519" s="59">
        <v>230000000</v>
      </c>
      <c r="M519" s="51" t="s">
        <v>468</v>
      </c>
      <c r="N519" s="60" t="s">
        <v>40</v>
      </c>
      <c r="O519" s="57" t="s">
        <v>469</v>
      </c>
      <c r="P519" s="51" t="s">
        <v>470</v>
      </c>
      <c r="Q519" s="58" t="s">
        <v>471</v>
      </c>
      <c r="R519" s="61" t="s">
        <v>474</v>
      </c>
      <c r="S519" s="51">
        <v>796</v>
      </c>
      <c r="T519" s="51" t="s">
        <v>473</v>
      </c>
      <c r="U519" s="62">
        <v>10</v>
      </c>
      <c r="V519" s="62">
        <v>53571.42</v>
      </c>
      <c r="W519" s="63">
        <f t="shared" si="24"/>
        <v>535714.19999999995</v>
      </c>
      <c r="X519" s="63">
        <f t="shared" si="25"/>
        <v>599999.90399999998</v>
      </c>
      <c r="Y519" s="64" t="s">
        <v>475</v>
      </c>
      <c r="Z519" s="51">
        <v>2016</v>
      </c>
      <c r="AA519" s="65"/>
    </row>
    <row r="520" spans="1:27" outlineLevel="1">
      <c r="A520" s="51" t="s">
        <v>3104</v>
      </c>
      <c r="B520" s="54" t="s">
        <v>467</v>
      </c>
      <c r="C520" s="131" t="s">
        <v>2504</v>
      </c>
      <c r="D520" s="56" t="s">
        <v>2505</v>
      </c>
      <c r="E520" s="56" t="s">
        <v>2506</v>
      </c>
      <c r="F520" s="56" t="s">
        <v>3360</v>
      </c>
      <c r="G520" s="56" t="s">
        <v>2507</v>
      </c>
      <c r="H520" s="57" t="s">
        <v>476</v>
      </c>
      <c r="I520" s="57" t="s">
        <v>2503</v>
      </c>
      <c r="J520" s="57" t="s">
        <v>33</v>
      </c>
      <c r="K520" s="58">
        <v>40</v>
      </c>
      <c r="L520" s="59">
        <v>230000000</v>
      </c>
      <c r="M520" s="51" t="s">
        <v>468</v>
      </c>
      <c r="N520" s="60" t="s">
        <v>40</v>
      </c>
      <c r="O520" s="57" t="s">
        <v>469</v>
      </c>
      <c r="P520" s="51" t="s">
        <v>470</v>
      </c>
      <c r="Q520" s="58" t="s">
        <v>471</v>
      </c>
      <c r="R520" s="61" t="s">
        <v>474</v>
      </c>
      <c r="S520" s="51">
        <v>796</v>
      </c>
      <c r="T520" s="51" t="s">
        <v>473</v>
      </c>
      <c r="U520" s="62">
        <v>200</v>
      </c>
      <c r="V520" s="62">
        <v>24910.71</v>
      </c>
      <c r="W520" s="63">
        <f t="shared" si="24"/>
        <v>4982142</v>
      </c>
      <c r="X520" s="63">
        <f t="shared" si="25"/>
        <v>5579999.040000001</v>
      </c>
      <c r="Y520" s="64" t="s">
        <v>475</v>
      </c>
      <c r="Z520" s="51">
        <v>2016</v>
      </c>
      <c r="AA520" s="65"/>
    </row>
    <row r="521" spans="1:27" outlineLevel="1">
      <c r="A521" s="51" t="s">
        <v>3105</v>
      </c>
      <c r="B521" s="54" t="s">
        <v>467</v>
      </c>
      <c r="C521" s="131" t="s">
        <v>2508</v>
      </c>
      <c r="D521" s="56" t="s">
        <v>2505</v>
      </c>
      <c r="E521" s="56" t="s">
        <v>2506</v>
      </c>
      <c r="F521" s="56" t="s">
        <v>2531</v>
      </c>
      <c r="G521" s="56" t="s">
        <v>2509</v>
      </c>
      <c r="H521" s="57" t="s">
        <v>476</v>
      </c>
      <c r="I521" s="57" t="s">
        <v>2503</v>
      </c>
      <c r="J521" s="57" t="s">
        <v>33</v>
      </c>
      <c r="K521" s="58">
        <v>40</v>
      </c>
      <c r="L521" s="59">
        <v>230000000</v>
      </c>
      <c r="M521" s="51" t="s">
        <v>468</v>
      </c>
      <c r="N521" s="60" t="s">
        <v>40</v>
      </c>
      <c r="O521" s="57" t="s">
        <v>469</v>
      </c>
      <c r="P521" s="51" t="s">
        <v>470</v>
      </c>
      <c r="Q521" s="58" t="s">
        <v>471</v>
      </c>
      <c r="R521" s="61" t="s">
        <v>474</v>
      </c>
      <c r="S521" s="51">
        <v>796</v>
      </c>
      <c r="T521" s="51" t="s">
        <v>473</v>
      </c>
      <c r="U521" s="62">
        <v>200</v>
      </c>
      <c r="V521" s="62">
        <v>5031.2499999999991</v>
      </c>
      <c r="W521" s="63">
        <f t="shared" si="24"/>
        <v>1006249.9999999998</v>
      </c>
      <c r="X521" s="63">
        <f t="shared" si="25"/>
        <v>1126999.9999999998</v>
      </c>
      <c r="Y521" s="64" t="s">
        <v>475</v>
      </c>
      <c r="Z521" s="51">
        <v>2016</v>
      </c>
      <c r="AA521" s="65"/>
    </row>
    <row r="522" spans="1:27" outlineLevel="1">
      <c r="A522" s="51" t="s">
        <v>3106</v>
      </c>
      <c r="B522" s="54" t="s">
        <v>467</v>
      </c>
      <c r="C522" s="131" t="s">
        <v>2510</v>
      </c>
      <c r="D522" s="56" t="s">
        <v>2505</v>
      </c>
      <c r="E522" s="56" t="s">
        <v>2506</v>
      </c>
      <c r="F522" s="56" t="s">
        <v>2534</v>
      </c>
      <c r="G522" s="56" t="s">
        <v>2511</v>
      </c>
      <c r="H522" s="57" t="s">
        <v>476</v>
      </c>
      <c r="I522" s="57" t="s">
        <v>2503</v>
      </c>
      <c r="J522" s="57" t="s">
        <v>33</v>
      </c>
      <c r="K522" s="58">
        <v>40</v>
      </c>
      <c r="L522" s="59">
        <v>230000000</v>
      </c>
      <c r="M522" s="51" t="s">
        <v>468</v>
      </c>
      <c r="N522" s="60" t="s">
        <v>40</v>
      </c>
      <c r="O522" s="57" t="s">
        <v>469</v>
      </c>
      <c r="P522" s="51" t="s">
        <v>470</v>
      </c>
      <c r="Q522" s="58" t="s">
        <v>471</v>
      </c>
      <c r="R522" s="61" t="s">
        <v>474</v>
      </c>
      <c r="S522" s="51">
        <v>796</v>
      </c>
      <c r="T522" s="51" t="s">
        <v>473</v>
      </c>
      <c r="U522" s="62">
        <v>100</v>
      </c>
      <c r="V522" s="62">
        <v>3892.85</v>
      </c>
      <c r="W522" s="63">
        <f t="shared" si="24"/>
        <v>389285</v>
      </c>
      <c r="X522" s="63">
        <f t="shared" si="25"/>
        <v>435999.20000000007</v>
      </c>
      <c r="Y522" s="64" t="s">
        <v>475</v>
      </c>
      <c r="Z522" s="51">
        <v>2016</v>
      </c>
      <c r="AA522" s="65"/>
    </row>
    <row r="523" spans="1:27" outlineLevel="1">
      <c r="A523" s="51" t="s">
        <v>3107</v>
      </c>
      <c r="B523" s="54" t="s">
        <v>467</v>
      </c>
      <c r="C523" s="131" t="s">
        <v>2510</v>
      </c>
      <c r="D523" s="56" t="s">
        <v>2505</v>
      </c>
      <c r="E523" s="56" t="s">
        <v>2506</v>
      </c>
      <c r="F523" s="56" t="s">
        <v>2534</v>
      </c>
      <c r="G523" s="56" t="s">
        <v>2512</v>
      </c>
      <c r="H523" s="57" t="s">
        <v>476</v>
      </c>
      <c r="I523" s="57" t="s">
        <v>2503</v>
      </c>
      <c r="J523" s="57" t="s">
        <v>33</v>
      </c>
      <c r="K523" s="58">
        <v>40</v>
      </c>
      <c r="L523" s="59">
        <v>230000000</v>
      </c>
      <c r="M523" s="51" t="s">
        <v>468</v>
      </c>
      <c r="N523" s="60" t="s">
        <v>40</v>
      </c>
      <c r="O523" s="57" t="s">
        <v>469</v>
      </c>
      <c r="P523" s="51" t="s">
        <v>470</v>
      </c>
      <c r="Q523" s="58" t="s">
        <v>471</v>
      </c>
      <c r="R523" s="61" t="s">
        <v>474</v>
      </c>
      <c r="S523" s="51">
        <v>796</v>
      </c>
      <c r="T523" s="51" t="s">
        <v>473</v>
      </c>
      <c r="U523" s="62">
        <v>100</v>
      </c>
      <c r="V523" s="62">
        <v>2669.64</v>
      </c>
      <c r="W523" s="63">
        <f t="shared" si="24"/>
        <v>266964</v>
      </c>
      <c r="X523" s="63">
        <f t="shared" si="25"/>
        <v>298999.68000000005</v>
      </c>
      <c r="Y523" s="64" t="s">
        <v>475</v>
      </c>
      <c r="Z523" s="51">
        <v>2016</v>
      </c>
      <c r="AA523" s="65"/>
    </row>
    <row r="524" spans="1:27" outlineLevel="1">
      <c r="A524" s="51" t="s">
        <v>3108</v>
      </c>
      <c r="B524" s="54" t="s">
        <v>467</v>
      </c>
      <c r="C524" s="131" t="s">
        <v>2510</v>
      </c>
      <c r="D524" s="56" t="s">
        <v>2505</v>
      </c>
      <c r="E524" s="56" t="s">
        <v>2506</v>
      </c>
      <c r="F524" s="56" t="s">
        <v>2534</v>
      </c>
      <c r="G524" s="56" t="s">
        <v>2513</v>
      </c>
      <c r="H524" s="57" t="s">
        <v>476</v>
      </c>
      <c r="I524" s="57" t="s">
        <v>2503</v>
      </c>
      <c r="J524" s="57" t="s">
        <v>33</v>
      </c>
      <c r="K524" s="58">
        <v>40</v>
      </c>
      <c r="L524" s="59">
        <v>230000000</v>
      </c>
      <c r="M524" s="51" t="s">
        <v>468</v>
      </c>
      <c r="N524" s="60" t="s">
        <v>40</v>
      </c>
      <c r="O524" s="57" t="s">
        <v>469</v>
      </c>
      <c r="P524" s="51" t="s">
        <v>470</v>
      </c>
      <c r="Q524" s="58" t="s">
        <v>471</v>
      </c>
      <c r="R524" s="61" t="s">
        <v>474</v>
      </c>
      <c r="S524" s="51">
        <v>796</v>
      </c>
      <c r="T524" s="51" t="s">
        <v>473</v>
      </c>
      <c r="U524" s="62">
        <v>100</v>
      </c>
      <c r="V524" s="62">
        <v>4004.46</v>
      </c>
      <c r="W524" s="63">
        <f t="shared" si="24"/>
        <v>400446</v>
      </c>
      <c r="X524" s="63">
        <f t="shared" si="25"/>
        <v>448499.52</v>
      </c>
      <c r="Y524" s="64" t="s">
        <v>475</v>
      </c>
      <c r="Z524" s="51">
        <v>2016</v>
      </c>
      <c r="AA524" s="65"/>
    </row>
    <row r="525" spans="1:27" outlineLevel="1">
      <c r="A525" s="51" t="s">
        <v>3109</v>
      </c>
      <c r="B525" s="54" t="s">
        <v>467</v>
      </c>
      <c r="C525" s="131" t="s">
        <v>2514</v>
      </c>
      <c r="D525" s="56" t="s">
        <v>2515</v>
      </c>
      <c r="E525" s="56" t="s">
        <v>2516</v>
      </c>
      <c r="F525" s="56" t="s">
        <v>3361</v>
      </c>
      <c r="G525" s="56" t="s">
        <v>2517</v>
      </c>
      <c r="H525" s="57" t="s">
        <v>476</v>
      </c>
      <c r="I525" s="57" t="s">
        <v>2518</v>
      </c>
      <c r="J525" s="57" t="s">
        <v>33</v>
      </c>
      <c r="K525" s="58">
        <v>40</v>
      </c>
      <c r="L525" s="59">
        <v>230000000</v>
      </c>
      <c r="M525" s="51" t="s">
        <v>468</v>
      </c>
      <c r="N525" s="60" t="s">
        <v>40</v>
      </c>
      <c r="O525" s="57" t="s">
        <v>469</v>
      </c>
      <c r="P525" s="51" t="s">
        <v>470</v>
      </c>
      <c r="Q525" s="58" t="s">
        <v>471</v>
      </c>
      <c r="R525" s="61" t="s">
        <v>474</v>
      </c>
      <c r="S525" s="51">
        <v>796</v>
      </c>
      <c r="T525" s="51" t="s">
        <v>473</v>
      </c>
      <c r="U525" s="62">
        <v>768</v>
      </c>
      <c r="V525" s="62">
        <v>106.99999999999999</v>
      </c>
      <c r="W525" s="63">
        <f t="shared" si="24"/>
        <v>82175.999999999985</v>
      </c>
      <c r="X525" s="63">
        <f t="shared" si="25"/>
        <v>92037.119999999995</v>
      </c>
      <c r="Y525" s="64" t="s">
        <v>475</v>
      </c>
      <c r="Z525" s="51">
        <v>2016</v>
      </c>
      <c r="AA525" s="65"/>
    </row>
    <row r="526" spans="1:27" outlineLevel="1">
      <c r="A526" s="51" t="s">
        <v>3110</v>
      </c>
      <c r="B526" s="54" t="s">
        <v>467</v>
      </c>
      <c r="C526" s="131" t="s">
        <v>2514</v>
      </c>
      <c r="D526" s="56" t="s">
        <v>2515</v>
      </c>
      <c r="E526" s="56" t="s">
        <v>2516</v>
      </c>
      <c r="F526" s="56" t="s">
        <v>3361</v>
      </c>
      <c r="G526" s="56" t="s">
        <v>2519</v>
      </c>
      <c r="H526" s="57" t="s">
        <v>476</v>
      </c>
      <c r="I526" s="57" t="s">
        <v>2520</v>
      </c>
      <c r="J526" s="57" t="s">
        <v>33</v>
      </c>
      <c r="K526" s="58">
        <v>40</v>
      </c>
      <c r="L526" s="59">
        <v>230000000</v>
      </c>
      <c r="M526" s="51" t="s">
        <v>468</v>
      </c>
      <c r="N526" s="60" t="s">
        <v>40</v>
      </c>
      <c r="O526" s="57" t="s">
        <v>469</v>
      </c>
      <c r="P526" s="51" t="s">
        <v>470</v>
      </c>
      <c r="Q526" s="58" t="s">
        <v>471</v>
      </c>
      <c r="R526" s="61" t="s">
        <v>474</v>
      </c>
      <c r="S526" s="51">
        <v>796</v>
      </c>
      <c r="T526" s="51" t="s">
        <v>473</v>
      </c>
      <c r="U526" s="62">
        <v>55</v>
      </c>
      <c r="V526" s="62">
        <v>120</v>
      </c>
      <c r="W526" s="63">
        <f t="shared" si="24"/>
        <v>6600</v>
      </c>
      <c r="X526" s="63">
        <f t="shared" si="25"/>
        <v>7392.0000000000009</v>
      </c>
      <c r="Y526" s="64" t="s">
        <v>475</v>
      </c>
      <c r="Z526" s="51">
        <v>2016</v>
      </c>
      <c r="AA526" s="65"/>
    </row>
    <row r="527" spans="1:27" outlineLevel="1">
      <c r="A527" s="51" t="s">
        <v>3111</v>
      </c>
      <c r="B527" s="54" t="s">
        <v>467</v>
      </c>
      <c r="C527" s="131" t="s">
        <v>2521</v>
      </c>
      <c r="D527" s="56" t="s">
        <v>2522</v>
      </c>
      <c r="E527" s="56"/>
      <c r="F527" s="56" t="s">
        <v>2523</v>
      </c>
      <c r="G527" s="56" t="s">
        <v>2524</v>
      </c>
      <c r="H527" s="57" t="s">
        <v>476</v>
      </c>
      <c r="I527" s="57" t="s">
        <v>2525</v>
      </c>
      <c r="J527" s="57" t="s">
        <v>33</v>
      </c>
      <c r="K527" s="58">
        <v>40</v>
      </c>
      <c r="L527" s="59">
        <v>230000000</v>
      </c>
      <c r="M527" s="51" t="s">
        <v>468</v>
      </c>
      <c r="N527" s="60" t="s">
        <v>40</v>
      </c>
      <c r="O527" s="57" t="s">
        <v>469</v>
      </c>
      <c r="P527" s="51" t="s">
        <v>470</v>
      </c>
      <c r="Q527" s="58" t="s">
        <v>471</v>
      </c>
      <c r="R527" s="61" t="s">
        <v>474</v>
      </c>
      <c r="S527" s="51">
        <v>796</v>
      </c>
      <c r="T527" s="51" t="s">
        <v>473</v>
      </c>
      <c r="U527" s="62">
        <v>50</v>
      </c>
      <c r="V527" s="62">
        <v>66.069999999999993</v>
      </c>
      <c r="W527" s="63">
        <f t="shared" si="24"/>
        <v>3303.4999999999995</v>
      </c>
      <c r="X527" s="63">
        <f t="shared" si="25"/>
        <v>3699.9199999999996</v>
      </c>
      <c r="Y527" s="64" t="s">
        <v>475</v>
      </c>
      <c r="Z527" s="51">
        <v>2016</v>
      </c>
      <c r="AA527" s="65"/>
    </row>
    <row r="528" spans="1:27" outlineLevel="1">
      <c r="A528" s="51" t="s">
        <v>3112</v>
      </c>
      <c r="B528" s="54" t="s">
        <v>467</v>
      </c>
      <c r="C528" s="131" t="s">
        <v>2526</v>
      </c>
      <c r="D528" s="56" t="s">
        <v>2527</v>
      </c>
      <c r="E528" s="56"/>
      <c r="F528" s="56" t="s">
        <v>2528</v>
      </c>
      <c r="G528" s="56" t="s">
        <v>2529</v>
      </c>
      <c r="H528" s="57" t="s">
        <v>476</v>
      </c>
      <c r="I528" s="57" t="s">
        <v>2530</v>
      </c>
      <c r="J528" s="57" t="s">
        <v>33</v>
      </c>
      <c r="K528" s="58">
        <v>0</v>
      </c>
      <c r="L528" s="59">
        <v>230000000</v>
      </c>
      <c r="M528" s="51" t="s">
        <v>468</v>
      </c>
      <c r="N528" s="60" t="s">
        <v>40</v>
      </c>
      <c r="O528" s="57" t="s">
        <v>469</v>
      </c>
      <c r="P528" s="51" t="s">
        <v>470</v>
      </c>
      <c r="Q528" s="58" t="s">
        <v>471</v>
      </c>
      <c r="R528" s="61" t="s">
        <v>472</v>
      </c>
      <c r="S528" s="51">
        <v>796</v>
      </c>
      <c r="T528" s="51" t="s">
        <v>473</v>
      </c>
      <c r="U528" s="62">
        <v>897</v>
      </c>
      <c r="V528" s="62">
        <v>459</v>
      </c>
      <c r="W528" s="63">
        <f t="shared" si="24"/>
        <v>411723</v>
      </c>
      <c r="X528" s="63">
        <f t="shared" si="25"/>
        <v>461129.76000000007</v>
      </c>
      <c r="Y528" s="64"/>
      <c r="Z528" s="51">
        <v>2016</v>
      </c>
      <c r="AA528" s="65"/>
    </row>
    <row r="529" spans="1:27" outlineLevel="1">
      <c r="A529" s="51" t="s">
        <v>3113</v>
      </c>
      <c r="B529" s="54" t="s">
        <v>467</v>
      </c>
      <c r="C529" s="131" t="s">
        <v>2514</v>
      </c>
      <c r="D529" s="56" t="s">
        <v>2515</v>
      </c>
      <c r="E529" s="56" t="s">
        <v>2516</v>
      </c>
      <c r="F529" s="56" t="s">
        <v>3361</v>
      </c>
      <c r="G529" s="56" t="s">
        <v>2519</v>
      </c>
      <c r="H529" s="57" t="s">
        <v>476</v>
      </c>
      <c r="I529" s="57" t="s">
        <v>2520</v>
      </c>
      <c r="J529" s="57" t="s">
        <v>33</v>
      </c>
      <c r="K529" s="58">
        <v>0</v>
      </c>
      <c r="L529" s="59">
        <v>230000000</v>
      </c>
      <c r="M529" s="51" t="s">
        <v>468</v>
      </c>
      <c r="N529" s="60" t="s">
        <v>40</v>
      </c>
      <c r="O529" s="57" t="s">
        <v>469</v>
      </c>
      <c r="P529" s="51" t="s">
        <v>470</v>
      </c>
      <c r="Q529" s="58" t="s">
        <v>471</v>
      </c>
      <c r="R529" s="61" t="s">
        <v>472</v>
      </c>
      <c r="S529" s="51">
        <v>796</v>
      </c>
      <c r="T529" s="51" t="s">
        <v>473</v>
      </c>
      <c r="U529" s="62">
        <v>51</v>
      </c>
      <c r="V529" s="62">
        <v>137.5</v>
      </c>
      <c r="W529" s="63">
        <f t="shared" si="24"/>
        <v>7012.5</v>
      </c>
      <c r="X529" s="63">
        <f t="shared" si="25"/>
        <v>7854.0000000000009</v>
      </c>
      <c r="Y529" s="64"/>
      <c r="Z529" s="51">
        <v>2016</v>
      </c>
      <c r="AA529" s="65"/>
    </row>
    <row r="530" spans="1:27" outlineLevel="1">
      <c r="A530" s="51" t="s">
        <v>3114</v>
      </c>
      <c r="B530" s="54" t="s">
        <v>467</v>
      </c>
      <c r="C530" s="131" t="s">
        <v>2508</v>
      </c>
      <c r="D530" s="56" t="s">
        <v>2505</v>
      </c>
      <c r="E530" s="56" t="s">
        <v>2506</v>
      </c>
      <c r="F530" s="56" t="s">
        <v>2531</v>
      </c>
      <c r="G530" s="56" t="s">
        <v>2532</v>
      </c>
      <c r="H530" s="57" t="s">
        <v>476</v>
      </c>
      <c r="I530" s="57" t="s">
        <v>2533</v>
      </c>
      <c r="J530" s="57" t="s">
        <v>33</v>
      </c>
      <c r="K530" s="58">
        <v>40</v>
      </c>
      <c r="L530" s="59">
        <v>230000000</v>
      </c>
      <c r="M530" s="51" t="s">
        <v>468</v>
      </c>
      <c r="N530" s="60" t="s">
        <v>40</v>
      </c>
      <c r="O530" s="57" t="s">
        <v>469</v>
      </c>
      <c r="P530" s="51" t="s">
        <v>470</v>
      </c>
      <c r="Q530" s="58" t="s">
        <v>471</v>
      </c>
      <c r="R530" s="61" t="s">
        <v>474</v>
      </c>
      <c r="S530" s="51">
        <v>796</v>
      </c>
      <c r="T530" s="51" t="s">
        <v>473</v>
      </c>
      <c r="U530" s="62">
        <v>200</v>
      </c>
      <c r="V530" s="62">
        <v>399.99999999999994</v>
      </c>
      <c r="W530" s="63">
        <f t="shared" si="24"/>
        <v>79999.999999999985</v>
      </c>
      <c r="X530" s="63">
        <f t="shared" si="25"/>
        <v>89599.999999999985</v>
      </c>
      <c r="Y530" s="64" t="s">
        <v>475</v>
      </c>
      <c r="Z530" s="51">
        <v>2016</v>
      </c>
      <c r="AA530" s="65"/>
    </row>
    <row r="531" spans="1:27" outlineLevel="1">
      <c r="A531" s="51" t="s">
        <v>3115</v>
      </c>
      <c r="B531" s="54" t="s">
        <v>467</v>
      </c>
      <c r="C531" s="131" t="s">
        <v>2510</v>
      </c>
      <c r="D531" s="56" t="s">
        <v>2505</v>
      </c>
      <c r="E531" s="56" t="s">
        <v>2506</v>
      </c>
      <c r="F531" s="56" t="s">
        <v>2534</v>
      </c>
      <c r="G531" s="56" t="s">
        <v>2535</v>
      </c>
      <c r="H531" s="57" t="s">
        <v>476</v>
      </c>
      <c r="I531" s="57" t="s">
        <v>2536</v>
      </c>
      <c r="J531" s="57" t="s">
        <v>33</v>
      </c>
      <c r="K531" s="58">
        <v>40</v>
      </c>
      <c r="L531" s="59">
        <v>230000000</v>
      </c>
      <c r="M531" s="51" t="s">
        <v>468</v>
      </c>
      <c r="N531" s="60" t="s">
        <v>40</v>
      </c>
      <c r="O531" s="57" t="s">
        <v>469</v>
      </c>
      <c r="P531" s="51" t="s">
        <v>470</v>
      </c>
      <c r="Q531" s="58" t="s">
        <v>471</v>
      </c>
      <c r="R531" s="61" t="s">
        <v>474</v>
      </c>
      <c r="S531" s="51">
        <v>796</v>
      </c>
      <c r="T531" s="51" t="s">
        <v>473</v>
      </c>
      <c r="U531" s="62">
        <v>100</v>
      </c>
      <c r="V531" s="62">
        <v>349.99999999999994</v>
      </c>
      <c r="W531" s="63">
        <f t="shared" si="24"/>
        <v>34999.999999999993</v>
      </c>
      <c r="X531" s="63">
        <f t="shared" si="25"/>
        <v>39199.999999999993</v>
      </c>
      <c r="Y531" s="64" t="s">
        <v>475</v>
      </c>
      <c r="Z531" s="51">
        <v>2016</v>
      </c>
      <c r="AA531" s="65"/>
    </row>
    <row r="532" spans="1:27" outlineLevel="1">
      <c r="A532" s="51" t="s">
        <v>3116</v>
      </c>
      <c r="B532" s="54" t="s">
        <v>467</v>
      </c>
      <c r="C532" s="131" t="s">
        <v>2510</v>
      </c>
      <c r="D532" s="56" t="s">
        <v>2505</v>
      </c>
      <c r="E532" s="56" t="s">
        <v>2506</v>
      </c>
      <c r="F532" s="56" t="s">
        <v>2534</v>
      </c>
      <c r="G532" s="56" t="s">
        <v>2537</v>
      </c>
      <c r="H532" s="57" t="s">
        <v>476</v>
      </c>
      <c r="I532" s="57" t="s">
        <v>2538</v>
      </c>
      <c r="J532" s="57" t="s">
        <v>33</v>
      </c>
      <c r="K532" s="58">
        <v>40</v>
      </c>
      <c r="L532" s="59">
        <v>230000000</v>
      </c>
      <c r="M532" s="51" t="s">
        <v>468</v>
      </c>
      <c r="N532" s="60" t="s">
        <v>40</v>
      </c>
      <c r="O532" s="57" t="s">
        <v>469</v>
      </c>
      <c r="P532" s="51" t="s">
        <v>470</v>
      </c>
      <c r="Q532" s="58" t="s">
        <v>471</v>
      </c>
      <c r="R532" s="61" t="s">
        <v>474</v>
      </c>
      <c r="S532" s="51">
        <v>796</v>
      </c>
      <c r="T532" s="51" t="s">
        <v>473</v>
      </c>
      <c r="U532" s="62">
        <v>100</v>
      </c>
      <c r="V532" s="62">
        <v>430</v>
      </c>
      <c r="W532" s="63">
        <f t="shared" si="24"/>
        <v>43000</v>
      </c>
      <c r="X532" s="63">
        <f t="shared" si="25"/>
        <v>48160.000000000007</v>
      </c>
      <c r="Y532" s="64" t="s">
        <v>475</v>
      </c>
      <c r="Z532" s="51">
        <v>2016</v>
      </c>
      <c r="AA532" s="65"/>
    </row>
    <row r="533" spans="1:27" outlineLevel="1">
      <c r="A533" s="51" t="s">
        <v>3117</v>
      </c>
      <c r="B533" s="54" t="s">
        <v>467</v>
      </c>
      <c r="C533" s="131" t="s">
        <v>2539</v>
      </c>
      <c r="D533" s="56" t="s">
        <v>2540</v>
      </c>
      <c r="E533" s="56" t="s">
        <v>2541</v>
      </c>
      <c r="F533" s="56" t="s">
        <v>2542</v>
      </c>
      <c r="G533" s="56" t="s">
        <v>2543</v>
      </c>
      <c r="H533" s="57" t="s">
        <v>2544</v>
      </c>
      <c r="I533" s="57" t="s">
        <v>2545</v>
      </c>
      <c r="J533" s="57" t="s">
        <v>36</v>
      </c>
      <c r="K533" s="58">
        <v>40</v>
      </c>
      <c r="L533" s="59">
        <v>230000000</v>
      </c>
      <c r="M533" s="51" t="s">
        <v>468</v>
      </c>
      <c r="N533" s="60" t="s">
        <v>40</v>
      </c>
      <c r="O533" s="57" t="s">
        <v>469</v>
      </c>
      <c r="P533" s="51" t="s">
        <v>470</v>
      </c>
      <c r="Q533" s="58" t="s">
        <v>471</v>
      </c>
      <c r="R533" s="61" t="s">
        <v>474</v>
      </c>
      <c r="S533" s="51">
        <v>796</v>
      </c>
      <c r="T533" s="51" t="s">
        <v>473</v>
      </c>
      <c r="U533" s="62">
        <v>50</v>
      </c>
      <c r="V533" s="62">
        <v>82.999999999999986</v>
      </c>
      <c r="W533" s="63">
        <f t="shared" si="24"/>
        <v>4149.9999999999991</v>
      </c>
      <c r="X533" s="63">
        <f t="shared" si="25"/>
        <v>4647.9999999999991</v>
      </c>
      <c r="Y533" s="64" t="s">
        <v>475</v>
      </c>
      <c r="Z533" s="51">
        <v>2016</v>
      </c>
      <c r="AA533" s="65"/>
    </row>
    <row r="534" spans="1:27" outlineLevel="1">
      <c r="A534" s="51" t="s">
        <v>3118</v>
      </c>
      <c r="B534" s="54" t="s">
        <v>467</v>
      </c>
      <c r="C534" s="131" t="s">
        <v>2539</v>
      </c>
      <c r="D534" s="56" t="s">
        <v>2540</v>
      </c>
      <c r="E534" s="56" t="s">
        <v>2541</v>
      </c>
      <c r="F534" s="56" t="s">
        <v>2542</v>
      </c>
      <c r="G534" s="56" t="s">
        <v>2543</v>
      </c>
      <c r="H534" s="57" t="s">
        <v>2546</v>
      </c>
      <c r="I534" s="57" t="s">
        <v>2547</v>
      </c>
      <c r="J534" s="57" t="s">
        <v>36</v>
      </c>
      <c r="K534" s="58">
        <v>40</v>
      </c>
      <c r="L534" s="59">
        <v>230000000</v>
      </c>
      <c r="M534" s="51" t="s">
        <v>468</v>
      </c>
      <c r="N534" s="60" t="s">
        <v>40</v>
      </c>
      <c r="O534" s="57" t="s">
        <v>469</v>
      </c>
      <c r="P534" s="51" t="s">
        <v>470</v>
      </c>
      <c r="Q534" s="58" t="s">
        <v>471</v>
      </c>
      <c r="R534" s="61" t="s">
        <v>474</v>
      </c>
      <c r="S534" s="51">
        <v>796</v>
      </c>
      <c r="T534" s="51" t="s">
        <v>473</v>
      </c>
      <c r="U534" s="62">
        <v>20</v>
      </c>
      <c r="V534" s="62">
        <v>82.999999999999986</v>
      </c>
      <c r="W534" s="63">
        <f t="shared" si="24"/>
        <v>1659.9999999999998</v>
      </c>
      <c r="X534" s="63">
        <f t="shared" si="25"/>
        <v>1859.1999999999998</v>
      </c>
      <c r="Y534" s="64" t="s">
        <v>475</v>
      </c>
      <c r="Z534" s="51">
        <v>2016</v>
      </c>
      <c r="AA534" s="65"/>
    </row>
    <row r="535" spans="1:27" outlineLevel="1">
      <c r="A535" s="51" t="s">
        <v>3119</v>
      </c>
      <c r="B535" s="54" t="s">
        <v>467</v>
      </c>
      <c r="C535" s="131" t="s">
        <v>2548</v>
      </c>
      <c r="D535" s="56" t="s">
        <v>2549</v>
      </c>
      <c r="E535" s="56" t="s">
        <v>2550</v>
      </c>
      <c r="F535" s="56" t="s">
        <v>2551</v>
      </c>
      <c r="G535" s="56" t="s">
        <v>2552</v>
      </c>
      <c r="H535" s="57" t="s">
        <v>2553</v>
      </c>
      <c r="I535" s="57" t="s">
        <v>2553</v>
      </c>
      <c r="J535" s="57" t="s">
        <v>36</v>
      </c>
      <c r="K535" s="58">
        <v>0</v>
      </c>
      <c r="L535" s="59">
        <v>230000000</v>
      </c>
      <c r="M535" s="51" t="s">
        <v>468</v>
      </c>
      <c r="N535" s="60" t="s">
        <v>40</v>
      </c>
      <c r="O535" s="57" t="s">
        <v>469</v>
      </c>
      <c r="P535" s="51" t="s">
        <v>470</v>
      </c>
      <c r="Q535" s="58" t="s">
        <v>471</v>
      </c>
      <c r="R535" s="61" t="s">
        <v>472</v>
      </c>
      <c r="S535" s="51">
        <v>796</v>
      </c>
      <c r="T535" s="51" t="s">
        <v>473</v>
      </c>
      <c r="U535" s="62">
        <v>30</v>
      </c>
      <c r="V535" s="62">
        <v>1874.9999999999998</v>
      </c>
      <c r="W535" s="63">
        <f t="shared" si="24"/>
        <v>56249.999999999993</v>
      </c>
      <c r="X535" s="63">
        <f t="shared" si="25"/>
        <v>63000</v>
      </c>
      <c r="Y535" s="64"/>
      <c r="Z535" s="51">
        <v>2016</v>
      </c>
      <c r="AA535" s="65"/>
    </row>
    <row r="536" spans="1:27" outlineLevel="1">
      <c r="A536" s="51" t="s">
        <v>3120</v>
      </c>
      <c r="B536" s="54" t="s">
        <v>467</v>
      </c>
      <c r="C536" s="131" t="s">
        <v>2554</v>
      </c>
      <c r="D536" s="56" t="s">
        <v>2555</v>
      </c>
      <c r="E536" s="56" t="s">
        <v>2556</v>
      </c>
      <c r="F536" s="56" t="s">
        <v>2557</v>
      </c>
      <c r="G536" s="56" t="s">
        <v>2558</v>
      </c>
      <c r="H536" s="57" t="s">
        <v>2559</v>
      </c>
      <c r="I536" s="57" t="s">
        <v>2560</v>
      </c>
      <c r="J536" s="57" t="s">
        <v>36</v>
      </c>
      <c r="K536" s="58">
        <v>40</v>
      </c>
      <c r="L536" s="59">
        <v>230000000</v>
      </c>
      <c r="M536" s="51" t="s">
        <v>468</v>
      </c>
      <c r="N536" s="60" t="s">
        <v>40</v>
      </c>
      <c r="O536" s="57" t="s">
        <v>469</v>
      </c>
      <c r="P536" s="51" t="s">
        <v>470</v>
      </c>
      <c r="Q536" s="58" t="s">
        <v>471</v>
      </c>
      <c r="R536" s="61" t="s">
        <v>474</v>
      </c>
      <c r="S536" s="51">
        <v>796</v>
      </c>
      <c r="T536" s="51" t="s">
        <v>473</v>
      </c>
      <c r="U536" s="62">
        <v>2</v>
      </c>
      <c r="V536" s="62">
        <v>33035.71</v>
      </c>
      <c r="W536" s="63">
        <f t="shared" si="24"/>
        <v>66071.42</v>
      </c>
      <c r="X536" s="63">
        <f t="shared" si="25"/>
        <v>73999.99040000001</v>
      </c>
      <c r="Y536" s="64" t="s">
        <v>475</v>
      </c>
      <c r="Z536" s="51">
        <v>2016</v>
      </c>
      <c r="AA536" s="65"/>
    </row>
    <row r="537" spans="1:27" outlineLevel="1">
      <c r="A537" s="51" t="s">
        <v>3121</v>
      </c>
      <c r="B537" s="54" t="s">
        <v>467</v>
      </c>
      <c r="C537" s="131" t="s">
        <v>2561</v>
      </c>
      <c r="D537" s="56" t="s">
        <v>2555</v>
      </c>
      <c r="E537" s="56"/>
      <c r="F537" s="56" t="s">
        <v>2562</v>
      </c>
      <c r="G537" s="56" t="s">
        <v>2563</v>
      </c>
      <c r="H537" s="57" t="s">
        <v>2564</v>
      </c>
      <c r="I537" s="57" t="s">
        <v>2565</v>
      </c>
      <c r="J537" s="57" t="s">
        <v>36</v>
      </c>
      <c r="K537" s="58">
        <v>40</v>
      </c>
      <c r="L537" s="59">
        <v>230000000</v>
      </c>
      <c r="M537" s="51" t="s">
        <v>468</v>
      </c>
      <c r="N537" s="60" t="s">
        <v>40</v>
      </c>
      <c r="O537" s="57" t="s">
        <v>469</v>
      </c>
      <c r="P537" s="51" t="s">
        <v>470</v>
      </c>
      <c r="Q537" s="58" t="s">
        <v>471</v>
      </c>
      <c r="R537" s="61" t="s">
        <v>474</v>
      </c>
      <c r="S537" s="51">
        <v>796</v>
      </c>
      <c r="T537" s="51" t="s">
        <v>473</v>
      </c>
      <c r="U537" s="62">
        <v>5</v>
      </c>
      <c r="V537" s="62">
        <v>5036.9999999999991</v>
      </c>
      <c r="W537" s="63">
        <f t="shared" si="24"/>
        <v>25184.999999999996</v>
      </c>
      <c r="X537" s="63">
        <f t="shared" si="25"/>
        <v>28207.199999999997</v>
      </c>
      <c r="Y537" s="64" t="s">
        <v>475</v>
      </c>
      <c r="Z537" s="51">
        <v>2016</v>
      </c>
      <c r="AA537" s="65"/>
    </row>
    <row r="538" spans="1:27" outlineLevel="1">
      <c r="A538" s="51" t="s">
        <v>3122</v>
      </c>
      <c r="B538" s="54" t="s">
        <v>467</v>
      </c>
      <c r="C538" s="131" t="s">
        <v>2566</v>
      </c>
      <c r="D538" s="56" t="s">
        <v>2555</v>
      </c>
      <c r="E538" s="56" t="s">
        <v>2556</v>
      </c>
      <c r="F538" s="56" t="s">
        <v>2567</v>
      </c>
      <c r="G538" s="56" t="s">
        <v>2568</v>
      </c>
      <c r="H538" s="57" t="s">
        <v>2564</v>
      </c>
      <c r="I538" s="57" t="s">
        <v>2565</v>
      </c>
      <c r="J538" s="57" t="s">
        <v>36</v>
      </c>
      <c r="K538" s="58">
        <v>40</v>
      </c>
      <c r="L538" s="59">
        <v>230000000</v>
      </c>
      <c r="M538" s="51" t="s">
        <v>468</v>
      </c>
      <c r="N538" s="60" t="s">
        <v>40</v>
      </c>
      <c r="O538" s="57" t="s">
        <v>469</v>
      </c>
      <c r="P538" s="51" t="s">
        <v>470</v>
      </c>
      <c r="Q538" s="58" t="s">
        <v>471</v>
      </c>
      <c r="R538" s="61" t="s">
        <v>474</v>
      </c>
      <c r="S538" s="51">
        <v>796</v>
      </c>
      <c r="T538" s="51" t="s">
        <v>473</v>
      </c>
      <c r="U538" s="62">
        <v>77</v>
      </c>
      <c r="V538" s="62">
        <v>5036.9999999999991</v>
      </c>
      <c r="W538" s="63">
        <f t="shared" si="24"/>
        <v>387848.99999999994</v>
      </c>
      <c r="X538" s="63">
        <f t="shared" si="25"/>
        <v>434390.88</v>
      </c>
      <c r="Y538" s="64" t="s">
        <v>475</v>
      </c>
      <c r="Z538" s="51">
        <v>2016</v>
      </c>
      <c r="AA538" s="65"/>
    </row>
    <row r="539" spans="1:27" outlineLevel="1">
      <c r="A539" s="51" t="s">
        <v>3123</v>
      </c>
      <c r="B539" s="54" t="s">
        <v>467</v>
      </c>
      <c r="C539" s="131" t="s">
        <v>2569</v>
      </c>
      <c r="D539" s="56" t="s">
        <v>2570</v>
      </c>
      <c r="E539" s="56" t="s">
        <v>2571</v>
      </c>
      <c r="F539" s="56" t="s">
        <v>2572</v>
      </c>
      <c r="G539" s="56" t="s">
        <v>2573</v>
      </c>
      <c r="H539" s="57" t="s">
        <v>2574</v>
      </c>
      <c r="I539" s="57" t="s">
        <v>2575</v>
      </c>
      <c r="J539" s="57" t="s">
        <v>36</v>
      </c>
      <c r="K539" s="58">
        <v>0</v>
      </c>
      <c r="L539" s="59">
        <v>230000000</v>
      </c>
      <c r="M539" s="51" t="s">
        <v>468</v>
      </c>
      <c r="N539" s="60" t="s">
        <v>40</v>
      </c>
      <c r="O539" s="57" t="s">
        <v>469</v>
      </c>
      <c r="P539" s="51" t="s">
        <v>470</v>
      </c>
      <c r="Q539" s="58" t="s">
        <v>471</v>
      </c>
      <c r="R539" s="61" t="s">
        <v>472</v>
      </c>
      <c r="S539" s="51">
        <v>796</v>
      </c>
      <c r="T539" s="51" t="s">
        <v>473</v>
      </c>
      <c r="U539" s="62">
        <v>481</v>
      </c>
      <c r="V539" s="62">
        <v>68.75</v>
      </c>
      <c r="W539" s="63">
        <f t="shared" si="24"/>
        <v>33068.75</v>
      </c>
      <c r="X539" s="63">
        <f t="shared" si="25"/>
        <v>37037</v>
      </c>
      <c r="Y539" s="64"/>
      <c r="Z539" s="51">
        <v>2016</v>
      </c>
      <c r="AA539" s="65"/>
    </row>
    <row r="540" spans="1:27" outlineLevel="1">
      <c r="A540" s="51" t="s">
        <v>3124</v>
      </c>
      <c r="B540" s="54" t="s">
        <v>467</v>
      </c>
      <c r="C540" s="131" t="s">
        <v>2576</v>
      </c>
      <c r="D540" s="56" t="s">
        <v>2570</v>
      </c>
      <c r="E540" s="56" t="s">
        <v>2571</v>
      </c>
      <c r="F540" s="56" t="s">
        <v>2577</v>
      </c>
      <c r="G540" s="56" t="s">
        <v>2578</v>
      </c>
      <c r="H540" s="57" t="s">
        <v>2579</v>
      </c>
      <c r="I540" s="57" t="s">
        <v>2580</v>
      </c>
      <c r="J540" s="57" t="s">
        <v>36</v>
      </c>
      <c r="K540" s="58">
        <v>0</v>
      </c>
      <c r="L540" s="59">
        <v>230000000</v>
      </c>
      <c r="M540" s="51" t="s">
        <v>468</v>
      </c>
      <c r="N540" s="60" t="s">
        <v>40</v>
      </c>
      <c r="O540" s="57" t="s">
        <v>469</v>
      </c>
      <c r="P540" s="51" t="s">
        <v>470</v>
      </c>
      <c r="Q540" s="58" t="s">
        <v>471</v>
      </c>
      <c r="R540" s="61" t="s">
        <v>472</v>
      </c>
      <c r="S540" s="51">
        <v>796</v>
      </c>
      <c r="T540" s="51" t="s">
        <v>473</v>
      </c>
      <c r="U540" s="62">
        <v>682</v>
      </c>
      <c r="V540" s="62">
        <v>67.999999999999986</v>
      </c>
      <c r="W540" s="63">
        <f t="shared" si="24"/>
        <v>46375.999999999993</v>
      </c>
      <c r="X540" s="63">
        <f t="shared" si="25"/>
        <v>51941.119999999995</v>
      </c>
      <c r="Y540" s="64"/>
      <c r="Z540" s="51">
        <v>2016</v>
      </c>
      <c r="AA540" s="65"/>
    </row>
    <row r="541" spans="1:27" outlineLevel="1">
      <c r="A541" s="51" t="s">
        <v>3125</v>
      </c>
      <c r="B541" s="54" t="s">
        <v>467</v>
      </c>
      <c r="C541" s="131" t="s">
        <v>2581</v>
      </c>
      <c r="D541" s="56" t="s">
        <v>2570</v>
      </c>
      <c r="E541" s="56"/>
      <c r="F541" s="56" t="s">
        <v>2582</v>
      </c>
      <c r="G541" s="56" t="s">
        <v>2583</v>
      </c>
      <c r="H541" s="57" t="s">
        <v>2584</v>
      </c>
      <c r="I541" s="57" t="s">
        <v>2585</v>
      </c>
      <c r="J541" s="57" t="s">
        <v>36</v>
      </c>
      <c r="K541" s="58">
        <v>0</v>
      </c>
      <c r="L541" s="59">
        <v>230000000</v>
      </c>
      <c r="M541" s="51" t="s">
        <v>468</v>
      </c>
      <c r="N541" s="60" t="s">
        <v>40</v>
      </c>
      <c r="O541" s="57" t="s">
        <v>469</v>
      </c>
      <c r="P541" s="51" t="s">
        <v>470</v>
      </c>
      <c r="Q541" s="58" t="s">
        <v>471</v>
      </c>
      <c r="R541" s="61" t="s">
        <v>472</v>
      </c>
      <c r="S541" s="51">
        <v>796</v>
      </c>
      <c r="T541" s="51" t="s">
        <v>473</v>
      </c>
      <c r="U541" s="62">
        <v>284</v>
      </c>
      <c r="V541" s="62">
        <v>57.999999999999986</v>
      </c>
      <c r="W541" s="63">
        <f t="shared" si="24"/>
        <v>16471.999999999996</v>
      </c>
      <c r="X541" s="63">
        <f t="shared" si="25"/>
        <v>18448.64</v>
      </c>
      <c r="Y541" s="64"/>
      <c r="Z541" s="51">
        <v>2016</v>
      </c>
      <c r="AA541" s="65"/>
    </row>
    <row r="542" spans="1:27" outlineLevel="1">
      <c r="A542" s="51" t="s">
        <v>3126</v>
      </c>
      <c r="B542" s="54" t="s">
        <v>467</v>
      </c>
      <c r="C542" s="131" t="s">
        <v>2586</v>
      </c>
      <c r="D542" s="56" t="s">
        <v>2570</v>
      </c>
      <c r="E542" s="56" t="s">
        <v>2571</v>
      </c>
      <c r="F542" s="56" t="s">
        <v>2587</v>
      </c>
      <c r="G542" s="56" t="s">
        <v>2588</v>
      </c>
      <c r="H542" s="57" t="s">
        <v>2589</v>
      </c>
      <c r="I542" s="57" t="s">
        <v>2590</v>
      </c>
      <c r="J542" s="57" t="s">
        <v>36</v>
      </c>
      <c r="K542" s="58">
        <v>0</v>
      </c>
      <c r="L542" s="59">
        <v>230000000</v>
      </c>
      <c r="M542" s="51" t="s">
        <v>468</v>
      </c>
      <c r="N542" s="60" t="s">
        <v>40</v>
      </c>
      <c r="O542" s="57" t="s">
        <v>469</v>
      </c>
      <c r="P542" s="51" t="s">
        <v>470</v>
      </c>
      <c r="Q542" s="58" t="s">
        <v>471</v>
      </c>
      <c r="R542" s="61" t="s">
        <v>472</v>
      </c>
      <c r="S542" s="51">
        <v>796</v>
      </c>
      <c r="T542" s="51" t="s">
        <v>473</v>
      </c>
      <c r="U542" s="62">
        <v>447</v>
      </c>
      <c r="V542" s="62">
        <v>57.999999999999986</v>
      </c>
      <c r="W542" s="63">
        <f t="shared" si="24"/>
        <v>25925.999999999993</v>
      </c>
      <c r="X542" s="63">
        <f t="shared" si="25"/>
        <v>29037.119999999995</v>
      </c>
      <c r="Y542" s="64"/>
      <c r="Z542" s="51">
        <v>2016</v>
      </c>
      <c r="AA542" s="65"/>
    </row>
    <row r="543" spans="1:27" outlineLevel="1">
      <c r="A543" s="51" t="s">
        <v>3127</v>
      </c>
      <c r="B543" s="54" t="s">
        <v>467</v>
      </c>
      <c r="C543" s="131" t="s">
        <v>2591</v>
      </c>
      <c r="D543" s="56" t="s">
        <v>2570</v>
      </c>
      <c r="E543" s="56"/>
      <c r="F543" s="56" t="s">
        <v>2592</v>
      </c>
      <c r="G543" s="56" t="s">
        <v>2593</v>
      </c>
      <c r="H543" s="57" t="s">
        <v>2594</v>
      </c>
      <c r="I543" s="57" t="s">
        <v>2595</v>
      </c>
      <c r="J543" s="57" t="s">
        <v>36</v>
      </c>
      <c r="K543" s="58">
        <v>0</v>
      </c>
      <c r="L543" s="59">
        <v>230000000</v>
      </c>
      <c r="M543" s="51" t="s">
        <v>468</v>
      </c>
      <c r="N543" s="60" t="s">
        <v>40</v>
      </c>
      <c r="O543" s="57" t="s">
        <v>469</v>
      </c>
      <c r="P543" s="51" t="s">
        <v>470</v>
      </c>
      <c r="Q543" s="58" t="s">
        <v>471</v>
      </c>
      <c r="R543" s="61" t="s">
        <v>472</v>
      </c>
      <c r="S543" s="51">
        <v>796</v>
      </c>
      <c r="T543" s="51" t="s">
        <v>473</v>
      </c>
      <c r="U543" s="62">
        <v>205</v>
      </c>
      <c r="V543" s="62">
        <v>57.999999999999986</v>
      </c>
      <c r="W543" s="63">
        <f t="shared" si="24"/>
        <v>11889.999999999996</v>
      </c>
      <c r="X543" s="63">
        <f t="shared" si="25"/>
        <v>13316.799999999997</v>
      </c>
      <c r="Y543" s="64"/>
      <c r="Z543" s="51">
        <v>2016</v>
      </c>
      <c r="AA543" s="65"/>
    </row>
    <row r="544" spans="1:27" outlineLevel="1">
      <c r="A544" s="51" t="s">
        <v>3128</v>
      </c>
      <c r="B544" s="54" t="s">
        <v>467</v>
      </c>
      <c r="C544" s="131" t="s">
        <v>2596</v>
      </c>
      <c r="D544" s="56" t="s">
        <v>2570</v>
      </c>
      <c r="E544" s="56" t="s">
        <v>2571</v>
      </c>
      <c r="F544" s="56" t="s">
        <v>2597</v>
      </c>
      <c r="G544" s="56" t="s">
        <v>2598</v>
      </c>
      <c r="H544" s="57" t="s">
        <v>2599</v>
      </c>
      <c r="I544" s="57" t="s">
        <v>2600</v>
      </c>
      <c r="J544" s="57" t="s">
        <v>36</v>
      </c>
      <c r="K544" s="58">
        <v>0</v>
      </c>
      <c r="L544" s="59">
        <v>230000000</v>
      </c>
      <c r="M544" s="51" t="s">
        <v>468</v>
      </c>
      <c r="N544" s="60" t="s">
        <v>40</v>
      </c>
      <c r="O544" s="57" t="s">
        <v>469</v>
      </c>
      <c r="P544" s="51" t="s">
        <v>470</v>
      </c>
      <c r="Q544" s="58" t="s">
        <v>471</v>
      </c>
      <c r="R544" s="61" t="s">
        <v>472</v>
      </c>
      <c r="S544" s="51">
        <v>796</v>
      </c>
      <c r="T544" s="51" t="s">
        <v>473</v>
      </c>
      <c r="U544" s="62">
        <v>521</v>
      </c>
      <c r="V544" s="62">
        <v>57.999999999999986</v>
      </c>
      <c r="W544" s="63">
        <f t="shared" si="24"/>
        <v>30217.999999999993</v>
      </c>
      <c r="X544" s="63">
        <f t="shared" si="25"/>
        <v>33844.159999999996</v>
      </c>
      <c r="Y544" s="64"/>
      <c r="Z544" s="51">
        <v>2016</v>
      </c>
      <c r="AA544" s="65"/>
    </row>
    <row r="545" spans="1:27" outlineLevel="1">
      <c r="A545" s="51" t="s">
        <v>3129</v>
      </c>
      <c r="B545" s="54" t="s">
        <v>467</v>
      </c>
      <c r="C545" s="131" t="s">
        <v>2601</v>
      </c>
      <c r="D545" s="56" t="s">
        <v>2602</v>
      </c>
      <c r="E545" s="56" t="s">
        <v>2603</v>
      </c>
      <c r="F545" s="56" t="s">
        <v>2604</v>
      </c>
      <c r="G545" s="56" t="s">
        <v>2605</v>
      </c>
      <c r="H545" s="57" t="s">
        <v>2606</v>
      </c>
      <c r="I545" s="57" t="s">
        <v>2607</v>
      </c>
      <c r="J545" s="57" t="s">
        <v>36</v>
      </c>
      <c r="K545" s="58">
        <v>40</v>
      </c>
      <c r="L545" s="59">
        <v>230000000</v>
      </c>
      <c r="M545" s="51" t="s">
        <v>468</v>
      </c>
      <c r="N545" s="60" t="s">
        <v>40</v>
      </c>
      <c r="O545" s="57" t="s">
        <v>469</v>
      </c>
      <c r="P545" s="51" t="s">
        <v>470</v>
      </c>
      <c r="Q545" s="58" t="s">
        <v>471</v>
      </c>
      <c r="R545" s="61" t="s">
        <v>474</v>
      </c>
      <c r="S545" s="51">
        <v>796</v>
      </c>
      <c r="T545" s="51" t="s">
        <v>473</v>
      </c>
      <c r="U545" s="62">
        <v>30</v>
      </c>
      <c r="V545" s="62">
        <v>4750</v>
      </c>
      <c r="W545" s="63">
        <f t="shared" si="24"/>
        <v>142500</v>
      </c>
      <c r="X545" s="63">
        <f t="shared" si="25"/>
        <v>159600.00000000003</v>
      </c>
      <c r="Y545" s="64" t="s">
        <v>475</v>
      </c>
      <c r="Z545" s="51">
        <v>2016</v>
      </c>
      <c r="AA545" s="65"/>
    </row>
    <row r="546" spans="1:27" outlineLevel="1">
      <c r="A546" s="51" t="s">
        <v>3130</v>
      </c>
      <c r="B546" s="54" t="s">
        <v>467</v>
      </c>
      <c r="C546" s="131" t="s">
        <v>2601</v>
      </c>
      <c r="D546" s="56" t="s">
        <v>2602</v>
      </c>
      <c r="E546" s="56" t="s">
        <v>2603</v>
      </c>
      <c r="F546" s="56" t="s">
        <v>2604</v>
      </c>
      <c r="G546" s="56" t="s">
        <v>2605</v>
      </c>
      <c r="H546" s="57" t="s">
        <v>2608</v>
      </c>
      <c r="I546" s="57" t="s">
        <v>2609</v>
      </c>
      <c r="J546" s="57" t="s">
        <v>36</v>
      </c>
      <c r="K546" s="58">
        <v>40</v>
      </c>
      <c r="L546" s="59">
        <v>230000000</v>
      </c>
      <c r="M546" s="51" t="s">
        <v>468</v>
      </c>
      <c r="N546" s="60" t="s">
        <v>40</v>
      </c>
      <c r="O546" s="57" t="s">
        <v>469</v>
      </c>
      <c r="P546" s="51" t="s">
        <v>470</v>
      </c>
      <c r="Q546" s="58" t="s">
        <v>471</v>
      </c>
      <c r="R546" s="61" t="s">
        <v>474</v>
      </c>
      <c r="S546" s="51">
        <v>796</v>
      </c>
      <c r="T546" s="51" t="s">
        <v>473</v>
      </c>
      <c r="U546" s="62">
        <v>72</v>
      </c>
      <c r="V546" s="62">
        <v>5535.42</v>
      </c>
      <c r="W546" s="63">
        <f t="shared" si="24"/>
        <v>398550.24</v>
      </c>
      <c r="X546" s="63">
        <f t="shared" si="25"/>
        <v>446376.26880000002</v>
      </c>
      <c r="Y546" s="64" t="s">
        <v>475</v>
      </c>
      <c r="Z546" s="51">
        <v>2016</v>
      </c>
      <c r="AA546" s="65"/>
    </row>
    <row r="547" spans="1:27" outlineLevel="1">
      <c r="A547" s="51" t="s">
        <v>3131</v>
      </c>
      <c r="B547" s="54" t="s">
        <v>467</v>
      </c>
      <c r="C547" s="131" t="s">
        <v>2601</v>
      </c>
      <c r="D547" s="56" t="s">
        <v>2602</v>
      </c>
      <c r="E547" s="56" t="s">
        <v>2603</v>
      </c>
      <c r="F547" s="56" t="s">
        <v>2604</v>
      </c>
      <c r="G547" s="56" t="s">
        <v>2605</v>
      </c>
      <c r="H547" s="57" t="s">
        <v>2610</v>
      </c>
      <c r="I547" s="57" t="s">
        <v>2611</v>
      </c>
      <c r="J547" s="57" t="s">
        <v>36</v>
      </c>
      <c r="K547" s="58">
        <v>40</v>
      </c>
      <c r="L547" s="59">
        <v>230000000</v>
      </c>
      <c r="M547" s="51" t="s">
        <v>468</v>
      </c>
      <c r="N547" s="60" t="s">
        <v>40</v>
      </c>
      <c r="O547" s="57" t="s">
        <v>469</v>
      </c>
      <c r="P547" s="51" t="s">
        <v>470</v>
      </c>
      <c r="Q547" s="58" t="s">
        <v>471</v>
      </c>
      <c r="R547" s="61" t="s">
        <v>474</v>
      </c>
      <c r="S547" s="51">
        <v>796</v>
      </c>
      <c r="T547" s="51" t="s">
        <v>473</v>
      </c>
      <c r="U547" s="62">
        <v>23</v>
      </c>
      <c r="V547" s="62">
        <v>5602.42</v>
      </c>
      <c r="W547" s="63">
        <f t="shared" si="24"/>
        <v>128855.66</v>
      </c>
      <c r="X547" s="63">
        <f t="shared" si="25"/>
        <v>144318.33920000002</v>
      </c>
      <c r="Y547" s="64" t="s">
        <v>475</v>
      </c>
      <c r="Z547" s="51">
        <v>2016</v>
      </c>
      <c r="AA547" s="65"/>
    </row>
    <row r="548" spans="1:27" outlineLevel="1">
      <c r="A548" s="51" t="s">
        <v>3132</v>
      </c>
      <c r="B548" s="54" t="s">
        <v>467</v>
      </c>
      <c r="C548" s="131" t="s">
        <v>2601</v>
      </c>
      <c r="D548" s="56" t="s">
        <v>2602</v>
      </c>
      <c r="E548" s="56" t="s">
        <v>2603</v>
      </c>
      <c r="F548" s="56" t="s">
        <v>2604</v>
      </c>
      <c r="G548" s="56" t="s">
        <v>2605</v>
      </c>
      <c r="H548" s="57" t="s">
        <v>2612</v>
      </c>
      <c r="I548" s="57" t="s">
        <v>2613</v>
      </c>
      <c r="J548" s="57" t="s">
        <v>36</v>
      </c>
      <c r="K548" s="58">
        <v>40</v>
      </c>
      <c r="L548" s="59">
        <v>230000000</v>
      </c>
      <c r="M548" s="51" t="s">
        <v>468</v>
      </c>
      <c r="N548" s="60" t="s">
        <v>40</v>
      </c>
      <c r="O548" s="57" t="s">
        <v>469</v>
      </c>
      <c r="P548" s="51" t="s">
        <v>470</v>
      </c>
      <c r="Q548" s="58" t="s">
        <v>471</v>
      </c>
      <c r="R548" s="61" t="s">
        <v>474</v>
      </c>
      <c r="S548" s="51">
        <v>796</v>
      </c>
      <c r="T548" s="51" t="s">
        <v>473</v>
      </c>
      <c r="U548" s="62">
        <v>12</v>
      </c>
      <c r="V548" s="62">
        <v>25330.499999999996</v>
      </c>
      <c r="W548" s="63">
        <f t="shared" si="24"/>
        <v>303965.99999999994</v>
      </c>
      <c r="X548" s="63">
        <f t="shared" si="25"/>
        <v>340441.92</v>
      </c>
      <c r="Y548" s="64" t="s">
        <v>475</v>
      </c>
      <c r="Z548" s="51">
        <v>2016</v>
      </c>
      <c r="AA548" s="65"/>
    </row>
    <row r="549" spans="1:27" outlineLevel="1">
      <c r="A549" s="51" t="s">
        <v>3133</v>
      </c>
      <c r="B549" s="54" t="s">
        <v>467</v>
      </c>
      <c r="C549" s="131" t="s">
        <v>2601</v>
      </c>
      <c r="D549" s="56" t="s">
        <v>2602</v>
      </c>
      <c r="E549" s="56" t="s">
        <v>2603</v>
      </c>
      <c r="F549" s="56" t="s">
        <v>2604</v>
      </c>
      <c r="G549" s="56" t="s">
        <v>2605</v>
      </c>
      <c r="H549" s="57" t="s">
        <v>2614</v>
      </c>
      <c r="I549" s="57" t="s">
        <v>2615</v>
      </c>
      <c r="J549" s="57" t="s">
        <v>36</v>
      </c>
      <c r="K549" s="58">
        <v>40</v>
      </c>
      <c r="L549" s="59">
        <v>230000000</v>
      </c>
      <c r="M549" s="51" t="s">
        <v>468</v>
      </c>
      <c r="N549" s="60" t="s">
        <v>40</v>
      </c>
      <c r="O549" s="57" t="s">
        <v>469</v>
      </c>
      <c r="P549" s="51" t="s">
        <v>470</v>
      </c>
      <c r="Q549" s="58" t="s">
        <v>471</v>
      </c>
      <c r="R549" s="61" t="s">
        <v>474</v>
      </c>
      <c r="S549" s="51">
        <v>796</v>
      </c>
      <c r="T549" s="51" t="s">
        <v>473</v>
      </c>
      <c r="U549" s="62">
        <v>22</v>
      </c>
      <c r="V549" s="62">
        <v>7741.07</v>
      </c>
      <c r="W549" s="63">
        <f t="shared" si="24"/>
        <v>170303.53999999998</v>
      </c>
      <c r="X549" s="63">
        <f t="shared" si="25"/>
        <v>190739.96479999999</v>
      </c>
      <c r="Y549" s="64" t="s">
        <v>475</v>
      </c>
      <c r="Z549" s="51">
        <v>2016</v>
      </c>
      <c r="AA549" s="65"/>
    </row>
    <row r="550" spans="1:27" outlineLevel="1">
      <c r="A550" s="51" t="s">
        <v>3134</v>
      </c>
      <c r="B550" s="54" t="s">
        <v>467</v>
      </c>
      <c r="C550" s="131" t="s">
        <v>2601</v>
      </c>
      <c r="D550" s="56" t="s">
        <v>2602</v>
      </c>
      <c r="E550" s="56" t="s">
        <v>2603</v>
      </c>
      <c r="F550" s="56" t="s">
        <v>2604</v>
      </c>
      <c r="G550" s="56" t="s">
        <v>2605</v>
      </c>
      <c r="H550" s="57" t="s">
        <v>2606</v>
      </c>
      <c r="I550" s="57" t="s">
        <v>2616</v>
      </c>
      <c r="J550" s="57" t="s">
        <v>36</v>
      </c>
      <c r="K550" s="58">
        <v>40</v>
      </c>
      <c r="L550" s="59">
        <v>230000000</v>
      </c>
      <c r="M550" s="51" t="s">
        <v>468</v>
      </c>
      <c r="N550" s="60" t="s">
        <v>40</v>
      </c>
      <c r="O550" s="57" t="s">
        <v>469</v>
      </c>
      <c r="P550" s="51" t="s">
        <v>470</v>
      </c>
      <c r="Q550" s="58" t="s">
        <v>471</v>
      </c>
      <c r="R550" s="61" t="s">
        <v>474</v>
      </c>
      <c r="S550" s="51">
        <v>796</v>
      </c>
      <c r="T550" s="51" t="s">
        <v>473</v>
      </c>
      <c r="U550" s="62">
        <v>61</v>
      </c>
      <c r="V550" s="62">
        <v>4865.78</v>
      </c>
      <c r="W550" s="63">
        <f t="shared" si="24"/>
        <v>296812.57999999996</v>
      </c>
      <c r="X550" s="63">
        <f t="shared" si="25"/>
        <v>332430.08960000001</v>
      </c>
      <c r="Y550" s="64" t="s">
        <v>475</v>
      </c>
      <c r="Z550" s="51">
        <v>2016</v>
      </c>
      <c r="AA550" s="65"/>
    </row>
    <row r="551" spans="1:27" outlineLevel="1">
      <c r="A551" s="51" t="s">
        <v>3135</v>
      </c>
      <c r="B551" s="54" t="s">
        <v>467</v>
      </c>
      <c r="C551" s="131" t="s">
        <v>2601</v>
      </c>
      <c r="D551" s="56" t="s">
        <v>2602</v>
      </c>
      <c r="E551" s="56" t="s">
        <v>2603</v>
      </c>
      <c r="F551" s="56" t="s">
        <v>2604</v>
      </c>
      <c r="G551" s="56" t="s">
        <v>2605</v>
      </c>
      <c r="H551" s="57" t="s">
        <v>2617</v>
      </c>
      <c r="I551" s="57" t="s">
        <v>2618</v>
      </c>
      <c r="J551" s="57" t="s">
        <v>36</v>
      </c>
      <c r="K551" s="58">
        <v>40</v>
      </c>
      <c r="L551" s="59">
        <v>230000000</v>
      </c>
      <c r="M551" s="51" t="s">
        <v>468</v>
      </c>
      <c r="N551" s="60" t="s">
        <v>40</v>
      </c>
      <c r="O551" s="57" t="s">
        <v>469</v>
      </c>
      <c r="P551" s="51" t="s">
        <v>470</v>
      </c>
      <c r="Q551" s="58" t="s">
        <v>471</v>
      </c>
      <c r="R551" s="61" t="s">
        <v>474</v>
      </c>
      <c r="S551" s="51">
        <v>796</v>
      </c>
      <c r="T551" s="51" t="s">
        <v>473</v>
      </c>
      <c r="U551" s="62">
        <v>6</v>
      </c>
      <c r="V551" s="62">
        <v>7741.07</v>
      </c>
      <c r="W551" s="63">
        <f t="shared" si="24"/>
        <v>46446.42</v>
      </c>
      <c r="X551" s="63">
        <f t="shared" si="25"/>
        <v>52019.990400000002</v>
      </c>
      <c r="Y551" s="64" t="s">
        <v>475</v>
      </c>
      <c r="Z551" s="51">
        <v>2016</v>
      </c>
      <c r="AA551" s="65"/>
    </row>
    <row r="552" spans="1:27" outlineLevel="1">
      <c r="A552" s="51" t="s">
        <v>3136</v>
      </c>
      <c r="B552" s="54" t="s">
        <v>467</v>
      </c>
      <c r="C552" s="131" t="s">
        <v>2601</v>
      </c>
      <c r="D552" s="56" t="s">
        <v>2602</v>
      </c>
      <c r="E552" s="56" t="s">
        <v>2603</v>
      </c>
      <c r="F552" s="56" t="s">
        <v>2604</v>
      </c>
      <c r="G552" s="56" t="s">
        <v>2605</v>
      </c>
      <c r="H552" s="57" t="s">
        <v>2608</v>
      </c>
      <c r="I552" s="57" t="s">
        <v>2619</v>
      </c>
      <c r="J552" s="57" t="s">
        <v>36</v>
      </c>
      <c r="K552" s="58">
        <v>40</v>
      </c>
      <c r="L552" s="59">
        <v>230000000</v>
      </c>
      <c r="M552" s="51" t="s">
        <v>468</v>
      </c>
      <c r="N552" s="60" t="s">
        <v>40</v>
      </c>
      <c r="O552" s="57" t="s">
        <v>469</v>
      </c>
      <c r="P552" s="51" t="s">
        <v>470</v>
      </c>
      <c r="Q552" s="58" t="s">
        <v>471</v>
      </c>
      <c r="R552" s="61" t="s">
        <v>474</v>
      </c>
      <c r="S552" s="51">
        <v>796</v>
      </c>
      <c r="T552" s="51" t="s">
        <v>473</v>
      </c>
      <c r="U552" s="62">
        <v>11</v>
      </c>
      <c r="V552" s="62">
        <v>5535.42</v>
      </c>
      <c r="W552" s="63">
        <f t="shared" si="24"/>
        <v>60889.62</v>
      </c>
      <c r="X552" s="63">
        <f t="shared" si="25"/>
        <v>68196.374400000015</v>
      </c>
      <c r="Y552" s="64" t="s">
        <v>475</v>
      </c>
      <c r="Z552" s="51">
        <v>2016</v>
      </c>
      <c r="AA552" s="65"/>
    </row>
    <row r="553" spans="1:27" outlineLevel="1">
      <c r="A553" s="51" t="s">
        <v>3137</v>
      </c>
      <c r="B553" s="54" t="s">
        <v>467</v>
      </c>
      <c r="C553" s="131" t="s">
        <v>2601</v>
      </c>
      <c r="D553" s="56" t="s">
        <v>2602</v>
      </c>
      <c r="E553" s="56" t="s">
        <v>2603</v>
      </c>
      <c r="F553" s="56" t="s">
        <v>2604</v>
      </c>
      <c r="G553" s="56" t="s">
        <v>2605</v>
      </c>
      <c r="H553" s="57" t="s">
        <v>2608</v>
      </c>
      <c r="I553" s="57" t="s">
        <v>2620</v>
      </c>
      <c r="J553" s="57" t="s">
        <v>36</v>
      </c>
      <c r="K553" s="58">
        <v>40</v>
      </c>
      <c r="L553" s="59">
        <v>230000000</v>
      </c>
      <c r="M553" s="51" t="s">
        <v>468</v>
      </c>
      <c r="N553" s="60" t="s">
        <v>40</v>
      </c>
      <c r="O553" s="57" t="s">
        <v>469</v>
      </c>
      <c r="P553" s="51" t="s">
        <v>470</v>
      </c>
      <c r="Q553" s="58" t="s">
        <v>471</v>
      </c>
      <c r="R553" s="61" t="s">
        <v>474</v>
      </c>
      <c r="S553" s="51">
        <v>796</v>
      </c>
      <c r="T553" s="51" t="s">
        <v>473</v>
      </c>
      <c r="U553" s="62">
        <v>27</v>
      </c>
      <c r="V553" s="62">
        <v>4708.28</v>
      </c>
      <c r="W553" s="63">
        <f t="shared" si="24"/>
        <v>127123.56</v>
      </c>
      <c r="X553" s="63">
        <f t="shared" si="25"/>
        <v>142378.3872</v>
      </c>
      <c r="Y553" s="64" t="s">
        <v>475</v>
      </c>
      <c r="Z553" s="51">
        <v>2016</v>
      </c>
      <c r="AA553" s="65"/>
    </row>
    <row r="554" spans="1:27" outlineLevel="1">
      <c r="A554" s="51" t="s">
        <v>3138</v>
      </c>
      <c r="B554" s="54" t="s">
        <v>467</v>
      </c>
      <c r="C554" s="131" t="s">
        <v>2601</v>
      </c>
      <c r="D554" s="56" t="s">
        <v>2602</v>
      </c>
      <c r="E554" s="56" t="s">
        <v>2603</v>
      </c>
      <c r="F554" s="56" t="s">
        <v>2604</v>
      </c>
      <c r="G554" s="56" t="s">
        <v>2605</v>
      </c>
      <c r="H554" s="57" t="s">
        <v>2608</v>
      </c>
      <c r="I554" s="57" t="s">
        <v>2609</v>
      </c>
      <c r="J554" s="57" t="s">
        <v>36</v>
      </c>
      <c r="K554" s="58">
        <v>40</v>
      </c>
      <c r="L554" s="59">
        <v>230000000</v>
      </c>
      <c r="M554" s="51" t="s">
        <v>468</v>
      </c>
      <c r="N554" s="60" t="s">
        <v>40</v>
      </c>
      <c r="O554" s="57" t="s">
        <v>469</v>
      </c>
      <c r="P554" s="51" t="s">
        <v>470</v>
      </c>
      <c r="Q554" s="58" t="s">
        <v>471</v>
      </c>
      <c r="R554" s="61" t="s">
        <v>474</v>
      </c>
      <c r="S554" s="51">
        <v>796</v>
      </c>
      <c r="T554" s="51" t="s">
        <v>473</v>
      </c>
      <c r="U554" s="62">
        <v>40</v>
      </c>
      <c r="V554" s="62">
        <v>4529.28</v>
      </c>
      <c r="W554" s="63">
        <f t="shared" si="24"/>
        <v>181171.19999999998</v>
      </c>
      <c r="X554" s="63">
        <f t="shared" si="25"/>
        <v>202911.74400000001</v>
      </c>
      <c r="Y554" s="64" t="s">
        <v>475</v>
      </c>
      <c r="Z554" s="51">
        <v>2016</v>
      </c>
      <c r="AA554" s="65"/>
    </row>
    <row r="555" spans="1:27" outlineLevel="1">
      <c r="A555" s="51" t="s">
        <v>3139</v>
      </c>
      <c r="B555" s="54" t="s">
        <v>467</v>
      </c>
      <c r="C555" s="131" t="s">
        <v>2621</v>
      </c>
      <c r="D555" s="56" t="s">
        <v>2602</v>
      </c>
      <c r="E555" s="56" t="s">
        <v>2603</v>
      </c>
      <c r="F555" s="56" t="s">
        <v>2622</v>
      </c>
      <c r="G555" s="56" t="s">
        <v>2623</v>
      </c>
      <c r="H555" s="57" t="s">
        <v>2624</v>
      </c>
      <c r="I555" s="57" t="s">
        <v>2625</v>
      </c>
      <c r="J555" s="57" t="s">
        <v>36</v>
      </c>
      <c r="K555" s="58">
        <v>40</v>
      </c>
      <c r="L555" s="59">
        <v>230000000</v>
      </c>
      <c r="M555" s="51" t="s">
        <v>468</v>
      </c>
      <c r="N555" s="60" t="s">
        <v>40</v>
      </c>
      <c r="O555" s="57" t="s">
        <v>469</v>
      </c>
      <c r="P555" s="51" t="s">
        <v>470</v>
      </c>
      <c r="Q555" s="58" t="s">
        <v>471</v>
      </c>
      <c r="R555" s="61" t="s">
        <v>474</v>
      </c>
      <c r="S555" s="51">
        <v>796</v>
      </c>
      <c r="T555" s="51" t="s">
        <v>473</v>
      </c>
      <c r="U555" s="62">
        <v>45</v>
      </c>
      <c r="V555" s="62">
        <v>454.6</v>
      </c>
      <c r="W555" s="63">
        <f t="shared" si="24"/>
        <v>20457</v>
      </c>
      <c r="X555" s="63">
        <f t="shared" si="25"/>
        <v>22911.840000000004</v>
      </c>
      <c r="Y555" s="64" t="s">
        <v>475</v>
      </c>
      <c r="Z555" s="51">
        <v>2016</v>
      </c>
      <c r="AA555" s="65"/>
    </row>
    <row r="556" spans="1:27" outlineLevel="1">
      <c r="A556" s="51" t="s">
        <v>3140</v>
      </c>
      <c r="B556" s="54" t="s">
        <v>467</v>
      </c>
      <c r="C556" s="131" t="s">
        <v>2626</v>
      </c>
      <c r="D556" s="56" t="s">
        <v>2602</v>
      </c>
      <c r="E556" s="56" t="s">
        <v>2603</v>
      </c>
      <c r="F556" s="56" t="s">
        <v>2627</v>
      </c>
      <c r="G556" s="56" t="s">
        <v>2628</v>
      </c>
      <c r="H556" s="57" t="s">
        <v>2629</v>
      </c>
      <c r="I556" s="57" t="s">
        <v>2625</v>
      </c>
      <c r="J556" s="57" t="s">
        <v>36</v>
      </c>
      <c r="K556" s="58">
        <v>40</v>
      </c>
      <c r="L556" s="59">
        <v>230000000</v>
      </c>
      <c r="M556" s="51" t="s">
        <v>468</v>
      </c>
      <c r="N556" s="60" t="s">
        <v>40</v>
      </c>
      <c r="O556" s="57" t="s">
        <v>469</v>
      </c>
      <c r="P556" s="51" t="s">
        <v>470</v>
      </c>
      <c r="Q556" s="58" t="s">
        <v>471</v>
      </c>
      <c r="R556" s="61" t="s">
        <v>474</v>
      </c>
      <c r="S556" s="51">
        <v>796</v>
      </c>
      <c r="T556" s="51" t="s">
        <v>473</v>
      </c>
      <c r="U556" s="62">
        <v>43</v>
      </c>
      <c r="V556" s="62">
        <v>1215.67</v>
      </c>
      <c r="W556" s="63">
        <f t="shared" si="24"/>
        <v>52273.810000000005</v>
      </c>
      <c r="X556" s="63">
        <f t="shared" si="25"/>
        <v>58546.667200000011</v>
      </c>
      <c r="Y556" s="64" t="s">
        <v>475</v>
      </c>
      <c r="Z556" s="51">
        <v>2016</v>
      </c>
      <c r="AA556" s="65"/>
    </row>
    <row r="557" spans="1:27" outlineLevel="1">
      <c r="A557" s="51" t="s">
        <v>3141</v>
      </c>
      <c r="B557" s="54" t="s">
        <v>467</v>
      </c>
      <c r="C557" s="131" t="s">
        <v>2626</v>
      </c>
      <c r="D557" s="56" t="s">
        <v>2602</v>
      </c>
      <c r="E557" s="56" t="s">
        <v>2603</v>
      </c>
      <c r="F557" s="56" t="s">
        <v>2627</v>
      </c>
      <c r="G557" s="56" t="s">
        <v>2628</v>
      </c>
      <c r="H557" s="57" t="s">
        <v>2630</v>
      </c>
      <c r="I557" s="57" t="s">
        <v>2631</v>
      </c>
      <c r="J557" s="57" t="s">
        <v>36</v>
      </c>
      <c r="K557" s="58">
        <v>40</v>
      </c>
      <c r="L557" s="59">
        <v>230000000</v>
      </c>
      <c r="M557" s="51" t="s">
        <v>468</v>
      </c>
      <c r="N557" s="60" t="s">
        <v>40</v>
      </c>
      <c r="O557" s="57" t="s">
        <v>469</v>
      </c>
      <c r="P557" s="51" t="s">
        <v>470</v>
      </c>
      <c r="Q557" s="58" t="s">
        <v>471</v>
      </c>
      <c r="R557" s="61" t="s">
        <v>474</v>
      </c>
      <c r="S557" s="51">
        <v>796</v>
      </c>
      <c r="T557" s="51" t="s">
        <v>473</v>
      </c>
      <c r="U557" s="62">
        <v>13</v>
      </c>
      <c r="V557" s="62">
        <v>1572.17</v>
      </c>
      <c r="W557" s="63">
        <f t="shared" si="24"/>
        <v>20438.21</v>
      </c>
      <c r="X557" s="63">
        <f t="shared" si="25"/>
        <v>22890.7952</v>
      </c>
      <c r="Y557" s="64" t="s">
        <v>475</v>
      </c>
      <c r="Z557" s="51">
        <v>2016</v>
      </c>
      <c r="AA557" s="65"/>
    </row>
    <row r="558" spans="1:27" outlineLevel="1">
      <c r="A558" s="51" t="s">
        <v>3142</v>
      </c>
      <c r="B558" s="54" t="s">
        <v>467</v>
      </c>
      <c r="C558" s="131" t="s">
        <v>2626</v>
      </c>
      <c r="D558" s="56" t="s">
        <v>2602</v>
      </c>
      <c r="E558" s="56" t="s">
        <v>2603</v>
      </c>
      <c r="F558" s="56" t="s">
        <v>2627</v>
      </c>
      <c r="G558" s="56" t="s">
        <v>2628</v>
      </c>
      <c r="H558" s="57" t="s">
        <v>2632</v>
      </c>
      <c r="I558" s="57" t="s">
        <v>2633</v>
      </c>
      <c r="J558" s="57" t="s">
        <v>36</v>
      </c>
      <c r="K558" s="58">
        <v>40</v>
      </c>
      <c r="L558" s="59">
        <v>230000000</v>
      </c>
      <c r="M558" s="51" t="s">
        <v>468</v>
      </c>
      <c r="N558" s="60" t="s">
        <v>40</v>
      </c>
      <c r="O558" s="57" t="s">
        <v>469</v>
      </c>
      <c r="P558" s="51" t="s">
        <v>470</v>
      </c>
      <c r="Q558" s="58" t="s">
        <v>471</v>
      </c>
      <c r="R558" s="61" t="s">
        <v>474</v>
      </c>
      <c r="S558" s="51">
        <v>796</v>
      </c>
      <c r="T558" s="51" t="s">
        <v>473</v>
      </c>
      <c r="U558" s="62">
        <v>22</v>
      </c>
      <c r="V558" s="62">
        <v>1952.17</v>
      </c>
      <c r="W558" s="63">
        <f t="shared" si="24"/>
        <v>42947.740000000005</v>
      </c>
      <c r="X558" s="63">
        <f t="shared" si="25"/>
        <v>48101.46880000001</v>
      </c>
      <c r="Y558" s="64" t="s">
        <v>475</v>
      </c>
      <c r="Z558" s="51">
        <v>2016</v>
      </c>
      <c r="AA558" s="65"/>
    </row>
    <row r="559" spans="1:27" outlineLevel="1">
      <c r="A559" s="51" t="s">
        <v>3143</v>
      </c>
      <c r="B559" s="54" t="s">
        <v>467</v>
      </c>
      <c r="C559" s="131" t="s">
        <v>2634</v>
      </c>
      <c r="D559" s="56" t="s">
        <v>2602</v>
      </c>
      <c r="E559" s="56" t="s">
        <v>2603</v>
      </c>
      <c r="F559" s="56" t="s">
        <v>2635</v>
      </c>
      <c r="G559" s="56" t="s">
        <v>2636</v>
      </c>
      <c r="H559" s="57" t="s">
        <v>2637</v>
      </c>
      <c r="I559" s="57" t="s">
        <v>2638</v>
      </c>
      <c r="J559" s="57" t="s">
        <v>36</v>
      </c>
      <c r="K559" s="58">
        <v>40</v>
      </c>
      <c r="L559" s="59">
        <v>230000000</v>
      </c>
      <c r="M559" s="51" t="s">
        <v>468</v>
      </c>
      <c r="N559" s="60" t="s">
        <v>40</v>
      </c>
      <c r="O559" s="57" t="s">
        <v>469</v>
      </c>
      <c r="P559" s="51" t="s">
        <v>470</v>
      </c>
      <c r="Q559" s="58" t="s">
        <v>471</v>
      </c>
      <c r="R559" s="61" t="s">
        <v>474</v>
      </c>
      <c r="S559" s="51">
        <v>796</v>
      </c>
      <c r="T559" s="51" t="s">
        <v>473</v>
      </c>
      <c r="U559" s="62">
        <v>6</v>
      </c>
      <c r="V559" s="62">
        <v>676.39</v>
      </c>
      <c r="W559" s="63">
        <f t="shared" si="24"/>
        <v>4058.34</v>
      </c>
      <c r="X559" s="63">
        <f t="shared" si="25"/>
        <v>4545.3408000000009</v>
      </c>
      <c r="Y559" s="64" t="s">
        <v>475</v>
      </c>
      <c r="Z559" s="51">
        <v>2016</v>
      </c>
      <c r="AA559" s="65"/>
    </row>
    <row r="560" spans="1:27" outlineLevel="1">
      <c r="A560" s="51" t="s">
        <v>3144</v>
      </c>
      <c r="B560" s="54" t="s">
        <v>467</v>
      </c>
      <c r="C560" s="131" t="s">
        <v>2639</v>
      </c>
      <c r="D560" s="56" t="s">
        <v>2602</v>
      </c>
      <c r="E560" s="56" t="s">
        <v>2603</v>
      </c>
      <c r="F560" s="56" t="s">
        <v>2640</v>
      </c>
      <c r="G560" s="56" t="s">
        <v>2641</v>
      </c>
      <c r="H560" s="57" t="s">
        <v>2642</v>
      </c>
      <c r="I560" s="57" t="s">
        <v>2643</v>
      </c>
      <c r="J560" s="57" t="s">
        <v>36</v>
      </c>
      <c r="K560" s="58">
        <v>40</v>
      </c>
      <c r="L560" s="59">
        <v>230000000</v>
      </c>
      <c r="M560" s="51" t="s">
        <v>468</v>
      </c>
      <c r="N560" s="60" t="s">
        <v>40</v>
      </c>
      <c r="O560" s="57" t="s">
        <v>469</v>
      </c>
      <c r="P560" s="51" t="s">
        <v>470</v>
      </c>
      <c r="Q560" s="58" t="s">
        <v>471</v>
      </c>
      <c r="R560" s="61" t="s">
        <v>474</v>
      </c>
      <c r="S560" s="51">
        <v>796</v>
      </c>
      <c r="T560" s="51" t="s">
        <v>473</v>
      </c>
      <c r="U560" s="62">
        <v>21</v>
      </c>
      <c r="V560" s="62">
        <v>7741.07</v>
      </c>
      <c r="W560" s="63">
        <f t="shared" si="24"/>
        <v>162562.47</v>
      </c>
      <c r="X560" s="63">
        <f t="shared" si="25"/>
        <v>182069.9664</v>
      </c>
      <c r="Y560" s="64" t="s">
        <v>475</v>
      </c>
      <c r="Z560" s="51">
        <v>2016</v>
      </c>
      <c r="AA560" s="65"/>
    </row>
    <row r="561" spans="1:27" outlineLevel="1">
      <c r="A561" s="51" t="s">
        <v>3145</v>
      </c>
      <c r="B561" s="54" t="s">
        <v>467</v>
      </c>
      <c r="C561" s="131" t="s">
        <v>2644</v>
      </c>
      <c r="D561" s="56" t="s">
        <v>2602</v>
      </c>
      <c r="E561" s="56" t="s">
        <v>2603</v>
      </c>
      <c r="F561" s="56" t="s">
        <v>3362</v>
      </c>
      <c r="G561" s="56" t="s">
        <v>2636</v>
      </c>
      <c r="H561" s="57" t="s">
        <v>2645</v>
      </c>
      <c r="I561" s="57" t="s">
        <v>2646</v>
      </c>
      <c r="J561" s="57" t="s">
        <v>36</v>
      </c>
      <c r="K561" s="58">
        <v>40</v>
      </c>
      <c r="L561" s="59">
        <v>230000000</v>
      </c>
      <c r="M561" s="51" t="s">
        <v>468</v>
      </c>
      <c r="N561" s="60" t="s">
        <v>40</v>
      </c>
      <c r="O561" s="57" t="s">
        <v>469</v>
      </c>
      <c r="P561" s="51" t="s">
        <v>470</v>
      </c>
      <c r="Q561" s="58" t="s">
        <v>471</v>
      </c>
      <c r="R561" s="61" t="s">
        <v>474</v>
      </c>
      <c r="S561" s="51">
        <v>796</v>
      </c>
      <c r="T561" s="51" t="s">
        <v>473</v>
      </c>
      <c r="U561" s="62">
        <v>24</v>
      </c>
      <c r="V561" s="62">
        <v>749.99999999999989</v>
      </c>
      <c r="W561" s="63">
        <f t="shared" si="24"/>
        <v>17999.999999999996</v>
      </c>
      <c r="X561" s="63">
        <f t="shared" si="25"/>
        <v>20159.999999999996</v>
      </c>
      <c r="Y561" s="64" t="s">
        <v>475</v>
      </c>
      <c r="Z561" s="51">
        <v>2016</v>
      </c>
      <c r="AA561" s="65"/>
    </row>
    <row r="562" spans="1:27" outlineLevel="1">
      <c r="A562" s="51" t="s">
        <v>3146</v>
      </c>
      <c r="B562" s="54" t="s">
        <v>467</v>
      </c>
      <c r="C562" s="131" t="s">
        <v>2647</v>
      </c>
      <c r="D562" s="56" t="s">
        <v>2648</v>
      </c>
      <c r="E562" s="56" t="s">
        <v>2649</v>
      </c>
      <c r="F562" s="56" t="s">
        <v>2650</v>
      </c>
      <c r="G562" s="56" t="s">
        <v>2651</v>
      </c>
      <c r="H562" s="57" t="s">
        <v>2652</v>
      </c>
      <c r="I562" s="57" t="s">
        <v>2653</v>
      </c>
      <c r="J562" s="57" t="s">
        <v>36</v>
      </c>
      <c r="K562" s="58">
        <v>0</v>
      </c>
      <c r="L562" s="59">
        <v>230000000</v>
      </c>
      <c r="M562" s="51" t="s">
        <v>468</v>
      </c>
      <c r="N562" s="60" t="s">
        <v>40</v>
      </c>
      <c r="O562" s="57" t="s">
        <v>469</v>
      </c>
      <c r="P562" s="51" t="s">
        <v>470</v>
      </c>
      <c r="Q562" s="58" t="s">
        <v>471</v>
      </c>
      <c r="R562" s="61" t="s">
        <v>472</v>
      </c>
      <c r="S562" s="51">
        <v>796</v>
      </c>
      <c r="T562" s="51" t="s">
        <v>473</v>
      </c>
      <c r="U562" s="62">
        <v>76</v>
      </c>
      <c r="V562" s="62">
        <v>4603.08</v>
      </c>
      <c r="W562" s="63">
        <f t="shared" si="24"/>
        <v>349834.08</v>
      </c>
      <c r="X562" s="63">
        <f t="shared" si="25"/>
        <v>391814.16960000008</v>
      </c>
      <c r="Y562" s="64"/>
      <c r="Z562" s="51">
        <v>2016</v>
      </c>
      <c r="AA562" s="65"/>
    </row>
    <row r="563" spans="1:27" outlineLevel="1">
      <c r="A563" s="51" t="s">
        <v>3147</v>
      </c>
      <c r="B563" s="54" t="s">
        <v>467</v>
      </c>
      <c r="C563" s="131" t="s">
        <v>2654</v>
      </c>
      <c r="D563" s="56" t="s">
        <v>2648</v>
      </c>
      <c r="E563" s="56" t="s">
        <v>2649</v>
      </c>
      <c r="F563" s="56" t="s">
        <v>2655</v>
      </c>
      <c r="G563" s="56" t="s">
        <v>2656</v>
      </c>
      <c r="H563" s="57" t="s">
        <v>2657</v>
      </c>
      <c r="I563" s="57" t="s">
        <v>2658</v>
      </c>
      <c r="J563" s="57" t="s">
        <v>36</v>
      </c>
      <c r="K563" s="58">
        <v>0</v>
      </c>
      <c r="L563" s="59">
        <v>230000000</v>
      </c>
      <c r="M563" s="51" t="s">
        <v>468</v>
      </c>
      <c r="N563" s="60" t="s">
        <v>40</v>
      </c>
      <c r="O563" s="57" t="s">
        <v>469</v>
      </c>
      <c r="P563" s="51" t="s">
        <v>470</v>
      </c>
      <c r="Q563" s="58" t="s">
        <v>471</v>
      </c>
      <c r="R563" s="61" t="s">
        <v>472</v>
      </c>
      <c r="S563" s="51">
        <v>796</v>
      </c>
      <c r="T563" s="51" t="s">
        <v>473</v>
      </c>
      <c r="U563" s="62">
        <v>6</v>
      </c>
      <c r="V563" s="62">
        <v>5999.9999999999991</v>
      </c>
      <c r="W563" s="63">
        <f t="shared" si="24"/>
        <v>35999.999999999993</v>
      </c>
      <c r="X563" s="63">
        <f t="shared" si="25"/>
        <v>40319.999999999993</v>
      </c>
      <c r="Y563" s="64"/>
      <c r="Z563" s="51">
        <v>2016</v>
      </c>
      <c r="AA563" s="65"/>
    </row>
    <row r="564" spans="1:27" outlineLevel="1">
      <c r="A564" s="51" t="s">
        <v>3148</v>
      </c>
      <c r="B564" s="54" t="s">
        <v>467</v>
      </c>
      <c r="C564" s="131" t="s">
        <v>2654</v>
      </c>
      <c r="D564" s="56" t="s">
        <v>2648</v>
      </c>
      <c r="E564" s="56" t="s">
        <v>2649</v>
      </c>
      <c r="F564" s="56" t="s">
        <v>2655</v>
      </c>
      <c r="G564" s="56" t="s">
        <v>2651</v>
      </c>
      <c r="H564" s="57" t="s">
        <v>2659</v>
      </c>
      <c r="I564" s="57" t="s">
        <v>2660</v>
      </c>
      <c r="J564" s="57" t="s">
        <v>36</v>
      </c>
      <c r="K564" s="58">
        <v>0</v>
      </c>
      <c r="L564" s="59">
        <v>230000000</v>
      </c>
      <c r="M564" s="51" t="s">
        <v>468</v>
      </c>
      <c r="N564" s="60" t="s">
        <v>40</v>
      </c>
      <c r="O564" s="57" t="s">
        <v>469</v>
      </c>
      <c r="P564" s="51" t="s">
        <v>470</v>
      </c>
      <c r="Q564" s="58" t="s">
        <v>471</v>
      </c>
      <c r="R564" s="61" t="s">
        <v>472</v>
      </c>
      <c r="S564" s="51">
        <v>796</v>
      </c>
      <c r="T564" s="51" t="s">
        <v>473</v>
      </c>
      <c r="U564" s="62">
        <v>27</v>
      </c>
      <c r="V564" s="62">
        <v>5999.9999999999991</v>
      </c>
      <c r="W564" s="63">
        <f t="shared" si="24"/>
        <v>161999.99999999997</v>
      </c>
      <c r="X564" s="63">
        <f t="shared" si="25"/>
        <v>181439.99999999997</v>
      </c>
      <c r="Y564" s="64"/>
      <c r="Z564" s="51">
        <v>2016</v>
      </c>
      <c r="AA564" s="65"/>
    </row>
    <row r="565" spans="1:27" outlineLevel="1">
      <c r="A565" s="51" t="s">
        <v>3149</v>
      </c>
      <c r="B565" s="54" t="s">
        <v>467</v>
      </c>
      <c r="C565" s="131" t="s">
        <v>2654</v>
      </c>
      <c r="D565" s="56" t="s">
        <v>2648</v>
      </c>
      <c r="E565" s="56" t="s">
        <v>2649</v>
      </c>
      <c r="F565" s="56" t="s">
        <v>2655</v>
      </c>
      <c r="G565" s="56" t="s">
        <v>2651</v>
      </c>
      <c r="H565" s="57" t="s">
        <v>2661</v>
      </c>
      <c r="I565" s="57" t="s">
        <v>2662</v>
      </c>
      <c r="J565" s="57" t="s">
        <v>36</v>
      </c>
      <c r="K565" s="58">
        <v>0</v>
      </c>
      <c r="L565" s="59">
        <v>230000000</v>
      </c>
      <c r="M565" s="51" t="s">
        <v>468</v>
      </c>
      <c r="N565" s="60" t="s">
        <v>40</v>
      </c>
      <c r="O565" s="57" t="s">
        <v>469</v>
      </c>
      <c r="P565" s="51" t="s">
        <v>470</v>
      </c>
      <c r="Q565" s="58" t="s">
        <v>471</v>
      </c>
      <c r="R565" s="61" t="s">
        <v>472</v>
      </c>
      <c r="S565" s="51">
        <v>796</v>
      </c>
      <c r="T565" s="51" t="s">
        <v>473</v>
      </c>
      <c r="U565" s="62">
        <v>24</v>
      </c>
      <c r="V565" s="62">
        <v>2587.3200000000002</v>
      </c>
      <c r="W565" s="63">
        <f t="shared" si="24"/>
        <v>62095.680000000008</v>
      </c>
      <c r="X565" s="63">
        <f t="shared" si="25"/>
        <v>69547.161600000021</v>
      </c>
      <c r="Y565" s="64"/>
      <c r="Z565" s="51">
        <v>2016</v>
      </c>
      <c r="AA565" s="65"/>
    </row>
    <row r="566" spans="1:27" outlineLevel="1">
      <c r="A566" s="51" t="s">
        <v>3150</v>
      </c>
      <c r="B566" s="54" t="s">
        <v>467</v>
      </c>
      <c r="C566" s="131" t="s">
        <v>2654</v>
      </c>
      <c r="D566" s="56" t="s">
        <v>2648</v>
      </c>
      <c r="E566" s="56" t="s">
        <v>2649</v>
      </c>
      <c r="F566" s="56" t="s">
        <v>2655</v>
      </c>
      <c r="G566" s="56" t="s">
        <v>2651</v>
      </c>
      <c r="H566" s="57" t="s">
        <v>2663</v>
      </c>
      <c r="I566" s="57" t="s">
        <v>2664</v>
      </c>
      <c r="J566" s="57" t="s">
        <v>36</v>
      </c>
      <c r="K566" s="58">
        <v>0</v>
      </c>
      <c r="L566" s="59">
        <v>230000000</v>
      </c>
      <c r="M566" s="51" t="s">
        <v>468</v>
      </c>
      <c r="N566" s="60" t="s">
        <v>40</v>
      </c>
      <c r="O566" s="57" t="s">
        <v>469</v>
      </c>
      <c r="P566" s="51" t="s">
        <v>470</v>
      </c>
      <c r="Q566" s="58" t="s">
        <v>471</v>
      </c>
      <c r="R566" s="61" t="s">
        <v>472</v>
      </c>
      <c r="S566" s="51">
        <v>796</v>
      </c>
      <c r="T566" s="51" t="s">
        <v>473</v>
      </c>
      <c r="U566" s="62">
        <v>24</v>
      </c>
      <c r="V566" s="62">
        <v>2587.3200000000002</v>
      </c>
      <c r="W566" s="63">
        <f t="shared" si="24"/>
        <v>62095.680000000008</v>
      </c>
      <c r="X566" s="63">
        <f t="shared" si="25"/>
        <v>69547.161600000021</v>
      </c>
      <c r="Y566" s="64"/>
      <c r="Z566" s="51">
        <v>2016</v>
      </c>
      <c r="AA566" s="65"/>
    </row>
    <row r="567" spans="1:27" outlineLevel="1">
      <c r="A567" s="51" t="s">
        <v>3151</v>
      </c>
      <c r="B567" s="54" t="s">
        <v>467</v>
      </c>
      <c r="C567" s="131" t="s">
        <v>2654</v>
      </c>
      <c r="D567" s="56" t="s">
        <v>2648</v>
      </c>
      <c r="E567" s="56" t="s">
        <v>2649</v>
      </c>
      <c r="F567" s="56" t="s">
        <v>2655</v>
      </c>
      <c r="G567" s="56" t="s">
        <v>2651</v>
      </c>
      <c r="H567" s="57" t="s">
        <v>2665</v>
      </c>
      <c r="I567" s="57" t="s">
        <v>2666</v>
      </c>
      <c r="J567" s="57" t="s">
        <v>36</v>
      </c>
      <c r="K567" s="58">
        <v>0</v>
      </c>
      <c r="L567" s="59">
        <v>230000000</v>
      </c>
      <c r="M567" s="51" t="s">
        <v>468</v>
      </c>
      <c r="N567" s="60" t="s">
        <v>40</v>
      </c>
      <c r="O567" s="57" t="s">
        <v>469</v>
      </c>
      <c r="P567" s="51" t="s">
        <v>470</v>
      </c>
      <c r="Q567" s="58" t="s">
        <v>471</v>
      </c>
      <c r="R567" s="61" t="s">
        <v>472</v>
      </c>
      <c r="S567" s="51">
        <v>796</v>
      </c>
      <c r="T567" s="51" t="s">
        <v>473</v>
      </c>
      <c r="U567" s="62">
        <v>18</v>
      </c>
      <c r="V567" s="62">
        <v>4019.9999999999991</v>
      </c>
      <c r="W567" s="63">
        <f t="shared" si="24"/>
        <v>72359.999999999985</v>
      </c>
      <c r="X567" s="63">
        <f t="shared" si="25"/>
        <v>81043.199999999997</v>
      </c>
      <c r="Y567" s="64"/>
      <c r="Z567" s="51">
        <v>2016</v>
      </c>
      <c r="AA567" s="65"/>
    </row>
    <row r="568" spans="1:27" outlineLevel="1">
      <c r="A568" s="51" t="s">
        <v>3152</v>
      </c>
      <c r="B568" s="54" t="s">
        <v>467</v>
      </c>
      <c r="C568" s="131" t="s">
        <v>2654</v>
      </c>
      <c r="D568" s="56" t="s">
        <v>2648</v>
      </c>
      <c r="E568" s="56" t="s">
        <v>2649</v>
      </c>
      <c r="F568" s="56" t="s">
        <v>2655</v>
      </c>
      <c r="G568" s="56" t="s">
        <v>2651</v>
      </c>
      <c r="H568" s="57" t="s">
        <v>2667</v>
      </c>
      <c r="I568" s="57" t="s">
        <v>2668</v>
      </c>
      <c r="J568" s="57" t="s">
        <v>36</v>
      </c>
      <c r="K568" s="58">
        <v>0</v>
      </c>
      <c r="L568" s="59">
        <v>230000000</v>
      </c>
      <c r="M568" s="51" t="s">
        <v>468</v>
      </c>
      <c r="N568" s="60" t="s">
        <v>40</v>
      </c>
      <c r="O568" s="57" t="s">
        <v>469</v>
      </c>
      <c r="P568" s="51" t="s">
        <v>470</v>
      </c>
      <c r="Q568" s="58" t="s">
        <v>471</v>
      </c>
      <c r="R568" s="61" t="s">
        <v>472</v>
      </c>
      <c r="S568" s="51">
        <v>796</v>
      </c>
      <c r="T568" s="51" t="s">
        <v>473</v>
      </c>
      <c r="U568" s="62">
        <v>12</v>
      </c>
      <c r="V568" s="62">
        <v>267.85000000000002</v>
      </c>
      <c r="W568" s="63">
        <f t="shared" si="24"/>
        <v>3214.2000000000003</v>
      </c>
      <c r="X568" s="63">
        <f t="shared" si="25"/>
        <v>3599.9040000000005</v>
      </c>
      <c r="Y568" s="64"/>
      <c r="Z568" s="51">
        <v>2016</v>
      </c>
      <c r="AA568" s="65"/>
    </row>
    <row r="569" spans="1:27" outlineLevel="1">
      <c r="A569" s="51" t="s">
        <v>3153</v>
      </c>
      <c r="B569" s="54" t="s">
        <v>467</v>
      </c>
      <c r="C569" s="131" t="s">
        <v>2654</v>
      </c>
      <c r="D569" s="56" t="s">
        <v>2648</v>
      </c>
      <c r="E569" s="56" t="s">
        <v>2649</v>
      </c>
      <c r="F569" s="56" t="s">
        <v>2655</v>
      </c>
      <c r="G569" s="56" t="s">
        <v>2651</v>
      </c>
      <c r="H569" s="57" t="s">
        <v>2669</v>
      </c>
      <c r="I569" s="57" t="s">
        <v>2670</v>
      </c>
      <c r="J569" s="57" t="s">
        <v>36</v>
      </c>
      <c r="K569" s="58">
        <v>0</v>
      </c>
      <c r="L569" s="59">
        <v>230000000</v>
      </c>
      <c r="M569" s="51" t="s">
        <v>468</v>
      </c>
      <c r="N569" s="60" t="s">
        <v>40</v>
      </c>
      <c r="O569" s="57" t="s">
        <v>469</v>
      </c>
      <c r="P569" s="51" t="s">
        <v>470</v>
      </c>
      <c r="Q569" s="58" t="s">
        <v>471</v>
      </c>
      <c r="R569" s="61" t="s">
        <v>472</v>
      </c>
      <c r="S569" s="51">
        <v>796</v>
      </c>
      <c r="T569" s="51" t="s">
        <v>473</v>
      </c>
      <c r="U569" s="62">
        <v>30</v>
      </c>
      <c r="V569" s="62">
        <v>5513.39</v>
      </c>
      <c r="W569" s="63">
        <f t="shared" ref="W569:W632" si="26">U569*V569</f>
        <v>165401.70000000001</v>
      </c>
      <c r="X569" s="63">
        <f t="shared" ref="X569:X632" si="27">W569*1.12</f>
        <v>185249.90400000004</v>
      </c>
      <c r="Y569" s="64"/>
      <c r="Z569" s="51">
        <v>2016</v>
      </c>
      <c r="AA569" s="65"/>
    </row>
    <row r="570" spans="1:27" outlineLevel="1">
      <c r="A570" s="51" t="s">
        <v>3154</v>
      </c>
      <c r="B570" s="54" t="s">
        <v>467</v>
      </c>
      <c r="C570" s="131" t="s">
        <v>2654</v>
      </c>
      <c r="D570" s="56" t="s">
        <v>2648</v>
      </c>
      <c r="E570" s="56" t="s">
        <v>2649</v>
      </c>
      <c r="F570" s="56" t="s">
        <v>2655</v>
      </c>
      <c r="G570" s="56" t="s">
        <v>2651</v>
      </c>
      <c r="H570" s="57" t="s">
        <v>2671</v>
      </c>
      <c r="I570" s="57" t="s">
        <v>2672</v>
      </c>
      <c r="J570" s="57" t="s">
        <v>36</v>
      </c>
      <c r="K570" s="58">
        <v>0</v>
      </c>
      <c r="L570" s="59">
        <v>230000000</v>
      </c>
      <c r="M570" s="51" t="s">
        <v>468</v>
      </c>
      <c r="N570" s="60" t="s">
        <v>40</v>
      </c>
      <c r="O570" s="57" t="s">
        <v>469</v>
      </c>
      <c r="P570" s="51" t="s">
        <v>470</v>
      </c>
      <c r="Q570" s="58" t="s">
        <v>471</v>
      </c>
      <c r="R570" s="61" t="s">
        <v>472</v>
      </c>
      <c r="S570" s="51">
        <v>796</v>
      </c>
      <c r="T570" s="51" t="s">
        <v>473</v>
      </c>
      <c r="U570" s="62">
        <v>30</v>
      </c>
      <c r="V570" s="62">
        <v>6071.42</v>
      </c>
      <c r="W570" s="63">
        <f t="shared" si="26"/>
        <v>182142.6</v>
      </c>
      <c r="X570" s="63">
        <f t="shared" si="27"/>
        <v>203999.71200000003</v>
      </c>
      <c r="Y570" s="64"/>
      <c r="Z570" s="51">
        <v>2016</v>
      </c>
      <c r="AA570" s="65"/>
    </row>
    <row r="571" spans="1:27" outlineLevel="1">
      <c r="A571" s="51" t="s">
        <v>3155</v>
      </c>
      <c r="B571" s="54" t="s">
        <v>467</v>
      </c>
      <c r="C571" s="131" t="s">
        <v>2654</v>
      </c>
      <c r="D571" s="56" t="s">
        <v>2648</v>
      </c>
      <c r="E571" s="56" t="s">
        <v>2649</v>
      </c>
      <c r="F571" s="56" t="s">
        <v>2655</v>
      </c>
      <c r="G571" s="56" t="s">
        <v>2651</v>
      </c>
      <c r="H571" s="57" t="s">
        <v>2673</v>
      </c>
      <c r="I571" s="57" t="s">
        <v>2674</v>
      </c>
      <c r="J571" s="57" t="s">
        <v>36</v>
      </c>
      <c r="K571" s="58">
        <v>0</v>
      </c>
      <c r="L571" s="59">
        <v>230000000</v>
      </c>
      <c r="M571" s="51" t="s">
        <v>468</v>
      </c>
      <c r="N571" s="60" t="s">
        <v>40</v>
      </c>
      <c r="O571" s="57" t="s">
        <v>469</v>
      </c>
      <c r="P571" s="51" t="s">
        <v>470</v>
      </c>
      <c r="Q571" s="58" t="s">
        <v>471</v>
      </c>
      <c r="R571" s="61" t="s">
        <v>472</v>
      </c>
      <c r="S571" s="51">
        <v>796</v>
      </c>
      <c r="T571" s="51" t="s">
        <v>473</v>
      </c>
      <c r="U571" s="62">
        <v>20</v>
      </c>
      <c r="V571" s="62">
        <v>5089.28</v>
      </c>
      <c r="W571" s="63">
        <f t="shared" si="26"/>
        <v>101785.59999999999</v>
      </c>
      <c r="X571" s="63">
        <f t="shared" si="27"/>
        <v>113999.872</v>
      </c>
      <c r="Y571" s="64"/>
      <c r="Z571" s="51">
        <v>2016</v>
      </c>
      <c r="AA571" s="65"/>
    </row>
    <row r="572" spans="1:27" outlineLevel="1">
      <c r="A572" s="51" t="s">
        <v>3156</v>
      </c>
      <c r="B572" s="54" t="s">
        <v>467</v>
      </c>
      <c r="C572" s="131" t="s">
        <v>2654</v>
      </c>
      <c r="D572" s="56" t="s">
        <v>2648</v>
      </c>
      <c r="E572" s="56" t="s">
        <v>2649</v>
      </c>
      <c r="F572" s="56" t="s">
        <v>2655</v>
      </c>
      <c r="G572" s="56" t="s">
        <v>2651</v>
      </c>
      <c r="H572" s="57" t="s">
        <v>2675</v>
      </c>
      <c r="I572" s="57" t="s">
        <v>2676</v>
      </c>
      <c r="J572" s="57" t="s">
        <v>36</v>
      </c>
      <c r="K572" s="58">
        <v>0</v>
      </c>
      <c r="L572" s="59">
        <v>230000000</v>
      </c>
      <c r="M572" s="51" t="s">
        <v>468</v>
      </c>
      <c r="N572" s="60" t="s">
        <v>40</v>
      </c>
      <c r="O572" s="57" t="s">
        <v>469</v>
      </c>
      <c r="P572" s="51" t="s">
        <v>470</v>
      </c>
      <c r="Q572" s="58" t="s">
        <v>471</v>
      </c>
      <c r="R572" s="61" t="s">
        <v>472</v>
      </c>
      <c r="S572" s="51">
        <v>796</v>
      </c>
      <c r="T572" s="51" t="s">
        <v>473</v>
      </c>
      <c r="U572" s="62">
        <v>14</v>
      </c>
      <c r="V572" s="62">
        <v>4634.9999999999991</v>
      </c>
      <c r="W572" s="63">
        <f t="shared" si="26"/>
        <v>64889.999999999985</v>
      </c>
      <c r="X572" s="63">
        <f t="shared" si="27"/>
        <v>72676.799999999988</v>
      </c>
      <c r="Y572" s="64"/>
      <c r="Z572" s="51">
        <v>2016</v>
      </c>
      <c r="AA572" s="65"/>
    </row>
    <row r="573" spans="1:27" outlineLevel="1">
      <c r="A573" s="51" t="s">
        <v>3157</v>
      </c>
      <c r="B573" s="54" t="s">
        <v>467</v>
      </c>
      <c r="C573" s="131" t="s">
        <v>2654</v>
      </c>
      <c r="D573" s="56" t="s">
        <v>2648</v>
      </c>
      <c r="E573" s="56" t="s">
        <v>2649</v>
      </c>
      <c r="F573" s="56" t="s">
        <v>2655</v>
      </c>
      <c r="G573" s="56" t="s">
        <v>2651</v>
      </c>
      <c r="H573" s="57" t="s">
        <v>2677</v>
      </c>
      <c r="I573" s="57" t="s">
        <v>2678</v>
      </c>
      <c r="J573" s="57" t="s">
        <v>36</v>
      </c>
      <c r="K573" s="58">
        <v>0</v>
      </c>
      <c r="L573" s="59">
        <v>230000000</v>
      </c>
      <c r="M573" s="51" t="s">
        <v>468</v>
      </c>
      <c r="N573" s="60" t="s">
        <v>40</v>
      </c>
      <c r="O573" s="57" t="s">
        <v>469</v>
      </c>
      <c r="P573" s="51" t="s">
        <v>470</v>
      </c>
      <c r="Q573" s="58" t="s">
        <v>471</v>
      </c>
      <c r="R573" s="61" t="s">
        <v>472</v>
      </c>
      <c r="S573" s="51">
        <v>796</v>
      </c>
      <c r="T573" s="51" t="s">
        <v>473</v>
      </c>
      <c r="U573" s="62">
        <v>10</v>
      </c>
      <c r="V573" s="62">
        <v>6669.64</v>
      </c>
      <c r="W573" s="63">
        <f t="shared" si="26"/>
        <v>66696.400000000009</v>
      </c>
      <c r="X573" s="63">
        <f t="shared" si="27"/>
        <v>74699.968000000023</v>
      </c>
      <c r="Y573" s="64"/>
      <c r="Z573" s="51">
        <v>2016</v>
      </c>
      <c r="AA573" s="65"/>
    </row>
    <row r="574" spans="1:27" outlineLevel="1">
      <c r="A574" s="51" t="s">
        <v>3158</v>
      </c>
      <c r="B574" s="54" t="s">
        <v>467</v>
      </c>
      <c r="C574" s="131" t="s">
        <v>2679</v>
      </c>
      <c r="D574" s="56" t="s">
        <v>2680</v>
      </c>
      <c r="E574" s="56" t="s">
        <v>2681</v>
      </c>
      <c r="F574" s="56" t="s">
        <v>2682</v>
      </c>
      <c r="G574" s="56" t="s">
        <v>2683</v>
      </c>
      <c r="H574" s="57" t="s">
        <v>2684</v>
      </c>
      <c r="I574" s="57" t="s">
        <v>2685</v>
      </c>
      <c r="J574" s="57" t="s">
        <v>36</v>
      </c>
      <c r="K574" s="58">
        <v>0</v>
      </c>
      <c r="L574" s="59">
        <v>230000000</v>
      </c>
      <c r="M574" s="51" t="s">
        <v>468</v>
      </c>
      <c r="N574" s="60" t="s">
        <v>40</v>
      </c>
      <c r="O574" s="57" t="s">
        <v>469</v>
      </c>
      <c r="P574" s="51" t="s">
        <v>470</v>
      </c>
      <c r="Q574" s="58" t="s">
        <v>471</v>
      </c>
      <c r="R574" s="61" t="s">
        <v>472</v>
      </c>
      <c r="S574" s="51">
        <v>796</v>
      </c>
      <c r="T574" s="51" t="s">
        <v>473</v>
      </c>
      <c r="U574" s="62">
        <v>12</v>
      </c>
      <c r="V574" s="62">
        <v>45237.4</v>
      </c>
      <c r="W574" s="63">
        <f t="shared" si="26"/>
        <v>542848.80000000005</v>
      </c>
      <c r="X574" s="63">
        <f t="shared" si="27"/>
        <v>607990.65600000008</v>
      </c>
      <c r="Y574" s="64"/>
      <c r="Z574" s="51">
        <v>2016</v>
      </c>
      <c r="AA574" s="65"/>
    </row>
    <row r="575" spans="1:27" outlineLevel="1">
      <c r="A575" s="51" t="s">
        <v>3159</v>
      </c>
      <c r="B575" s="54" t="s">
        <v>467</v>
      </c>
      <c r="C575" s="131" t="s">
        <v>2686</v>
      </c>
      <c r="D575" s="56" t="s">
        <v>2687</v>
      </c>
      <c r="E575" s="56" t="s">
        <v>2688</v>
      </c>
      <c r="F575" s="56" t="s">
        <v>2689</v>
      </c>
      <c r="G575" s="56" t="s">
        <v>2690</v>
      </c>
      <c r="H575" s="57" t="s">
        <v>2691</v>
      </c>
      <c r="I575" s="57" t="s">
        <v>2692</v>
      </c>
      <c r="J575" s="57" t="s">
        <v>36</v>
      </c>
      <c r="K575" s="58">
        <v>0</v>
      </c>
      <c r="L575" s="59">
        <v>230000000</v>
      </c>
      <c r="M575" s="51" t="s">
        <v>468</v>
      </c>
      <c r="N575" s="60" t="s">
        <v>40</v>
      </c>
      <c r="O575" s="57" t="s">
        <v>469</v>
      </c>
      <c r="P575" s="51" t="s">
        <v>470</v>
      </c>
      <c r="Q575" s="58" t="s">
        <v>558</v>
      </c>
      <c r="R575" s="61" t="s">
        <v>472</v>
      </c>
      <c r="S575" s="51">
        <v>796</v>
      </c>
      <c r="T575" s="51" t="s">
        <v>473</v>
      </c>
      <c r="U575" s="62">
        <v>8</v>
      </c>
      <c r="V575" s="62">
        <v>19858.37</v>
      </c>
      <c r="W575" s="63">
        <f t="shared" si="26"/>
        <v>158866.96</v>
      </c>
      <c r="X575" s="63">
        <f t="shared" si="27"/>
        <v>177930.9952</v>
      </c>
      <c r="Y575" s="64"/>
      <c r="Z575" s="51">
        <v>2016</v>
      </c>
      <c r="AA575" s="65"/>
    </row>
    <row r="576" spans="1:27" outlineLevel="1">
      <c r="A576" s="51" t="s">
        <v>3160</v>
      </c>
      <c r="B576" s="54" t="s">
        <v>467</v>
      </c>
      <c r="C576" s="131" t="s">
        <v>2693</v>
      </c>
      <c r="D576" s="56" t="s">
        <v>2687</v>
      </c>
      <c r="E576" s="56" t="s">
        <v>2688</v>
      </c>
      <c r="F576" s="56" t="s">
        <v>3363</v>
      </c>
      <c r="G576" s="56" t="s">
        <v>2694</v>
      </c>
      <c r="H576" s="57" t="s">
        <v>2695</v>
      </c>
      <c r="I576" s="57" t="s">
        <v>2696</v>
      </c>
      <c r="J576" s="57" t="s">
        <v>36</v>
      </c>
      <c r="K576" s="58">
        <v>0</v>
      </c>
      <c r="L576" s="59">
        <v>230000000</v>
      </c>
      <c r="M576" s="51" t="s">
        <v>468</v>
      </c>
      <c r="N576" s="60" t="s">
        <v>40</v>
      </c>
      <c r="O576" s="57" t="s">
        <v>469</v>
      </c>
      <c r="P576" s="51" t="s">
        <v>470</v>
      </c>
      <c r="Q576" s="58" t="s">
        <v>558</v>
      </c>
      <c r="R576" s="61" t="s">
        <v>472</v>
      </c>
      <c r="S576" s="51">
        <v>796</v>
      </c>
      <c r="T576" s="51" t="s">
        <v>473</v>
      </c>
      <c r="U576" s="62">
        <v>59</v>
      </c>
      <c r="V576" s="62">
        <v>10445.870000000001</v>
      </c>
      <c r="W576" s="63">
        <f t="shared" si="26"/>
        <v>616306.33000000007</v>
      </c>
      <c r="X576" s="63">
        <f t="shared" si="27"/>
        <v>690263.08960000018</v>
      </c>
      <c r="Y576" s="64"/>
      <c r="Z576" s="51">
        <v>2016</v>
      </c>
      <c r="AA576" s="65"/>
    </row>
    <row r="577" spans="1:27" outlineLevel="1">
      <c r="A577" s="51" t="s">
        <v>3161</v>
      </c>
      <c r="B577" s="54" t="s">
        <v>467</v>
      </c>
      <c r="C577" s="131" t="s">
        <v>2697</v>
      </c>
      <c r="D577" s="56" t="s">
        <v>2698</v>
      </c>
      <c r="E577" s="56" t="s">
        <v>2699</v>
      </c>
      <c r="F577" s="56" t="s">
        <v>2700</v>
      </c>
      <c r="G577" s="56" t="s">
        <v>2701</v>
      </c>
      <c r="H577" s="57" t="s">
        <v>2702</v>
      </c>
      <c r="I577" s="57" t="s">
        <v>2703</v>
      </c>
      <c r="J577" s="57" t="s">
        <v>36</v>
      </c>
      <c r="K577" s="58">
        <v>0</v>
      </c>
      <c r="L577" s="59">
        <v>230000000</v>
      </c>
      <c r="M577" s="51" t="s">
        <v>468</v>
      </c>
      <c r="N577" s="60" t="s">
        <v>40</v>
      </c>
      <c r="O577" s="57" t="s">
        <v>469</v>
      </c>
      <c r="P577" s="51" t="s">
        <v>470</v>
      </c>
      <c r="Q577" s="58" t="s">
        <v>558</v>
      </c>
      <c r="R577" s="61" t="s">
        <v>472</v>
      </c>
      <c r="S577" s="51">
        <v>796</v>
      </c>
      <c r="T577" s="51" t="s">
        <v>473</v>
      </c>
      <c r="U577" s="62">
        <v>70</v>
      </c>
      <c r="V577" s="62">
        <v>102.99999999999999</v>
      </c>
      <c r="W577" s="63">
        <f t="shared" si="26"/>
        <v>7209.9999999999991</v>
      </c>
      <c r="X577" s="63">
        <f t="shared" si="27"/>
        <v>8075.2</v>
      </c>
      <c r="Y577" s="64"/>
      <c r="Z577" s="51">
        <v>2016</v>
      </c>
      <c r="AA577" s="65"/>
    </row>
    <row r="578" spans="1:27" outlineLevel="1">
      <c r="A578" s="51" t="s">
        <v>3162</v>
      </c>
      <c r="B578" s="54" t="s">
        <v>467</v>
      </c>
      <c r="C578" s="131" t="s">
        <v>2697</v>
      </c>
      <c r="D578" s="56" t="s">
        <v>2698</v>
      </c>
      <c r="E578" s="56" t="s">
        <v>2699</v>
      </c>
      <c r="F578" s="56" t="s">
        <v>2700</v>
      </c>
      <c r="G578" s="56" t="s">
        <v>2701</v>
      </c>
      <c r="H578" s="57" t="s">
        <v>2704</v>
      </c>
      <c r="I578" s="57" t="s">
        <v>2703</v>
      </c>
      <c r="J578" s="57" t="s">
        <v>36</v>
      </c>
      <c r="K578" s="58">
        <v>0</v>
      </c>
      <c r="L578" s="59">
        <v>230000000</v>
      </c>
      <c r="M578" s="51" t="s">
        <v>468</v>
      </c>
      <c r="N578" s="60" t="s">
        <v>40</v>
      </c>
      <c r="O578" s="57" t="s">
        <v>469</v>
      </c>
      <c r="P578" s="51" t="s">
        <v>470</v>
      </c>
      <c r="Q578" s="58" t="s">
        <v>558</v>
      </c>
      <c r="R578" s="61" t="s">
        <v>472</v>
      </c>
      <c r="S578" s="51">
        <v>796</v>
      </c>
      <c r="T578" s="51" t="s">
        <v>473</v>
      </c>
      <c r="U578" s="62">
        <v>32</v>
      </c>
      <c r="V578" s="62">
        <v>109.99999999999999</v>
      </c>
      <c r="W578" s="63">
        <f t="shared" si="26"/>
        <v>3519.9999999999995</v>
      </c>
      <c r="X578" s="63">
        <f t="shared" si="27"/>
        <v>3942.4</v>
      </c>
      <c r="Y578" s="64"/>
      <c r="Z578" s="51">
        <v>2016</v>
      </c>
      <c r="AA578" s="65"/>
    </row>
    <row r="579" spans="1:27" outlineLevel="1">
      <c r="A579" s="51" t="s">
        <v>3163</v>
      </c>
      <c r="B579" s="54" t="s">
        <v>467</v>
      </c>
      <c r="C579" s="131" t="s">
        <v>2601</v>
      </c>
      <c r="D579" s="56" t="s">
        <v>2602</v>
      </c>
      <c r="E579" s="56" t="s">
        <v>2603</v>
      </c>
      <c r="F579" s="56" t="s">
        <v>2604</v>
      </c>
      <c r="G579" s="56" t="s">
        <v>2605</v>
      </c>
      <c r="H579" s="57" t="s">
        <v>2705</v>
      </c>
      <c r="I579" s="57" t="s">
        <v>2706</v>
      </c>
      <c r="J579" s="57" t="s">
        <v>36</v>
      </c>
      <c r="K579" s="58">
        <v>40</v>
      </c>
      <c r="L579" s="59">
        <v>230000000</v>
      </c>
      <c r="M579" s="51" t="s">
        <v>468</v>
      </c>
      <c r="N579" s="60" t="s">
        <v>40</v>
      </c>
      <c r="O579" s="57" t="s">
        <v>469</v>
      </c>
      <c r="P579" s="51" t="s">
        <v>470</v>
      </c>
      <c r="Q579" s="58" t="s">
        <v>558</v>
      </c>
      <c r="R579" s="61" t="s">
        <v>474</v>
      </c>
      <c r="S579" s="51">
        <v>796</v>
      </c>
      <c r="T579" s="51" t="s">
        <v>473</v>
      </c>
      <c r="U579" s="62">
        <v>13</v>
      </c>
      <c r="V579" s="62">
        <v>8482</v>
      </c>
      <c r="W579" s="63">
        <f t="shared" si="26"/>
        <v>110266</v>
      </c>
      <c r="X579" s="63">
        <f t="shared" si="27"/>
        <v>123497.92000000001</v>
      </c>
      <c r="Y579" s="64" t="s">
        <v>475</v>
      </c>
      <c r="Z579" s="51">
        <v>2016</v>
      </c>
      <c r="AA579" s="65"/>
    </row>
    <row r="580" spans="1:27" outlineLevel="1">
      <c r="A580" s="51" t="s">
        <v>3164</v>
      </c>
      <c r="B580" s="54" t="s">
        <v>467</v>
      </c>
      <c r="C580" s="131" t="s">
        <v>2601</v>
      </c>
      <c r="D580" s="56" t="s">
        <v>2602</v>
      </c>
      <c r="E580" s="56" t="s">
        <v>2603</v>
      </c>
      <c r="F580" s="56" t="s">
        <v>2604</v>
      </c>
      <c r="G580" s="56" t="s">
        <v>2605</v>
      </c>
      <c r="H580" s="57" t="s">
        <v>2707</v>
      </c>
      <c r="I580" s="57" t="s">
        <v>2708</v>
      </c>
      <c r="J580" s="57" t="s">
        <v>36</v>
      </c>
      <c r="K580" s="58">
        <v>40</v>
      </c>
      <c r="L580" s="59">
        <v>230000000</v>
      </c>
      <c r="M580" s="51" t="s">
        <v>468</v>
      </c>
      <c r="N580" s="60" t="s">
        <v>40</v>
      </c>
      <c r="O580" s="57" t="s">
        <v>469</v>
      </c>
      <c r="P580" s="51" t="s">
        <v>470</v>
      </c>
      <c r="Q580" s="58" t="s">
        <v>558</v>
      </c>
      <c r="R580" s="61" t="s">
        <v>474</v>
      </c>
      <c r="S580" s="51">
        <v>796</v>
      </c>
      <c r="T580" s="51" t="s">
        <v>473</v>
      </c>
      <c r="U580" s="62">
        <v>39</v>
      </c>
      <c r="V580" s="62">
        <v>3254.9999999999995</v>
      </c>
      <c r="W580" s="63">
        <f t="shared" si="26"/>
        <v>126944.99999999999</v>
      </c>
      <c r="X580" s="63">
        <f t="shared" si="27"/>
        <v>142178.4</v>
      </c>
      <c r="Y580" s="64" t="s">
        <v>475</v>
      </c>
      <c r="Z580" s="51">
        <v>2016</v>
      </c>
      <c r="AA580" s="65"/>
    </row>
    <row r="581" spans="1:27" outlineLevel="1">
      <c r="A581" s="51" t="s">
        <v>3165</v>
      </c>
      <c r="B581" s="54" t="s">
        <v>467</v>
      </c>
      <c r="C581" s="131" t="s">
        <v>2601</v>
      </c>
      <c r="D581" s="56" t="s">
        <v>2602</v>
      </c>
      <c r="E581" s="56" t="s">
        <v>2603</v>
      </c>
      <c r="F581" s="56" t="s">
        <v>2604</v>
      </c>
      <c r="G581" s="56" t="s">
        <v>2605</v>
      </c>
      <c r="H581" s="57" t="s">
        <v>2709</v>
      </c>
      <c r="I581" s="57" t="s">
        <v>2710</v>
      </c>
      <c r="J581" s="57" t="s">
        <v>36</v>
      </c>
      <c r="K581" s="58">
        <v>40</v>
      </c>
      <c r="L581" s="59">
        <v>230000000</v>
      </c>
      <c r="M581" s="51" t="s">
        <v>468</v>
      </c>
      <c r="N581" s="60" t="s">
        <v>40</v>
      </c>
      <c r="O581" s="57" t="s">
        <v>469</v>
      </c>
      <c r="P581" s="51" t="s">
        <v>470</v>
      </c>
      <c r="Q581" s="58" t="s">
        <v>558</v>
      </c>
      <c r="R581" s="61" t="s">
        <v>474</v>
      </c>
      <c r="S581" s="51">
        <v>796</v>
      </c>
      <c r="T581" s="51" t="s">
        <v>473</v>
      </c>
      <c r="U581" s="62">
        <v>31</v>
      </c>
      <c r="V581" s="62">
        <v>4200</v>
      </c>
      <c r="W581" s="63">
        <f t="shared" si="26"/>
        <v>130200</v>
      </c>
      <c r="X581" s="63">
        <f t="shared" si="27"/>
        <v>145824</v>
      </c>
      <c r="Y581" s="64" t="s">
        <v>475</v>
      </c>
      <c r="Z581" s="51">
        <v>2016</v>
      </c>
      <c r="AA581" s="65"/>
    </row>
    <row r="582" spans="1:27" outlineLevel="1">
      <c r="A582" s="51" t="s">
        <v>3166</v>
      </c>
      <c r="B582" s="54" t="s">
        <v>467</v>
      </c>
      <c r="C582" s="131" t="s">
        <v>2601</v>
      </c>
      <c r="D582" s="56" t="s">
        <v>2602</v>
      </c>
      <c r="E582" s="56" t="s">
        <v>2603</v>
      </c>
      <c r="F582" s="56" t="s">
        <v>2604</v>
      </c>
      <c r="G582" s="56" t="s">
        <v>2605</v>
      </c>
      <c r="H582" s="57" t="s">
        <v>2711</v>
      </c>
      <c r="I582" s="57" t="s">
        <v>2712</v>
      </c>
      <c r="J582" s="57" t="s">
        <v>36</v>
      </c>
      <c r="K582" s="58">
        <v>40</v>
      </c>
      <c r="L582" s="59">
        <v>230000000</v>
      </c>
      <c r="M582" s="51" t="s">
        <v>468</v>
      </c>
      <c r="N582" s="60" t="s">
        <v>40</v>
      </c>
      <c r="O582" s="57" t="s">
        <v>469</v>
      </c>
      <c r="P582" s="51" t="s">
        <v>470</v>
      </c>
      <c r="Q582" s="58" t="s">
        <v>558</v>
      </c>
      <c r="R582" s="61" t="s">
        <v>474</v>
      </c>
      <c r="S582" s="51">
        <v>796</v>
      </c>
      <c r="T582" s="51" t="s">
        <v>473</v>
      </c>
      <c r="U582" s="62">
        <v>46</v>
      </c>
      <c r="V582" s="62">
        <v>4200</v>
      </c>
      <c r="W582" s="63">
        <f t="shared" si="26"/>
        <v>193200</v>
      </c>
      <c r="X582" s="63">
        <f t="shared" si="27"/>
        <v>216384.00000000003</v>
      </c>
      <c r="Y582" s="64" t="s">
        <v>475</v>
      </c>
      <c r="Z582" s="51">
        <v>2016</v>
      </c>
      <c r="AA582" s="65"/>
    </row>
    <row r="583" spans="1:27" outlineLevel="1">
      <c r="A583" s="51" t="s">
        <v>3167</v>
      </c>
      <c r="B583" s="54" t="s">
        <v>467</v>
      </c>
      <c r="C583" s="131" t="s">
        <v>2601</v>
      </c>
      <c r="D583" s="56" t="s">
        <v>2602</v>
      </c>
      <c r="E583" s="56" t="s">
        <v>2603</v>
      </c>
      <c r="F583" s="56" t="s">
        <v>2604</v>
      </c>
      <c r="G583" s="56" t="s">
        <v>2605</v>
      </c>
      <c r="H583" s="57" t="s">
        <v>2713</v>
      </c>
      <c r="I583" s="57" t="s">
        <v>2714</v>
      </c>
      <c r="J583" s="57" t="s">
        <v>36</v>
      </c>
      <c r="K583" s="58">
        <v>40</v>
      </c>
      <c r="L583" s="59">
        <v>230000000</v>
      </c>
      <c r="M583" s="51" t="s">
        <v>468</v>
      </c>
      <c r="N583" s="60" t="s">
        <v>40</v>
      </c>
      <c r="O583" s="57" t="s">
        <v>469</v>
      </c>
      <c r="P583" s="51" t="s">
        <v>470</v>
      </c>
      <c r="Q583" s="58" t="s">
        <v>558</v>
      </c>
      <c r="R583" s="61" t="s">
        <v>474</v>
      </c>
      <c r="S583" s="51">
        <v>796</v>
      </c>
      <c r="T583" s="51" t="s">
        <v>473</v>
      </c>
      <c r="U583" s="62">
        <v>31</v>
      </c>
      <c r="V583" s="62">
        <v>3999.9999999999995</v>
      </c>
      <c r="W583" s="63">
        <f t="shared" si="26"/>
        <v>123999.99999999999</v>
      </c>
      <c r="X583" s="63">
        <f t="shared" si="27"/>
        <v>138880</v>
      </c>
      <c r="Y583" s="64" t="s">
        <v>475</v>
      </c>
      <c r="Z583" s="51">
        <v>2016</v>
      </c>
      <c r="AA583" s="65"/>
    </row>
    <row r="584" spans="1:27" outlineLevel="1">
      <c r="A584" s="51" t="s">
        <v>3168</v>
      </c>
      <c r="B584" s="54" t="s">
        <v>467</v>
      </c>
      <c r="C584" s="131" t="s">
        <v>2715</v>
      </c>
      <c r="D584" s="56" t="s">
        <v>2602</v>
      </c>
      <c r="E584" s="56" t="s">
        <v>2603</v>
      </c>
      <c r="F584" s="56" t="s">
        <v>2716</v>
      </c>
      <c r="G584" s="56" t="s">
        <v>2717</v>
      </c>
      <c r="H584" s="57" t="s">
        <v>2718</v>
      </c>
      <c r="I584" s="57" t="s">
        <v>2719</v>
      </c>
      <c r="J584" s="57" t="s">
        <v>36</v>
      </c>
      <c r="K584" s="58">
        <v>0</v>
      </c>
      <c r="L584" s="59">
        <v>230000000</v>
      </c>
      <c r="M584" s="51" t="s">
        <v>468</v>
      </c>
      <c r="N584" s="60" t="s">
        <v>40</v>
      </c>
      <c r="O584" s="57" t="s">
        <v>469</v>
      </c>
      <c r="P584" s="51" t="s">
        <v>470</v>
      </c>
      <c r="Q584" s="58" t="s">
        <v>558</v>
      </c>
      <c r="R584" s="61" t="s">
        <v>472</v>
      </c>
      <c r="S584" s="51">
        <v>796</v>
      </c>
      <c r="T584" s="51" t="s">
        <v>473</v>
      </c>
      <c r="U584" s="62">
        <v>100</v>
      </c>
      <c r="V584" s="62">
        <v>213.4</v>
      </c>
      <c r="W584" s="63">
        <f t="shared" si="26"/>
        <v>21340</v>
      </c>
      <c r="X584" s="63">
        <f t="shared" si="27"/>
        <v>23900.800000000003</v>
      </c>
      <c r="Y584" s="64"/>
      <c r="Z584" s="51">
        <v>2016</v>
      </c>
      <c r="AA584" s="65"/>
    </row>
    <row r="585" spans="1:27" outlineLevel="1">
      <c r="A585" s="51" t="s">
        <v>3169</v>
      </c>
      <c r="B585" s="54" t="s">
        <v>467</v>
      </c>
      <c r="C585" s="131" t="s">
        <v>2715</v>
      </c>
      <c r="D585" s="56" t="s">
        <v>2602</v>
      </c>
      <c r="E585" s="56" t="s">
        <v>2603</v>
      </c>
      <c r="F585" s="56" t="s">
        <v>2716</v>
      </c>
      <c r="G585" s="56" t="s">
        <v>2720</v>
      </c>
      <c r="H585" s="57" t="s">
        <v>2721</v>
      </c>
      <c r="I585" s="57" t="s">
        <v>2720</v>
      </c>
      <c r="J585" s="57" t="s">
        <v>36</v>
      </c>
      <c r="K585" s="58">
        <v>0</v>
      </c>
      <c r="L585" s="59">
        <v>230000000</v>
      </c>
      <c r="M585" s="51" t="s">
        <v>468</v>
      </c>
      <c r="N585" s="60" t="s">
        <v>40</v>
      </c>
      <c r="O585" s="57" t="s">
        <v>469</v>
      </c>
      <c r="P585" s="51" t="s">
        <v>470</v>
      </c>
      <c r="Q585" s="58" t="s">
        <v>558</v>
      </c>
      <c r="R585" s="61" t="s">
        <v>472</v>
      </c>
      <c r="S585" s="51">
        <v>796</v>
      </c>
      <c r="T585" s="51" t="s">
        <v>473</v>
      </c>
      <c r="U585" s="62">
        <v>80</v>
      </c>
      <c r="V585" s="62">
        <v>158</v>
      </c>
      <c r="W585" s="63">
        <f t="shared" si="26"/>
        <v>12640</v>
      </c>
      <c r="X585" s="63">
        <f t="shared" si="27"/>
        <v>14156.800000000001</v>
      </c>
      <c r="Y585" s="64"/>
      <c r="Z585" s="51">
        <v>2016</v>
      </c>
      <c r="AA585" s="65"/>
    </row>
    <row r="586" spans="1:27" outlineLevel="1">
      <c r="A586" s="51" t="s">
        <v>3170</v>
      </c>
      <c r="B586" s="54" t="s">
        <v>467</v>
      </c>
      <c r="C586" s="131" t="s">
        <v>2722</v>
      </c>
      <c r="D586" s="56" t="s">
        <v>2723</v>
      </c>
      <c r="E586" s="56" t="s">
        <v>2724</v>
      </c>
      <c r="F586" s="56" t="s">
        <v>2725</v>
      </c>
      <c r="G586" s="56" t="s">
        <v>2726</v>
      </c>
      <c r="H586" s="57" t="s">
        <v>2727</v>
      </c>
      <c r="I586" s="57" t="s">
        <v>2726</v>
      </c>
      <c r="J586" s="57" t="s">
        <v>36</v>
      </c>
      <c r="K586" s="58">
        <v>0</v>
      </c>
      <c r="L586" s="59">
        <v>230000000</v>
      </c>
      <c r="M586" s="51" t="s">
        <v>468</v>
      </c>
      <c r="N586" s="60" t="s">
        <v>40</v>
      </c>
      <c r="O586" s="57" t="s">
        <v>469</v>
      </c>
      <c r="P586" s="51" t="s">
        <v>470</v>
      </c>
      <c r="Q586" s="58" t="s">
        <v>558</v>
      </c>
      <c r="R586" s="61" t="s">
        <v>472</v>
      </c>
      <c r="S586" s="51">
        <v>796</v>
      </c>
      <c r="T586" s="51" t="s">
        <v>473</v>
      </c>
      <c r="U586" s="62">
        <v>161</v>
      </c>
      <c r="V586" s="62">
        <v>85</v>
      </c>
      <c r="W586" s="63">
        <f t="shared" si="26"/>
        <v>13685</v>
      </c>
      <c r="X586" s="63">
        <f t="shared" si="27"/>
        <v>15327.2</v>
      </c>
      <c r="Y586" s="64"/>
      <c r="Z586" s="51">
        <v>2016</v>
      </c>
      <c r="AA586" s="65"/>
    </row>
    <row r="587" spans="1:27" outlineLevel="1">
      <c r="A587" s="51" t="s">
        <v>3171</v>
      </c>
      <c r="B587" s="54" t="s">
        <v>467</v>
      </c>
      <c r="C587" s="131" t="s">
        <v>2728</v>
      </c>
      <c r="D587" s="56" t="s">
        <v>2729</v>
      </c>
      <c r="E587" s="56" t="s">
        <v>2730</v>
      </c>
      <c r="F587" s="56" t="s">
        <v>2733</v>
      </c>
      <c r="G587" s="56" t="s">
        <v>2731</v>
      </c>
      <c r="H587" s="57" t="s">
        <v>2732</v>
      </c>
      <c r="I587" s="57" t="s">
        <v>2731</v>
      </c>
      <c r="J587" s="57" t="s">
        <v>36</v>
      </c>
      <c r="K587" s="58">
        <v>0</v>
      </c>
      <c r="L587" s="59">
        <v>230000000</v>
      </c>
      <c r="M587" s="51" t="s">
        <v>468</v>
      </c>
      <c r="N587" s="60" t="s">
        <v>40</v>
      </c>
      <c r="O587" s="57" t="s">
        <v>469</v>
      </c>
      <c r="P587" s="51" t="s">
        <v>470</v>
      </c>
      <c r="Q587" s="58" t="s">
        <v>558</v>
      </c>
      <c r="R587" s="61" t="s">
        <v>472</v>
      </c>
      <c r="S587" s="51">
        <v>796</v>
      </c>
      <c r="T587" s="51" t="s">
        <v>473</v>
      </c>
      <c r="U587" s="62">
        <v>57</v>
      </c>
      <c r="V587" s="62">
        <v>279.44</v>
      </c>
      <c r="W587" s="63">
        <f t="shared" si="26"/>
        <v>15928.08</v>
      </c>
      <c r="X587" s="63">
        <f t="shared" si="27"/>
        <v>17839.4496</v>
      </c>
      <c r="Y587" s="64"/>
      <c r="Z587" s="51">
        <v>2016</v>
      </c>
      <c r="AA587" s="65"/>
    </row>
    <row r="588" spans="1:27" outlineLevel="1">
      <c r="A588" s="51" t="s">
        <v>3172</v>
      </c>
      <c r="B588" s="54" t="s">
        <v>467</v>
      </c>
      <c r="C588" s="131" t="s">
        <v>2728</v>
      </c>
      <c r="D588" s="56" t="s">
        <v>2729</v>
      </c>
      <c r="E588" s="56" t="s">
        <v>2730</v>
      </c>
      <c r="F588" s="56" t="s">
        <v>2733</v>
      </c>
      <c r="G588" s="56" t="s">
        <v>2734</v>
      </c>
      <c r="H588" s="57" t="s">
        <v>2735</v>
      </c>
      <c r="I588" s="57" t="s">
        <v>2736</v>
      </c>
      <c r="J588" s="57" t="s">
        <v>36</v>
      </c>
      <c r="K588" s="58">
        <v>0</v>
      </c>
      <c r="L588" s="59">
        <v>230000000</v>
      </c>
      <c r="M588" s="51" t="s">
        <v>468</v>
      </c>
      <c r="N588" s="60" t="s">
        <v>40</v>
      </c>
      <c r="O588" s="57" t="s">
        <v>469</v>
      </c>
      <c r="P588" s="51" t="s">
        <v>470</v>
      </c>
      <c r="Q588" s="58" t="s">
        <v>558</v>
      </c>
      <c r="R588" s="61" t="s">
        <v>472</v>
      </c>
      <c r="S588" s="51">
        <v>796</v>
      </c>
      <c r="T588" s="51" t="s">
        <v>473</v>
      </c>
      <c r="U588" s="62">
        <v>24</v>
      </c>
      <c r="V588" s="62">
        <v>121.4</v>
      </c>
      <c r="W588" s="63">
        <f t="shared" si="26"/>
        <v>2913.6000000000004</v>
      </c>
      <c r="X588" s="63">
        <f t="shared" si="27"/>
        <v>3263.2320000000009</v>
      </c>
      <c r="Y588" s="64"/>
      <c r="Z588" s="51">
        <v>2016</v>
      </c>
      <c r="AA588" s="65"/>
    </row>
    <row r="589" spans="1:27" outlineLevel="1">
      <c r="A589" s="51" t="s">
        <v>3173</v>
      </c>
      <c r="B589" s="54" t="s">
        <v>467</v>
      </c>
      <c r="C589" s="131" t="s">
        <v>2737</v>
      </c>
      <c r="D589" s="56" t="s">
        <v>2738</v>
      </c>
      <c r="E589" s="56" t="s">
        <v>2739</v>
      </c>
      <c r="F589" s="56" t="s">
        <v>3364</v>
      </c>
      <c r="G589" s="56" t="s">
        <v>2740</v>
      </c>
      <c r="H589" s="57"/>
      <c r="I589" s="57" t="s">
        <v>2740</v>
      </c>
      <c r="J589" s="57" t="s">
        <v>36</v>
      </c>
      <c r="K589" s="58">
        <v>0</v>
      </c>
      <c r="L589" s="59">
        <v>230000000</v>
      </c>
      <c r="M589" s="51" t="s">
        <v>468</v>
      </c>
      <c r="N589" s="60" t="s">
        <v>40</v>
      </c>
      <c r="O589" s="57" t="s">
        <v>469</v>
      </c>
      <c r="P589" s="51" t="s">
        <v>470</v>
      </c>
      <c r="Q589" s="58" t="s">
        <v>558</v>
      </c>
      <c r="R589" s="61" t="s">
        <v>472</v>
      </c>
      <c r="S589" s="51">
        <v>796</v>
      </c>
      <c r="T589" s="51" t="s">
        <v>473</v>
      </c>
      <c r="U589" s="62">
        <v>10</v>
      </c>
      <c r="V589" s="62">
        <v>4910.71</v>
      </c>
      <c r="W589" s="63">
        <f t="shared" si="26"/>
        <v>49107.1</v>
      </c>
      <c r="X589" s="63">
        <f t="shared" si="27"/>
        <v>54999.952000000005</v>
      </c>
      <c r="Y589" s="64"/>
      <c r="Z589" s="51">
        <v>2016</v>
      </c>
      <c r="AA589" s="65"/>
    </row>
    <row r="590" spans="1:27" outlineLevel="1">
      <c r="A590" s="51" t="s">
        <v>3174</v>
      </c>
      <c r="B590" s="54" t="s">
        <v>467</v>
      </c>
      <c r="C590" s="131" t="s">
        <v>2741</v>
      </c>
      <c r="D590" s="56" t="s">
        <v>2742</v>
      </c>
      <c r="E590" s="56"/>
      <c r="F590" s="56" t="s">
        <v>2743</v>
      </c>
      <c r="G590" s="56" t="s">
        <v>2744</v>
      </c>
      <c r="H590" s="57" t="s">
        <v>2745</v>
      </c>
      <c r="I590" s="57" t="s">
        <v>2746</v>
      </c>
      <c r="J590" s="57" t="s">
        <v>36</v>
      </c>
      <c r="K590" s="58">
        <v>0</v>
      </c>
      <c r="L590" s="59">
        <v>230000000</v>
      </c>
      <c r="M590" s="51" t="s">
        <v>468</v>
      </c>
      <c r="N590" s="60" t="s">
        <v>40</v>
      </c>
      <c r="O590" s="57" t="s">
        <v>469</v>
      </c>
      <c r="P590" s="51" t="s">
        <v>470</v>
      </c>
      <c r="Q590" s="58" t="s">
        <v>558</v>
      </c>
      <c r="R590" s="61" t="s">
        <v>472</v>
      </c>
      <c r="S590" s="51">
        <v>796</v>
      </c>
      <c r="T590" s="51" t="s">
        <v>473</v>
      </c>
      <c r="U590" s="62">
        <v>1</v>
      </c>
      <c r="V590" s="62">
        <v>256249.99999999997</v>
      </c>
      <c r="W590" s="63">
        <f t="shared" si="26"/>
        <v>256249.99999999997</v>
      </c>
      <c r="X590" s="63">
        <f t="shared" si="27"/>
        <v>287000</v>
      </c>
      <c r="Y590" s="64"/>
      <c r="Z590" s="51">
        <v>2016</v>
      </c>
      <c r="AA590" s="65"/>
    </row>
    <row r="591" spans="1:27" outlineLevel="1">
      <c r="A591" s="51" t="s">
        <v>3175</v>
      </c>
      <c r="B591" s="54" t="s">
        <v>467</v>
      </c>
      <c r="C591" s="131" t="s">
        <v>2747</v>
      </c>
      <c r="D591" s="56" t="s">
        <v>2742</v>
      </c>
      <c r="E591" s="56" t="s">
        <v>2748</v>
      </c>
      <c r="F591" s="56" t="s">
        <v>3365</v>
      </c>
      <c r="G591" s="56" t="s">
        <v>2749</v>
      </c>
      <c r="H591" s="57" t="s">
        <v>2750</v>
      </c>
      <c r="I591" s="57" t="s">
        <v>2751</v>
      </c>
      <c r="J591" s="57" t="s">
        <v>36</v>
      </c>
      <c r="K591" s="58">
        <v>0</v>
      </c>
      <c r="L591" s="59">
        <v>230000000</v>
      </c>
      <c r="M591" s="51" t="s">
        <v>468</v>
      </c>
      <c r="N591" s="60" t="s">
        <v>40</v>
      </c>
      <c r="O591" s="57" t="s">
        <v>469</v>
      </c>
      <c r="P591" s="51" t="s">
        <v>470</v>
      </c>
      <c r="Q591" s="58" t="s">
        <v>558</v>
      </c>
      <c r="R591" s="61" t="s">
        <v>472</v>
      </c>
      <c r="S591" s="51">
        <v>796</v>
      </c>
      <c r="T591" s="51" t="s">
        <v>473</v>
      </c>
      <c r="U591" s="62">
        <v>10</v>
      </c>
      <c r="V591" s="62">
        <v>25314.999999999996</v>
      </c>
      <c r="W591" s="63">
        <f t="shared" si="26"/>
        <v>253149.99999999997</v>
      </c>
      <c r="X591" s="63">
        <f t="shared" si="27"/>
        <v>283528</v>
      </c>
      <c r="Y591" s="64"/>
      <c r="Z591" s="51">
        <v>2016</v>
      </c>
      <c r="AA591" s="65"/>
    </row>
    <row r="592" spans="1:27" outlineLevel="1">
      <c r="A592" s="51" t="s">
        <v>3176</v>
      </c>
      <c r="B592" s="54" t="s">
        <v>467</v>
      </c>
      <c r="C592" s="131" t="s">
        <v>2752</v>
      </c>
      <c r="D592" s="56" t="s">
        <v>2753</v>
      </c>
      <c r="E592" s="56"/>
      <c r="F592" s="56" t="s">
        <v>2754</v>
      </c>
      <c r="G592" s="56" t="s">
        <v>2755</v>
      </c>
      <c r="H592" s="57" t="s">
        <v>2756</v>
      </c>
      <c r="I592" s="57" t="s">
        <v>2757</v>
      </c>
      <c r="J592" s="57" t="s">
        <v>36</v>
      </c>
      <c r="K592" s="58">
        <v>0</v>
      </c>
      <c r="L592" s="59">
        <v>230000000</v>
      </c>
      <c r="M592" s="51" t="s">
        <v>468</v>
      </c>
      <c r="N592" s="60" t="s">
        <v>40</v>
      </c>
      <c r="O592" s="57" t="s">
        <v>469</v>
      </c>
      <c r="P592" s="51" t="s">
        <v>470</v>
      </c>
      <c r="Q592" s="58" t="s">
        <v>558</v>
      </c>
      <c r="R592" s="61" t="s">
        <v>472</v>
      </c>
      <c r="S592" s="51">
        <v>796</v>
      </c>
      <c r="T592" s="51" t="s">
        <v>473</v>
      </c>
      <c r="U592" s="62">
        <v>9</v>
      </c>
      <c r="V592" s="62">
        <v>13749.999999999998</v>
      </c>
      <c r="W592" s="63">
        <f t="shared" si="26"/>
        <v>123749.99999999999</v>
      </c>
      <c r="X592" s="63">
        <f t="shared" si="27"/>
        <v>138600</v>
      </c>
      <c r="Y592" s="64"/>
      <c r="Z592" s="51">
        <v>2016</v>
      </c>
      <c r="AA592" s="65"/>
    </row>
    <row r="593" spans="1:27" outlineLevel="1">
      <c r="A593" s="51" t="s">
        <v>3177</v>
      </c>
      <c r="B593" s="54" t="s">
        <v>467</v>
      </c>
      <c r="C593" s="131" t="s">
        <v>2758</v>
      </c>
      <c r="D593" s="56" t="s">
        <v>2759</v>
      </c>
      <c r="E593" s="56" t="s">
        <v>2760</v>
      </c>
      <c r="F593" s="56" t="s">
        <v>2761</v>
      </c>
      <c r="G593" s="56" t="s">
        <v>2762</v>
      </c>
      <c r="H593" s="57" t="s">
        <v>2763</v>
      </c>
      <c r="I593" s="57" t="s">
        <v>2764</v>
      </c>
      <c r="J593" s="57" t="s">
        <v>36</v>
      </c>
      <c r="K593" s="58">
        <v>0</v>
      </c>
      <c r="L593" s="59">
        <v>230000000</v>
      </c>
      <c r="M593" s="51" t="s">
        <v>468</v>
      </c>
      <c r="N593" s="60" t="s">
        <v>40</v>
      </c>
      <c r="O593" s="57" t="s">
        <v>469</v>
      </c>
      <c r="P593" s="51" t="s">
        <v>470</v>
      </c>
      <c r="Q593" s="58" t="s">
        <v>558</v>
      </c>
      <c r="R593" s="61" t="s">
        <v>472</v>
      </c>
      <c r="S593" s="51">
        <v>796</v>
      </c>
      <c r="T593" s="51" t="s">
        <v>473</v>
      </c>
      <c r="U593" s="62">
        <v>30</v>
      </c>
      <c r="V593" s="62">
        <v>1390.22</v>
      </c>
      <c r="W593" s="63">
        <f t="shared" si="26"/>
        <v>41706.6</v>
      </c>
      <c r="X593" s="63">
        <f t="shared" si="27"/>
        <v>46711.392</v>
      </c>
      <c r="Y593" s="64"/>
      <c r="Z593" s="51">
        <v>2016</v>
      </c>
      <c r="AA593" s="65"/>
    </row>
    <row r="594" spans="1:27" outlineLevel="1">
      <c r="A594" s="51" t="s">
        <v>3178</v>
      </c>
      <c r="B594" s="54" t="s">
        <v>467</v>
      </c>
      <c r="C594" s="131" t="s">
        <v>2765</v>
      </c>
      <c r="D594" s="56" t="s">
        <v>2759</v>
      </c>
      <c r="E594" s="56" t="s">
        <v>2760</v>
      </c>
      <c r="F594" s="56" t="s">
        <v>2766</v>
      </c>
      <c r="G594" s="56" t="s">
        <v>2767</v>
      </c>
      <c r="H594" s="57" t="s">
        <v>2768</v>
      </c>
      <c r="I594" s="57" t="s">
        <v>2769</v>
      </c>
      <c r="J594" s="57" t="s">
        <v>36</v>
      </c>
      <c r="K594" s="58">
        <v>0</v>
      </c>
      <c r="L594" s="59">
        <v>230000000</v>
      </c>
      <c r="M594" s="51" t="s">
        <v>468</v>
      </c>
      <c r="N594" s="60" t="s">
        <v>40</v>
      </c>
      <c r="O594" s="57" t="s">
        <v>469</v>
      </c>
      <c r="P594" s="51" t="s">
        <v>470</v>
      </c>
      <c r="Q594" s="58" t="s">
        <v>558</v>
      </c>
      <c r="R594" s="61" t="s">
        <v>472</v>
      </c>
      <c r="S594" s="51">
        <v>796</v>
      </c>
      <c r="T594" s="51" t="s">
        <v>473</v>
      </c>
      <c r="U594" s="62">
        <v>30</v>
      </c>
      <c r="V594" s="62">
        <v>923.7</v>
      </c>
      <c r="W594" s="63">
        <f t="shared" si="26"/>
        <v>27711</v>
      </c>
      <c r="X594" s="63">
        <f t="shared" si="27"/>
        <v>31036.320000000003</v>
      </c>
      <c r="Y594" s="64"/>
      <c r="Z594" s="51">
        <v>2016</v>
      </c>
      <c r="AA594" s="65"/>
    </row>
    <row r="595" spans="1:27" outlineLevel="1">
      <c r="A595" s="51" t="s">
        <v>3179</v>
      </c>
      <c r="B595" s="54" t="s">
        <v>467</v>
      </c>
      <c r="C595" s="131" t="s">
        <v>2770</v>
      </c>
      <c r="D595" s="56" t="s">
        <v>2759</v>
      </c>
      <c r="E595" s="56" t="s">
        <v>2760</v>
      </c>
      <c r="F595" s="56" t="s">
        <v>2771</v>
      </c>
      <c r="G595" s="56" t="s">
        <v>2772</v>
      </c>
      <c r="H595" s="57" t="s">
        <v>2773</v>
      </c>
      <c r="I595" s="57" t="s">
        <v>2774</v>
      </c>
      <c r="J595" s="57" t="s">
        <v>36</v>
      </c>
      <c r="K595" s="58">
        <v>0</v>
      </c>
      <c r="L595" s="59">
        <v>230000000</v>
      </c>
      <c r="M595" s="51" t="s">
        <v>468</v>
      </c>
      <c r="N595" s="60" t="s">
        <v>40</v>
      </c>
      <c r="O595" s="57" t="s">
        <v>469</v>
      </c>
      <c r="P595" s="51" t="s">
        <v>470</v>
      </c>
      <c r="Q595" s="58" t="s">
        <v>558</v>
      </c>
      <c r="R595" s="61" t="s">
        <v>472</v>
      </c>
      <c r="S595" s="51">
        <v>796</v>
      </c>
      <c r="T595" s="51" t="s">
        <v>473</v>
      </c>
      <c r="U595" s="62">
        <v>150</v>
      </c>
      <c r="V595" s="62">
        <v>1852.67</v>
      </c>
      <c r="W595" s="63">
        <f t="shared" si="26"/>
        <v>277900.5</v>
      </c>
      <c r="X595" s="63">
        <f t="shared" si="27"/>
        <v>311248.56000000006</v>
      </c>
      <c r="Y595" s="64"/>
      <c r="Z595" s="51">
        <v>2016</v>
      </c>
      <c r="AA595" s="65"/>
    </row>
    <row r="596" spans="1:27" outlineLevel="1">
      <c r="A596" s="51" t="s">
        <v>3180</v>
      </c>
      <c r="B596" s="54" t="s">
        <v>467</v>
      </c>
      <c r="C596" s="131" t="s">
        <v>2775</v>
      </c>
      <c r="D596" s="56" t="s">
        <v>2776</v>
      </c>
      <c r="E596" s="56" t="s">
        <v>2777</v>
      </c>
      <c r="F596" s="56" t="s">
        <v>3366</v>
      </c>
      <c r="G596" s="56" t="s">
        <v>2778</v>
      </c>
      <c r="H596" s="57" t="s">
        <v>2779</v>
      </c>
      <c r="I596" s="57" t="s">
        <v>2780</v>
      </c>
      <c r="J596" s="57" t="s">
        <v>36</v>
      </c>
      <c r="K596" s="58">
        <v>0</v>
      </c>
      <c r="L596" s="59">
        <v>230000000</v>
      </c>
      <c r="M596" s="51" t="s">
        <v>468</v>
      </c>
      <c r="N596" s="60" t="s">
        <v>40</v>
      </c>
      <c r="O596" s="57" t="s">
        <v>469</v>
      </c>
      <c r="P596" s="51" t="s">
        <v>470</v>
      </c>
      <c r="Q596" s="58" t="s">
        <v>471</v>
      </c>
      <c r="R596" s="61" t="s">
        <v>472</v>
      </c>
      <c r="S596" s="51">
        <v>796</v>
      </c>
      <c r="T596" s="51" t="s">
        <v>473</v>
      </c>
      <c r="U596" s="62">
        <v>6</v>
      </c>
      <c r="V596" s="62">
        <v>2208.48</v>
      </c>
      <c r="W596" s="63">
        <f t="shared" si="26"/>
        <v>13250.880000000001</v>
      </c>
      <c r="X596" s="63">
        <f t="shared" si="27"/>
        <v>14840.985600000002</v>
      </c>
      <c r="Y596" s="64"/>
      <c r="Z596" s="51">
        <v>2016</v>
      </c>
      <c r="AA596" s="65"/>
    </row>
    <row r="597" spans="1:27" outlineLevel="1">
      <c r="A597" s="51" t="s">
        <v>3181</v>
      </c>
      <c r="B597" s="54" t="s">
        <v>467</v>
      </c>
      <c r="C597" s="131" t="s">
        <v>2781</v>
      </c>
      <c r="D597" s="56" t="s">
        <v>925</v>
      </c>
      <c r="E597" s="56" t="s">
        <v>2385</v>
      </c>
      <c r="F597" s="56" t="s">
        <v>3367</v>
      </c>
      <c r="G597" s="56" t="s">
        <v>2782</v>
      </c>
      <c r="H597" s="57" t="s">
        <v>476</v>
      </c>
      <c r="I597" s="57" t="s">
        <v>2783</v>
      </c>
      <c r="J597" s="57" t="s">
        <v>33</v>
      </c>
      <c r="K597" s="58">
        <v>0</v>
      </c>
      <c r="L597" s="59">
        <v>230000000</v>
      </c>
      <c r="M597" s="51" t="s">
        <v>468</v>
      </c>
      <c r="N597" s="60" t="s">
        <v>40</v>
      </c>
      <c r="O597" s="57" t="s">
        <v>469</v>
      </c>
      <c r="P597" s="51" t="s">
        <v>470</v>
      </c>
      <c r="Q597" s="58" t="s">
        <v>471</v>
      </c>
      <c r="R597" s="61" t="s">
        <v>472</v>
      </c>
      <c r="S597" s="51" t="s">
        <v>529</v>
      </c>
      <c r="T597" s="51" t="s">
        <v>530</v>
      </c>
      <c r="U597" s="62">
        <v>350.5</v>
      </c>
      <c r="V597" s="62">
        <v>603.91999999999996</v>
      </c>
      <c r="W597" s="63">
        <f t="shared" si="26"/>
        <v>211673.96</v>
      </c>
      <c r="X597" s="63">
        <f t="shared" si="27"/>
        <v>237074.8352</v>
      </c>
      <c r="Y597" s="64"/>
      <c r="Z597" s="51">
        <v>2016</v>
      </c>
      <c r="AA597" s="65"/>
    </row>
    <row r="598" spans="1:27" outlineLevel="1">
      <c r="A598" s="51" t="s">
        <v>3182</v>
      </c>
      <c r="B598" s="54" t="s">
        <v>467</v>
      </c>
      <c r="C598" s="131" t="s">
        <v>2784</v>
      </c>
      <c r="D598" s="56" t="s">
        <v>925</v>
      </c>
      <c r="E598" s="56" t="s">
        <v>2385</v>
      </c>
      <c r="F598" s="56" t="s">
        <v>3368</v>
      </c>
      <c r="G598" s="56" t="s">
        <v>2785</v>
      </c>
      <c r="H598" s="57" t="s">
        <v>476</v>
      </c>
      <c r="I598" s="57" t="s">
        <v>2786</v>
      </c>
      <c r="J598" s="57" t="s">
        <v>33</v>
      </c>
      <c r="K598" s="58">
        <v>0</v>
      </c>
      <c r="L598" s="59">
        <v>230000000</v>
      </c>
      <c r="M598" s="51" t="s">
        <v>468</v>
      </c>
      <c r="N598" s="60" t="s">
        <v>40</v>
      </c>
      <c r="O598" s="57" t="s">
        <v>469</v>
      </c>
      <c r="P598" s="51" t="s">
        <v>470</v>
      </c>
      <c r="Q598" s="58" t="s">
        <v>471</v>
      </c>
      <c r="R598" s="61" t="s">
        <v>472</v>
      </c>
      <c r="S598" s="51" t="s">
        <v>535</v>
      </c>
      <c r="T598" s="51" t="s">
        <v>2787</v>
      </c>
      <c r="U598" s="62">
        <v>0.2</v>
      </c>
      <c r="V598" s="62">
        <v>1715518.28</v>
      </c>
      <c r="W598" s="63">
        <f t="shared" si="26"/>
        <v>343103.65600000002</v>
      </c>
      <c r="X598" s="63">
        <f t="shared" si="27"/>
        <v>384276.09472000005</v>
      </c>
      <c r="Y598" s="64"/>
      <c r="Z598" s="51">
        <v>2016</v>
      </c>
      <c r="AA598" s="65"/>
    </row>
    <row r="599" spans="1:27" outlineLevel="1">
      <c r="A599" s="51" t="s">
        <v>3183</v>
      </c>
      <c r="B599" s="54" t="s">
        <v>467</v>
      </c>
      <c r="C599" s="131" t="s">
        <v>2788</v>
      </c>
      <c r="D599" s="56" t="s">
        <v>925</v>
      </c>
      <c r="E599" s="56" t="s">
        <v>2385</v>
      </c>
      <c r="F599" s="56" t="s">
        <v>3369</v>
      </c>
      <c r="G599" s="56" t="s">
        <v>2789</v>
      </c>
      <c r="H599" s="57" t="s">
        <v>476</v>
      </c>
      <c r="I599" s="57" t="s">
        <v>2790</v>
      </c>
      <c r="J599" s="57" t="s">
        <v>33</v>
      </c>
      <c r="K599" s="58">
        <v>0</v>
      </c>
      <c r="L599" s="59">
        <v>230000000</v>
      </c>
      <c r="M599" s="51" t="s">
        <v>468</v>
      </c>
      <c r="N599" s="60" t="s">
        <v>40</v>
      </c>
      <c r="O599" s="57" t="s">
        <v>469</v>
      </c>
      <c r="P599" s="51" t="s">
        <v>470</v>
      </c>
      <c r="Q599" s="58" t="s">
        <v>471</v>
      </c>
      <c r="R599" s="61" t="s">
        <v>472</v>
      </c>
      <c r="S599" s="51" t="s">
        <v>535</v>
      </c>
      <c r="T599" s="51" t="s">
        <v>2787</v>
      </c>
      <c r="U599" s="62">
        <v>1.1000000000000001</v>
      </c>
      <c r="V599" s="62">
        <v>1171200</v>
      </c>
      <c r="W599" s="63">
        <f t="shared" si="26"/>
        <v>1288320</v>
      </c>
      <c r="X599" s="63">
        <f t="shared" si="27"/>
        <v>1442918.4000000001</v>
      </c>
      <c r="Y599" s="64"/>
      <c r="Z599" s="51">
        <v>2016</v>
      </c>
      <c r="AA599" s="65"/>
    </row>
    <row r="600" spans="1:27" outlineLevel="1">
      <c r="A600" s="51" t="s">
        <v>3184</v>
      </c>
      <c r="B600" s="54" t="s">
        <v>467</v>
      </c>
      <c r="C600" s="131" t="s">
        <v>2791</v>
      </c>
      <c r="D600" s="56" t="s">
        <v>925</v>
      </c>
      <c r="E600" s="56" t="s">
        <v>2385</v>
      </c>
      <c r="F600" s="56" t="s">
        <v>3370</v>
      </c>
      <c r="G600" s="56" t="s">
        <v>2792</v>
      </c>
      <c r="H600" s="57" t="s">
        <v>476</v>
      </c>
      <c r="I600" s="57" t="s">
        <v>2793</v>
      </c>
      <c r="J600" s="57" t="s">
        <v>33</v>
      </c>
      <c r="K600" s="58">
        <v>0</v>
      </c>
      <c r="L600" s="59">
        <v>230000000</v>
      </c>
      <c r="M600" s="51" t="s">
        <v>468</v>
      </c>
      <c r="N600" s="60" t="s">
        <v>40</v>
      </c>
      <c r="O600" s="57" t="s">
        <v>469</v>
      </c>
      <c r="P600" s="51" t="s">
        <v>470</v>
      </c>
      <c r="Q600" s="58" t="s">
        <v>471</v>
      </c>
      <c r="R600" s="61" t="s">
        <v>472</v>
      </c>
      <c r="S600" s="51" t="s">
        <v>535</v>
      </c>
      <c r="T600" s="51" t="s">
        <v>2787</v>
      </c>
      <c r="U600" s="62">
        <v>0.2</v>
      </c>
      <c r="V600" s="62">
        <v>3399107.14</v>
      </c>
      <c r="W600" s="63">
        <f t="shared" si="26"/>
        <v>679821.42800000007</v>
      </c>
      <c r="X600" s="63">
        <f t="shared" si="27"/>
        <v>761399.99936000013</v>
      </c>
      <c r="Y600" s="64"/>
      <c r="Z600" s="51">
        <v>2016</v>
      </c>
      <c r="AA600" s="65"/>
    </row>
    <row r="601" spans="1:27" outlineLevel="1">
      <c r="A601" s="51" t="s">
        <v>3185</v>
      </c>
      <c r="B601" s="54" t="s">
        <v>467</v>
      </c>
      <c r="C601" s="131" t="s">
        <v>2794</v>
      </c>
      <c r="D601" s="56" t="s">
        <v>925</v>
      </c>
      <c r="E601" s="56" t="s">
        <v>2385</v>
      </c>
      <c r="F601" s="56" t="s">
        <v>3371</v>
      </c>
      <c r="G601" s="56" t="s">
        <v>2795</v>
      </c>
      <c r="H601" s="57" t="s">
        <v>476</v>
      </c>
      <c r="I601" s="57" t="s">
        <v>2796</v>
      </c>
      <c r="J601" s="57" t="s">
        <v>33</v>
      </c>
      <c r="K601" s="58">
        <v>0</v>
      </c>
      <c r="L601" s="59">
        <v>230000000</v>
      </c>
      <c r="M601" s="51" t="s">
        <v>468</v>
      </c>
      <c r="N601" s="60" t="s">
        <v>40</v>
      </c>
      <c r="O601" s="57" t="s">
        <v>469</v>
      </c>
      <c r="P601" s="51" t="s">
        <v>470</v>
      </c>
      <c r="Q601" s="58" t="s">
        <v>471</v>
      </c>
      <c r="R601" s="61" t="s">
        <v>472</v>
      </c>
      <c r="S601" s="51" t="s">
        <v>529</v>
      </c>
      <c r="T601" s="51" t="s">
        <v>530</v>
      </c>
      <c r="U601" s="62">
        <v>500</v>
      </c>
      <c r="V601" s="62">
        <v>367.85</v>
      </c>
      <c r="W601" s="63">
        <f t="shared" si="26"/>
        <v>183925</v>
      </c>
      <c r="X601" s="63">
        <f t="shared" si="27"/>
        <v>205996.00000000003</v>
      </c>
      <c r="Y601" s="64"/>
      <c r="Z601" s="51">
        <v>2016</v>
      </c>
      <c r="AA601" s="65"/>
    </row>
    <row r="602" spans="1:27" outlineLevel="1">
      <c r="A602" s="51" t="s">
        <v>3186</v>
      </c>
      <c r="B602" s="54" t="s">
        <v>467</v>
      </c>
      <c r="C602" s="131" t="s">
        <v>2797</v>
      </c>
      <c r="D602" s="56" t="s">
        <v>925</v>
      </c>
      <c r="E602" s="56" t="s">
        <v>2385</v>
      </c>
      <c r="F602" s="56" t="s">
        <v>3372</v>
      </c>
      <c r="G602" s="56" t="s">
        <v>2798</v>
      </c>
      <c r="H602" s="57" t="s">
        <v>476</v>
      </c>
      <c r="I602" s="57" t="s">
        <v>2799</v>
      </c>
      <c r="J602" s="57" t="s">
        <v>33</v>
      </c>
      <c r="K602" s="58">
        <v>0</v>
      </c>
      <c r="L602" s="59">
        <v>230000000</v>
      </c>
      <c r="M602" s="51" t="s">
        <v>468</v>
      </c>
      <c r="N602" s="60" t="s">
        <v>40</v>
      </c>
      <c r="O602" s="57" t="s">
        <v>469</v>
      </c>
      <c r="P602" s="51" t="s">
        <v>470</v>
      </c>
      <c r="Q602" s="58" t="s">
        <v>471</v>
      </c>
      <c r="R602" s="61" t="s">
        <v>472</v>
      </c>
      <c r="S602" s="51" t="s">
        <v>529</v>
      </c>
      <c r="T602" s="51" t="s">
        <v>530</v>
      </c>
      <c r="U602" s="62">
        <v>300</v>
      </c>
      <c r="V602" s="62">
        <v>462.49999999999994</v>
      </c>
      <c r="W602" s="63">
        <f t="shared" si="26"/>
        <v>138749.99999999997</v>
      </c>
      <c r="X602" s="63">
        <f t="shared" si="27"/>
        <v>155399.99999999997</v>
      </c>
      <c r="Y602" s="64"/>
      <c r="Z602" s="51">
        <v>2016</v>
      </c>
      <c r="AA602" s="65"/>
    </row>
    <row r="603" spans="1:27" outlineLevel="1">
      <c r="A603" s="51" t="s">
        <v>3187</v>
      </c>
      <c r="B603" s="54" t="s">
        <v>467</v>
      </c>
      <c r="C603" s="131" t="s">
        <v>2800</v>
      </c>
      <c r="D603" s="56" t="s">
        <v>925</v>
      </c>
      <c r="E603" s="56" t="s">
        <v>2385</v>
      </c>
      <c r="F603" s="56" t="s">
        <v>3373</v>
      </c>
      <c r="G603" s="56" t="s">
        <v>2801</v>
      </c>
      <c r="H603" s="57" t="s">
        <v>476</v>
      </c>
      <c r="I603" s="57" t="s">
        <v>2799</v>
      </c>
      <c r="J603" s="57" t="s">
        <v>33</v>
      </c>
      <c r="K603" s="58">
        <v>0</v>
      </c>
      <c r="L603" s="59">
        <v>230000000</v>
      </c>
      <c r="M603" s="51" t="s">
        <v>468</v>
      </c>
      <c r="N603" s="60" t="s">
        <v>40</v>
      </c>
      <c r="O603" s="57" t="s">
        <v>469</v>
      </c>
      <c r="P603" s="51" t="s">
        <v>470</v>
      </c>
      <c r="Q603" s="58" t="s">
        <v>471</v>
      </c>
      <c r="R603" s="61" t="s">
        <v>472</v>
      </c>
      <c r="S603" s="51" t="s">
        <v>529</v>
      </c>
      <c r="T603" s="51" t="s">
        <v>530</v>
      </c>
      <c r="U603" s="62">
        <v>600</v>
      </c>
      <c r="V603" s="62">
        <v>289.27999999999997</v>
      </c>
      <c r="W603" s="63">
        <f t="shared" si="26"/>
        <v>173567.99999999997</v>
      </c>
      <c r="X603" s="63">
        <f t="shared" si="27"/>
        <v>194396.15999999997</v>
      </c>
      <c r="Y603" s="64"/>
      <c r="Z603" s="51">
        <v>2016</v>
      </c>
      <c r="AA603" s="65"/>
    </row>
    <row r="604" spans="1:27" outlineLevel="1">
      <c r="A604" s="51" t="s">
        <v>3188</v>
      </c>
      <c r="B604" s="54" t="s">
        <v>467</v>
      </c>
      <c r="C604" s="131" t="s">
        <v>2802</v>
      </c>
      <c r="D604" s="56" t="s">
        <v>925</v>
      </c>
      <c r="E604" s="56" t="s">
        <v>2385</v>
      </c>
      <c r="F604" s="56" t="s">
        <v>3374</v>
      </c>
      <c r="G604" s="56" t="s">
        <v>2803</v>
      </c>
      <c r="H604" s="57" t="s">
        <v>476</v>
      </c>
      <c r="I604" s="57" t="s">
        <v>2799</v>
      </c>
      <c r="J604" s="57" t="s">
        <v>33</v>
      </c>
      <c r="K604" s="58">
        <v>0</v>
      </c>
      <c r="L604" s="59">
        <v>230000000</v>
      </c>
      <c r="M604" s="51" t="s">
        <v>468</v>
      </c>
      <c r="N604" s="60" t="s">
        <v>40</v>
      </c>
      <c r="O604" s="57" t="s">
        <v>469</v>
      </c>
      <c r="P604" s="51" t="s">
        <v>470</v>
      </c>
      <c r="Q604" s="58" t="s">
        <v>471</v>
      </c>
      <c r="R604" s="61" t="s">
        <v>472</v>
      </c>
      <c r="S604" s="51" t="s">
        <v>529</v>
      </c>
      <c r="T604" s="51" t="s">
        <v>530</v>
      </c>
      <c r="U604" s="62">
        <v>1000</v>
      </c>
      <c r="V604" s="62">
        <v>298.20999999999998</v>
      </c>
      <c r="W604" s="63">
        <f t="shared" si="26"/>
        <v>298210</v>
      </c>
      <c r="X604" s="63">
        <f t="shared" si="27"/>
        <v>333995.2</v>
      </c>
      <c r="Y604" s="64"/>
      <c r="Z604" s="51">
        <v>2016</v>
      </c>
      <c r="AA604" s="65"/>
    </row>
    <row r="605" spans="1:27" outlineLevel="1">
      <c r="A605" s="51" t="s">
        <v>3189</v>
      </c>
      <c r="B605" s="54" t="s">
        <v>467</v>
      </c>
      <c r="C605" s="131" t="s">
        <v>2797</v>
      </c>
      <c r="D605" s="56" t="s">
        <v>925</v>
      </c>
      <c r="E605" s="56" t="s">
        <v>2385</v>
      </c>
      <c r="F605" s="56" t="s">
        <v>3372</v>
      </c>
      <c r="G605" s="56" t="s">
        <v>2804</v>
      </c>
      <c r="H605" s="57" t="s">
        <v>476</v>
      </c>
      <c r="I605" s="57" t="s">
        <v>2805</v>
      </c>
      <c r="J605" s="57" t="s">
        <v>33</v>
      </c>
      <c r="K605" s="58">
        <v>0</v>
      </c>
      <c r="L605" s="59">
        <v>230000000</v>
      </c>
      <c r="M605" s="51" t="s">
        <v>468</v>
      </c>
      <c r="N605" s="60" t="s">
        <v>40</v>
      </c>
      <c r="O605" s="57" t="s">
        <v>469</v>
      </c>
      <c r="P605" s="51" t="s">
        <v>470</v>
      </c>
      <c r="Q605" s="58" t="s">
        <v>558</v>
      </c>
      <c r="R605" s="61" t="s">
        <v>472</v>
      </c>
      <c r="S605" s="51" t="s">
        <v>529</v>
      </c>
      <c r="T605" s="51" t="s">
        <v>530</v>
      </c>
      <c r="U605" s="62">
        <v>300</v>
      </c>
      <c r="V605" s="62">
        <v>1818.7499999999998</v>
      </c>
      <c r="W605" s="63">
        <f t="shared" si="26"/>
        <v>545624.99999999988</v>
      </c>
      <c r="X605" s="63">
        <f t="shared" si="27"/>
        <v>611099.99999999988</v>
      </c>
      <c r="Y605" s="64"/>
      <c r="Z605" s="51">
        <v>2016</v>
      </c>
      <c r="AA605" s="65"/>
    </row>
    <row r="606" spans="1:27" outlineLevel="1">
      <c r="A606" s="51" t="s">
        <v>3190</v>
      </c>
      <c r="B606" s="54" t="s">
        <v>467</v>
      </c>
      <c r="C606" s="131" t="s">
        <v>2797</v>
      </c>
      <c r="D606" s="56" t="s">
        <v>925</v>
      </c>
      <c r="E606" s="56" t="s">
        <v>2385</v>
      </c>
      <c r="F606" s="56" t="s">
        <v>3372</v>
      </c>
      <c r="G606" s="56" t="s">
        <v>2806</v>
      </c>
      <c r="H606" s="57" t="s">
        <v>476</v>
      </c>
      <c r="I606" s="57" t="s">
        <v>2807</v>
      </c>
      <c r="J606" s="57" t="s">
        <v>33</v>
      </c>
      <c r="K606" s="58">
        <v>0</v>
      </c>
      <c r="L606" s="59">
        <v>230000000</v>
      </c>
      <c r="M606" s="51" t="s">
        <v>468</v>
      </c>
      <c r="N606" s="60" t="s">
        <v>40</v>
      </c>
      <c r="O606" s="57" t="s">
        <v>469</v>
      </c>
      <c r="P606" s="51" t="s">
        <v>470</v>
      </c>
      <c r="Q606" s="58" t="s">
        <v>471</v>
      </c>
      <c r="R606" s="61" t="s">
        <v>472</v>
      </c>
      <c r="S606" s="51" t="s">
        <v>535</v>
      </c>
      <c r="T606" s="51" t="s">
        <v>2787</v>
      </c>
      <c r="U606" s="62">
        <v>0.3</v>
      </c>
      <c r="V606" s="62">
        <v>297321.42</v>
      </c>
      <c r="W606" s="63">
        <f t="shared" si="26"/>
        <v>89196.425999999992</v>
      </c>
      <c r="X606" s="63">
        <f t="shared" si="27"/>
        <v>99899.99712</v>
      </c>
      <c r="Y606" s="64"/>
      <c r="Z606" s="51">
        <v>2016</v>
      </c>
      <c r="AA606" s="65"/>
    </row>
    <row r="607" spans="1:27" outlineLevel="1">
      <c r="A607" s="51" t="s">
        <v>3191</v>
      </c>
      <c r="B607" s="54" t="s">
        <v>467</v>
      </c>
      <c r="C607" s="131" t="s">
        <v>2808</v>
      </c>
      <c r="D607" s="56" t="s">
        <v>925</v>
      </c>
      <c r="E607" s="56" t="s">
        <v>2385</v>
      </c>
      <c r="F607" s="56" t="s">
        <v>3375</v>
      </c>
      <c r="G607" s="56" t="s">
        <v>2809</v>
      </c>
      <c r="H607" s="57" t="s">
        <v>476</v>
      </c>
      <c r="I607" s="57" t="s">
        <v>2810</v>
      </c>
      <c r="J607" s="57" t="s">
        <v>33</v>
      </c>
      <c r="K607" s="58">
        <v>0</v>
      </c>
      <c r="L607" s="59">
        <v>230000000</v>
      </c>
      <c r="M607" s="51" t="s">
        <v>468</v>
      </c>
      <c r="N607" s="60" t="s">
        <v>40</v>
      </c>
      <c r="O607" s="57" t="s">
        <v>469</v>
      </c>
      <c r="P607" s="51" t="s">
        <v>470</v>
      </c>
      <c r="Q607" s="58" t="s">
        <v>471</v>
      </c>
      <c r="R607" s="61" t="s">
        <v>472</v>
      </c>
      <c r="S607" s="51" t="s">
        <v>535</v>
      </c>
      <c r="T607" s="51" t="s">
        <v>2787</v>
      </c>
      <c r="U607" s="62">
        <v>0.1</v>
      </c>
      <c r="V607" s="62">
        <v>6392235.8899999997</v>
      </c>
      <c r="W607" s="63">
        <f t="shared" si="26"/>
        <v>639223.58900000004</v>
      </c>
      <c r="X607" s="63">
        <f t="shared" si="27"/>
        <v>715930.41968000017</v>
      </c>
      <c r="Y607" s="64"/>
      <c r="Z607" s="51">
        <v>2016</v>
      </c>
      <c r="AA607" s="65"/>
    </row>
    <row r="608" spans="1:27" outlineLevel="1">
      <c r="A608" s="51" t="s">
        <v>3192</v>
      </c>
      <c r="B608" s="54" t="s">
        <v>467</v>
      </c>
      <c r="C608" s="131" t="s">
        <v>2797</v>
      </c>
      <c r="D608" s="56" t="s">
        <v>925</v>
      </c>
      <c r="E608" s="56" t="s">
        <v>2385</v>
      </c>
      <c r="F608" s="56" t="s">
        <v>3372</v>
      </c>
      <c r="G608" s="56" t="s">
        <v>2811</v>
      </c>
      <c r="H608" s="57" t="s">
        <v>476</v>
      </c>
      <c r="I608" s="57" t="s">
        <v>2812</v>
      </c>
      <c r="J608" s="57" t="s">
        <v>33</v>
      </c>
      <c r="K608" s="58">
        <v>0</v>
      </c>
      <c r="L608" s="59">
        <v>230000000</v>
      </c>
      <c r="M608" s="51" t="s">
        <v>468</v>
      </c>
      <c r="N608" s="60" t="s">
        <v>40</v>
      </c>
      <c r="O608" s="57" t="s">
        <v>469</v>
      </c>
      <c r="P608" s="51" t="s">
        <v>470</v>
      </c>
      <c r="Q608" s="58" t="s">
        <v>471</v>
      </c>
      <c r="R608" s="61" t="s">
        <v>472</v>
      </c>
      <c r="S608" s="51" t="s">
        <v>535</v>
      </c>
      <c r="T608" s="51" t="s">
        <v>2787</v>
      </c>
      <c r="U608" s="62">
        <v>0.2</v>
      </c>
      <c r="V608" s="62">
        <v>2492857.14</v>
      </c>
      <c r="W608" s="63">
        <f t="shared" si="26"/>
        <v>498571.42800000007</v>
      </c>
      <c r="X608" s="63">
        <f t="shared" si="27"/>
        <v>558399.99936000013</v>
      </c>
      <c r="Y608" s="64"/>
      <c r="Z608" s="51">
        <v>2016</v>
      </c>
      <c r="AA608" s="65"/>
    </row>
    <row r="609" spans="1:27" outlineLevel="1">
      <c r="A609" s="51" t="s">
        <v>3193</v>
      </c>
      <c r="B609" s="54" t="s">
        <v>467</v>
      </c>
      <c r="C609" s="131" t="s">
        <v>2797</v>
      </c>
      <c r="D609" s="56" t="s">
        <v>925</v>
      </c>
      <c r="E609" s="56" t="s">
        <v>2385</v>
      </c>
      <c r="F609" s="56" t="s">
        <v>3372</v>
      </c>
      <c r="G609" s="56" t="s">
        <v>2813</v>
      </c>
      <c r="H609" s="57" t="s">
        <v>476</v>
      </c>
      <c r="I609" s="57" t="s">
        <v>2814</v>
      </c>
      <c r="J609" s="57" t="s">
        <v>33</v>
      </c>
      <c r="K609" s="58">
        <v>0</v>
      </c>
      <c r="L609" s="59">
        <v>230000000</v>
      </c>
      <c r="M609" s="51" t="s">
        <v>468</v>
      </c>
      <c r="N609" s="60" t="s">
        <v>40</v>
      </c>
      <c r="O609" s="57" t="s">
        <v>469</v>
      </c>
      <c r="P609" s="51" t="s">
        <v>470</v>
      </c>
      <c r="Q609" s="58" t="s">
        <v>471</v>
      </c>
      <c r="R609" s="61" t="s">
        <v>472</v>
      </c>
      <c r="S609" s="51" t="s">
        <v>535</v>
      </c>
      <c r="T609" s="51" t="s">
        <v>2787</v>
      </c>
      <c r="U609" s="62">
        <v>0.3</v>
      </c>
      <c r="V609" s="62">
        <v>445035.24999999994</v>
      </c>
      <c r="W609" s="63">
        <f t="shared" si="26"/>
        <v>133510.57499999998</v>
      </c>
      <c r="X609" s="63">
        <f t="shared" si="27"/>
        <v>149531.84399999998</v>
      </c>
      <c r="Y609" s="64"/>
      <c r="Z609" s="51">
        <v>2016</v>
      </c>
      <c r="AA609" s="65"/>
    </row>
    <row r="610" spans="1:27" outlineLevel="1">
      <c r="A610" s="51" t="s">
        <v>3194</v>
      </c>
      <c r="B610" s="54" t="s">
        <v>467</v>
      </c>
      <c r="C610" s="131" t="s">
        <v>2815</v>
      </c>
      <c r="D610" s="56" t="s">
        <v>925</v>
      </c>
      <c r="E610" s="56" t="s">
        <v>2385</v>
      </c>
      <c r="F610" s="56" t="s">
        <v>3376</v>
      </c>
      <c r="G610" s="56" t="s">
        <v>2816</v>
      </c>
      <c r="H610" s="57" t="s">
        <v>476</v>
      </c>
      <c r="I610" s="57" t="s">
        <v>2817</v>
      </c>
      <c r="J610" s="57" t="s">
        <v>33</v>
      </c>
      <c r="K610" s="58">
        <v>0</v>
      </c>
      <c r="L610" s="59">
        <v>230000000</v>
      </c>
      <c r="M610" s="51" t="s">
        <v>468</v>
      </c>
      <c r="N610" s="60" t="s">
        <v>40</v>
      </c>
      <c r="O610" s="57" t="s">
        <v>469</v>
      </c>
      <c r="P610" s="51" t="s">
        <v>470</v>
      </c>
      <c r="Q610" s="58" t="s">
        <v>471</v>
      </c>
      <c r="R610" s="61" t="s">
        <v>472</v>
      </c>
      <c r="S610" s="51" t="s">
        <v>535</v>
      </c>
      <c r="T610" s="51" t="s">
        <v>2787</v>
      </c>
      <c r="U610" s="62">
        <v>0.3</v>
      </c>
      <c r="V610" s="62">
        <v>187611.25</v>
      </c>
      <c r="W610" s="63">
        <f t="shared" si="26"/>
        <v>56283.375</v>
      </c>
      <c r="X610" s="63">
        <f t="shared" si="27"/>
        <v>63037.380000000005</v>
      </c>
      <c r="Y610" s="64"/>
      <c r="Z610" s="51">
        <v>2016</v>
      </c>
      <c r="AA610" s="65"/>
    </row>
    <row r="611" spans="1:27" outlineLevel="1">
      <c r="A611" s="51" t="s">
        <v>3195</v>
      </c>
      <c r="B611" s="54" t="s">
        <v>467</v>
      </c>
      <c r="C611" s="131" t="s">
        <v>2818</v>
      </c>
      <c r="D611" s="56" t="s">
        <v>925</v>
      </c>
      <c r="E611" s="56" t="s">
        <v>2385</v>
      </c>
      <c r="F611" s="56" t="s">
        <v>3377</v>
      </c>
      <c r="G611" s="56" t="s">
        <v>2819</v>
      </c>
      <c r="H611" s="57" t="s">
        <v>476</v>
      </c>
      <c r="I611" s="57" t="s">
        <v>2820</v>
      </c>
      <c r="J611" s="57" t="s">
        <v>33</v>
      </c>
      <c r="K611" s="58">
        <v>0</v>
      </c>
      <c r="L611" s="59">
        <v>230000000</v>
      </c>
      <c r="M611" s="51" t="s">
        <v>468</v>
      </c>
      <c r="N611" s="60" t="s">
        <v>40</v>
      </c>
      <c r="O611" s="57" t="s">
        <v>469</v>
      </c>
      <c r="P611" s="51" t="s">
        <v>470</v>
      </c>
      <c r="Q611" s="58" t="s">
        <v>471</v>
      </c>
      <c r="R611" s="61" t="s">
        <v>472</v>
      </c>
      <c r="S611" s="51" t="s">
        <v>535</v>
      </c>
      <c r="T611" s="51" t="s">
        <v>2787</v>
      </c>
      <c r="U611" s="62">
        <v>0.55000000000000004</v>
      </c>
      <c r="V611" s="62">
        <v>97134.999999999985</v>
      </c>
      <c r="W611" s="63">
        <f t="shared" si="26"/>
        <v>53424.249999999993</v>
      </c>
      <c r="X611" s="63">
        <f t="shared" si="27"/>
        <v>59835.159999999996</v>
      </c>
      <c r="Y611" s="64"/>
      <c r="Z611" s="51">
        <v>2016</v>
      </c>
      <c r="AA611" s="65"/>
    </row>
    <row r="612" spans="1:27" outlineLevel="1">
      <c r="A612" s="51" t="s">
        <v>3196</v>
      </c>
      <c r="B612" s="54" t="s">
        <v>467</v>
      </c>
      <c r="C612" s="131" t="s">
        <v>2821</v>
      </c>
      <c r="D612" s="56" t="s">
        <v>925</v>
      </c>
      <c r="E612" s="56" t="s">
        <v>2385</v>
      </c>
      <c r="F612" s="56" t="s">
        <v>3378</v>
      </c>
      <c r="G612" s="56" t="s">
        <v>2822</v>
      </c>
      <c r="H612" s="57" t="s">
        <v>476</v>
      </c>
      <c r="I612" s="57" t="s">
        <v>2823</v>
      </c>
      <c r="J612" s="57" t="s">
        <v>33</v>
      </c>
      <c r="K612" s="58">
        <v>0</v>
      </c>
      <c r="L612" s="59">
        <v>230000000</v>
      </c>
      <c r="M612" s="51" t="s">
        <v>468</v>
      </c>
      <c r="N612" s="60" t="s">
        <v>40</v>
      </c>
      <c r="O612" s="57" t="s">
        <v>469</v>
      </c>
      <c r="P612" s="51" t="s">
        <v>470</v>
      </c>
      <c r="Q612" s="58" t="s">
        <v>471</v>
      </c>
      <c r="R612" s="61" t="s">
        <v>472</v>
      </c>
      <c r="S612" s="51" t="s">
        <v>535</v>
      </c>
      <c r="T612" s="51" t="s">
        <v>2787</v>
      </c>
      <c r="U612" s="62">
        <v>0.4</v>
      </c>
      <c r="V612" s="62">
        <v>107139.14</v>
      </c>
      <c r="W612" s="63">
        <f t="shared" si="26"/>
        <v>42855.656000000003</v>
      </c>
      <c r="X612" s="63">
        <f t="shared" si="27"/>
        <v>47998.334720000006</v>
      </c>
      <c r="Y612" s="64"/>
      <c r="Z612" s="51">
        <v>2016</v>
      </c>
      <c r="AA612" s="65"/>
    </row>
    <row r="613" spans="1:27" outlineLevel="1">
      <c r="A613" s="51" t="s">
        <v>3197</v>
      </c>
      <c r="B613" s="54" t="s">
        <v>467</v>
      </c>
      <c r="C613" s="131" t="s">
        <v>2824</v>
      </c>
      <c r="D613" s="56" t="s">
        <v>925</v>
      </c>
      <c r="E613" s="56" t="s">
        <v>2385</v>
      </c>
      <c r="F613" s="56" t="s">
        <v>3379</v>
      </c>
      <c r="G613" s="56" t="s">
        <v>2825</v>
      </c>
      <c r="H613" s="57" t="s">
        <v>476</v>
      </c>
      <c r="I613" s="57" t="s">
        <v>2826</v>
      </c>
      <c r="J613" s="57" t="s">
        <v>33</v>
      </c>
      <c r="K613" s="58">
        <v>0</v>
      </c>
      <c r="L613" s="59">
        <v>230000000</v>
      </c>
      <c r="M613" s="51" t="s">
        <v>468</v>
      </c>
      <c r="N613" s="60" t="s">
        <v>40</v>
      </c>
      <c r="O613" s="57" t="s">
        <v>469</v>
      </c>
      <c r="P613" s="51" t="s">
        <v>470</v>
      </c>
      <c r="Q613" s="58" t="s">
        <v>471</v>
      </c>
      <c r="R613" s="61" t="s">
        <v>472</v>
      </c>
      <c r="S613" s="51" t="s">
        <v>535</v>
      </c>
      <c r="T613" s="51" t="s">
        <v>2787</v>
      </c>
      <c r="U613" s="62">
        <v>2.2999999999999998</v>
      </c>
      <c r="V613" s="62">
        <v>604338.24</v>
      </c>
      <c r="W613" s="63">
        <f t="shared" si="26"/>
        <v>1389977.9519999998</v>
      </c>
      <c r="X613" s="63">
        <f t="shared" si="27"/>
        <v>1556775.3062399998</v>
      </c>
      <c r="Y613" s="64"/>
      <c r="Z613" s="51">
        <v>2016</v>
      </c>
      <c r="AA613" s="65"/>
    </row>
    <row r="614" spans="1:27" outlineLevel="1">
      <c r="A614" s="51" t="s">
        <v>3198</v>
      </c>
      <c r="B614" s="54" t="s">
        <v>467</v>
      </c>
      <c r="C614" s="131" t="s">
        <v>2827</v>
      </c>
      <c r="D614" s="56" t="s">
        <v>925</v>
      </c>
      <c r="E614" s="56" t="s">
        <v>2385</v>
      </c>
      <c r="F614" s="56" t="s">
        <v>3380</v>
      </c>
      <c r="G614" s="56" t="s">
        <v>2828</v>
      </c>
      <c r="H614" s="57" t="s">
        <v>476</v>
      </c>
      <c r="I614" s="57" t="s">
        <v>2829</v>
      </c>
      <c r="J614" s="57" t="s">
        <v>33</v>
      </c>
      <c r="K614" s="58">
        <v>0</v>
      </c>
      <c r="L614" s="59">
        <v>230000000</v>
      </c>
      <c r="M614" s="51" t="s">
        <v>468</v>
      </c>
      <c r="N614" s="60" t="s">
        <v>40</v>
      </c>
      <c r="O614" s="57" t="s">
        <v>469</v>
      </c>
      <c r="P614" s="51" t="s">
        <v>470</v>
      </c>
      <c r="Q614" s="58" t="s">
        <v>471</v>
      </c>
      <c r="R614" s="61" t="s">
        <v>472</v>
      </c>
      <c r="S614" s="51" t="s">
        <v>535</v>
      </c>
      <c r="T614" s="51" t="s">
        <v>2787</v>
      </c>
      <c r="U614" s="62">
        <v>0.2</v>
      </c>
      <c r="V614" s="62">
        <v>9419642.8499999996</v>
      </c>
      <c r="W614" s="63">
        <f t="shared" si="26"/>
        <v>1883928.57</v>
      </c>
      <c r="X614" s="63">
        <f t="shared" si="27"/>
        <v>2109999.9984000004</v>
      </c>
      <c r="Y614" s="64"/>
      <c r="Z614" s="51">
        <v>2016</v>
      </c>
      <c r="AA614" s="65"/>
    </row>
    <row r="615" spans="1:27" outlineLevel="1">
      <c r="A615" s="51" t="s">
        <v>3199</v>
      </c>
      <c r="B615" s="54" t="s">
        <v>467</v>
      </c>
      <c r="C615" s="131" t="s">
        <v>2830</v>
      </c>
      <c r="D615" s="56" t="s">
        <v>925</v>
      </c>
      <c r="E615" s="56" t="s">
        <v>2385</v>
      </c>
      <c r="F615" s="56" t="s">
        <v>3381</v>
      </c>
      <c r="G615" s="56" t="s">
        <v>2831</v>
      </c>
      <c r="H615" s="57" t="s">
        <v>476</v>
      </c>
      <c r="I615" s="57" t="s">
        <v>2832</v>
      </c>
      <c r="J615" s="57" t="s">
        <v>33</v>
      </c>
      <c r="K615" s="58">
        <v>0</v>
      </c>
      <c r="L615" s="59">
        <v>230000000</v>
      </c>
      <c r="M615" s="51" t="s">
        <v>468</v>
      </c>
      <c r="N615" s="60" t="s">
        <v>40</v>
      </c>
      <c r="O615" s="57" t="s">
        <v>469</v>
      </c>
      <c r="P615" s="51" t="s">
        <v>470</v>
      </c>
      <c r="Q615" s="58" t="s">
        <v>471</v>
      </c>
      <c r="R615" s="61" t="s">
        <v>472</v>
      </c>
      <c r="S615" s="51" t="s">
        <v>535</v>
      </c>
      <c r="T615" s="51" t="s">
        <v>2787</v>
      </c>
      <c r="U615" s="62">
        <v>1.1000000000000001</v>
      </c>
      <c r="V615" s="62">
        <v>1232637.6000000001</v>
      </c>
      <c r="W615" s="63">
        <f t="shared" si="26"/>
        <v>1355901.36</v>
      </c>
      <c r="X615" s="63">
        <f t="shared" si="27"/>
        <v>1518609.5232000002</v>
      </c>
      <c r="Y615" s="64"/>
      <c r="Z615" s="51">
        <v>2016</v>
      </c>
      <c r="AA615" s="65"/>
    </row>
    <row r="616" spans="1:27" outlineLevel="1">
      <c r="A616" s="51" t="s">
        <v>3200</v>
      </c>
      <c r="B616" s="54" t="s">
        <v>467</v>
      </c>
      <c r="C616" s="131" t="s">
        <v>2797</v>
      </c>
      <c r="D616" s="56" t="s">
        <v>925</v>
      </c>
      <c r="E616" s="56" t="s">
        <v>2385</v>
      </c>
      <c r="F616" s="56" t="s">
        <v>3372</v>
      </c>
      <c r="G616" s="56" t="s">
        <v>2833</v>
      </c>
      <c r="H616" s="57" t="s">
        <v>476</v>
      </c>
      <c r="I616" s="57" t="s">
        <v>2834</v>
      </c>
      <c r="J616" s="57" t="s">
        <v>33</v>
      </c>
      <c r="K616" s="58">
        <v>0</v>
      </c>
      <c r="L616" s="59">
        <v>230000000</v>
      </c>
      <c r="M616" s="51" t="s">
        <v>468</v>
      </c>
      <c r="N616" s="60" t="s">
        <v>40</v>
      </c>
      <c r="O616" s="57" t="s">
        <v>469</v>
      </c>
      <c r="P616" s="51" t="s">
        <v>470</v>
      </c>
      <c r="Q616" s="58" t="s">
        <v>471</v>
      </c>
      <c r="R616" s="61" t="s">
        <v>472</v>
      </c>
      <c r="S616" s="51" t="s">
        <v>535</v>
      </c>
      <c r="T616" s="51" t="s">
        <v>2787</v>
      </c>
      <c r="U616" s="62">
        <v>0.2</v>
      </c>
      <c r="V616" s="62">
        <v>11066071.42</v>
      </c>
      <c r="W616" s="63">
        <f t="shared" si="26"/>
        <v>2213214.284</v>
      </c>
      <c r="X616" s="63">
        <f t="shared" si="27"/>
        <v>2478799.9980800003</v>
      </c>
      <c r="Y616" s="64"/>
      <c r="Z616" s="51">
        <v>2016</v>
      </c>
      <c r="AA616" s="65"/>
    </row>
    <row r="617" spans="1:27" outlineLevel="1">
      <c r="A617" s="51" t="s">
        <v>3201</v>
      </c>
      <c r="B617" s="54" t="s">
        <v>467</v>
      </c>
      <c r="C617" s="131" t="s">
        <v>2835</v>
      </c>
      <c r="D617" s="56" t="s">
        <v>925</v>
      </c>
      <c r="E617" s="56" t="s">
        <v>2385</v>
      </c>
      <c r="F617" s="56" t="s">
        <v>3382</v>
      </c>
      <c r="G617" s="56" t="s">
        <v>2836</v>
      </c>
      <c r="H617" s="57" t="s">
        <v>476</v>
      </c>
      <c r="I617" s="57" t="s">
        <v>2837</v>
      </c>
      <c r="J617" s="57" t="s">
        <v>33</v>
      </c>
      <c r="K617" s="58">
        <v>0</v>
      </c>
      <c r="L617" s="59">
        <v>230000000</v>
      </c>
      <c r="M617" s="51" t="s">
        <v>468</v>
      </c>
      <c r="N617" s="60" t="s">
        <v>40</v>
      </c>
      <c r="O617" s="57" t="s">
        <v>469</v>
      </c>
      <c r="P617" s="51" t="s">
        <v>470</v>
      </c>
      <c r="Q617" s="58" t="s">
        <v>471</v>
      </c>
      <c r="R617" s="61" t="s">
        <v>472</v>
      </c>
      <c r="S617" s="51" t="s">
        <v>535</v>
      </c>
      <c r="T617" s="51" t="s">
        <v>2787</v>
      </c>
      <c r="U617" s="62">
        <v>1.7</v>
      </c>
      <c r="V617" s="62">
        <v>178571.42</v>
      </c>
      <c r="W617" s="63">
        <f t="shared" si="26"/>
        <v>303571.41399999999</v>
      </c>
      <c r="X617" s="63">
        <f t="shared" si="27"/>
        <v>339999.98368</v>
      </c>
      <c r="Y617" s="64"/>
      <c r="Z617" s="51">
        <v>2016</v>
      </c>
      <c r="AA617" s="65"/>
    </row>
    <row r="618" spans="1:27" outlineLevel="1">
      <c r="A618" s="51" t="s">
        <v>3202</v>
      </c>
      <c r="B618" s="54" t="s">
        <v>467</v>
      </c>
      <c r="C618" s="131" t="s">
        <v>2797</v>
      </c>
      <c r="D618" s="56" t="s">
        <v>925</v>
      </c>
      <c r="E618" s="56" t="s">
        <v>2385</v>
      </c>
      <c r="F618" s="56" t="s">
        <v>3372</v>
      </c>
      <c r="G618" s="56" t="s">
        <v>2838</v>
      </c>
      <c r="H618" s="57" t="s">
        <v>476</v>
      </c>
      <c r="I618" s="57" t="s">
        <v>2839</v>
      </c>
      <c r="J618" s="57" t="s">
        <v>33</v>
      </c>
      <c r="K618" s="58">
        <v>0</v>
      </c>
      <c r="L618" s="59">
        <v>230000000</v>
      </c>
      <c r="M618" s="51" t="s">
        <v>468</v>
      </c>
      <c r="N618" s="60" t="s">
        <v>40</v>
      </c>
      <c r="O618" s="57" t="s">
        <v>469</v>
      </c>
      <c r="P618" s="51" t="s">
        <v>470</v>
      </c>
      <c r="Q618" s="58" t="s">
        <v>471</v>
      </c>
      <c r="R618" s="61" t="s">
        <v>472</v>
      </c>
      <c r="S618" s="51" t="s">
        <v>535</v>
      </c>
      <c r="T618" s="51" t="s">
        <v>2787</v>
      </c>
      <c r="U618" s="62">
        <v>0.1</v>
      </c>
      <c r="V618" s="62">
        <v>13424107.140000001</v>
      </c>
      <c r="W618" s="63">
        <f t="shared" si="26"/>
        <v>1342410.7140000002</v>
      </c>
      <c r="X618" s="63">
        <f t="shared" si="27"/>
        <v>1503499.9996800004</v>
      </c>
      <c r="Y618" s="64"/>
      <c r="Z618" s="51">
        <v>2016</v>
      </c>
      <c r="AA618" s="65"/>
    </row>
    <row r="619" spans="1:27" outlineLevel="1">
      <c r="A619" s="51" t="s">
        <v>3203</v>
      </c>
      <c r="B619" s="54" t="s">
        <v>467</v>
      </c>
      <c r="C619" s="131" t="s">
        <v>2840</v>
      </c>
      <c r="D619" s="56" t="s">
        <v>925</v>
      </c>
      <c r="E619" s="56" t="s">
        <v>2385</v>
      </c>
      <c r="F619" s="56" t="s">
        <v>3383</v>
      </c>
      <c r="G619" s="56" t="s">
        <v>2841</v>
      </c>
      <c r="H619" s="57" t="s">
        <v>476</v>
      </c>
      <c r="I619" s="57" t="s">
        <v>2842</v>
      </c>
      <c r="J619" s="57" t="s">
        <v>33</v>
      </c>
      <c r="K619" s="58">
        <v>0</v>
      </c>
      <c r="L619" s="59">
        <v>230000000</v>
      </c>
      <c r="M619" s="51" t="s">
        <v>468</v>
      </c>
      <c r="N619" s="60" t="s">
        <v>40</v>
      </c>
      <c r="O619" s="57" t="s">
        <v>469</v>
      </c>
      <c r="P619" s="51" t="s">
        <v>470</v>
      </c>
      <c r="Q619" s="58" t="s">
        <v>471</v>
      </c>
      <c r="R619" s="61" t="s">
        <v>472</v>
      </c>
      <c r="S619" s="51" t="s">
        <v>535</v>
      </c>
      <c r="T619" s="51" t="s">
        <v>2787</v>
      </c>
      <c r="U619" s="62">
        <v>0.15</v>
      </c>
      <c r="V619" s="62">
        <v>1927303.44</v>
      </c>
      <c r="W619" s="63">
        <f t="shared" si="26"/>
        <v>289095.516</v>
      </c>
      <c r="X619" s="63">
        <f t="shared" si="27"/>
        <v>323786.97792000003</v>
      </c>
      <c r="Y619" s="64"/>
      <c r="Z619" s="51">
        <v>2016</v>
      </c>
      <c r="AA619" s="65"/>
    </row>
    <row r="620" spans="1:27" outlineLevel="1">
      <c r="A620" s="51" t="s">
        <v>3204</v>
      </c>
      <c r="B620" s="54" t="s">
        <v>467</v>
      </c>
      <c r="C620" s="131" t="s">
        <v>2843</v>
      </c>
      <c r="D620" s="56" t="s">
        <v>925</v>
      </c>
      <c r="E620" s="56" t="s">
        <v>2385</v>
      </c>
      <c r="F620" s="56" t="s">
        <v>3384</v>
      </c>
      <c r="G620" s="56" t="s">
        <v>2844</v>
      </c>
      <c r="H620" s="57" t="s">
        <v>476</v>
      </c>
      <c r="I620" s="57" t="s">
        <v>2845</v>
      </c>
      <c r="J620" s="57" t="s">
        <v>33</v>
      </c>
      <c r="K620" s="58">
        <v>0</v>
      </c>
      <c r="L620" s="59">
        <v>230000000</v>
      </c>
      <c r="M620" s="51" t="s">
        <v>468</v>
      </c>
      <c r="N620" s="60" t="s">
        <v>40</v>
      </c>
      <c r="O620" s="57" t="s">
        <v>469</v>
      </c>
      <c r="P620" s="51" t="s">
        <v>470</v>
      </c>
      <c r="Q620" s="58" t="s">
        <v>471</v>
      </c>
      <c r="R620" s="61" t="s">
        <v>472</v>
      </c>
      <c r="S620" s="51" t="s">
        <v>535</v>
      </c>
      <c r="T620" s="51" t="s">
        <v>2787</v>
      </c>
      <c r="U620" s="62">
        <v>1.4</v>
      </c>
      <c r="V620" s="62">
        <v>253642.1</v>
      </c>
      <c r="W620" s="63">
        <f t="shared" si="26"/>
        <v>355098.94</v>
      </c>
      <c r="X620" s="63">
        <f t="shared" si="27"/>
        <v>397710.81280000001</v>
      </c>
      <c r="Y620" s="64"/>
      <c r="Z620" s="51">
        <v>2016</v>
      </c>
      <c r="AA620" s="65"/>
    </row>
    <row r="621" spans="1:27" outlineLevel="1">
      <c r="A621" s="51" t="s">
        <v>3205</v>
      </c>
      <c r="B621" s="54" t="s">
        <v>467</v>
      </c>
      <c r="C621" s="131" t="s">
        <v>2791</v>
      </c>
      <c r="D621" s="56" t="s">
        <v>925</v>
      </c>
      <c r="E621" s="56" t="s">
        <v>2385</v>
      </c>
      <c r="F621" s="56" t="s">
        <v>3370</v>
      </c>
      <c r="G621" s="56" t="s">
        <v>2846</v>
      </c>
      <c r="H621" s="57" t="s">
        <v>476</v>
      </c>
      <c r="I621" s="57" t="s">
        <v>2847</v>
      </c>
      <c r="J621" s="57" t="s">
        <v>33</v>
      </c>
      <c r="K621" s="58">
        <v>0</v>
      </c>
      <c r="L621" s="59">
        <v>230000000</v>
      </c>
      <c r="M621" s="51" t="s">
        <v>468</v>
      </c>
      <c r="N621" s="60" t="s">
        <v>40</v>
      </c>
      <c r="O621" s="57" t="s">
        <v>469</v>
      </c>
      <c r="P621" s="51" t="s">
        <v>470</v>
      </c>
      <c r="Q621" s="58" t="s">
        <v>471</v>
      </c>
      <c r="R621" s="61" t="s">
        <v>472</v>
      </c>
      <c r="S621" s="51" t="s">
        <v>535</v>
      </c>
      <c r="T621" s="51" t="s">
        <v>2787</v>
      </c>
      <c r="U621" s="62">
        <v>0.35</v>
      </c>
      <c r="V621" s="62">
        <v>2568332.19</v>
      </c>
      <c r="W621" s="63">
        <f t="shared" si="26"/>
        <v>898916.26649999991</v>
      </c>
      <c r="X621" s="63">
        <f t="shared" si="27"/>
        <v>1006786.21848</v>
      </c>
      <c r="Y621" s="64"/>
      <c r="Z621" s="51">
        <v>2016</v>
      </c>
      <c r="AA621" s="65"/>
    </row>
    <row r="622" spans="1:27" outlineLevel="1">
      <c r="A622" s="51" t="s">
        <v>3206</v>
      </c>
      <c r="B622" s="54" t="s">
        <v>467</v>
      </c>
      <c r="C622" s="131" t="s">
        <v>2848</v>
      </c>
      <c r="D622" s="56" t="s">
        <v>925</v>
      </c>
      <c r="E622" s="56" t="s">
        <v>2385</v>
      </c>
      <c r="F622" s="56" t="s">
        <v>3385</v>
      </c>
      <c r="G622" s="56" t="s">
        <v>2849</v>
      </c>
      <c r="H622" s="57" t="s">
        <v>476</v>
      </c>
      <c r="I622" s="57" t="s">
        <v>2850</v>
      </c>
      <c r="J622" s="57" t="s">
        <v>33</v>
      </c>
      <c r="K622" s="58">
        <v>0</v>
      </c>
      <c r="L622" s="59">
        <v>230000000</v>
      </c>
      <c r="M622" s="51" t="s">
        <v>468</v>
      </c>
      <c r="N622" s="60" t="s">
        <v>40</v>
      </c>
      <c r="O622" s="57" t="s">
        <v>469</v>
      </c>
      <c r="P622" s="51" t="s">
        <v>470</v>
      </c>
      <c r="Q622" s="58" t="s">
        <v>471</v>
      </c>
      <c r="R622" s="61" t="s">
        <v>472</v>
      </c>
      <c r="S622" s="51" t="s">
        <v>535</v>
      </c>
      <c r="T622" s="51" t="s">
        <v>2787</v>
      </c>
      <c r="U622" s="62">
        <v>1</v>
      </c>
      <c r="V622" s="62">
        <v>360711.54</v>
      </c>
      <c r="W622" s="63">
        <f t="shared" si="26"/>
        <v>360711.54</v>
      </c>
      <c r="X622" s="63">
        <f t="shared" si="27"/>
        <v>403996.92480000004</v>
      </c>
      <c r="Y622" s="64"/>
      <c r="Z622" s="51">
        <v>2016</v>
      </c>
      <c r="AA622" s="65"/>
    </row>
    <row r="623" spans="1:27" outlineLevel="1">
      <c r="A623" s="51" t="s">
        <v>3207</v>
      </c>
      <c r="B623" s="54" t="s">
        <v>467</v>
      </c>
      <c r="C623" s="131" t="s">
        <v>2797</v>
      </c>
      <c r="D623" s="56" t="s">
        <v>925</v>
      </c>
      <c r="E623" s="56" t="s">
        <v>2385</v>
      </c>
      <c r="F623" s="56" t="s">
        <v>3372</v>
      </c>
      <c r="G623" s="56" t="s">
        <v>2851</v>
      </c>
      <c r="H623" s="57" t="s">
        <v>476</v>
      </c>
      <c r="I623" s="57" t="s">
        <v>2852</v>
      </c>
      <c r="J623" s="57" t="s">
        <v>33</v>
      </c>
      <c r="K623" s="58">
        <v>0</v>
      </c>
      <c r="L623" s="59">
        <v>230000000</v>
      </c>
      <c r="M623" s="51" t="s">
        <v>468</v>
      </c>
      <c r="N623" s="60" t="s">
        <v>40</v>
      </c>
      <c r="O623" s="57" t="s">
        <v>469</v>
      </c>
      <c r="P623" s="51" t="s">
        <v>470</v>
      </c>
      <c r="Q623" s="58" t="s">
        <v>471</v>
      </c>
      <c r="R623" s="61" t="s">
        <v>472</v>
      </c>
      <c r="S623" s="51" t="s">
        <v>535</v>
      </c>
      <c r="T623" s="51" t="s">
        <v>2787</v>
      </c>
      <c r="U623" s="62">
        <v>0.2</v>
      </c>
      <c r="V623" s="62">
        <v>6785714.2800000003</v>
      </c>
      <c r="W623" s="63">
        <f t="shared" si="26"/>
        <v>1357142.8560000001</v>
      </c>
      <c r="X623" s="63">
        <f t="shared" si="27"/>
        <v>1519999.9987200003</v>
      </c>
      <c r="Y623" s="64"/>
      <c r="Z623" s="51">
        <v>2016</v>
      </c>
      <c r="AA623" s="65"/>
    </row>
    <row r="624" spans="1:27" outlineLevel="1">
      <c r="A624" s="51" t="s">
        <v>3208</v>
      </c>
      <c r="B624" s="54" t="s">
        <v>467</v>
      </c>
      <c r="C624" s="131" t="s">
        <v>2853</v>
      </c>
      <c r="D624" s="56" t="s">
        <v>925</v>
      </c>
      <c r="E624" s="56" t="s">
        <v>2385</v>
      </c>
      <c r="F624" s="56" t="s">
        <v>3386</v>
      </c>
      <c r="G624" s="56" t="s">
        <v>2854</v>
      </c>
      <c r="H624" s="57" t="s">
        <v>476</v>
      </c>
      <c r="I624" s="57" t="s">
        <v>2855</v>
      </c>
      <c r="J624" s="57" t="s">
        <v>33</v>
      </c>
      <c r="K624" s="58">
        <v>0</v>
      </c>
      <c r="L624" s="59">
        <v>230000000</v>
      </c>
      <c r="M624" s="51" t="s">
        <v>468</v>
      </c>
      <c r="N624" s="60" t="s">
        <v>40</v>
      </c>
      <c r="O624" s="57" t="s">
        <v>469</v>
      </c>
      <c r="P624" s="51" t="s">
        <v>470</v>
      </c>
      <c r="Q624" s="58" t="s">
        <v>471</v>
      </c>
      <c r="R624" s="61" t="s">
        <v>472</v>
      </c>
      <c r="S624" s="51" t="s">
        <v>529</v>
      </c>
      <c r="T624" s="51" t="s">
        <v>530</v>
      </c>
      <c r="U624" s="62">
        <v>401.3</v>
      </c>
      <c r="V624" s="62">
        <v>887.43</v>
      </c>
      <c r="W624" s="63">
        <f t="shared" si="26"/>
        <v>356125.65899999999</v>
      </c>
      <c r="X624" s="63">
        <f t="shared" si="27"/>
        <v>398860.73808000004</v>
      </c>
      <c r="Y624" s="64"/>
      <c r="Z624" s="51">
        <v>2016</v>
      </c>
      <c r="AA624" s="65"/>
    </row>
    <row r="625" spans="1:27" outlineLevel="1">
      <c r="A625" s="51" t="s">
        <v>3209</v>
      </c>
      <c r="B625" s="54" t="s">
        <v>467</v>
      </c>
      <c r="C625" s="131" t="s">
        <v>2856</v>
      </c>
      <c r="D625" s="56" t="s">
        <v>2857</v>
      </c>
      <c r="E625" s="56" t="s">
        <v>2858</v>
      </c>
      <c r="F625" s="56" t="s">
        <v>3387</v>
      </c>
      <c r="G625" s="56" t="s">
        <v>2859</v>
      </c>
      <c r="H625" s="57" t="s">
        <v>2860</v>
      </c>
      <c r="I625" s="57" t="s">
        <v>2861</v>
      </c>
      <c r="J625" s="57" t="s">
        <v>36</v>
      </c>
      <c r="K625" s="58">
        <v>0</v>
      </c>
      <c r="L625" s="59">
        <v>230000000</v>
      </c>
      <c r="M625" s="51" t="s">
        <v>468</v>
      </c>
      <c r="N625" s="60" t="s">
        <v>40</v>
      </c>
      <c r="O625" s="57" t="s">
        <v>469</v>
      </c>
      <c r="P625" s="51" t="s">
        <v>470</v>
      </c>
      <c r="Q625" s="58" t="s">
        <v>558</v>
      </c>
      <c r="R625" s="61" t="s">
        <v>472</v>
      </c>
      <c r="S625" s="51">
        <v>796</v>
      </c>
      <c r="T625" s="51" t="s">
        <v>473</v>
      </c>
      <c r="U625" s="62">
        <v>110</v>
      </c>
      <c r="V625" s="62">
        <v>170</v>
      </c>
      <c r="W625" s="63">
        <f t="shared" si="26"/>
        <v>18700</v>
      </c>
      <c r="X625" s="63">
        <f t="shared" si="27"/>
        <v>20944.000000000004</v>
      </c>
      <c r="Y625" s="64"/>
      <c r="Z625" s="51">
        <v>2016</v>
      </c>
      <c r="AA625" s="65"/>
    </row>
    <row r="626" spans="1:27" outlineLevel="1">
      <c r="A626" s="51" t="s">
        <v>3210</v>
      </c>
      <c r="B626" s="54" t="s">
        <v>467</v>
      </c>
      <c r="C626" s="131" t="s">
        <v>2856</v>
      </c>
      <c r="D626" s="56" t="s">
        <v>2857</v>
      </c>
      <c r="E626" s="56" t="s">
        <v>2858</v>
      </c>
      <c r="F626" s="56" t="s">
        <v>3387</v>
      </c>
      <c r="G626" s="56" t="s">
        <v>2862</v>
      </c>
      <c r="H626" s="57" t="s">
        <v>2863</v>
      </c>
      <c r="I626" s="57" t="s">
        <v>2864</v>
      </c>
      <c r="J626" s="57" t="s">
        <v>36</v>
      </c>
      <c r="K626" s="58">
        <v>0</v>
      </c>
      <c r="L626" s="59">
        <v>230000000</v>
      </c>
      <c r="M626" s="51" t="s">
        <v>468</v>
      </c>
      <c r="N626" s="60" t="s">
        <v>40</v>
      </c>
      <c r="O626" s="57" t="s">
        <v>469</v>
      </c>
      <c r="P626" s="51" t="s">
        <v>470</v>
      </c>
      <c r="Q626" s="58" t="s">
        <v>558</v>
      </c>
      <c r="R626" s="61" t="s">
        <v>472</v>
      </c>
      <c r="S626" s="51">
        <v>796</v>
      </c>
      <c r="T626" s="51" t="s">
        <v>473</v>
      </c>
      <c r="U626" s="62">
        <v>110</v>
      </c>
      <c r="V626" s="62">
        <v>239.99</v>
      </c>
      <c r="W626" s="63">
        <f t="shared" si="26"/>
        <v>26398.9</v>
      </c>
      <c r="X626" s="63">
        <f t="shared" si="27"/>
        <v>29566.768000000004</v>
      </c>
      <c r="Y626" s="64"/>
      <c r="Z626" s="51">
        <v>2016</v>
      </c>
      <c r="AA626" s="65"/>
    </row>
    <row r="627" spans="1:27" outlineLevel="1">
      <c r="A627" s="51" t="s">
        <v>3211</v>
      </c>
      <c r="B627" s="54" t="s">
        <v>467</v>
      </c>
      <c r="C627" s="131" t="s">
        <v>2856</v>
      </c>
      <c r="D627" s="56" t="s">
        <v>2857</v>
      </c>
      <c r="E627" s="56" t="s">
        <v>2858</v>
      </c>
      <c r="F627" s="56" t="s">
        <v>3387</v>
      </c>
      <c r="G627" s="56" t="s">
        <v>2865</v>
      </c>
      <c r="H627" s="57" t="s">
        <v>2866</v>
      </c>
      <c r="I627" s="57" t="s">
        <v>2867</v>
      </c>
      <c r="J627" s="57" t="s">
        <v>36</v>
      </c>
      <c r="K627" s="58">
        <v>0</v>
      </c>
      <c r="L627" s="59">
        <v>230000000</v>
      </c>
      <c r="M627" s="51" t="s">
        <v>468</v>
      </c>
      <c r="N627" s="60" t="s">
        <v>40</v>
      </c>
      <c r="O627" s="57" t="s">
        <v>469</v>
      </c>
      <c r="P627" s="51" t="s">
        <v>470</v>
      </c>
      <c r="Q627" s="58" t="s">
        <v>558</v>
      </c>
      <c r="R627" s="61" t="s">
        <v>472</v>
      </c>
      <c r="S627" s="51">
        <v>796</v>
      </c>
      <c r="T627" s="51" t="s">
        <v>473</v>
      </c>
      <c r="U627" s="62">
        <v>60</v>
      </c>
      <c r="V627" s="62">
        <v>284.99999999999994</v>
      </c>
      <c r="W627" s="63">
        <f t="shared" si="26"/>
        <v>17099.999999999996</v>
      </c>
      <c r="X627" s="63">
        <f t="shared" si="27"/>
        <v>19151.999999999996</v>
      </c>
      <c r="Y627" s="64"/>
      <c r="Z627" s="51">
        <v>2016</v>
      </c>
      <c r="AA627" s="65"/>
    </row>
    <row r="628" spans="1:27" outlineLevel="1">
      <c r="A628" s="51" t="s">
        <v>3212</v>
      </c>
      <c r="B628" s="54" t="s">
        <v>467</v>
      </c>
      <c r="C628" s="131" t="s">
        <v>2868</v>
      </c>
      <c r="D628" s="56" t="s">
        <v>2857</v>
      </c>
      <c r="E628" s="56" t="s">
        <v>2858</v>
      </c>
      <c r="F628" s="56" t="s">
        <v>3388</v>
      </c>
      <c r="G628" s="56" t="s">
        <v>2869</v>
      </c>
      <c r="H628" s="57" t="s">
        <v>2870</v>
      </c>
      <c r="I628" s="57" t="s">
        <v>2871</v>
      </c>
      <c r="J628" s="57" t="s">
        <v>36</v>
      </c>
      <c r="K628" s="58">
        <v>0</v>
      </c>
      <c r="L628" s="59">
        <v>230000000</v>
      </c>
      <c r="M628" s="51" t="s">
        <v>468</v>
      </c>
      <c r="N628" s="60" t="s">
        <v>40</v>
      </c>
      <c r="O628" s="57" t="s">
        <v>469</v>
      </c>
      <c r="P628" s="51" t="s">
        <v>470</v>
      </c>
      <c r="Q628" s="58" t="s">
        <v>558</v>
      </c>
      <c r="R628" s="61" t="s">
        <v>472</v>
      </c>
      <c r="S628" s="51">
        <v>796</v>
      </c>
      <c r="T628" s="51" t="s">
        <v>473</v>
      </c>
      <c r="U628" s="62">
        <v>10</v>
      </c>
      <c r="V628" s="62">
        <v>178.57</v>
      </c>
      <c r="W628" s="63">
        <f t="shared" si="26"/>
        <v>1785.6999999999998</v>
      </c>
      <c r="X628" s="63">
        <f t="shared" si="27"/>
        <v>1999.9839999999999</v>
      </c>
      <c r="Y628" s="64"/>
      <c r="Z628" s="51">
        <v>2016</v>
      </c>
      <c r="AA628" s="65"/>
    </row>
    <row r="629" spans="1:27" outlineLevel="1">
      <c r="A629" s="51" t="s">
        <v>3213</v>
      </c>
      <c r="B629" s="54" t="s">
        <v>467</v>
      </c>
      <c r="C629" s="131" t="s">
        <v>2872</v>
      </c>
      <c r="D629" s="56" t="s">
        <v>2857</v>
      </c>
      <c r="E629" s="56" t="s">
        <v>2858</v>
      </c>
      <c r="F629" s="56" t="s">
        <v>3389</v>
      </c>
      <c r="G629" s="56" t="s">
        <v>2873</v>
      </c>
      <c r="H629" s="57" t="s">
        <v>2874</v>
      </c>
      <c r="I629" s="57" t="s">
        <v>2875</v>
      </c>
      <c r="J629" s="57" t="s">
        <v>36</v>
      </c>
      <c r="K629" s="58">
        <v>0</v>
      </c>
      <c r="L629" s="59">
        <v>230000000</v>
      </c>
      <c r="M629" s="51" t="s">
        <v>468</v>
      </c>
      <c r="N629" s="60" t="s">
        <v>40</v>
      </c>
      <c r="O629" s="57" t="s">
        <v>469</v>
      </c>
      <c r="P629" s="51" t="s">
        <v>470</v>
      </c>
      <c r="Q629" s="58" t="s">
        <v>558</v>
      </c>
      <c r="R629" s="61" t="s">
        <v>472</v>
      </c>
      <c r="S629" s="51">
        <v>796</v>
      </c>
      <c r="T629" s="51" t="s">
        <v>473</v>
      </c>
      <c r="U629" s="62">
        <v>20</v>
      </c>
      <c r="V629" s="62">
        <v>940.43</v>
      </c>
      <c r="W629" s="63">
        <f t="shared" si="26"/>
        <v>18808.599999999999</v>
      </c>
      <c r="X629" s="63">
        <f t="shared" si="27"/>
        <v>21065.632000000001</v>
      </c>
      <c r="Y629" s="64"/>
      <c r="Z629" s="51">
        <v>2016</v>
      </c>
      <c r="AA629" s="65"/>
    </row>
    <row r="630" spans="1:27" outlineLevel="1">
      <c r="A630" s="51" t="s">
        <v>3214</v>
      </c>
      <c r="B630" s="54" t="s">
        <v>467</v>
      </c>
      <c r="C630" s="131" t="s">
        <v>2876</v>
      </c>
      <c r="D630" s="56" t="s">
        <v>2857</v>
      </c>
      <c r="E630" s="56" t="s">
        <v>2858</v>
      </c>
      <c r="F630" s="56" t="s">
        <v>3390</v>
      </c>
      <c r="G630" s="56" t="s">
        <v>2877</v>
      </c>
      <c r="H630" s="57" t="s">
        <v>2878</v>
      </c>
      <c r="I630" s="57" t="s">
        <v>2879</v>
      </c>
      <c r="J630" s="57" t="s">
        <v>36</v>
      </c>
      <c r="K630" s="58">
        <v>0</v>
      </c>
      <c r="L630" s="59">
        <v>230000000</v>
      </c>
      <c r="M630" s="51" t="s">
        <v>468</v>
      </c>
      <c r="N630" s="60" t="s">
        <v>40</v>
      </c>
      <c r="O630" s="57" t="s">
        <v>469</v>
      </c>
      <c r="P630" s="51" t="s">
        <v>470</v>
      </c>
      <c r="Q630" s="58" t="s">
        <v>558</v>
      </c>
      <c r="R630" s="61" t="s">
        <v>472</v>
      </c>
      <c r="S630" s="51">
        <v>796</v>
      </c>
      <c r="T630" s="51" t="s">
        <v>473</v>
      </c>
      <c r="U630" s="62">
        <v>50</v>
      </c>
      <c r="V630" s="62">
        <v>105.66</v>
      </c>
      <c r="W630" s="63">
        <f t="shared" si="26"/>
        <v>5283</v>
      </c>
      <c r="X630" s="63">
        <f t="shared" si="27"/>
        <v>5916.9600000000009</v>
      </c>
      <c r="Y630" s="64"/>
      <c r="Z630" s="51">
        <v>2016</v>
      </c>
      <c r="AA630" s="65"/>
    </row>
    <row r="631" spans="1:27" outlineLevel="1">
      <c r="A631" s="51" t="s">
        <v>3215</v>
      </c>
      <c r="B631" s="54" t="s">
        <v>467</v>
      </c>
      <c r="C631" s="131" t="s">
        <v>2856</v>
      </c>
      <c r="D631" s="56" t="s">
        <v>2857</v>
      </c>
      <c r="E631" s="56" t="s">
        <v>2858</v>
      </c>
      <c r="F631" s="56" t="s">
        <v>3387</v>
      </c>
      <c r="G631" s="56" t="s">
        <v>2880</v>
      </c>
      <c r="H631" s="57" t="s">
        <v>2881</v>
      </c>
      <c r="I631" s="57" t="s">
        <v>2882</v>
      </c>
      <c r="J631" s="57" t="s">
        <v>36</v>
      </c>
      <c r="K631" s="58">
        <v>0</v>
      </c>
      <c r="L631" s="59">
        <v>230000000</v>
      </c>
      <c r="M631" s="51" t="s">
        <v>468</v>
      </c>
      <c r="N631" s="60" t="s">
        <v>40</v>
      </c>
      <c r="O631" s="57" t="s">
        <v>469</v>
      </c>
      <c r="P631" s="51" t="s">
        <v>470</v>
      </c>
      <c r="Q631" s="58" t="s">
        <v>558</v>
      </c>
      <c r="R631" s="61" t="s">
        <v>472</v>
      </c>
      <c r="S631" s="51">
        <v>796</v>
      </c>
      <c r="T631" s="51" t="s">
        <v>473</v>
      </c>
      <c r="U631" s="62">
        <v>100</v>
      </c>
      <c r="V631" s="62">
        <v>315.72000000000003</v>
      </c>
      <c r="W631" s="63">
        <f t="shared" si="26"/>
        <v>31572.000000000004</v>
      </c>
      <c r="X631" s="63">
        <f t="shared" si="27"/>
        <v>35360.640000000007</v>
      </c>
      <c r="Y631" s="64"/>
      <c r="Z631" s="51">
        <v>2016</v>
      </c>
      <c r="AA631" s="65"/>
    </row>
    <row r="632" spans="1:27" outlineLevel="1">
      <c r="A632" s="51" t="s">
        <v>3216</v>
      </c>
      <c r="B632" s="54" t="s">
        <v>467</v>
      </c>
      <c r="C632" s="131" t="s">
        <v>2856</v>
      </c>
      <c r="D632" s="56" t="s">
        <v>2857</v>
      </c>
      <c r="E632" s="56" t="s">
        <v>2858</v>
      </c>
      <c r="F632" s="56" t="s">
        <v>3387</v>
      </c>
      <c r="G632" s="56" t="s">
        <v>2883</v>
      </c>
      <c r="H632" s="57" t="s">
        <v>2884</v>
      </c>
      <c r="I632" s="57" t="s">
        <v>2885</v>
      </c>
      <c r="J632" s="57" t="s">
        <v>36</v>
      </c>
      <c r="K632" s="58">
        <v>0</v>
      </c>
      <c r="L632" s="59">
        <v>230000000</v>
      </c>
      <c r="M632" s="51" t="s">
        <v>468</v>
      </c>
      <c r="N632" s="60" t="s">
        <v>40</v>
      </c>
      <c r="O632" s="57" t="s">
        <v>469</v>
      </c>
      <c r="P632" s="51" t="s">
        <v>470</v>
      </c>
      <c r="Q632" s="58" t="s">
        <v>558</v>
      </c>
      <c r="R632" s="61" t="s">
        <v>472</v>
      </c>
      <c r="S632" s="51">
        <v>796</v>
      </c>
      <c r="T632" s="51" t="s">
        <v>473</v>
      </c>
      <c r="U632" s="62">
        <v>50</v>
      </c>
      <c r="V632" s="62">
        <v>546.03</v>
      </c>
      <c r="W632" s="63">
        <f t="shared" si="26"/>
        <v>27301.5</v>
      </c>
      <c r="X632" s="63">
        <f t="shared" si="27"/>
        <v>30577.680000000004</v>
      </c>
      <c r="Y632" s="64"/>
      <c r="Z632" s="51">
        <v>2016</v>
      </c>
      <c r="AA632" s="65"/>
    </row>
    <row r="633" spans="1:27" outlineLevel="1">
      <c r="A633" s="51" t="s">
        <v>3217</v>
      </c>
      <c r="B633" s="54" t="s">
        <v>467</v>
      </c>
      <c r="C633" s="131" t="s">
        <v>2856</v>
      </c>
      <c r="D633" s="56" t="s">
        <v>2857</v>
      </c>
      <c r="E633" s="56" t="s">
        <v>2858</v>
      </c>
      <c r="F633" s="56" t="s">
        <v>3387</v>
      </c>
      <c r="G633" s="56" t="s">
        <v>2886</v>
      </c>
      <c r="H633" s="57" t="s">
        <v>2887</v>
      </c>
      <c r="I633" s="57" t="s">
        <v>2888</v>
      </c>
      <c r="J633" s="57" t="s">
        <v>36</v>
      </c>
      <c r="K633" s="58">
        <v>0</v>
      </c>
      <c r="L633" s="59">
        <v>230000000</v>
      </c>
      <c r="M633" s="51" t="s">
        <v>468</v>
      </c>
      <c r="N633" s="60" t="s">
        <v>40</v>
      </c>
      <c r="O633" s="57" t="s">
        <v>469</v>
      </c>
      <c r="P633" s="51" t="s">
        <v>470</v>
      </c>
      <c r="Q633" s="58" t="s">
        <v>558</v>
      </c>
      <c r="R633" s="61" t="s">
        <v>472</v>
      </c>
      <c r="S633" s="51">
        <v>796</v>
      </c>
      <c r="T633" s="51" t="s">
        <v>473</v>
      </c>
      <c r="U633" s="62">
        <v>130</v>
      </c>
      <c r="V633" s="62">
        <v>195.36</v>
      </c>
      <c r="W633" s="63">
        <f t="shared" ref="W633:W694" si="28">U633*V633</f>
        <v>25396.800000000003</v>
      </c>
      <c r="X633" s="63">
        <f t="shared" ref="X633:X694" si="29">W633*1.12</f>
        <v>28444.416000000005</v>
      </c>
      <c r="Y633" s="64"/>
      <c r="Z633" s="51">
        <v>2016</v>
      </c>
      <c r="AA633" s="65"/>
    </row>
    <row r="634" spans="1:27" outlineLevel="1">
      <c r="A634" s="51" t="s">
        <v>3218</v>
      </c>
      <c r="B634" s="54" t="s">
        <v>467</v>
      </c>
      <c r="C634" s="131" t="s">
        <v>2856</v>
      </c>
      <c r="D634" s="56" t="s">
        <v>2857</v>
      </c>
      <c r="E634" s="56" t="s">
        <v>2858</v>
      </c>
      <c r="F634" s="56" t="s">
        <v>3387</v>
      </c>
      <c r="G634" s="56" t="s">
        <v>2889</v>
      </c>
      <c r="H634" s="57" t="s">
        <v>2890</v>
      </c>
      <c r="I634" s="57" t="s">
        <v>2891</v>
      </c>
      <c r="J634" s="57" t="s">
        <v>36</v>
      </c>
      <c r="K634" s="58">
        <v>0</v>
      </c>
      <c r="L634" s="59">
        <v>230000000</v>
      </c>
      <c r="M634" s="51" t="s">
        <v>468</v>
      </c>
      <c r="N634" s="60" t="s">
        <v>40</v>
      </c>
      <c r="O634" s="57" t="s">
        <v>469</v>
      </c>
      <c r="P634" s="51" t="s">
        <v>470</v>
      </c>
      <c r="Q634" s="58" t="s">
        <v>558</v>
      </c>
      <c r="R634" s="61" t="s">
        <v>472</v>
      </c>
      <c r="S634" s="51">
        <v>796</v>
      </c>
      <c r="T634" s="51" t="s">
        <v>473</v>
      </c>
      <c r="U634" s="62">
        <v>10</v>
      </c>
      <c r="V634" s="62">
        <v>109.41</v>
      </c>
      <c r="W634" s="63">
        <f t="shared" si="28"/>
        <v>1094.0999999999999</v>
      </c>
      <c r="X634" s="63">
        <f t="shared" si="29"/>
        <v>1225.3920000000001</v>
      </c>
      <c r="Y634" s="64"/>
      <c r="Z634" s="51">
        <v>2016</v>
      </c>
      <c r="AA634" s="65"/>
    </row>
    <row r="635" spans="1:27" outlineLevel="1">
      <c r="A635" s="51" t="s">
        <v>3219</v>
      </c>
      <c r="B635" s="54" t="s">
        <v>467</v>
      </c>
      <c r="C635" s="131" t="s">
        <v>2856</v>
      </c>
      <c r="D635" s="56" t="s">
        <v>2857</v>
      </c>
      <c r="E635" s="56" t="s">
        <v>2858</v>
      </c>
      <c r="F635" s="56" t="s">
        <v>3387</v>
      </c>
      <c r="G635" s="56" t="s">
        <v>2892</v>
      </c>
      <c r="H635" s="57" t="s">
        <v>2893</v>
      </c>
      <c r="I635" s="57" t="s">
        <v>2894</v>
      </c>
      <c r="J635" s="57" t="s">
        <v>36</v>
      </c>
      <c r="K635" s="58">
        <v>0</v>
      </c>
      <c r="L635" s="59">
        <v>230000000</v>
      </c>
      <c r="M635" s="51" t="s">
        <v>468</v>
      </c>
      <c r="N635" s="60" t="s">
        <v>40</v>
      </c>
      <c r="O635" s="57" t="s">
        <v>469</v>
      </c>
      <c r="P635" s="51" t="s">
        <v>470</v>
      </c>
      <c r="Q635" s="58" t="s">
        <v>558</v>
      </c>
      <c r="R635" s="61" t="s">
        <v>472</v>
      </c>
      <c r="S635" s="51">
        <v>796</v>
      </c>
      <c r="T635" s="51" t="s">
        <v>473</v>
      </c>
      <c r="U635" s="62">
        <v>5</v>
      </c>
      <c r="V635" s="62">
        <v>115.17</v>
      </c>
      <c r="W635" s="63">
        <f t="shared" si="28"/>
        <v>575.85</v>
      </c>
      <c r="X635" s="63">
        <f t="shared" si="29"/>
        <v>644.95200000000011</v>
      </c>
      <c r="Y635" s="64"/>
      <c r="Z635" s="51">
        <v>2016</v>
      </c>
      <c r="AA635" s="65"/>
    </row>
    <row r="636" spans="1:27" outlineLevel="1">
      <c r="A636" s="51" t="s">
        <v>3220</v>
      </c>
      <c r="B636" s="54" t="s">
        <v>467</v>
      </c>
      <c r="C636" s="131" t="s">
        <v>2856</v>
      </c>
      <c r="D636" s="56" t="s">
        <v>2857</v>
      </c>
      <c r="E636" s="56" t="s">
        <v>2858</v>
      </c>
      <c r="F636" s="56" t="s">
        <v>3387</v>
      </c>
      <c r="G636" s="56" t="s">
        <v>2895</v>
      </c>
      <c r="H636" s="57" t="s">
        <v>2896</v>
      </c>
      <c r="I636" s="57" t="s">
        <v>2897</v>
      </c>
      <c r="J636" s="57" t="s">
        <v>36</v>
      </c>
      <c r="K636" s="58">
        <v>0</v>
      </c>
      <c r="L636" s="59">
        <v>230000000</v>
      </c>
      <c r="M636" s="51" t="s">
        <v>468</v>
      </c>
      <c r="N636" s="60" t="s">
        <v>40</v>
      </c>
      <c r="O636" s="57" t="s">
        <v>469</v>
      </c>
      <c r="P636" s="51" t="s">
        <v>470</v>
      </c>
      <c r="Q636" s="58" t="s">
        <v>558</v>
      </c>
      <c r="R636" s="61" t="s">
        <v>472</v>
      </c>
      <c r="S636" s="51">
        <v>796</v>
      </c>
      <c r="T636" s="51" t="s">
        <v>473</v>
      </c>
      <c r="U636" s="62">
        <v>52</v>
      </c>
      <c r="V636" s="62">
        <v>170</v>
      </c>
      <c r="W636" s="63">
        <f t="shared" si="28"/>
        <v>8840</v>
      </c>
      <c r="X636" s="63">
        <f t="shared" si="29"/>
        <v>9900.8000000000011</v>
      </c>
      <c r="Y636" s="64"/>
      <c r="Z636" s="51">
        <v>2016</v>
      </c>
      <c r="AA636" s="65"/>
    </row>
    <row r="637" spans="1:27" outlineLevel="1">
      <c r="A637" s="51" t="s">
        <v>3221</v>
      </c>
      <c r="B637" s="54" t="s">
        <v>467</v>
      </c>
      <c r="C637" s="131" t="s">
        <v>2898</v>
      </c>
      <c r="D637" s="56" t="s">
        <v>2899</v>
      </c>
      <c r="E637" s="56" t="s">
        <v>2899</v>
      </c>
      <c r="F637" s="56" t="s">
        <v>3391</v>
      </c>
      <c r="G637" s="56" t="s">
        <v>2900</v>
      </c>
      <c r="H637" s="57" t="s">
        <v>2901</v>
      </c>
      <c r="I637" s="57" t="s">
        <v>2902</v>
      </c>
      <c r="J637" s="57" t="s">
        <v>36</v>
      </c>
      <c r="K637" s="58">
        <v>0</v>
      </c>
      <c r="L637" s="59">
        <v>230000000</v>
      </c>
      <c r="M637" s="51" t="s">
        <v>468</v>
      </c>
      <c r="N637" s="60" t="s">
        <v>40</v>
      </c>
      <c r="O637" s="57" t="s">
        <v>469</v>
      </c>
      <c r="P637" s="51" t="s">
        <v>470</v>
      </c>
      <c r="Q637" s="58" t="s">
        <v>471</v>
      </c>
      <c r="R637" s="61" t="s">
        <v>472</v>
      </c>
      <c r="S637" s="51">
        <v>796</v>
      </c>
      <c r="T637" s="51" t="s">
        <v>473</v>
      </c>
      <c r="U637" s="62">
        <v>13</v>
      </c>
      <c r="V637" s="62">
        <v>15714.249999999998</v>
      </c>
      <c r="W637" s="63">
        <f t="shared" si="28"/>
        <v>204285.24999999997</v>
      </c>
      <c r="X637" s="63">
        <f t="shared" si="29"/>
        <v>228799.47999999998</v>
      </c>
      <c r="Y637" s="64"/>
      <c r="Z637" s="51">
        <v>2016</v>
      </c>
      <c r="AA637" s="65"/>
    </row>
    <row r="638" spans="1:27" outlineLevel="1">
      <c r="A638" s="51" t="s">
        <v>3222</v>
      </c>
      <c r="B638" s="54" t="s">
        <v>467</v>
      </c>
      <c r="C638" s="131" t="s">
        <v>2898</v>
      </c>
      <c r="D638" s="56" t="s">
        <v>2899</v>
      </c>
      <c r="E638" s="56" t="s">
        <v>2899</v>
      </c>
      <c r="F638" s="56" t="s">
        <v>3391</v>
      </c>
      <c r="G638" s="56" t="s">
        <v>2903</v>
      </c>
      <c r="H638" s="57" t="s">
        <v>2904</v>
      </c>
      <c r="I638" s="57" t="s">
        <v>2905</v>
      </c>
      <c r="J638" s="57" t="s">
        <v>36</v>
      </c>
      <c r="K638" s="58">
        <v>0</v>
      </c>
      <c r="L638" s="59">
        <v>230000000</v>
      </c>
      <c r="M638" s="51" t="s">
        <v>468</v>
      </c>
      <c r="N638" s="60" t="s">
        <v>40</v>
      </c>
      <c r="O638" s="57" t="s">
        <v>469</v>
      </c>
      <c r="P638" s="51" t="s">
        <v>470</v>
      </c>
      <c r="Q638" s="58" t="s">
        <v>471</v>
      </c>
      <c r="R638" s="61" t="s">
        <v>472</v>
      </c>
      <c r="S638" s="51">
        <v>796</v>
      </c>
      <c r="T638" s="51" t="s">
        <v>473</v>
      </c>
      <c r="U638" s="62">
        <v>14</v>
      </c>
      <c r="V638" s="62">
        <v>14999.999999999998</v>
      </c>
      <c r="W638" s="63">
        <f t="shared" si="28"/>
        <v>209999.99999999997</v>
      </c>
      <c r="X638" s="63">
        <f t="shared" si="29"/>
        <v>235200</v>
      </c>
      <c r="Y638" s="64"/>
      <c r="Z638" s="51">
        <v>2016</v>
      </c>
      <c r="AA638" s="65"/>
    </row>
    <row r="639" spans="1:27" outlineLevel="1">
      <c r="A639" s="51" t="s">
        <v>3223</v>
      </c>
      <c r="B639" s="54" t="s">
        <v>467</v>
      </c>
      <c r="C639" s="131" t="s">
        <v>2906</v>
      </c>
      <c r="D639" s="56" t="s">
        <v>528</v>
      </c>
      <c r="E639" s="56" t="s">
        <v>2907</v>
      </c>
      <c r="F639" s="56" t="s">
        <v>3392</v>
      </c>
      <c r="G639" s="56" t="s">
        <v>2908</v>
      </c>
      <c r="H639" s="57" t="s">
        <v>2909</v>
      </c>
      <c r="I639" s="57" t="s">
        <v>2910</v>
      </c>
      <c r="J639" s="57" t="s">
        <v>36</v>
      </c>
      <c r="K639" s="58">
        <v>0</v>
      </c>
      <c r="L639" s="59">
        <v>230000000</v>
      </c>
      <c r="M639" s="51" t="s">
        <v>468</v>
      </c>
      <c r="N639" s="60" t="s">
        <v>40</v>
      </c>
      <c r="O639" s="57" t="s">
        <v>469</v>
      </c>
      <c r="P639" s="51" t="s">
        <v>470</v>
      </c>
      <c r="Q639" s="58" t="s">
        <v>558</v>
      </c>
      <c r="R639" s="61" t="s">
        <v>472</v>
      </c>
      <c r="S639" s="51">
        <v>166</v>
      </c>
      <c r="T639" s="51" t="s">
        <v>491</v>
      </c>
      <c r="U639" s="62">
        <v>60</v>
      </c>
      <c r="V639" s="62">
        <v>2421.42</v>
      </c>
      <c r="W639" s="63">
        <f t="shared" si="28"/>
        <v>145285.20000000001</v>
      </c>
      <c r="X639" s="63">
        <f t="shared" si="29"/>
        <v>162719.42400000003</v>
      </c>
      <c r="Y639" s="64"/>
      <c r="Z639" s="51">
        <v>2016</v>
      </c>
      <c r="AA639" s="65"/>
    </row>
    <row r="640" spans="1:27" outlineLevel="1">
      <c r="A640" s="51" t="s">
        <v>3224</v>
      </c>
      <c r="B640" s="54" t="s">
        <v>467</v>
      </c>
      <c r="C640" s="131" t="s">
        <v>2911</v>
      </c>
      <c r="D640" s="56" t="s">
        <v>528</v>
      </c>
      <c r="E640" s="56" t="s">
        <v>2907</v>
      </c>
      <c r="F640" s="56" t="s">
        <v>2912</v>
      </c>
      <c r="G640" s="56" t="s">
        <v>2913</v>
      </c>
      <c r="H640" s="57" t="s">
        <v>2914</v>
      </c>
      <c r="I640" s="57" t="s">
        <v>2915</v>
      </c>
      <c r="J640" s="57" t="s">
        <v>36</v>
      </c>
      <c r="K640" s="58">
        <v>40</v>
      </c>
      <c r="L640" s="59">
        <v>230000000</v>
      </c>
      <c r="M640" s="51" t="s">
        <v>468</v>
      </c>
      <c r="N640" s="60" t="s">
        <v>40</v>
      </c>
      <c r="O640" s="57" t="s">
        <v>469</v>
      </c>
      <c r="P640" s="51" t="s">
        <v>470</v>
      </c>
      <c r="Q640" s="58" t="s">
        <v>558</v>
      </c>
      <c r="R640" s="61" t="s">
        <v>474</v>
      </c>
      <c r="S640" s="51">
        <v>166</v>
      </c>
      <c r="T640" s="51" t="s">
        <v>491</v>
      </c>
      <c r="U640" s="62">
        <v>60</v>
      </c>
      <c r="V640" s="62">
        <v>2315.54</v>
      </c>
      <c r="W640" s="63">
        <f t="shared" si="28"/>
        <v>138932.4</v>
      </c>
      <c r="X640" s="63">
        <f t="shared" si="29"/>
        <v>155604.288</v>
      </c>
      <c r="Y640" s="64" t="s">
        <v>475</v>
      </c>
      <c r="Z640" s="51">
        <v>2016</v>
      </c>
      <c r="AA640" s="65"/>
    </row>
    <row r="641" spans="1:27" outlineLevel="1">
      <c r="A641" s="51" t="s">
        <v>3225</v>
      </c>
      <c r="B641" s="54" t="s">
        <v>467</v>
      </c>
      <c r="C641" s="131" t="s">
        <v>2916</v>
      </c>
      <c r="D641" s="56" t="s">
        <v>3393</v>
      </c>
      <c r="E641" s="56" t="s">
        <v>2917</v>
      </c>
      <c r="F641" s="56" t="s">
        <v>3394</v>
      </c>
      <c r="G641" s="56" t="s">
        <v>2918</v>
      </c>
      <c r="H641" s="57" t="s">
        <v>2919</v>
      </c>
      <c r="I641" s="57" t="s">
        <v>2920</v>
      </c>
      <c r="J641" s="57" t="s">
        <v>36</v>
      </c>
      <c r="K641" s="58">
        <v>40</v>
      </c>
      <c r="L641" s="59">
        <v>230000000</v>
      </c>
      <c r="M641" s="51" t="s">
        <v>468</v>
      </c>
      <c r="N641" s="60" t="s">
        <v>40</v>
      </c>
      <c r="O641" s="57" t="s">
        <v>469</v>
      </c>
      <c r="P641" s="51" t="s">
        <v>470</v>
      </c>
      <c r="Q641" s="58" t="s">
        <v>471</v>
      </c>
      <c r="R641" s="61" t="s">
        <v>474</v>
      </c>
      <c r="S641" s="51">
        <v>796</v>
      </c>
      <c r="T641" s="51" t="s">
        <v>473</v>
      </c>
      <c r="U641" s="62">
        <v>25</v>
      </c>
      <c r="V641" s="62">
        <v>6644.06</v>
      </c>
      <c r="W641" s="63">
        <f t="shared" si="28"/>
        <v>166101.5</v>
      </c>
      <c r="X641" s="63">
        <f t="shared" si="29"/>
        <v>186033.68000000002</v>
      </c>
      <c r="Y641" s="64" t="s">
        <v>475</v>
      </c>
      <c r="Z641" s="51">
        <v>2016</v>
      </c>
      <c r="AA641" s="65"/>
    </row>
    <row r="642" spans="1:27" outlineLevel="1">
      <c r="A642" s="51" t="s">
        <v>3226</v>
      </c>
      <c r="B642" s="54" t="s">
        <v>467</v>
      </c>
      <c r="C642" s="131" t="s">
        <v>2921</v>
      </c>
      <c r="D642" s="56" t="s">
        <v>2922</v>
      </c>
      <c r="E642" s="56" t="s">
        <v>2923</v>
      </c>
      <c r="F642" s="56" t="s">
        <v>2924</v>
      </c>
      <c r="G642" s="56" t="s">
        <v>2925</v>
      </c>
      <c r="H642" s="57" t="s">
        <v>476</v>
      </c>
      <c r="I642" s="57" t="s">
        <v>2926</v>
      </c>
      <c r="J642" s="57" t="s">
        <v>33</v>
      </c>
      <c r="K642" s="58">
        <v>0</v>
      </c>
      <c r="L642" s="59">
        <v>230000000</v>
      </c>
      <c r="M642" s="51" t="s">
        <v>468</v>
      </c>
      <c r="N642" s="60" t="s">
        <v>40</v>
      </c>
      <c r="O642" s="57" t="s">
        <v>469</v>
      </c>
      <c r="P642" s="51" t="s">
        <v>470</v>
      </c>
      <c r="Q642" s="58" t="s">
        <v>471</v>
      </c>
      <c r="R642" s="61" t="s">
        <v>472</v>
      </c>
      <c r="S642" s="51">
        <v>796</v>
      </c>
      <c r="T642" s="51" t="s">
        <v>473</v>
      </c>
      <c r="U642" s="62">
        <v>10</v>
      </c>
      <c r="V642" s="62">
        <v>2999.9999999999995</v>
      </c>
      <c r="W642" s="63">
        <f t="shared" si="28"/>
        <v>29999.999999999996</v>
      </c>
      <c r="X642" s="63">
        <f t="shared" si="29"/>
        <v>33600</v>
      </c>
      <c r="Y642" s="64"/>
      <c r="Z642" s="51">
        <v>2016</v>
      </c>
      <c r="AA642" s="65"/>
    </row>
    <row r="643" spans="1:27" outlineLevel="1">
      <c r="A643" s="51" t="s">
        <v>3227</v>
      </c>
      <c r="B643" s="54" t="s">
        <v>467</v>
      </c>
      <c r="C643" s="131" t="s">
        <v>2927</v>
      </c>
      <c r="D643" s="56" t="s">
        <v>2922</v>
      </c>
      <c r="E643" s="56"/>
      <c r="F643" s="56" t="s">
        <v>2928</v>
      </c>
      <c r="G643" s="56" t="s">
        <v>2929</v>
      </c>
      <c r="H643" s="57" t="s">
        <v>476</v>
      </c>
      <c r="I643" s="57" t="s">
        <v>2930</v>
      </c>
      <c r="J643" s="57" t="s">
        <v>33</v>
      </c>
      <c r="K643" s="58">
        <v>0</v>
      </c>
      <c r="L643" s="59">
        <v>230000000</v>
      </c>
      <c r="M643" s="51" t="s">
        <v>468</v>
      </c>
      <c r="N643" s="60" t="s">
        <v>40</v>
      </c>
      <c r="O643" s="57" t="s">
        <v>469</v>
      </c>
      <c r="P643" s="51" t="s">
        <v>470</v>
      </c>
      <c r="Q643" s="58" t="s">
        <v>471</v>
      </c>
      <c r="R643" s="61" t="s">
        <v>472</v>
      </c>
      <c r="S643" s="51">
        <v>796</v>
      </c>
      <c r="T643" s="51" t="s">
        <v>473</v>
      </c>
      <c r="U643" s="62">
        <v>6</v>
      </c>
      <c r="V643" s="62">
        <v>15869.24</v>
      </c>
      <c r="W643" s="63">
        <f t="shared" si="28"/>
        <v>95215.44</v>
      </c>
      <c r="X643" s="63">
        <f t="shared" si="29"/>
        <v>106641.29280000001</v>
      </c>
      <c r="Y643" s="64"/>
      <c r="Z643" s="51">
        <v>2016</v>
      </c>
      <c r="AA643" s="65"/>
    </row>
    <row r="644" spans="1:27" outlineLevel="1">
      <c r="A644" s="51" t="s">
        <v>3228</v>
      </c>
      <c r="B644" s="54" t="s">
        <v>467</v>
      </c>
      <c r="C644" s="131" t="s">
        <v>2927</v>
      </c>
      <c r="D644" s="56" t="s">
        <v>2922</v>
      </c>
      <c r="E644" s="56"/>
      <c r="F644" s="56" t="s">
        <v>2928</v>
      </c>
      <c r="G644" s="56" t="s">
        <v>2929</v>
      </c>
      <c r="H644" s="57" t="s">
        <v>476</v>
      </c>
      <c r="I644" s="57" t="s">
        <v>2931</v>
      </c>
      <c r="J644" s="57" t="s">
        <v>33</v>
      </c>
      <c r="K644" s="58">
        <v>0</v>
      </c>
      <c r="L644" s="59">
        <v>230000000</v>
      </c>
      <c r="M644" s="51" t="s">
        <v>468</v>
      </c>
      <c r="N644" s="60" t="s">
        <v>40</v>
      </c>
      <c r="O644" s="57" t="s">
        <v>469</v>
      </c>
      <c r="P644" s="51" t="s">
        <v>470</v>
      </c>
      <c r="Q644" s="58" t="s">
        <v>471</v>
      </c>
      <c r="R644" s="61" t="s">
        <v>472</v>
      </c>
      <c r="S644" s="51">
        <v>796</v>
      </c>
      <c r="T644" s="51" t="s">
        <v>473</v>
      </c>
      <c r="U644" s="62">
        <v>9</v>
      </c>
      <c r="V644" s="62">
        <v>4955.83</v>
      </c>
      <c r="W644" s="63">
        <f t="shared" si="28"/>
        <v>44602.47</v>
      </c>
      <c r="X644" s="63">
        <f t="shared" si="29"/>
        <v>49954.766400000008</v>
      </c>
      <c r="Y644" s="64"/>
      <c r="Z644" s="51">
        <v>2016</v>
      </c>
      <c r="AA644" s="65"/>
    </row>
    <row r="645" spans="1:27" outlineLevel="1">
      <c r="A645" s="51" t="s">
        <v>3229</v>
      </c>
      <c r="B645" s="54" t="s">
        <v>467</v>
      </c>
      <c r="C645" s="131" t="s">
        <v>2921</v>
      </c>
      <c r="D645" s="56" t="s">
        <v>2922</v>
      </c>
      <c r="E645" s="56" t="s">
        <v>2923</v>
      </c>
      <c r="F645" s="56" t="s">
        <v>2924</v>
      </c>
      <c r="G645" s="56" t="s">
        <v>2925</v>
      </c>
      <c r="H645" s="57" t="s">
        <v>476</v>
      </c>
      <c r="I645" s="57" t="s">
        <v>2932</v>
      </c>
      <c r="J645" s="57" t="s">
        <v>33</v>
      </c>
      <c r="K645" s="58">
        <v>0</v>
      </c>
      <c r="L645" s="59">
        <v>230000000</v>
      </c>
      <c r="M645" s="51" t="s">
        <v>468</v>
      </c>
      <c r="N645" s="60" t="s">
        <v>40</v>
      </c>
      <c r="O645" s="57" t="s">
        <v>469</v>
      </c>
      <c r="P645" s="51" t="s">
        <v>470</v>
      </c>
      <c r="Q645" s="58" t="s">
        <v>471</v>
      </c>
      <c r="R645" s="61" t="s">
        <v>472</v>
      </c>
      <c r="S645" s="51">
        <v>796</v>
      </c>
      <c r="T645" s="51" t="s">
        <v>473</v>
      </c>
      <c r="U645" s="62">
        <v>1</v>
      </c>
      <c r="V645" s="62">
        <v>17454.999999999996</v>
      </c>
      <c r="W645" s="63">
        <f t="shared" si="28"/>
        <v>17454.999999999996</v>
      </c>
      <c r="X645" s="63">
        <f t="shared" si="29"/>
        <v>19549.599999999999</v>
      </c>
      <c r="Y645" s="64"/>
      <c r="Z645" s="51">
        <v>2016</v>
      </c>
      <c r="AA645" s="65"/>
    </row>
    <row r="646" spans="1:27" outlineLevel="1">
      <c r="A646" s="51" t="s">
        <v>3230</v>
      </c>
      <c r="B646" s="54" t="s">
        <v>467</v>
      </c>
      <c r="C646" s="131" t="s">
        <v>2921</v>
      </c>
      <c r="D646" s="56" t="s">
        <v>2922</v>
      </c>
      <c r="E646" s="56" t="s">
        <v>2923</v>
      </c>
      <c r="F646" s="56" t="s">
        <v>2924</v>
      </c>
      <c r="G646" s="56" t="s">
        <v>2925</v>
      </c>
      <c r="H646" s="57" t="s">
        <v>476</v>
      </c>
      <c r="I646" s="57" t="s">
        <v>2933</v>
      </c>
      <c r="J646" s="57" t="s">
        <v>33</v>
      </c>
      <c r="K646" s="58">
        <v>0</v>
      </c>
      <c r="L646" s="59">
        <v>230000000</v>
      </c>
      <c r="M646" s="51" t="s">
        <v>468</v>
      </c>
      <c r="N646" s="60" t="s">
        <v>40</v>
      </c>
      <c r="O646" s="57" t="s">
        <v>469</v>
      </c>
      <c r="P646" s="51" t="s">
        <v>470</v>
      </c>
      <c r="Q646" s="58" t="s">
        <v>471</v>
      </c>
      <c r="R646" s="61" t="s">
        <v>472</v>
      </c>
      <c r="S646" s="51">
        <v>796</v>
      </c>
      <c r="T646" s="51" t="s">
        <v>473</v>
      </c>
      <c r="U646" s="62">
        <v>51</v>
      </c>
      <c r="V646" s="62">
        <v>2705.35</v>
      </c>
      <c r="W646" s="63">
        <f t="shared" si="28"/>
        <v>137972.85</v>
      </c>
      <c r="X646" s="63">
        <f t="shared" si="29"/>
        <v>154529.59200000003</v>
      </c>
      <c r="Y646" s="64"/>
      <c r="Z646" s="51">
        <v>2016</v>
      </c>
      <c r="AA646" s="65"/>
    </row>
    <row r="647" spans="1:27" outlineLevel="1">
      <c r="A647" s="51" t="s">
        <v>3231</v>
      </c>
      <c r="B647" s="54" t="s">
        <v>467</v>
      </c>
      <c r="C647" s="131" t="s">
        <v>2921</v>
      </c>
      <c r="D647" s="56" t="s">
        <v>2922</v>
      </c>
      <c r="E647" s="56" t="s">
        <v>2923</v>
      </c>
      <c r="F647" s="56" t="s">
        <v>2924</v>
      </c>
      <c r="G647" s="56" t="s">
        <v>2934</v>
      </c>
      <c r="H647" s="57" t="s">
        <v>476</v>
      </c>
      <c r="I647" s="57" t="s">
        <v>2934</v>
      </c>
      <c r="J647" s="57" t="s">
        <v>33</v>
      </c>
      <c r="K647" s="58">
        <v>0</v>
      </c>
      <c r="L647" s="59">
        <v>230000000</v>
      </c>
      <c r="M647" s="51" t="s">
        <v>468</v>
      </c>
      <c r="N647" s="60" t="s">
        <v>40</v>
      </c>
      <c r="O647" s="57" t="s">
        <v>469</v>
      </c>
      <c r="P647" s="51" t="s">
        <v>470</v>
      </c>
      <c r="Q647" s="58" t="s">
        <v>471</v>
      </c>
      <c r="R647" s="61" t="s">
        <v>472</v>
      </c>
      <c r="S647" s="51">
        <v>796</v>
      </c>
      <c r="T647" s="51" t="s">
        <v>473</v>
      </c>
      <c r="U647" s="62">
        <v>4</v>
      </c>
      <c r="V647" s="62">
        <v>1775.9999999999998</v>
      </c>
      <c r="W647" s="63">
        <f t="shared" si="28"/>
        <v>7103.9999999999991</v>
      </c>
      <c r="X647" s="63">
        <f t="shared" si="29"/>
        <v>7956.48</v>
      </c>
      <c r="Y647" s="64"/>
      <c r="Z647" s="51">
        <v>2016</v>
      </c>
      <c r="AA647" s="65"/>
    </row>
    <row r="648" spans="1:27" outlineLevel="1">
      <c r="A648" s="51" t="s">
        <v>3232</v>
      </c>
      <c r="B648" s="54" t="s">
        <v>467</v>
      </c>
      <c r="C648" s="131" t="s">
        <v>2935</v>
      </c>
      <c r="D648" s="56" t="s">
        <v>2936</v>
      </c>
      <c r="E648" s="56"/>
      <c r="F648" s="56" t="s">
        <v>2937</v>
      </c>
      <c r="G648" s="56" t="s">
        <v>2938</v>
      </c>
      <c r="H648" s="57" t="s">
        <v>476</v>
      </c>
      <c r="I648" s="57" t="s">
        <v>2939</v>
      </c>
      <c r="J648" s="57" t="s">
        <v>33</v>
      </c>
      <c r="K648" s="58">
        <v>0</v>
      </c>
      <c r="L648" s="59">
        <v>230000000</v>
      </c>
      <c r="M648" s="51" t="s">
        <v>468</v>
      </c>
      <c r="N648" s="60" t="s">
        <v>40</v>
      </c>
      <c r="O648" s="57" t="s">
        <v>469</v>
      </c>
      <c r="P648" s="51" t="s">
        <v>470</v>
      </c>
      <c r="Q648" s="58" t="s">
        <v>471</v>
      </c>
      <c r="R648" s="61" t="s">
        <v>472</v>
      </c>
      <c r="S648" s="51">
        <v>796</v>
      </c>
      <c r="T648" s="51" t="s">
        <v>473</v>
      </c>
      <c r="U648" s="62">
        <v>45</v>
      </c>
      <c r="V648" s="62">
        <v>1580.9999999999998</v>
      </c>
      <c r="W648" s="63">
        <f t="shared" si="28"/>
        <v>71144.999999999985</v>
      </c>
      <c r="X648" s="63">
        <f t="shared" si="29"/>
        <v>79682.399999999994</v>
      </c>
      <c r="Y648" s="64"/>
      <c r="Z648" s="51">
        <v>2016</v>
      </c>
      <c r="AA648" s="65"/>
    </row>
    <row r="649" spans="1:27" outlineLevel="1">
      <c r="A649" s="51" t="s">
        <v>3233</v>
      </c>
      <c r="B649" s="54" t="s">
        <v>467</v>
      </c>
      <c r="C649" s="131" t="s">
        <v>2921</v>
      </c>
      <c r="D649" s="56" t="s">
        <v>2922</v>
      </c>
      <c r="E649" s="56" t="s">
        <v>2923</v>
      </c>
      <c r="F649" s="56" t="s">
        <v>2924</v>
      </c>
      <c r="G649" s="56" t="s">
        <v>2934</v>
      </c>
      <c r="H649" s="57" t="s">
        <v>476</v>
      </c>
      <c r="I649" s="57" t="s">
        <v>2940</v>
      </c>
      <c r="J649" s="57" t="s">
        <v>33</v>
      </c>
      <c r="K649" s="58">
        <v>0</v>
      </c>
      <c r="L649" s="59">
        <v>230000000</v>
      </c>
      <c r="M649" s="51" t="s">
        <v>468</v>
      </c>
      <c r="N649" s="60" t="s">
        <v>40</v>
      </c>
      <c r="O649" s="57" t="s">
        <v>469</v>
      </c>
      <c r="P649" s="51" t="s">
        <v>470</v>
      </c>
      <c r="Q649" s="58" t="s">
        <v>471</v>
      </c>
      <c r="R649" s="61" t="s">
        <v>472</v>
      </c>
      <c r="S649" s="51">
        <v>796</v>
      </c>
      <c r="T649" s="51" t="s">
        <v>473</v>
      </c>
      <c r="U649" s="62">
        <v>42</v>
      </c>
      <c r="V649" s="62">
        <v>2645</v>
      </c>
      <c r="W649" s="63">
        <f t="shared" si="28"/>
        <v>111090</v>
      </c>
      <c r="X649" s="63">
        <f t="shared" si="29"/>
        <v>124420.80000000002</v>
      </c>
      <c r="Y649" s="64"/>
      <c r="Z649" s="51">
        <v>2016</v>
      </c>
      <c r="AA649" s="65"/>
    </row>
    <row r="650" spans="1:27" outlineLevel="1">
      <c r="A650" s="51" t="s">
        <v>3234</v>
      </c>
      <c r="B650" s="54" t="s">
        <v>467</v>
      </c>
      <c r="C650" s="131" t="s">
        <v>2921</v>
      </c>
      <c r="D650" s="56" t="s">
        <v>2922</v>
      </c>
      <c r="E650" s="56" t="s">
        <v>2923</v>
      </c>
      <c r="F650" s="56" t="s">
        <v>2924</v>
      </c>
      <c r="G650" s="56" t="s">
        <v>2934</v>
      </c>
      <c r="H650" s="57" t="s">
        <v>476</v>
      </c>
      <c r="I650" s="57" t="s">
        <v>2941</v>
      </c>
      <c r="J650" s="57" t="s">
        <v>33</v>
      </c>
      <c r="K650" s="58">
        <v>0</v>
      </c>
      <c r="L650" s="59">
        <v>230000000</v>
      </c>
      <c r="M650" s="51" t="s">
        <v>468</v>
      </c>
      <c r="N650" s="60" t="s">
        <v>40</v>
      </c>
      <c r="O650" s="57" t="s">
        <v>469</v>
      </c>
      <c r="P650" s="51" t="s">
        <v>470</v>
      </c>
      <c r="Q650" s="58" t="s">
        <v>471</v>
      </c>
      <c r="R650" s="61" t="s">
        <v>472</v>
      </c>
      <c r="S650" s="51">
        <v>796</v>
      </c>
      <c r="T650" s="51" t="s">
        <v>473</v>
      </c>
      <c r="U650" s="62">
        <v>4</v>
      </c>
      <c r="V650" s="62">
        <v>3460.83</v>
      </c>
      <c r="W650" s="63">
        <f t="shared" si="28"/>
        <v>13843.32</v>
      </c>
      <c r="X650" s="63">
        <f t="shared" si="29"/>
        <v>15504.518400000001</v>
      </c>
      <c r="Y650" s="64"/>
      <c r="Z650" s="51">
        <v>2016</v>
      </c>
      <c r="AA650" s="65"/>
    </row>
    <row r="651" spans="1:27" outlineLevel="1">
      <c r="A651" s="51" t="s">
        <v>3235</v>
      </c>
      <c r="B651" s="54" t="s">
        <v>467</v>
      </c>
      <c r="C651" s="131" t="s">
        <v>2921</v>
      </c>
      <c r="D651" s="56" t="s">
        <v>2922</v>
      </c>
      <c r="E651" s="56" t="s">
        <v>2923</v>
      </c>
      <c r="F651" s="56" t="s">
        <v>2924</v>
      </c>
      <c r="G651" s="56" t="s">
        <v>2934</v>
      </c>
      <c r="H651" s="57" t="s">
        <v>476</v>
      </c>
      <c r="I651" s="57" t="s">
        <v>2942</v>
      </c>
      <c r="J651" s="57" t="s">
        <v>33</v>
      </c>
      <c r="K651" s="58">
        <v>0</v>
      </c>
      <c r="L651" s="59">
        <v>230000000</v>
      </c>
      <c r="M651" s="51" t="s">
        <v>468</v>
      </c>
      <c r="N651" s="60" t="s">
        <v>40</v>
      </c>
      <c r="O651" s="57" t="s">
        <v>469</v>
      </c>
      <c r="P651" s="51" t="s">
        <v>470</v>
      </c>
      <c r="Q651" s="58" t="s">
        <v>471</v>
      </c>
      <c r="R651" s="61" t="s">
        <v>472</v>
      </c>
      <c r="S651" s="51">
        <v>796</v>
      </c>
      <c r="T651" s="51" t="s">
        <v>473</v>
      </c>
      <c r="U651" s="62">
        <v>11</v>
      </c>
      <c r="V651" s="62">
        <v>12221.999999999998</v>
      </c>
      <c r="W651" s="63">
        <f t="shared" si="28"/>
        <v>134441.99999999997</v>
      </c>
      <c r="X651" s="63">
        <f t="shared" si="29"/>
        <v>150575.03999999998</v>
      </c>
      <c r="Y651" s="64"/>
      <c r="Z651" s="51">
        <v>2016</v>
      </c>
      <c r="AA651" s="65"/>
    </row>
    <row r="652" spans="1:27" outlineLevel="1">
      <c r="A652" s="51" t="s">
        <v>3236</v>
      </c>
      <c r="B652" s="54" t="s">
        <v>467</v>
      </c>
      <c r="C652" s="131" t="s">
        <v>2921</v>
      </c>
      <c r="D652" s="56" t="s">
        <v>2922</v>
      </c>
      <c r="E652" s="56" t="s">
        <v>2923</v>
      </c>
      <c r="F652" s="56" t="s">
        <v>2924</v>
      </c>
      <c r="G652" s="56" t="s">
        <v>2934</v>
      </c>
      <c r="H652" s="57" t="s">
        <v>476</v>
      </c>
      <c r="I652" s="57" t="s">
        <v>2943</v>
      </c>
      <c r="J652" s="57" t="s">
        <v>33</v>
      </c>
      <c r="K652" s="58">
        <v>0</v>
      </c>
      <c r="L652" s="59">
        <v>230000000</v>
      </c>
      <c r="M652" s="51" t="s">
        <v>468</v>
      </c>
      <c r="N652" s="60" t="s">
        <v>40</v>
      </c>
      <c r="O652" s="57" t="s">
        <v>469</v>
      </c>
      <c r="P652" s="51" t="s">
        <v>470</v>
      </c>
      <c r="Q652" s="58" t="s">
        <v>471</v>
      </c>
      <c r="R652" s="61" t="s">
        <v>472</v>
      </c>
      <c r="S652" s="51">
        <v>796</v>
      </c>
      <c r="T652" s="51" t="s">
        <v>473</v>
      </c>
      <c r="U652" s="62">
        <v>10</v>
      </c>
      <c r="V652" s="62">
        <v>1499.9999999999998</v>
      </c>
      <c r="W652" s="63">
        <f t="shared" si="28"/>
        <v>14999.999999999998</v>
      </c>
      <c r="X652" s="63">
        <f t="shared" si="29"/>
        <v>16800</v>
      </c>
      <c r="Y652" s="64"/>
      <c r="Z652" s="51">
        <v>2016</v>
      </c>
      <c r="AA652" s="65"/>
    </row>
    <row r="653" spans="1:27" outlineLevel="1">
      <c r="A653" s="51" t="s">
        <v>3237</v>
      </c>
      <c r="B653" s="54" t="s">
        <v>467</v>
      </c>
      <c r="C653" s="131" t="s">
        <v>2921</v>
      </c>
      <c r="D653" s="56" t="s">
        <v>2922</v>
      </c>
      <c r="E653" s="56" t="s">
        <v>2923</v>
      </c>
      <c r="F653" s="56" t="s">
        <v>2924</v>
      </c>
      <c r="G653" s="56" t="s">
        <v>2934</v>
      </c>
      <c r="H653" s="57" t="s">
        <v>476</v>
      </c>
      <c r="I653" s="57" t="s">
        <v>2944</v>
      </c>
      <c r="J653" s="57" t="s">
        <v>33</v>
      </c>
      <c r="K653" s="58">
        <v>0</v>
      </c>
      <c r="L653" s="59">
        <v>230000000</v>
      </c>
      <c r="M653" s="51" t="s">
        <v>468</v>
      </c>
      <c r="N653" s="60" t="s">
        <v>40</v>
      </c>
      <c r="O653" s="57" t="s">
        <v>469</v>
      </c>
      <c r="P653" s="51" t="s">
        <v>470</v>
      </c>
      <c r="Q653" s="58" t="s">
        <v>471</v>
      </c>
      <c r="R653" s="61" t="s">
        <v>472</v>
      </c>
      <c r="S653" s="51">
        <v>796</v>
      </c>
      <c r="T653" s="51" t="s">
        <v>473</v>
      </c>
      <c r="U653" s="62">
        <v>10</v>
      </c>
      <c r="V653" s="62">
        <v>1499.9999999999998</v>
      </c>
      <c r="W653" s="63">
        <f t="shared" si="28"/>
        <v>14999.999999999998</v>
      </c>
      <c r="X653" s="63">
        <f t="shared" si="29"/>
        <v>16800</v>
      </c>
      <c r="Y653" s="64"/>
      <c r="Z653" s="51">
        <v>2016</v>
      </c>
      <c r="AA653" s="65"/>
    </row>
    <row r="654" spans="1:27" outlineLevel="1">
      <c r="A654" s="51" t="s">
        <v>3238</v>
      </c>
      <c r="B654" s="54" t="s">
        <v>467</v>
      </c>
      <c r="C654" s="131" t="s">
        <v>2921</v>
      </c>
      <c r="D654" s="56" t="s">
        <v>2922</v>
      </c>
      <c r="E654" s="56" t="s">
        <v>2923</v>
      </c>
      <c r="F654" s="56" t="s">
        <v>2924</v>
      </c>
      <c r="G654" s="56" t="s">
        <v>2934</v>
      </c>
      <c r="H654" s="57" t="s">
        <v>476</v>
      </c>
      <c r="I654" s="57" t="s">
        <v>2945</v>
      </c>
      <c r="J654" s="57" t="s">
        <v>33</v>
      </c>
      <c r="K654" s="58">
        <v>0</v>
      </c>
      <c r="L654" s="59">
        <v>230000000</v>
      </c>
      <c r="M654" s="51" t="s">
        <v>468</v>
      </c>
      <c r="N654" s="60" t="s">
        <v>40</v>
      </c>
      <c r="O654" s="57" t="s">
        <v>469</v>
      </c>
      <c r="P654" s="51" t="s">
        <v>470</v>
      </c>
      <c r="Q654" s="58" t="s">
        <v>471</v>
      </c>
      <c r="R654" s="61" t="s">
        <v>472</v>
      </c>
      <c r="S654" s="51">
        <v>796</v>
      </c>
      <c r="T654" s="51" t="s">
        <v>473</v>
      </c>
      <c r="U654" s="62">
        <v>100</v>
      </c>
      <c r="V654" s="62">
        <v>1499.9999999999998</v>
      </c>
      <c r="W654" s="63">
        <f t="shared" si="28"/>
        <v>149999.99999999997</v>
      </c>
      <c r="X654" s="63">
        <f t="shared" si="29"/>
        <v>167999.99999999997</v>
      </c>
      <c r="Y654" s="64"/>
      <c r="Z654" s="51">
        <v>2016</v>
      </c>
      <c r="AA654" s="65"/>
    </row>
    <row r="655" spans="1:27" outlineLevel="1">
      <c r="A655" s="51" t="s">
        <v>3239</v>
      </c>
      <c r="B655" s="54" t="s">
        <v>467</v>
      </c>
      <c r="C655" s="131" t="s">
        <v>2921</v>
      </c>
      <c r="D655" s="56" t="s">
        <v>2922</v>
      </c>
      <c r="E655" s="56" t="s">
        <v>2923</v>
      </c>
      <c r="F655" s="56" t="s">
        <v>2924</v>
      </c>
      <c r="G655" s="56" t="s">
        <v>2934</v>
      </c>
      <c r="H655" s="57" t="s">
        <v>476</v>
      </c>
      <c r="I655" s="57" t="s">
        <v>2946</v>
      </c>
      <c r="J655" s="57" t="s">
        <v>33</v>
      </c>
      <c r="K655" s="58">
        <v>0</v>
      </c>
      <c r="L655" s="59">
        <v>230000000</v>
      </c>
      <c r="M655" s="51" t="s">
        <v>468</v>
      </c>
      <c r="N655" s="60" t="s">
        <v>40</v>
      </c>
      <c r="O655" s="57" t="s">
        <v>469</v>
      </c>
      <c r="P655" s="51" t="s">
        <v>470</v>
      </c>
      <c r="Q655" s="58" t="s">
        <v>471</v>
      </c>
      <c r="R655" s="61" t="s">
        <v>472</v>
      </c>
      <c r="S655" s="51">
        <v>796</v>
      </c>
      <c r="T655" s="51" t="s">
        <v>473</v>
      </c>
      <c r="U655" s="62">
        <v>20</v>
      </c>
      <c r="V655" s="62">
        <v>1999.9999999999998</v>
      </c>
      <c r="W655" s="63">
        <f t="shared" si="28"/>
        <v>39999.999999999993</v>
      </c>
      <c r="X655" s="63">
        <f t="shared" si="29"/>
        <v>44799.999999999993</v>
      </c>
      <c r="Y655" s="64"/>
      <c r="Z655" s="51">
        <v>2016</v>
      </c>
      <c r="AA655" s="65"/>
    </row>
    <row r="656" spans="1:27" outlineLevel="1">
      <c r="A656" s="51" t="s">
        <v>3240</v>
      </c>
      <c r="B656" s="54" t="s">
        <v>467</v>
      </c>
      <c r="C656" s="131" t="s">
        <v>2921</v>
      </c>
      <c r="D656" s="56" t="s">
        <v>2922</v>
      </c>
      <c r="E656" s="56" t="s">
        <v>2923</v>
      </c>
      <c r="F656" s="56" t="s">
        <v>2924</v>
      </c>
      <c r="G656" s="56" t="s">
        <v>2934</v>
      </c>
      <c r="H656" s="57" t="s">
        <v>476</v>
      </c>
      <c r="I656" s="57" t="s">
        <v>2947</v>
      </c>
      <c r="J656" s="57" t="s">
        <v>33</v>
      </c>
      <c r="K656" s="58">
        <v>0</v>
      </c>
      <c r="L656" s="59">
        <v>230000000</v>
      </c>
      <c r="M656" s="51" t="s">
        <v>468</v>
      </c>
      <c r="N656" s="60" t="s">
        <v>40</v>
      </c>
      <c r="O656" s="57" t="s">
        <v>469</v>
      </c>
      <c r="P656" s="51" t="s">
        <v>470</v>
      </c>
      <c r="Q656" s="58" t="s">
        <v>471</v>
      </c>
      <c r="R656" s="61" t="s">
        <v>472</v>
      </c>
      <c r="S656" s="51">
        <v>796</v>
      </c>
      <c r="T656" s="51" t="s">
        <v>473</v>
      </c>
      <c r="U656" s="62">
        <v>100</v>
      </c>
      <c r="V656" s="62">
        <v>1499.9999999999998</v>
      </c>
      <c r="W656" s="63">
        <f t="shared" si="28"/>
        <v>149999.99999999997</v>
      </c>
      <c r="X656" s="63">
        <f t="shared" si="29"/>
        <v>167999.99999999997</v>
      </c>
      <c r="Y656" s="64"/>
      <c r="Z656" s="51">
        <v>2016</v>
      </c>
      <c r="AA656" s="65"/>
    </row>
    <row r="657" spans="1:27" outlineLevel="1">
      <c r="A657" s="51" t="s">
        <v>3241</v>
      </c>
      <c r="B657" s="54" t="s">
        <v>467</v>
      </c>
      <c r="C657" s="131" t="s">
        <v>2921</v>
      </c>
      <c r="D657" s="56" t="s">
        <v>2922</v>
      </c>
      <c r="E657" s="56" t="s">
        <v>2923</v>
      </c>
      <c r="F657" s="56" t="s">
        <v>2924</v>
      </c>
      <c r="G657" s="56" t="s">
        <v>2934</v>
      </c>
      <c r="H657" s="57" t="s">
        <v>476</v>
      </c>
      <c r="I657" s="57" t="s">
        <v>2948</v>
      </c>
      <c r="J657" s="57" t="s">
        <v>33</v>
      </c>
      <c r="K657" s="58">
        <v>0</v>
      </c>
      <c r="L657" s="59">
        <v>230000000</v>
      </c>
      <c r="M657" s="51" t="s">
        <v>468</v>
      </c>
      <c r="N657" s="60" t="s">
        <v>40</v>
      </c>
      <c r="O657" s="57" t="s">
        <v>469</v>
      </c>
      <c r="P657" s="51" t="s">
        <v>470</v>
      </c>
      <c r="Q657" s="58" t="s">
        <v>471</v>
      </c>
      <c r="R657" s="61" t="s">
        <v>472</v>
      </c>
      <c r="S657" s="51">
        <v>796</v>
      </c>
      <c r="T657" s="51" t="s">
        <v>473</v>
      </c>
      <c r="U657" s="62">
        <v>12</v>
      </c>
      <c r="V657" s="62">
        <v>1999.9999999999998</v>
      </c>
      <c r="W657" s="63">
        <f t="shared" si="28"/>
        <v>23999.999999999996</v>
      </c>
      <c r="X657" s="63">
        <f t="shared" si="29"/>
        <v>26880</v>
      </c>
      <c r="Y657" s="64"/>
      <c r="Z657" s="51">
        <v>2016</v>
      </c>
      <c r="AA657" s="65"/>
    </row>
    <row r="658" spans="1:27" outlineLevel="1">
      <c r="A658" s="51" t="s">
        <v>3242</v>
      </c>
      <c r="B658" s="54" t="s">
        <v>467</v>
      </c>
      <c r="C658" s="131" t="s">
        <v>2921</v>
      </c>
      <c r="D658" s="56" t="s">
        <v>2922</v>
      </c>
      <c r="E658" s="56" t="s">
        <v>2923</v>
      </c>
      <c r="F658" s="56" t="s">
        <v>2924</v>
      </c>
      <c r="G658" s="56" t="s">
        <v>2934</v>
      </c>
      <c r="H658" s="57" t="s">
        <v>476</v>
      </c>
      <c r="I658" s="57" t="s">
        <v>2949</v>
      </c>
      <c r="J658" s="57" t="s">
        <v>33</v>
      </c>
      <c r="K658" s="58">
        <v>0</v>
      </c>
      <c r="L658" s="59">
        <v>230000000</v>
      </c>
      <c r="M658" s="51" t="s">
        <v>468</v>
      </c>
      <c r="N658" s="60" t="s">
        <v>40</v>
      </c>
      <c r="O658" s="57" t="s">
        <v>469</v>
      </c>
      <c r="P658" s="51" t="s">
        <v>470</v>
      </c>
      <c r="Q658" s="58" t="s">
        <v>471</v>
      </c>
      <c r="R658" s="61" t="s">
        <v>472</v>
      </c>
      <c r="S658" s="51">
        <v>796</v>
      </c>
      <c r="T658" s="51" t="s">
        <v>473</v>
      </c>
      <c r="U658" s="62">
        <v>12</v>
      </c>
      <c r="V658" s="62">
        <v>1999.9999999999998</v>
      </c>
      <c r="W658" s="63">
        <f t="shared" si="28"/>
        <v>23999.999999999996</v>
      </c>
      <c r="X658" s="63">
        <f t="shared" si="29"/>
        <v>26880</v>
      </c>
      <c r="Y658" s="64"/>
      <c r="Z658" s="51">
        <v>2016</v>
      </c>
      <c r="AA658" s="65"/>
    </row>
    <row r="659" spans="1:27" outlineLevel="1">
      <c r="A659" s="51" t="s">
        <v>3243</v>
      </c>
      <c r="B659" s="54" t="s">
        <v>467</v>
      </c>
      <c r="C659" s="131" t="s">
        <v>2950</v>
      </c>
      <c r="D659" s="56" t="s">
        <v>2936</v>
      </c>
      <c r="E659" s="56" t="s">
        <v>2951</v>
      </c>
      <c r="F659" s="56" t="s">
        <v>2952</v>
      </c>
      <c r="G659" s="56" t="s">
        <v>2953</v>
      </c>
      <c r="H659" s="57" t="s">
        <v>476</v>
      </c>
      <c r="I659" s="57" t="s">
        <v>2954</v>
      </c>
      <c r="J659" s="57" t="s">
        <v>33</v>
      </c>
      <c r="K659" s="58">
        <v>0</v>
      </c>
      <c r="L659" s="59">
        <v>230000000</v>
      </c>
      <c r="M659" s="51" t="s">
        <v>468</v>
      </c>
      <c r="N659" s="60" t="s">
        <v>40</v>
      </c>
      <c r="O659" s="57" t="s">
        <v>469</v>
      </c>
      <c r="P659" s="51" t="s">
        <v>470</v>
      </c>
      <c r="Q659" s="58" t="s">
        <v>471</v>
      </c>
      <c r="R659" s="61" t="s">
        <v>472</v>
      </c>
      <c r="S659" s="51">
        <v>796</v>
      </c>
      <c r="T659" s="51" t="s">
        <v>473</v>
      </c>
      <c r="U659" s="62">
        <v>22</v>
      </c>
      <c r="V659" s="62">
        <v>23419.78</v>
      </c>
      <c r="W659" s="63">
        <f t="shared" si="28"/>
        <v>515235.16</v>
      </c>
      <c r="X659" s="63">
        <f t="shared" si="29"/>
        <v>577063.37920000008</v>
      </c>
      <c r="Y659" s="64"/>
      <c r="Z659" s="51">
        <v>2016</v>
      </c>
      <c r="AA659" s="65"/>
    </row>
    <row r="660" spans="1:27" outlineLevel="1">
      <c r="A660" s="51" t="s">
        <v>3244</v>
      </c>
      <c r="B660" s="54" t="s">
        <v>467</v>
      </c>
      <c r="C660" s="131" t="s">
        <v>2548</v>
      </c>
      <c r="D660" s="56" t="s">
        <v>2549</v>
      </c>
      <c r="E660" s="56" t="s">
        <v>2549</v>
      </c>
      <c r="F660" s="56" t="s">
        <v>2551</v>
      </c>
      <c r="G660" s="56" t="s">
        <v>2955</v>
      </c>
      <c r="H660" s="57" t="s">
        <v>2956</v>
      </c>
      <c r="I660" s="57" t="s">
        <v>2957</v>
      </c>
      <c r="J660" s="57" t="s">
        <v>36</v>
      </c>
      <c r="K660" s="58">
        <v>0</v>
      </c>
      <c r="L660" s="59">
        <v>230000000</v>
      </c>
      <c r="M660" s="51" t="s">
        <v>468</v>
      </c>
      <c r="N660" s="60" t="s">
        <v>40</v>
      </c>
      <c r="O660" s="57" t="s">
        <v>469</v>
      </c>
      <c r="P660" s="51" t="s">
        <v>470</v>
      </c>
      <c r="Q660" s="58" t="s">
        <v>471</v>
      </c>
      <c r="R660" s="61" t="s">
        <v>472</v>
      </c>
      <c r="S660" s="51">
        <v>796</v>
      </c>
      <c r="T660" s="51" t="s">
        <v>473</v>
      </c>
      <c r="U660" s="62">
        <v>150</v>
      </c>
      <c r="V660" s="62">
        <v>761.33</v>
      </c>
      <c r="W660" s="63">
        <f t="shared" si="28"/>
        <v>114199.5</v>
      </c>
      <c r="X660" s="63">
        <f t="shared" si="29"/>
        <v>127903.44000000002</v>
      </c>
      <c r="Y660" s="64"/>
      <c r="Z660" s="51">
        <v>2016</v>
      </c>
      <c r="AA660" s="65"/>
    </row>
    <row r="661" spans="1:27" outlineLevel="1">
      <c r="A661" s="51" t="s">
        <v>3245</v>
      </c>
      <c r="B661" s="54" t="s">
        <v>467</v>
      </c>
      <c r="C661" s="131" t="s">
        <v>2548</v>
      </c>
      <c r="D661" s="56" t="s">
        <v>2549</v>
      </c>
      <c r="E661" s="56" t="s">
        <v>2549</v>
      </c>
      <c r="F661" s="56" t="s">
        <v>2551</v>
      </c>
      <c r="G661" s="56" t="s">
        <v>2958</v>
      </c>
      <c r="H661" s="57" t="s">
        <v>2956</v>
      </c>
      <c r="I661" s="57" t="s">
        <v>2959</v>
      </c>
      <c r="J661" s="57" t="s">
        <v>36</v>
      </c>
      <c r="K661" s="58">
        <v>0</v>
      </c>
      <c r="L661" s="59">
        <v>230000000</v>
      </c>
      <c r="M661" s="51" t="s">
        <v>468</v>
      </c>
      <c r="N661" s="60" t="s">
        <v>40</v>
      </c>
      <c r="O661" s="57" t="s">
        <v>469</v>
      </c>
      <c r="P661" s="51" t="s">
        <v>470</v>
      </c>
      <c r="Q661" s="58" t="s">
        <v>471</v>
      </c>
      <c r="R661" s="61" t="s">
        <v>472</v>
      </c>
      <c r="S661" s="51">
        <v>796</v>
      </c>
      <c r="T661" s="51" t="s">
        <v>473</v>
      </c>
      <c r="U661" s="62">
        <v>50</v>
      </c>
      <c r="V661" s="62">
        <v>858.66</v>
      </c>
      <c r="W661" s="63">
        <f t="shared" si="28"/>
        <v>42933</v>
      </c>
      <c r="X661" s="63">
        <f t="shared" si="29"/>
        <v>48084.960000000006</v>
      </c>
      <c r="Y661" s="64"/>
      <c r="Z661" s="51">
        <v>2016</v>
      </c>
      <c r="AA661" s="65"/>
    </row>
    <row r="662" spans="1:27" outlineLevel="1">
      <c r="A662" s="51" t="s">
        <v>3246</v>
      </c>
      <c r="B662" s="54" t="s">
        <v>467</v>
      </c>
      <c r="C662" s="131" t="s">
        <v>2960</v>
      </c>
      <c r="D662" s="56" t="s">
        <v>2961</v>
      </c>
      <c r="E662" s="56" t="s">
        <v>2962</v>
      </c>
      <c r="F662" s="56" t="s">
        <v>2963</v>
      </c>
      <c r="G662" s="56" t="s">
        <v>2964</v>
      </c>
      <c r="H662" s="57" t="s">
        <v>2965</v>
      </c>
      <c r="I662" s="57" t="s">
        <v>2966</v>
      </c>
      <c r="J662" s="57" t="s">
        <v>36</v>
      </c>
      <c r="K662" s="58">
        <v>40</v>
      </c>
      <c r="L662" s="59">
        <v>230000000</v>
      </c>
      <c r="M662" s="51" t="s">
        <v>468</v>
      </c>
      <c r="N662" s="60" t="s">
        <v>40</v>
      </c>
      <c r="O662" s="57" t="s">
        <v>469</v>
      </c>
      <c r="P662" s="51" t="s">
        <v>470</v>
      </c>
      <c r="Q662" s="58" t="s">
        <v>471</v>
      </c>
      <c r="R662" s="61" t="s">
        <v>474</v>
      </c>
      <c r="S662" s="51">
        <v>168</v>
      </c>
      <c r="T662" s="51" t="s">
        <v>2967</v>
      </c>
      <c r="U662" s="62">
        <v>3.55</v>
      </c>
      <c r="V662" s="62">
        <v>189999.49999999997</v>
      </c>
      <c r="W662" s="63">
        <f t="shared" si="28"/>
        <v>674498.22499999986</v>
      </c>
      <c r="X662" s="63">
        <f t="shared" si="29"/>
        <v>755438.01199999987</v>
      </c>
      <c r="Y662" s="64" t="s">
        <v>475</v>
      </c>
      <c r="Z662" s="51">
        <v>2016</v>
      </c>
      <c r="AA662" s="65"/>
    </row>
    <row r="663" spans="1:27" outlineLevel="1">
      <c r="A663" s="51" t="s">
        <v>3247</v>
      </c>
      <c r="B663" s="54" t="s">
        <v>467</v>
      </c>
      <c r="C663" s="131" t="s">
        <v>2968</v>
      </c>
      <c r="D663" s="56" t="s">
        <v>2397</v>
      </c>
      <c r="E663" s="56" t="s">
        <v>2969</v>
      </c>
      <c r="F663" s="56" t="s">
        <v>2402</v>
      </c>
      <c r="G663" s="56" t="s">
        <v>2971</v>
      </c>
      <c r="H663" s="57" t="s">
        <v>2972</v>
      </c>
      <c r="I663" s="57" t="s">
        <v>2973</v>
      </c>
      <c r="J663" s="57" t="s">
        <v>36</v>
      </c>
      <c r="K663" s="58">
        <v>0</v>
      </c>
      <c r="L663" s="59">
        <v>230000000</v>
      </c>
      <c r="M663" s="51" t="s">
        <v>468</v>
      </c>
      <c r="N663" s="60" t="s">
        <v>40</v>
      </c>
      <c r="O663" s="57" t="s">
        <v>469</v>
      </c>
      <c r="P663" s="51" t="s">
        <v>470</v>
      </c>
      <c r="Q663" s="58" t="s">
        <v>558</v>
      </c>
      <c r="R663" s="61" t="s">
        <v>472</v>
      </c>
      <c r="S663" s="51" t="s">
        <v>535</v>
      </c>
      <c r="T663" s="51" t="s">
        <v>2787</v>
      </c>
      <c r="U663" s="62">
        <v>50</v>
      </c>
      <c r="V663" s="62">
        <v>407.14</v>
      </c>
      <c r="W663" s="63">
        <f t="shared" si="28"/>
        <v>20357</v>
      </c>
      <c r="X663" s="63">
        <f t="shared" si="29"/>
        <v>22799.840000000004</v>
      </c>
      <c r="Y663" s="64"/>
      <c r="Z663" s="51">
        <v>2016</v>
      </c>
      <c r="AA663" s="65"/>
    </row>
    <row r="664" spans="1:27" outlineLevel="1">
      <c r="A664" s="51" t="s">
        <v>3248</v>
      </c>
      <c r="B664" s="54" t="s">
        <v>467</v>
      </c>
      <c r="C664" s="131" t="s">
        <v>2968</v>
      </c>
      <c r="D664" s="56" t="s">
        <v>2397</v>
      </c>
      <c r="E664" s="56" t="s">
        <v>2969</v>
      </c>
      <c r="F664" s="56" t="s">
        <v>2402</v>
      </c>
      <c r="G664" s="56" t="s">
        <v>2974</v>
      </c>
      <c r="H664" s="57" t="s">
        <v>2975</v>
      </c>
      <c r="I664" s="57" t="s">
        <v>2976</v>
      </c>
      <c r="J664" s="57" t="s">
        <v>36</v>
      </c>
      <c r="K664" s="58">
        <v>0</v>
      </c>
      <c r="L664" s="59">
        <v>230000000</v>
      </c>
      <c r="M664" s="51" t="s">
        <v>468</v>
      </c>
      <c r="N664" s="60" t="s">
        <v>40</v>
      </c>
      <c r="O664" s="57" t="s">
        <v>469</v>
      </c>
      <c r="P664" s="51" t="s">
        <v>470</v>
      </c>
      <c r="Q664" s="58" t="s">
        <v>558</v>
      </c>
      <c r="R664" s="61" t="s">
        <v>472</v>
      </c>
      <c r="S664" s="51" t="s">
        <v>529</v>
      </c>
      <c r="T664" s="51" t="s">
        <v>530</v>
      </c>
      <c r="U664" s="62">
        <v>100</v>
      </c>
      <c r="V664" s="62">
        <v>393</v>
      </c>
      <c r="W664" s="63">
        <f t="shared" si="28"/>
        <v>39300</v>
      </c>
      <c r="X664" s="63">
        <f t="shared" si="29"/>
        <v>44016.000000000007</v>
      </c>
      <c r="Y664" s="64"/>
      <c r="Z664" s="51">
        <v>2016</v>
      </c>
      <c r="AA664" s="65"/>
    </row>
    <row r="665" spans="1:27" outlineLevel="1">
      <c r="A665" s="51" t="s">
        <v>3249</v>
      </c>
      <c r="B665" s="54" t="s">
        <v>467</v>
      </c>
      <c r="C665" s="131" t="s">
        <v>2968</v>
      </c>
      <c r="D665" s="56" t="s">
        <v>2397</v>
      </c>
      <c r="E665" s="56" t="s">
        <v>2969</v>
      </c>
      <c r="F665" s="56" t="s">
        <v>2402</v>
      </c>
      <c r="G665" s="56" t="s">
        <v>2977</v>
      </c>
      <c r="H665" s="57" t="s">
        <v>2978</v>
      </c>
      <c r="I665" s="57" t="s">
        <v>2979</v>
      </c>
      <c r="J665" s="57" t="s">
        <v>36</v>
      </c>
      <c r="K665" s="58">
        <v>0</v>
      </c>
      <c r="L665" s="59">
        <v>230000000</v>
      </c>
      <c r="M665" s="51" t="s">
        <v>468</v>
      </c>
      <c r="N665" s="60" t="s">
        <v>40</v>
      </c>
      <c r="O665" s="57" t="s">
        <v>469</v>
      </c>
      <c r="P665" s="51" t="s">
        <v>470</v>
      </c>
      <c r="Q665" s="58" t="s">
        <v>558</v>
      </c>
      <c r="R665" s="61" t="s">
        <v>472</v>
      </c>
      <c r="S665" s="51" t="s">
        <v>529</v>
      </c>
      <c r="T665" s="51" t="s">
        <v>530</v>
      </c>
      <c r="U665" s="62">
        <v>50</v>
      </c>
      <c r="V665" s="62">
        <v>393</v>
      </c>
      <c r="W665" s="63">
        <f t="shared" si="28"/>
        <v>19650</v>
      </c>
      <c r="X665" s="63">
        <f t="shared" si="29"/>
        <v>22008.000000000004</v>
      </c>
      <c r="Y665" s="64"/>
      <c r="Z665" s="51">
        <v>2016</v>
      </c>
      <c r="AA665" s="65"/>
    </row>
    <row r="666" spans="1:27" outlineLevel="1">
      <c r="A666" s="51" t="s">
        <v>3250</v>
      </c>
      <c r="B666" s="54" t="s">
        <v>467</v>
      </c>
      <c r="C666" s="131" t="s">
        <v>2980</v>
      </c>
      <c r="D666" s="56" t="s">
        <v>2981</v>
      </c>
      <c r="E666" s="56" t="s">
        <v>2982</v>
      </c>
      <c r="F666" s="56" t="s">
        <v>2983</v>
      </c>
      <c r="G666" s="56" t="s">
        <v>2984</v>
      </c>
      <c r="H666" s="57" t="s">
        <v>2985</v>
      </c>
      <c r="I666" s="57" t="s">
        <v>2986</v>
      </c>
      <c r="J666" s="57" t="s">
        <v>36</v>
      </c>
      <c r="K666" s="58">
        <v>0</v>
      </c>
      <c r="L666" s="59">
        <v>230000000</v>
      </c>
      <c r="M666" s="51" t="s">
        <v>468</v>
      </c>
      <c r="N666" s="60" t="s">
        <v>40</v>
      </c>
      <c r="O666" s="57" t="s">
        <v>469</v>
      </c>
      <c r="P666" s="51" t="s">
        <v>470</v>
      </c>
      <c r="Q666" s="58" t="s">
        <v>558</v>
      </c>
      <c r="R666" s="61" t="s">
        <v>472</v>
      </c>
      <c r="S666" s="51">
        <v>796</v>
      </c>
      <c r="T666" s="51" t="s">
        <v>473</v>
      </c>
      <c r="U666" s="62">
        <v>6</v>
      </c>
      <c r="V666" s="62">
        <v>383.4</v>
      </c>
      <c r="W666" s="63">
        <f t="shared" si="28"/>
        <v>2300.3999999999996</v>
      </c>
      <c r="X666" s="63">
        <f t="shared" si="29"/>
        <v>2576.4479999999999</v>
      </c>
      <c r="Y666" s="64"/>
      <c r="Z666" s="51">
        <v>2016</v>
      </c>
      <c r="AA666" s="65"/>
    </row>
    <row r="667" spans="1:27" outlineLevel="1">
      <c r="A667" s="51" t="s">
        <v>3251</v>
      </c>
      <c r="B667" s="54" t="s">
        <v>467</v>
      </c>
      <c r="C667" s="131" t="s">
        <v>2987</v>
      </c>
      <c r="D667" s="56" t="s">
        <v>2981</v>
      </c>
      <c r="E667" s="56" t="s">
        <v>2982</v>
      </c>
      <c r="F667" s="56" t="s">
        <v>2988</v>
      </c>
      <c r="G667" s="56" t="s">
        <v>2989</v>
      </c>
      <c r="H667" s="57" t="s">
        <v>2990</v>
      </c>
      <c r="I667" s="57" t="s">
        <v>2991</v>
      </c>
      <c r="J667" s="57" t="s">
        <v>36</v>
      </c>
      <c r="K667" s="58">
        <v>0</v>
      </c>
      <c r="L667" s="59">
        <v>230000000</v>
      </c>
      <c r="M667" s="51" t="s">
        <v>468</v>
      </c>
      <c r="N667" s="60" t="s">
        <v>40</v>
      </c>
      <c r="O667" s="57" t="s">
        <v>469</v>
      </c>
      <c r="P667" s="51" t="s">
        <v>470</v>
      </c>
      <c r="Q667" s="58" t="s">
        <v>558</v>
      </c>
      <c r="R667" s="61" t="s">
        <v>472</v>
      </c>
      <c r="S667" s="51">
        <v>796</v>
      </c>
      <c r="T667" s="51" t="s">
        <v>473</v>
      </c>
      <c r="U667" s="62">
        <v>24</v>
      </c>
      <c r="V667" s="62">
        <v>3044.24</v>
      </c>
      <c r="W667" s="63">
        <f t="shared" si="28"/>
        <v>73061.759999999995</v>
      </c>
      <c r="X667" s="63">
        <f t="shared" si="29"/>
        <v>81829.171199999997</v>
      </c>
      <c r="Y667" s="64"/>
      <c r="Z667" s="51">
        <v>2016</v>
      </c>
      <c r="AA667" s="65"/>
    </row>
    <row r="668" spans="1:27" outlineLevel="1">
      <c r="A668" s="51" t="s">
        <v>3252</v>
      </c>
      <c r="B668" s="54" t="s">
        <v>467</v>
      </c>
      <c r="C668" s="131" t="s">
        <v>2992</v>
      </c>
      <c r="D668" s="56" t="s">
        <v>2993</v>
      </c>
      <c r="E668" s="56" t="s">
        <v>2994</v>
      </c>
      <c r="F668" s="56" t="s">
        <v>3395</v>
      </c>
      <c r="G668" s="56" t="s">
        <v>2995</v>
      </c>
      <c r="H668" s="57" t="s">
        <v>2996</v>
      </c>
      <c r="I668" s="57" t="s">
        <v>2997</v>
      </c>
      <c r="J668" s="57" t="s">
        <v>36</v>
      </c>
      <c r="K668" s="58">
        <v>0</v>
      </c>
      <c r="L668" s="59">
        <v>230000000</v>
      </c>
      <c r="M668" s="51" t="s">
        <v>468</v>
      </c>
      <c r="N668" s="60" t="s">
        <v>40</v>
      </c>
      <c r="O668" s="57" t="s">
        <v>469</v>
      </c>
      <c r="P668" s="51" t="s">
        <v>470</v>
      </c>
      <c r="Q668" s="58" t="s">
        <v>558</v>
      </c>
      <c r="R668" s="61" t="s">
        <v>472</v>
      </c>
      <c r="S668" s="51">
        <v>796</v>
      </c>
      <c r="T668" s="51" t="s">
        <v>473</v>
      </c>
      <c r="U668" s="62">
        <v>4</v>
      </c>
      <c r="V668" s="62">
        <v>30259.32</v>
      </c>
      <c r="W668" s="63">
        <f t="shared" si="28"/>
        <v>121037.28</v>
      </c>
      <c r="X668" s="63">
        <f t="shared" si="29"/>
        <v>135561.75360000003</v>
      </c>
      <c r="Y668" s="64"/>
      <c r="Z668" s="51">
        <v>2016</v>
      </c>
      <c r="AA668" s="65"/>
    </row>
    <row r="669" spans="1:27" outlineLevel="1">
      <c r="A669" s="51" t="s">
        <v>3253</v>
      </c>
      <c r="B669" s="54" t="s">
        <v>467</v>
      </c>
      <c r="C669" s="131" t="s">
        <v>2992</v>
      </c>
      <c r="D669" s="56" t="s">
        <v>2993</v>
      </c>
      <c r="E669" s="56" t="s">
        <v>2994</v>
      </c>
      <c r="F669" s="56" t="s">
        <v>3395</v>
      </c>
      <c r="G669" s="56" t="s">
        <v>2998</v>
      </c>
      <c r="H669" s="57" t="s">
        <v>2999</v>
      </c>
      <c r="I669" s="57" t="s">
        <v>3000</v>
      </c>
      <c r="J669" s="57" t="s">
        <v>36</v>
      </c>
      <c r="K669" s="58">
        <v>0</v>
      </c>
      <c r="L669" s="59">
        <v>230000000</v>
      </c>
      <c r="M669" s="51" t="s">
        <v>468</v>
      </c>
      <c r="N669" s="60" t="s">
        <v>40</v>
      </c>
      <c r="O669" s="57" t="s">
        <v>469</v>
      </c>
      <c r="P669" s="51" t="s">
        <v>470</v>
      </c>
      <c r="Q669" s="58" t="s">
        <v>558</v>
      </c>
      <c r="R669" s="61" t="s">
        <v>472</v>
      </c>
      <c r="S669" s="51">
        <v>796</v>
      </c>
      <c r="T669" s="51" t="s">
        <v>473</v>
      </c>
      <c r="U669" s="62">
        <v>10</v>
      </c>
      <c r="V669" s="62">
        <v>13499.999999999998</v>
      </c>
      <c r="W669" s="63">
        <f t="shared" si="28"/>
        <v>134999.99999999997</v>
      </c>
      <c r="X669" s="63">
        <f t="shared" si="29"/>
        <v>151199.99999999997</v>
      </c>
      <c r="Y669" s="64"/>
      <c r="Z669" s="51">
        <v>2016</v>
      </c>
      <c r="AA669" s="65"/>
    </row>
    <row r="670" spans="1:27" outlineLevel="1">
      <c r="A670" s="51" t="s">
        <v>3254</v>
      </c>
      <c r="B670" s="54" t="s">
        <v>467</v>
      </c>
      <c r="C670" s="131" t="s">
        <v>2992</v>
      </c>
      <c r="D670" s="56" t="s">
        <v>2993</v>
      </c>
      <c r="E670" s="56" t="s">
        <v>2994</v>
      </c>
      <c r="F670" s="56" t="s">
        <v>3395</v>
      </c>
      <c r="G670" s="56" t="s">
        <v>3001</v>
      </c>
      <c r="H670" s="57" t="s">
        <v>3002</v>
      </c>
      <c r="I670" s="57" t="s">
        <v>3001</v>
      </c>
      <c r="J670" s="57" t="s">
        <v>36</v>
      </c>
      <c r="K670" s="58">
        <v>0</v>
      </c>
      <c r="L670" s="59">
        <v>230000000</v>
      </c>
      <c r="M670" s="51" t="s">
        <v>468</v>
      </c>
      <c r="N670" s="60" t="s">
        <v>40</v>
      </c>
      <c r="O670" s="57" t="s">
        <v>469</v>
      </c>
      <c r="P670" s="51" t="s">
        <v>470</v>
      </c>
      <c r="Q670" s="58" t="s">
        <v>558</v>
      </c>
      <c r="R670" s="61" t="s">
        <v>472</v>
      </c>
      <c r="S670" s="51">
        <v>796</v>
      </c>
      <c r="T670" s="51" t="s">
        <v>473</v>
      </c>
      <c r="U670" s="62">
        <v>4</v>
      </c>
      <c r="V670" s="62">
        <v>24620.33</v>
      </c>
      <c r="W670" s="63">
        <f t="shared" si="28"/>
        <v>98481.32</v>
      </c>
      <c r="X670" s="63">
        <f t="shared" si="29"/>
        <v>110299.07840000001</v>
      </c>
      <c r="Y670" s="64"/>
      <c r="Z670" s="51">
        <v>2016</v>
      </c>
      <c r="AA670" s="65"/>
    </row>
    <row r="671" spans="1:27" outlineLevel="1">
      <c r="A671" s="51" t="s">
        <v>3255</v>
      </c>
      <c r="B671" s="54" t="s">
        <v>467</v>
      </c>
      <c r="C671" s="131" t="s">
        <v>3003</v>
      </c>
      <c r="D671" s="56" t="s">
        <v>3004</v>
      </c>
      <c r="E671" s="56" t="s">
        <v>3004</v>
      </c>
      <c r="F671" s="56" t="s">
        <v>3005</v>
      </c>
      <c r="G671" s="56" t="s">
        <v>3006</v>
      </c>
      <c r="H671" s="57" t="s">
        <v>3007</v>
      </c>
      <c r="I671" s="57" t="s">
        <v>3008</v>
      </c>
      <c r="J671" s="57" t="s">
        <v>36</v>
      </c>
      <c r="K671" s="58">
        <v>0</v>
      </c>
      <c r="L671" s="59">
        <v>230000000</v>
      </c>
      <c r="M671" s="51" t="s">
        <v>468</v>
      </c>
      <c r="N671" s="60" t="s">
        <v>40</v>
      </c>
      <c r="O671" s="57" t="s">
        <v>469</v>
      </c>
      <c r="P671" s="51" t="s">
        <v>470</v>
      </c>
      <c r="Q671" s="58" t="s">
        <v>558</v>
      </c>
      <c r="R671" s="61" t="s">
        <v>472</v>
      </c>
      <c r="S671" s="51">
        <v>796</v>
      </c>
      <c r="T671" s="51" t="s">
        <v>473</v>
      </c>
      <c r="U671" s="62">
        <v>6</v>
      </c>
      <c r="V671" s="62">
        <v>3696.42</v>
      </c>
      <c r="W671" s="63">
        <f t="shared" si="28"/>
        <v>22178.52</v>
      </c>
      <c r="X671" s="63">
        <f t="shared" si="29"/>
        <v>24839.942400000004</v>
      </c>
      <c r="Y671" s="64"/>
      <c r="Z671" s="51">
        <v>2016</v>
      </c>
      <c r="AA671" s="65"/>
    </row>
    <row r="672" spans="1:27" outlineLevel="1">
      <c r="A672" s="51" t="s">
        <v>3256</v>
      </c>
      <c r="B672" s="54" t="s">
        <v>467</v>
      </c>
      <c r="C672" s="131" t="s">
        <v>3009</v>
      </c>
      <c r="D672" s="56" t="s">
        <v>3004</v>
      </c>
      <c r="E672" s="56" t="s">
        <v>3004</v>
      </c>
      <c r="F672" s="56" t="s">
        <v>3010</v>
      </c>
      <c r="G672" s="56" t="s">
        <v>3011</v>
      </c>
      <c r="H672" s="57" t="s">
        <v>3012</v>
      </c>
      <c r="I672" s="57" t="s">
        <v>3013</v>
      </c>
      <c r="J672" s="57" t="s">
        <v>36</v>
      </c>
      <c r="K672" s="58">
        <v>0</v>
      </c>
      <c r="L672" s="59">
        <v>230000000</v>
      </c>
      <c r="M672" s="51" t="s">
        <v>468</v>
      </c>
      <c r="N672" s="60" t="s">
        <v>40</v>
      </c>
      <c r="O672" s="57" t="s">
        <v>469</v>
      </c>
      <c r="P672" s="51" t="s">
        <v>470</v>
      </c>
      <c r="Q672" s="58" t="s">
        <v>558</v>
      </c>
      <c r="R672" s="61" t="s">
        <v>472</v>
      </c>
      <c r="S672" s="51">
        <v>796</v>
      </c>
      <c r="T672" s="51" t="s">
        <v>473</v>
      </c>
      <c r="U672" s="62">
        <v>5</v>
      </c>
      <c r="V672" s="62">
        <v>3736.6</v>
      </c>
      <c r="W672" s="63">
        <f t="shared" si="28"/>
        <v>18683</v>
      </c>
      <c r="X672" s="63">
        <f t="shared" si="29"/>
        <v>20924.960000000003</v>
      </c>
      <c r="Y672" s="64"/>
      <c r="Z672" s="51">
        <v>2016</v>
      </c>
      <c r="AA672" s="65"/>
    </row>
    <row r="673" spans="1:27" outlineLevel="1">
      <c r="A673" s="51" t="s">
        <v>3257</v>
      </c>
      <c r="B673" s="54" t="s">
        <v>467</v>
      </c>
      <c r="C673" s="131" t="s">
        <v>3014</v>
      </c>
      <c r="D673" s="56" t="s">
        <v>559</v>
      </c>
      <c r="E673" s="56"/>
      <c r="F673" s="56" t="s">
        <v>3015</v>
      </c>
      <c r="G673" s="56" t="s">
        <v>3016</v>
      </c>
      <c r="H673" s="57" t="s">
        <v>3017</v>
      </c>
      <c r="I673" s="57" t="s">
        <v>3018</v>
      </c>
      <c r="J673" s="57" t="s">
        <v>36</v>
      </c>
      <c r="K673" s="58">
        <v>0</v>
      </c>
      <c r="L673" s="59">
        <v>230000000</v>
      </c>
      <c r="M673" s="51" t="s">
        <v>468</v>
      </c>
      <c r="N673" s="60" t="s">
        <v>40</v>
      </c>
      <c r="O673" s="57" t="s">
        <v>469</v>
      </c>
      <c r="P673" s="51" t="s">
        <v>470</v>
      </c>
      <c r="Q673" s="58" t="s">
        <v>558</v>
      </c>
      <c r="R673" s="61" t="s">
        <v>472</v>
      </c>
      <c r="S673" s="51">
        <v>839</v>
      </c>
      <c r="T673" s="51" t="s">
        <v>478</v>
      </c>
      <c r="U673" s="62">
        <v>1</v>
      </c>
      <c r="V673" s="62">
        <v>1752678.57</v>
      </c>
      <c r="W673" s="63">
        <f t="shared" si="28"/>
        <v>1752678.57</v>
      </c>
      <c r="X673" s="63">
        <f t="shared" si="29"/>
        <v>1962999.9984000002</v>
      </c>
      <c r="Y673" s="64"/>
      <c r="Z673" s="51">
        <v>2016</v>
      </c>
      <c r="AA673" s="65"/>
    </row>
    <row r="674" spans="1:27" outlineLevel="1">
      <c r="A674" s="51" t="s">
        <v>3258</v>
      </c>
      <c r="B674" s="54" t="s">
        <v>467</v>
      </c>
      <c r="C674" s="131" t="s">
        <v>3019</v>
      </c>
      <c r="D674" s="56" t="s">
        <v>3020</v>
      </c>
      <c r="E674" s="56" t="s">
        <v>3020</v>
      </c>
      <c r="F674" s="56" t="s">
        <v>3021</v>
      </c>
      <c r="G674" s="56" t="s">
        <v>3022</v>
      </c>
      <c r="H674" s="57" t="s">
        <v>3023</v>
      </c>
      <c r="I674" s="57" t="s">
        <v>3024</v>
      </c>
      <c r="J674" s="57" t="s">
        <v>36</v>
      </c>
      <c r="K674" s="58">
        <v>0</v>
      </c>
      <c r="L674" s="59">
        <v>230000000</v>
      </c>
      <c r="M674" s="51" t="s">
        <v>468</v>
      </c>
      <c r="N674" s="60" t="s">
        <v>40</v>
      </c>
      <c r="O674" s="57" t="s">
        <v>469</v>
      </c>
      <c r="P674" s="51" t="s">
        <v>470</v>
      </c>
      <c r="Q674" s="58" t="s">
        <v>471</v>
      </c>
      <c r="R674" s="61" t="s">
        <v>472</v>
      </c>
      <c r="S674" s="51">
        <v>796</v>
      </c>
      <c r="T674" s="51" t="s">
        <v>473</v>
      </c>
      <c r="U674" s="62">
        <v>2</v>
      </c>
      <c r="V674" s="62">
        <v>342374.99999999994</v>
      </c>
      <c r="W674" s="63">
        <f t="shared" si="28"/>
        <v>684749.99999999988</v>
      </c>
      <c r="X674" s="63">
        <f t="shared" si="29"/>
        <v>766920</v>
      </c>
      <c r="Y674" s="64"/>
      <c r="Z674" s="51">
        <v>2016</v>
      </c>
      <c r="AA674" s="65"/>
    </row>
    <row r="675" spans="1:27" outlineLevel="1">
      <c r="A675" s="51" t="s">
        <v>3259</v>
      </c>
      <c r="B675" s="54" t="s">
        <v>467</v>
      </c>
      <c r="C675" s="131" t="s">
        <v>3025</v>
      </c>
      <c r="D675" s="56" t="s">
        <v>3026</v>
      </c>
      <c r="E675" s="56" t="s">
        <v>2159</v>
      </c>
      <c r="F675" s="56" t="s">
        <v>3027</v>
      </c>
      <c r="G675" s="56" t="s">
        <v>3028</v>
      </c>
      <c r="H675" s="57" t="s">
        <v>476</v>
      </c>
      <c r="I675" s="57" t="s">
        <v>3029</v>
      </c>
      <c r="J675" s="57" t="s">
        <v>33</v>
      </c>
      <c r="K675" s="58">
        <v>40</v>
      </c>
      <c r="L675" s="59">
        <v>230000000</v>
      </c>
      <c r="M675" s="51" t="s">
        <v>468</v>
      </c>
      <c r="N675" s="60" t="s">
        <v>40</v>
      </c>
      <c r="O675" s="57" t="s">
        <v>469</v>
      </c>
      <c r="P675" s="51" t="s">
        <v>470</v>
      </c>
      <c r="Q675" s="58" t="s">
        <v>471</v>
      </c>
      <c r="R675" s="61" t="s">
        <v>474</v>
      </c>
      <c r="S675" s="51">
        <v>796</v>
      </c>
      <c r="T675" s="51" t="s">
        <v>473</v>
      </c>
      <c r="U675" s="62">
        <v>3</v>
      </c>
      <c r="V675" s="62">
        <v>357142.85</v>
      </c>
      <c r="W675" s="63">
        <f t="shared" si="28"/>
        <v>1071428.5499999998</v>
      </c>
      <c r="X675" s="63">
        <f t="shared" si="29"/>
        <v>1199999.9759999998</v>
      </c>
      <c r="Y675" s="64" t="s">
        <v>475</v>
      </c>
      <c r="Z675" s="51">
        <v>2016</v>
      </c>
      <c r="AA675" s="65"/>
    </row>
    <row r="676" spans="1:27" outlineLevel="1">
      <c r="A676" s="51" t="s">
        <v>3260</v>
      </c>
      <c r="B676" s="54" t="s">
        <v>467</v>
      </c>
      <c r="C676" s="131" t="s">
        <v>2510</v>
      </c>
      <c r="D676" s="56" t="s">
        <v>2505</v>
      </c>
      <c r="E676" s="56" t="s">
        <v>2506</v>
      </c>
      <c r="F676" s="56" t="s">
        <v>2534</v>
      </c>
      <c r="G676" s="56" t="s">
        <v>3030</v>
      </c>
      <c r="H676" s="57" t="s">
        <v>476</v>
      </c>
      <c r="I676" s="57" t="s">
        <v>3031</v>
      </c>
      <c r="J676" s="57" t="s">
        <v>33</v>
      </c>
      <c r="K676" s="58">
        <v>40</v>
      </c>
      <c r="L676" s="59">
        <v>230000000</v>
      </c>
      <c r="M676" s="51" t="s">
        <v>468</v>
      </c>
      <c r="N676" s="60" t="s">
        <v>40</v>
      </c>
      <c r="O676" s="57" t="s">
        <v>469</v>
      </c>
      <c r="P676" s="51" t="s">
        <v>470</v>
      </c>
      <c r="Q676" s="58" t="s">
        <v>471</v>
      </c>
      <c r="R676" s="61" t="s">
        <v>474</v>
      </c>
      <c r="S676" s="51">
        <v>796</v>
      </c>
      <c r="T676" s="51" t="s">
        <v>473</v>
      </c>
      <c r="U676" s="62">
        <v>15</v>
      </c>
      <c r="V676" s="62">
        <v>22321.42</v>
      </c>
      <c r="W676" s="63">
        <f t="shared" si="28"/>
        <v>334821.3</v>
      </c>
      <c r="X676" s="63">
        <f t="shared" si="29"/>
        <v>374999.85600000003</v>
      </c>
      <c r="Y676" s="64" t="s">
        <v>475</v>
      </c>
      <c r="Z676" s="51">
        <v>2016</v>
      </c>
      <c r="AA676" s="65"/>
    </row>
    <row r="677" spans="1:27" outlineLevel="1">
      <c r="A677" s="51" t="s">
        <v>3261</v>
      </c>
      <c r="B677" s="54" t="s">
        <v>467</v>
      </c>
      <c r="C677" s="131" t="s">
        <v>3032</v>
      </c>
      <c r="D677" s="56" t="s">
        <v>3026</v>
      </c>
      <c r="E677" s="56" t="s">
        <v>2159</v>
      </c>
      <c r="F677" s="56" t="s">
        <v>3033</v>
      </c>
      <c r="G677" s="56" t="s">
        <v>3034</v>
      </c>
      <c r="H677" s="57" t="s">
        <v>476</v>
      </c>
      <c r="I677" s="57" t="s">
        <v>3035</v>
      </c>
      <c r="J677" s="57" t="s">
        <v>33</v>
      </c>
      <c r="K677" s="58">
        <v>40</v>
      </c>
      <c r="L677" s="59">
        <v>230000000</v>
      </c>
      <c r="M677" s="51" t="s">
        <v>468</v>
      </c>
      <c r="N677" s="60" t="s">
        <v>40</v>
      </c>
      <c r="O677" s="57" t="s">
        <v>469</v>
      </c>
      <c r="P677" s="51" t="s">
        <v>470</v>
      </c>
      <c r="Q677" s="58" t="s">
        <v>471</v>
      </c>
      <c r="R677" s="61" t="s">
        <v>474</v>
      </c>
      <c r="S677" s="51">
        <v>796</v>
      </c>
      <c r="T677" s="51" t="s">
        <v>473</v>
      </c>
      <c r="U677" s="62">
        <v>4</v>
      </c>
      <c r="V677" s="62">
        <v>83999.999999999985</v>
      </c>
      <c r="W677" s="63">
        <f t="shared" si="28"/>
        <v>335999.99999999994</v>
      </c>
      <c r="X677" s="63">
        <f t="shared" si="29"/>
        <v>376319.99999999994</v>
      </c>
      <c r="Y677" s="64" t="s">
        <v>475</v>
      </c>
      <c r="Z677" s="51">
        <v>2016</v>
      </c>
      <c r="AA677" s="65"/>
    </row>
    <row r="678" spans="1:27" outlineLevel="1">
      <c r="A678" s="51" t="s">
        <v>3262</v>
      </c>
      <c r="B678" s="54" t="s">
        <v>467</v>
      </c>
      <c r="C678" s="131" t="s">
        <v>814</v>
      </c>
      <c r="D678" s="56" t="s">
        <v>815</v>
      </c>
      <c r="E678" s="56" t="s">
        <v>815</v>
      </c>
      <c r="F678" s="56" t="s">
        <v>816</v>
      </c>
      <c r="G678" s="56" t="s">
        <v>3036</v>
      </c>
      <c r="H678" s="57" t="s">
        <v>3037</v>
      </c>
      <c r="I678" s="57" t="s">
        <v>3038</v>
      </c>
      <c r="J678" s="57" t="s">
        <v>36</v>
      </c>
      <c r="K678" s="58">
        <v>0</v>
      </c>
      <c r="L678" s="59">
        <v>230000000</v>
      </c>
      <c r="M678" s="51" t="s">
        <v>468</v>
      </c>
      <c r="N678" s="60" t="s">
        <v>40</v>
      </c>
      <c r="O678" s="57" t="s">
        <v>469</v>
      </c>
      <c r="P678" s="51" t="s">
        <v>470</v>
      </c>
      <c r="Q678" s="58" t="s">
        <v>471</v>
      </c>
      <c r="R678" s="61" t="s">
        <v>472</v>
      </c>
      <c r="S678" s="51">
        <v>796</v>
      </c>
      <c r="T678" s="51" t="s">
        <v>473</v>
      </c>
      <c r="U678" s="62">
        <v>5</v>
      </c>
      <c r="V678" s="62">
        <v>35714.28</v>
      </c>
      <c r="W678" s="63">
        <f t="shared" si="28"/>
        <v>178571.4</v>
      </c>
      <c r="X678" s="63">
        <f t="shared" si="29"/>
        <v>199999.96800000002</v>
      </c>
      <c r="Y678" s="64"/>
      <c r="Z678" s="51">
        <v>2016</v>
      </c>
      <c r="AA678" s="65"/>
    </row>
    <row r="679" spans="1:27" outlineLevel="1">
      <c r="A679" s="51" t="s">
        <v>3263</v>
      </c>
      <c r="B679" s="54" t="s">
        <v>28</v>
      </c>
      <c r="C679" s="131" t="s">
        <v>3284</v>
      </c>
      <c r="D679" s="56" t="s">
        <v>3281</v>
      </c>
      <c r="E679" s="56" t="s">
        <v>3281</v>
      </c>
      <c r="F679" s="56" t="s">
        <v>3285</v>
      </c>
      <c r="G679" s="56" t="s">
        <v>345</v>
      </c>
      <c r="H679" s="57" t="s">
        <v>393</v>
      </c>
      <c r="I679" s="57" t="s">
        <v>387</v>
      </c>
      <c r="J679" s="57" t="s">
        <v>36</v>
      </c>
      <c r="K679" s="58">
        <v>0</v>
      </c>
      <c r="L679" s="59">
        <v>230000000</v>
      </c>
      <c r="M679" s="51" t="s">
        <v>363</v>
      </c>
      <c r="N679" s="60" t="s">
        <v>152</v>
      </c>
      <c r="O679" s="57" t="s">
        <v>29</v>
      </c>
      <c r="P679" s="51" t="s">
        <v>470</v>
      </c>
      <c r="Q679" s="58" t="s">
        <v>166</v>
      </c>
      <c r="R679" s="61" t="s">
        <v>472</v>
      </c>
      <c r="S679" s="51">
        <v>5108</v>
      </c>
      <c r="T679" s="51" t="s">
        <v>3286</v>
      </c>
      <c r="U679" s="62">
        <v>2</v>
      </c>
      <c r="V679" s="62">
        <v>30000</v>
      </c>
      <c r="W679" s="63">
        <f t="shared" si="28"/>
        <v>60000</v>
      </c>
      <c r="X679" s="63">
        <f t="shared" si="29"/>
        <v>67200</v>
      </c>
      <c r="Y679" s="64"/>
      <c r="Z679" s="51">
        <v>2016</v>
      </c>
      <c r="AA679" s="65"/>
    </row>
    <row r="680" spans="1:27" outlineLevel="1">
      <c r="A680" s="51" t="s">
        <v>3264</v>
      </c>
      <c r="B680" s="54" t="s">
        <v>28</v>
      </c>
      <c r="C680" s="131" t="s">
        <v>3284</v>
      </c>
      <c r="D680" s="56" t="s">
        <v>3281</v>
      </c>
      <c r="E680" s="56" t="s">
        <v>3281</v>
      </c>
      <c r="F680" s="56" t="s">
        <v>3285</v>
      </c>
      <c r="G680" s="56" t="s">
        <v>345</v>
      </c>
      <c r="H680" s="57" t="s">
        <v>394</v>
      </c>
      <c r="I680" s="57" t="s">
        <v>388</v>
      </c>
      <c r="J680" s="57" t="s">
        <v>36</v>
      </c>
      <c r="K680" s="58">
        <v>0</v>
      </c>
      <c r="L680" s="59">
        <v>230000000</v>
      </c>
      <c r="M680" s="51" t="s">
        <v>363</v>
      </c>
      <c r="N680" s="60" t="s">
        <v>152</v>
      </c>
      <c r="O680" s="57" t="s">
        <v>29</v>
      </c>
      <c r="P680" s="51" t="s">
        <v>470</v>
      </c>
      <c r="Q680" s="58" t="s">
        <v>166</v>
      </c>
      <c r="R680" s="61" t="s">
        <v>472</v>
      </c>
      <c r="S680" s="51">
        <v>5108</v>
      </c>
      <c r="T680" s="51" t="s">
        <v>3286</v>
      </c>
      <c r="U680" s="62">
        <v>4</v>
      </c>
      <c r="V680" s="62">
        <v>30000</v>
      </c>
      <c r="W680" s="63">
        <f t="shared" si="28"/>
        <v>120000</v>
      </c>
      <c r="X680" s="63">
        <f t="shared" si="29"/>
        <v>134400</v>
      </c>
      <c r="Y680" s="64"/>
      <c r="Z680" s="51">
        <v>2016</v>
      </c>
      <c r="AA680" s="65"/>
    </row>
    <row r="681" spans="1:27" outlineLevel="1">
      <c r="A681" s="51" t="s">
        <v>3265</v>
      </c>
      <c r="B681" s="54" t="s">
        <v>28</v>
      </c>
      <c r="C681" s="131" t="s">
        <v>3284</v>
      </c>
      <c r="D681" s="56" t="s">
        <v>3281</v>
      </c>
      <c r="E681" s="56" t="s">
        <v>3281</v>
      </c>
      <c r="F681" s="56" t="s">
        <v>3285</v>
      </c>
      <c r="G681" s="56" t="s">
        <v>345</v>
      </c>
      <c r="H681" s="57" t="s">
        <v>395</v>
      </c>
      <c r="I681" s="57" t="s">
        <v>389</v>
      </c>
      <c r="J681" s="57" t="s">
        <v>36</v>
      </c>
      <c r="K681" s="58">
        <v>0</v>
      </c>
      <c r="L681" s="59">
        <v>230000000</v>
      </c>
      <c r="M681" s="51" t="s">
        <v>363</v>
      </c>
      <c r="N681" s="60" t="s">
        <v>152</v>
      </c>
      <c r="O681" s="57" t="s">
        <v>29</v>
      </c>
      <c r="P681" s="51" t="s">
        <v>470</v>
      </c>
      <c r="Q681" s="58" t="s">
        <v>166</v>
      </c>
      <c r="R681" s="61" t="s">
        <v>472</v>
      </c>
      <c r="S681" s="51">
        <v>5108</v>
      </c>
      <c r="T681" s="51" t="s">
        <v>3286</v>
      </c>
      <c r="U681" s="62">
        <v>3</v>
      </c>
      <c r="V681" s="62">
        <v>30000</v>
      </c>
      <c r="W681" s="63">
        <f t="shared" si="28"/>
        <v>90000</v>
      </c>
      <c r="X681" s="63">
        <f t="shared" si="29"/>
        <v>100800.00000000001</v>
      </c>
      <c r="Y681" s="64"/>
      <c r="Z681" s="51">
        <v>2016</v>
      </c>
      <c r="AA681" s="65"/>
    </row>
    <row r="682" spans="1:27" outlineLevel="1">
      <c r="A682" s="51" t="s">
        <v>3266</v>
      </c>
      <c r="B682" s="54" t="s">
        <v>28</v>
      </c>
      <c r="C682" s="131" t="s">
        <v>3284</v>
      </c>
      <c r="D682" s="56" t="s">
        <v>3281</v>
      </c>
      <c r="E682" s="56" t="s">
        <v>3281</v>
      </c>
      <c r="F682" s="56" t="s">
        <v>3285</v>
      </c>
      <c r="G682" s="56" t="s">
        <v>345</v>
      </c>
      <c r="H682" s="57" t="s">
        <v>396</v>
      </c>
      <c r="I682" s="57" t="s">
        <v>390</v>
      </c>
      <c r="J682" s="57" t="s">
        <v>36</v>
      </c>
      <c r="K682" s="58">
        <v>0</v>
      </c>
      <c r="L682" s="59">
        <v>230000000</v>
      </c>
      <c r="M682" s="51" t="s">
        <v>363</v>
      </c>
      <c r="N682" s="60" t="s">
        <v>152</v>
      </c>
      <c r="O682" s="57" t="s">
        <v>29</v>
      </c>
      <c r="P682" s="51" t="s">
        <v>470</v>
      </c>
      <c r="Q682" s="58" t="s">
        <v>166</v>
      </c>
      <c r="R682" s="61" t="s">
        <v>472</v>
      </c>
      <c r="S682" s="51">
        <v>5108</v>
      </c>
      <c r="T682" s="51" t="s">
        <v>3286</v>
      </c>
      <c r="U682" s="62">
        <v>2</v>
      </c>
      <c r="V682" s="62">
        <v>30000</v>
      </c>
      <c r="W682" s="63">
        <f t="shared" si="28"/>
        <v>60000</v>
      </c>
      <c r="X682" s="63">
        <f t="shared" si="29"/>
        <v>67200</v>
      </c>
      <c r="Y682" s="64"/>
      <c r="Z682" s="51">
        <v>2016</v>
      </c>
      <c r="AA682" s="65"/>
    </row>
    <row r="683" spans="1:27" outlineLevel="1">
      <c r="A683" s="51" t="s">
        <v>3267</v>
      </c>
      <c r="B683" s="54" t="s">
        <v>28</v>
      </c>
      <c r="C683" s="131" t="s">
        <v>3284</v>
      </c>
      <c r="D683" s="56" t="s">
        <v>3281</v>
      </c>
      <c r="E683" s="56" t="s">
        <v>3281</v>
      </c>
      <c r="F683" s="56" t="s">
        <v>3285</v>
      </c>
      <c r="G683" s="56" t="s">
        <v>345</v>
      </c>
      <c r="H683" s="57" t="s">
        <v>392</v>
      </c>
      <c r="I683" s="57" t="s">
        <v>391</v>
      </c>
      <c r="J683" s="57" t="s">
        <v>36</v>
      </c>
      <c r="K683" s="58">
        <v>0</v>
      </c>
      <c r="L683" s="59">
        <v>230000000</v>
      </c>
      <c r="M683" s="51" t="s">
        <v>363</v>
      </c>
      <c r="N683" s="60" t="s">
        <v>152</v>
      </c>
      <c r="O683" s="57" t="s">
        <v>29</v>
      </c>
      <c r="P683" s="51" t="s">
        <v>470</v>
      </c>
      <c r="Q683" s="58" t="s">
        <v>166</v>
      </c>
      <c r="R683" s="61" t="s">
        <v>472</v>
      </c>
      <c r="S683" s="51">
        <v>5108</v>
      </c>
      <c r="T683" s="51" t="s">
        <v>3286</v>
      </c>
      <c r="U683" s="62">
        <v>8</v>
      </c>
      <c r="V683" s="62">
        <v>30000</v>
      </c>
      <c r="W683" s="63">
        <f t="shared" si="28"/>
        <v>240000</v>
      </c>
      <c r="X683" s="63">
        <f t="shared" si="29"/>
        <v>268800</v>
      </c>
      <c r="Y683" s="64"/>
      <c r="Z683" s="51">
        <v>2016</v>
      </c>
      <c r="AA683" s="65"/>
    </row>
    <row r="684" spans="1:27" outlineLevel="1">
      <c r="A684" s="51" t="s">
        <v>3268</v>
      </c>
      <c r="B684" s="54" t="s">
        <v>28</v>
      </c>
      <c r="C684" s="131" t="s">
        <v>635</v>
      </c>
      <c r="D684" s="56" t="s">
        <v>1760</v>
      </c>
      <c r="E684" s="56" t="s">
        <v>3290</v>
      </c>
      <c r="F684" s="56" t="s">
        <v>636</v>
      </c>
      <c r="G684" s="56" t="s">
        <v>3291</v>
      </c>
      <c r="H684" s="57" t="s">
        <v>636</v>
      </c>
      <c r="I684" s="57" t="s">
        <v>3292</v>
      </c>
      <c r="J684" s="57" t="s">
        <v>36</v>
      </c>
      <c r="K684" s="58">
        <v>0</v>
      </c>
      <c r="L684" s="59">
        <v>230000000</v>
      </c>
      <c r="M684" s="51" t="s">
        <v>363</v>
      </c>
      <c r="N684" s="60" t="s">
        <v>1014</v>
      </c>
      <c r="O684" s="57" t="s">
        <v>29</v>
      </c>
      <c r="P684" s="51" t="s">
        <v>470</v>
      </c>
      <c r="Q684" s="58" t="s">
        <v>558</v>
      </c>
      <c r="R684" s="61" t="s">
        <v>472</v>
      </c>
      <c r="S684" s="51">
        <v>796</v>
      </c>
      <c r="T684" s="51" t="s">
        <v>2080</v>
      </c>
      <c r="U684" s="62">
        <v>13</v>
      </c>
      <c r="V684" s="62">
        <v>223214.28</v>
      </c>
      <c r="W684" s="63">
        <f t="shared" si="28"/>
        <v>2901785.64</v>
      </c>
      <c r="X684" s="63">
        <f t="shared" si="29"/>
        <v>3249999.9168000002</v>
      </c>
      <c r="Y684" s="64"/>
      <c r="Z684" s="51">
        <v>2016</v>
      </c>
      <c r="AA684" s="65"/>
    </row>
    <row r="685" spans="1:27" outlineLevel="1">
      <c r="A685" s="51" t="s">
        <v>3269</v>
      </c>
      <c r="B685" s="54" t="s">
        <v>28</v>
      </c>
      <c r="C685" s="131" t="s">
        <v>3293</v>
      </c>
      <c r="D685" s="56" t="s">
        <v>661</v>
      </c>
      <c r="E685" s="56" t="s">
        <v>3294</v>
      </c>
      <c r="F685" s="140" t="s">
        <v>3338</v>
      </c>
      <c r="G685" s="56"/>
      <c r="H685" s="57" t="s">
        <v>3337</v>
      </c>
      <c r="I685" s="57"/>
      <c r="J685" s="57" t="s">
        <v>36</v>
      </c>
      <c r="K685" s="58">
        <v>0</v>
      </c>
      <c r="L685" s="59">
        <v>230000000</v>
      </c>
      <c r="M685" s="51" t="s">
        <v>363</v>
      </c>
      <c r="N685" s="60" t="s">
        <v>1014</v>
      </c>
      <c r="O685" s="57" t="s">
        <v>29</v>
      </c>
      <c r="P685" s="51" t="s">
        <v>470</v>
      </c>
      <c r="Q685" s="58" t="s">
        <v>558</v>
      </c>
      <c r="R685" s="61" t="s">
        <v>472</v>
      </c>
      <c r="S685" s="51">
        <v>839</v>
      </c>
      <c r="T685" s="51" t="s">
        <v>478</v>
      </c>
      <c r="U685" s="62">
        <v>2</v>
      </c>
      <c r="V685" s="62">
        <v>2064585.71</v>
      </c>
      <c r="W685" s="63">
        <f t="shared" si="28"/>
        <v>4129171.42</v>
      </c>
      <c r="X685" s="63">
        <f t="shared" si="29"/>
        <v>4624671.9904000005</v>
      </c>
      <c r="Y685" s="64"/>
      <c r="Z685" s="51">
        <v>2016</v>
      </c>
      <c r="AA685" s="65"/>
    </row>
    <row r="686" spans="1:27" outlineLevel="1">
      <c r="A686" s="51" t="s">
        <v>3270</v>
      </c>
      <c r="B686" s="54" t="s">
        <v>28</v>
      </c>
      <c r="C686" s="131" t="s">
        <v>3295</v>
      </c>
      <c r="D686" s="56" t="s">
        <v>3296</v>
      </c>
      <c r="E686" s="56" t="s">
        <v>3297</v>
      </c>
      <c r="F686" s="56" t="s">
        <v>3298</v>
      </c>
      <c r="G686" s="56" t="s">
        <v>3297</v>
      </c>
      <c r="H686" s="57" t="s">
        <v>3299</v>
      </c>
      <c r="I686" s="57" t="s">
        <v>3300</v>
      </c>
      <c r="J686" s="57" t="s">
        <v>36</v>
      </c>
      <c r="K686" s="58">
        <v>0</v>
      </c>
      <c r="L686" s="59">
        <v>230000000</v>
      </c>
      <c r="M686" s="51" t="s">
        <v>363</v>
      </c>
      <c r="N686" s="60" t="s">
        <v>1014</v>
      </c>
      <c r="O686" s="57" t="s">
        <v>29</v>
      </c>
      <c r="P686" s="51" t="s">
        <v>470</v>
      </c>
      <c r="Q686" s="58" t="s">
        <v>558</v>
      </c>
      <c r="R686" s="61" t="s">
        <v>472</v>
      </c>
      <c r="S686" s="51" t="s">
        <v>529</v>
      </c>
      <c r="T686" s="51" t="s">
        <v>3301</v>
      </c>
      <c r="U686" s="62">
        <v>70</v>
      </c>
      <c r="V686" s="62">
        <v>290.17</v>
      </c>
      <c r="W686" s="63">
        <f t="shared" si="28"/>
        <v>20311.900000000001</v>
      </c>
      <c r="X686" s="63">
        <f t="shared" si="29"/>
        <v>22749.328000000005</v>
      </c>
      <c r="Y686" s="64"/>
      <c r="Z686" s="51">
        <v>2016</v>
      </c>
      <c r="AA686" s="65"/>
    </row>
    <row r="687" spans="1:27" outlineLevel="1">
      <c r="A687" s="51" t="s">
        <v>3271</v>
      </c>
      <c r="B687" s="54" t="s">
        <v>28</v>
      </c>
      <c r="C687" s="131" t="s">
        <v>3302</v>
      </c>
      <c r="D687" s="56" t="s">
        <v>961</v>
      </c>
      <c r="E687" s="56" t="s">
        <v>3303</v>
      </c>
      <c r="F687" s="56" t="s">
        <v>3304</v>
      </c>
      <c r="G687" s="56" t="s">
        <v>3303</v>
      </c>
      <c r="H687" s="57" t="s">
        <v>3305</v>
      </c>
      <c r="I687" s="57" t="s">
        <v>3306</v>
      </c>
      <c r="J687" s="57" t="s">
        <v>36</v>
      </c>
      <c r="K687" s="58">
        <v>0</v>
      </c>
      <c r="L687" s="59">
        <v>230000000</v>
      </c>
      <c r="M687" s="51" t="s">
        <v>363</v>
      </c>
      <c r="N687" s="60" t="s">
        <v>1014</v>
      </c>
      <c r="O687" s="57" t="s">
        <v>29</v>
      </c>
      <c r="P687" s="51" t="s">
        <v>470</v>
      </c>
      <c r="Q687" s="58" t="s">
        <v>558</v>
      </c>
      <c r="R687" s="61" t="s">
        <v>472</v>
      </c>
      <c r="S687" s="51">
        <v>796</v>
      </c>
      <c r="T687" s="51" t="s">
        <v>3307</v>
      </c>
      <c r="U687" s="62">
        <v>40</v>
      </c>
      <c r="V687" s="62">
        <v>53571.42</v>
      </c>
      <c r="W687" s="63">
        <f t="shared" si="28"/>
        <v>2142856.7999999998</v>
      </c>
      <c r="X687" s="63">
        <f t="shared" si="29"/>
        <v>2399999.6159999999</v>
      </c>
      <c r="Y687" s="64"/>
      <c r="Z687" s="51">
        <v>2016</v>
      </c>
      <c r="AA687" s="65"/>
    </row>
    <row r="688" spans="1:27" outlineLevel="1">
      <c r="A688" s="51" t="s">
        <v>3272</v>
      </c>
      <c r="B688" s="54" t="s">
        <v>28</v>
      </c>
      <c r="C688" s="131" t="s">
        <v>3308</v>
      </c>
      <c r="D688" s="56" t="s">
        <v>1045</v>
      </c>
      <c r="E688" s="56" t="s">
        <v>3309</v>
      </c>
      <c r="F688" s="56" t="s">
        <v>3310</v>
      </c>
      <c r="G688" s="56" t="s">
        <v>3311</v>
      </c>
      <c r="H688" s="57" t="s">
        <v>3312</v>
      </c>
      <c r="I688" s="57" t="s">
        <v>3313</v>
      </c>
      <c r="J688" s="57" t="s">
        <v>36</v>
      </c>
      <c r="K688" s="58">
        <v>0</v>
      </c>
      <c r="L688" s="59">
        <v>230000000</v>
      </c>
      <c r="M688" s="51" t="s">
        <v>363</v>
      </c>
      <c r="N688" s="60" t="s">
        <v>1014</v>
      </c>
      <c r="O688" s="57" t="s">
        <v>29</v>
      </c>
      <c r="P688" s="51" t="s">
        <v>470</v>
      </c>
      <c r="Q688" s="58" t="s">
        <v>558</v>
      </c>
      <c r="R688" s="61" t="s">
        <v>472</v>
      </c>
      <c r="S688" s="51">
        <v>796</v>
      </c>
      <c r="T688" s="51" t="s">
        <v>2080</v>
      </c>
      <c r="U688" s="62">
        <v>26</v>
      </c>
      <c r="V688" s="62">
        <v>8635.7099999999991</v>
      </c>
      <c r="W688" s="63">
        <f t="shared" si="28"/>
        <v>224528.45999999996</v>
      </c>
      <c r="X688" s="63">
        <f t="shared" si="29"/>
        <v>251471.87519999998</v>
      </c>
      <c r="Y688" s="64"/>
      <c r="Z688" s="51">
        <v>2016</v>
      </c>
      <c r="AA688" s="65"/>
    </row>
    <row r="689" spans="1:27" outlineLevel="1">
      <c r="A689" s="51" t="s">
        <v>3273</v>
      </c>
      <c r="B689" s="54" t="s">
        <v>28</v>
      </c>
      <c r="C689" s="131" t="s">
        <v>3314</v>
      </c>
      <c r="D689" s="56" t="s">
        <v>3315</v>
      </c>
      <c r="E689" s="56" t="s">
        <v>3316</v>
      </c>
      <c r="F689" s="56" t="s">
        <v>3317</v>
      </c>
      <c r="G689" s="56" t="s">
        <v>3316</v>
      </c>
      <c r="H689" s="57" t="s">
        <v>3318</v>
      </c>
      <c r="I689" s="57" t="s">
        <v>3319</v>
      </c>
      <c r="J689" s="57" t="s">
        <v>36</v>
      </c>
      <c r="K689" s="58">
        <v>0</v>
      </c>
      <c r="L689" s="59">
        <v>230000000</v>
      </c>
      <c r="M689" s="51" t="s">
        <v>363</v>
      </c>
      <c r="N689" s="60" t="s">
        <v>1014</v>
      </c>
      <c r="O689" s="57" t="s">
        <v>29</v>
      </c>
      <c r="P689" s="51" t="s">
        <v>470</v>
      </c>
      <c r="Q689" s="58" t="s">
        <v>558</v>
      </c>
      <c r="R689" s="61" t="s">
        <v>472</v>
      </c>
      <c r="S689" s="51">
        <v>796</v>
      </c>
      <c r="T689" s="51" t="s">
        <v>2080</v>
      </c>
      <c r="U689" s="62">
        <v>9</v>
      </c>
      <c r="V689" s="62">
        <v>73000</v>
      </c>
      <c r="W689" s="63">
        <f t="shared" si="28"/>
        <v>657000</v>
      </c>
      <c r="X689" s="63">
        <f t="shared" si="29"/>
        <v>735840.00000000012</v>
      </c>
      <c r="Y689" s="64"/>
      <c r="Z689" s="51">
        <v>2016</v>
      </c>
      <c r="AA689" s="65"/>
    </row>
    <row r="690" spans="1:27" outlineLevel="1">
      <c r="A690" s="51" t="s">
        <v>3274</v>
      </c>
      <c r="B690" s="54" t="s">
        <v>28</v>
      </c>
      <c r="C690" s="131" t="s">
        <v>3314</v>
      </c>
      <c r="D690" s="56" t="s">
        <v>3315</v>
      </c>
      <c r="E690" s="56" t="s">
        <v>3316</v>
      </c>
      <c r="F690" s="56" t="s">
        <v>3317</v>
      </c>
      <c r="G690" s="56" t="s">
        <v>3316</v>
      </c>
      <c r="H690" s="57" t="s">
        <v>3320</v>
      </c>
      <c r="I690" s="57" t="s">
        <v>3321</v>
      </c>
      <c r="J690" s="57" t="s">
        <v>36</v>
      </c>
      <c r="K690" s="58">
        <v>0</v>
      </c>
      <c r="L690" s="59">
        <v>230000000</v>
      </c>
      <c r="M690" s="51" t="s">
        <v>363</v>
      </c>
      <c r="N690" s="60" t="s">
        <v>1014</v>
      </c>
      <c r="O690" s="57" t="s">
        <v>29</v>
      </c>
      <c r="P690" s="51" t="s">
        <v>470</v>
      </c>
      <c r="Q690" s="58" t="s">
        <v>558</v>
      </c>
      <c r="R690" s="61" t="s">
        <v>472</v>
      </c>
      <c r="S690" s="51">
        <v>796</v>
      </c>
      <c r="T690" s="51" t="s">
        <v>2080</v>
      </c>
      <c r="U690" s="62">
        <v>18</v>
      </c>
      <c r="V690" s="62">
        <v>267.85000000000002</v>
      </c>
      <c r="W690" s="63">
        <f t="shared" si="28"/>
        <v>4821.3</v>
      </c>
      <c r="X690" s="63">
        <f t="shared" si="29"/>
        <v>5399.8560000000007</v>
      </c>
      <c r="Y690" s="64"/>
      <c r="Z690" s="51">
        <v>2016</v>
      </c>
      <c r="AA690" s="65"/>
    </row>
    <row r="691" spans="1:27" outlineLevel="1">
      <c r="A691" s="51" t="s">
        <v>3275</v>
      </c>
      <c r="B691" s="54" t="s">
        <v>28</v>
      </c>
      <c r="C691" s="131" t="s">
        <v>3314</v>
      </c>
      <c r="D691" s="56" t="s">
        <v>3315</v>
      </c>
      <c r="E691" s="56" t="s">
        <v>3316</v>
      </c>
      <c r="F691" s="56" t="s">
        <v>3317</v>
      </c>
      <c r="G691" s="56" t="s">
        <v>3316</v>
      </c>
      <c r="H691" s="57" t="s">
        <v>3322</v>
      </c>
      <c r="I691" s="57" t="s">
        <v>3322</v>
      </c>
      <c r="J691" s="57" t="s">
        <v>36</v>
      </c>
      <c r="K691" s="58">
        <v>0</v>
      </c>
      <c r="L691" s="59">
        <v>230000000</v>
      </c>
      <c r="M691" s="51" t="s">
        <v>363</v>
      </c>
      <c r="N691" s="60" t="s">
        <v>1014</v>
      </c>
      <c r="O691" s="57" t="s">
        <v>29</v>
      </c>
      <c r="P691" s="51" t="s">
        <v>470</v>
      </c>
      <c r="Q691" s="58" t="s">
        <v>558</v>
      </c>
      <c r="R691" s="61" t="s">
        <v>472</v>
      </c>
      <c r="S691" s="51">
        <v>796</v>
      </c>
      <c r="T691" s="51" t="s">
        <v>2080</v>
      </c>
      <c r="U691" s="62">
        <v>16</v>
      </c>
      <c r="V691" s="62">
        <v>25714.28</v>
      </c>
      <c r="W691" s="63">
        <f t="shared" si="28"/>
        <v>411428.48</v>
      </c>
      <c r="X691" s="63">
        <f t="shared" si="29"/>
        <v>460799.89760000003</v>
      </c>
      <c r="Y691" s="64"/>
      <c r="Z691" s="51">
        <v>2016</v>
      </c>
      <c r="AA691" s="65"/>
    </row>
    <row r="692" spans="1:27" outlineLevel="1">
      <c r="A692" s="51" t="s">
        <v>3276</v>
      </c>
      <c r="B692" s="54" t="s">
        <v>28</v>
      </c>
      <c r="C692" s="131" t="s">
        <v>659</v>
      </c>
      <c r="D692" s="56" t="s">
        <v>660</v>
      </c>
      <c r="E692" s="56" t="s">
        <v>3323</v>
      </c>
      <c r="F692" s="56" t="s">
        <v>1763</v>
      </c>
      <c r="G692" s="56" t="s">
        <v>3323</v>
      </c>
      <c r="H692" s="57" t="s">
        <v>3324</v>
      </c>
      <c r="I692" s="57" t="s">
        <v>3325</v>
      </c>
      <c r="J692" s="57" t="s">
        <v>36</v>
      </c>
      <c r="K692" s="58">
        <v>0</v>
      </c>
      <c r="L692" s="59">
        <v>230000000</v>
      </c>
      <c r="M692" s="51" t="s">
        <v>363</v>
      </c>
      <c r="N692" s="60" t="s">
        <v>1014</v>
      </c>
      <c r="O692" s="57" t="s">
        <v>29</v>
      </c>
      <c r="P692" s="51" t="s">
        <v>470</v>
      </c>
      <c r="Q692" s="58" t="s">
        <v>558</v>
      </c>
      <c r="R692" s="61" t="s">
        <v>472</v>
      </c>
      <c r="S692" s="51">
        <v>796</v>
      </c>
      <c r="T692" s="51" t="s">
        <v>3307</v>
      </c>
      <c r="U692" s="62">
        <v>8</v>
      </c>
      <c r="V692" s="62">
        <v>267857.14</v>
      </c>
      <c r="W692" s="63">
        <f t="shared" si="28"/>
        <v>2142857.12</v>
      </c>
      <c r="X692" s="63">
        <f t="shared" si="29"/>
        <v>2399999.9744000002</v>
      </c>
      <c r="Y692" s="64"/>
      <c r="Z692" s="51">
        <v>2016</v>
      </c>
      <c r="AA692" s="65"/>
    </row>
    <row r="693" spans="1:27" outlineLevel="1">
      <c r="A693" s="51" t="s">
        <v>3282</v>
      </c>
      <c r="B693" s="54" t="s">
        <v>28</v>
      </c>
      <c r="C693" s="131" t="s">
        <v>3326</v>
      </c>
      <c r="D693" s="56" t="s">
        <v>2305</v>
      </c>
      <c r="E693" s="56" t="s">
        <v>3327</v>
      </c>
      <c r="F693" s="56" t="s">
        <v>3328</v>
      </c>
      <c r="G693" s="56" t="s">
        <v>3329</v>
      </c>
      <c r="H693" s="57" t="s">
        <v>3330</v>
      </c>
      <c r="I693" s="57" t="s">
        <v>3331</v>
      </c>
      <c r="J693" s="57" t="s">
        <v>36</v>
      </c>
      <c r="K693" s="58">
        <v>0</v>
      </c>
      <c r="L693" s="59">
        <v>230000000</v>
      </c>
      <c r="M693" s="51" t="s">
        <v>363</v>
      </c>
      <c r="N693" s="60" t="s">
        <v>1014</v>
      </c>
      <c r="O693" s="57" t="s">
        <v>29</v>
      </c>
      <c r="P693" s="51" t="s">
        <v>470</v>
      </c>
      <c r="Q693" s="58" t="s">
        <v>558</v>
      </c>
      <c r="R693" s="61" t="s">
        <v>472</v>
      </c>
      <c r="S693" s="51">
        <v>796</v>
      </c>
      <c r="T693" s="51" t="s">
        <v>3307</v>
      </c>
      <c r="U693" s="62">
        <v>15</v>
      </c>
      <c r="V693" s="62">
        <v>51709.82</v>
      </c>
      <c r="W693" s="63">
        <f t="shared" si="28"/>
        <v>775647.3</v>
      </c>
      <c r="X693" s="63">
        <f t="shared" si="29"/>
        <v>868724.97600000014</v>
      </c>
      <c r="Y693" s="64"/>
      <c r="Z693" s="51">
        <v>2016</v>
      </c>
      <c r="AA693" s="65"/>
    </row>
    <row r="694" spans="1:27" outlineLevel="1">
      <c r="A694" s="51" t="s">
        <v>3283</v>
      </c>
      <c r="B694" s="54" t="s">
        <v>28</v>
      </c>
      <c r="C694" s="131" t="s">
        <v>3332</v>
      </c>
      <c r="D694" s="56" t="s">
        <v>3333</v>
      </c>
      <c r="E694" s="56" t="s">
        <v>3327</v>
      </c>
      <c r="F694" s="56" t="s">
        <v>3334</v>
      </c>
      <c r="G694" s="56" t="s">
        <v>3329</v>
      </c>
      <c r="H694" s="57" t="s">
        <v>3335</v>
      </c>
      <c r="I694" s="57" t="s">
        <v>3336</v>
      </c>
      <c r="J694" s="57" t="s">
        <v>36</v>
      </c>
      <c r="K694" s="58">
        <v>0</v>
      </c>
      <c r="L694" s="59">
        <v>230000000</v>
      </c>
      <c r="M694" s="51" t="s">
        <v>363</v>
      </c>
      <c r="N694" s="60" t="s">
        <v>1014</v>
      </c>
      <c r="O694" s="57" t="s">
        <v>29</v>
      </c>
      <c r="P694" s="51" t="s">
        <v>470</v>
      </c>
      <c r="Q694" s="58" t="s">
        <v>558</v>
      </c>
      <c r="R694" s="61" t="s">
        <v>472</v>
      </c>
      <c r="S694" s="51">
        <v>796</v>
      </c>
      <c r="T694" s="51" t="s">
        <v>2080</v>
      </c>
      <c r="U694" s="62">
        <v>16</v>
      </c>
      <c r="V694" s="62">
        <v>38839.279999999999</v>
      </c>
      <c r="W694" s="63">
        <f t="shared" si="28"/>
        <v>621428.47999999998</v>
      </c>
      <c r="X694" s="63">
        <f t="shared" si="29"/>
        <v>695999.89760000003</v>
      </c>
      <c r="Y694" s="64"/>
      <c r="Z694" s="51">
        <v>2016</v>
      </c>
      <c r="AA694" s="65"/>
    </row>
    <row r="695" spans="1:27" s="67" customFormat="1">
      <c r="A695" s="31" t="s">
        <v>153</v>
      </c>
      <c r="B695" s="31"/>
      <c r="C695" s="31"/>
      <c r="D695" s="31"/>
      <c r="E695" s="31"/>
      <c r="F695" s="31"/>
      <c r="G695" s="31"/>
      <c r="H695" s="31"/>
      <c r="I695" s="31"/>
      <c r="J695" s="31"/>
      <c r="K695" s="31"/>
      <c r="L695" s="31"/>
      <c r="M695" s="31"/>
      <c r="N695" s="31"/>
      <c r="O695" s="31"/>
      <c r="P695" s="31"/>
      <c r="Q695" s="31"/>
      <c r="R695" s="66"/>
      <c r="S695" s="31"/>
      <c r="T695" s="31"/>
      <c r="U695" s="31"/>
      <c r="V695" s="43"/>
      <c r="W695" s="43">
        <f>SUM(W235:W694)</f>
        <v>440199434.71153975</v>
      </c>
      <c r="X695" s="43">
        <f>SUM(X235:X694)</f>
        <v>493023366.87692541</v>
      </c>
      <c r="Y695" s="31"/>
      <c r="Z695" s="31"/>
      <c r="AA695" s="45"/>
    </row>
    <row r="696" spans="1:27" s="67" customFormat="1">
      <c r="A696" s="34" t="s">
        <v>246</v>
      </c>
      <c r="B696" s="31"/>
      <c r="C696" s="31"/>
      <c r="D696" s="31"/>
      <c r="E696" s="31"/>
      <c r="F696" s="31"/>
      <c r="G696" s="31"/>
      <c r="H696" s="31"/>
      <c r="I696" s="31"/>
      <c r="J696" s="31"/>
      <c r="K696" s="31"/>
      <c r="L696" s="31"/>
      <c r="M696" s="31"/>
      <c r="N696" s="31"/>
      <c r="O696" s="31"/>
      <c r="P696" s="31"/>
      <c r="Q696" s="31"/>
      <c r="R696" s="66"/>
      <c r="S696" s="31"/>
      <c r="T696" s="31"/>
      <c r="U696" s="31"/>
      <c r="V696" s="43"/>
      <c r="W696" s="43"/>
      <c r="X696" s="43"/>
      <c r="Y696" s="31"/>
      <c r="Z696" s="31"/>
      <c r="AA696" s="45"/>
    </row>
    <row r="697" spans="1:27">
      <c r="A697" s="135" t="s">
        <v>247</v>
      </c>
      <c r="B697" s="135"/>
      <c r="C697" s="135"/>
      <c r="D697" s="135"/>
      <c r="E697" s="135"/>
      <c r="F697" s="135"/>
      <c r="G697" s="135"/>
      <c r="H697" s="135"/>
      <c r="I697" s="135"/>
      <c r="J697" s="135"/>
      <c r="K697" s="135"/>
      <c r="L697" s="135"/>
      <c r="M697" s="135"/>
      <c r="N697" s="135"/>
      <c r="O697" s="135"/>
      <c r="P697" s="135"/>
      <c r="Q697" s="135"/>
      <c r="R697" s="51"/>
      <c r="S697" s="135"/>
      <c r="T697" s="135"/>
      <c r="U697" s="135"/>
      <c r="V697" s="136"/>
      <c r="W697" s="136"/>
      <c r="X697" s="136"/>
      <c r="Y697" s="135"/>
      <c r="Z697" s="52"/>
      <c r="AA697" s="53"/>
    </row>
    <row r="698" spans="1:27" outlineLevel="1">
      <c r="A698" s="51"/>
      <c r="B698" s="54"/>
      <c r="C698" s="131"/>
      <c r="D698" s="56"/>
      <c r="E698" s="56"/>
      <c r="F698" s="56"/>
      <c r="G698" s="56"/>
      <c r="H698" s="57"/>
      <c r="I698" s="57"/>
      <c r="J698" s="57"/>
      <c r="K698" s="58"/>
      <c r="L698" s="59"/>
      <c r="M698" s="51"/>
      <c r="N698" s="60"/>
      <c r="O698" s="57"/>
      <c r="P698" s="51"/>
      <c r="Q698" s="58"/>
      <c r="R698" s="61"/>
      <c r="S698" s="51"/>
      <c r="T698" s="51"/>
      <c r="U698" s="51"/>
      <c r="V698" s="51"/>
      <c r="W698" s="63"/>
      <c r="X698" s="63"/>
      <c r="Y698" s="64"/>
      <c r="Z698" s="51"/>
      <c r="AA698" s="53"/>
    </row>
    <row r="699" spans="1:27" outlineLevel="1">
      <c r="A699" s="51" t="s">
        <v>3396</v>
      </c>
      <c r="B699" s="68" t="s">
        <v>39</v>
      </c>
      <c r="C699" s="68" t="s">
        <v>236</v>
      </c>
      <c r="D699" s="68" t="s">
        <v>266</v>
      </c>
      <c r="E699" s="68" t="s">
        <v>267</v>
      </c>
      <c r="F699" s="68" t="s">
        <v>266</v>
      </c>
      <c r="G699" s="68" t="s">
        <v>267</v>
      </c>
      <c r="H699" s="68" t="s">
        <v>58</v>
      </c>
      <c r="I699" s="68" t="s">
        <v>59</v>
      </c>
      <c r="J699" s="68" t="s">
        <v>33</v>
      </c>
      <c r="K699" s="70">
        <v>30</v>
      </c>
      <c r="L699" s="59">
        <v>230000000</v>
      </c>
      <c r="M699" s="51" t="s">
        <v>363</v>
      </c>
      <c r="N699" s="68" t="s">
        <v>38</v>
      </c>
      <c r="O699" s="68" t="s">
        <v>29</v>
      </c>
      <c r="P699" s="51" t="s">
        <v>345</v>
      </c>
      <c r="Q699" s="51" t="s">
        <v>60</v>
      </c>
      <c r="R699" s="68" t="s">
        <v>49</v>
      </c>
      <c r="S699" s="51" t="s">
        <v>345</v>
      </c>
      <c r="T699" s="68"/>
      <c r="U699" s="68"/>
      <c r="V699" s="62"/>
      <c r="W699" s="62">
        <v>0</v>
      </c>
      <c r="X699" s="63">
        <f t="shared" ref="X699:X703" si="30">W699*1.12</f>
        <v>0</v>
      </c>
      <c r="Y699" s="68"/>
      <c r="Z699" s="51">
        <v>2016</v>
      </c>
      <c r="AA699" s="53">
        <v>11.14</v>
      </c>
    </row>
    <row r="700" spans="1:27" outlineLevel="1">
      <c r="A700" s="51" t="s">
        <v>157</v>
      </c>
      <c r="B700" s="68" t="s">
        <v>39</v>
      </c>
      <c r="C700" s="68" t="s">
        <v>236</v>
      </c>
      <c r="D700" s="68" t="s">
        <v>266</v>
      </c>
      <c r="E700" s="68" t="s">
        <v>267</v>
      </c>
      <c r="F700" s="68" t="s">
        <v>266</v>
      </c>
      <c r="G700" s="68" t="s">
        <v>267</v>
      </c>
      <c r="H700" s="68" t="s">
        <v>61</v>
      </c>
      <c r="I700" s="68" t="s">
        <v>62</v>
      </c>
      <c r="J700" s="68" t="s">
        <v>33</v>
      </c>
      <c r="K700" s="70">
        <v>30</v>
      </c>
      <c r="L700" s="59">
        <v>230000000</v>
      </c>
      <c r="M700" s="51" t="s">
        <v>363</v>
      </c>
      <c r="N700" s="68" t="s">
        <v>38</v>
      </c>
      <c r="O700" s="68" t="s">
        <v>29</v>
      </c>
      <c r="P700" s="51" t="s">
        <v>345</v>
      </c>
      <c r="Q700" s="51" t="s">
        <v>60</v>
      </c>
      <c r="R700" s="68" t="s">
        <v>49</v>
      </c>
      <c r="S700" s="51" t="s">
        <v>345</v>
      </c>
      <c r="T700" s="68"/>
      <c r="U700" s="68"/>
      <c r="V700" s="62"/>
      <c r="W700" s="62">
        <v>0</v>
      </c>
      <c r="X700" s="63">
        <f t="shared" si="30"/>
        <v>0</v>
      </c>
      <c r="Y700" s="68"/>
      <c r="Z700" s="51">
        <v>2016</v>
      </c>
      <c r="AA700" s="53">
        <v>11.14</v>
      </c>
    </row>
    <row r="701" spans="1:27" outlineLevel="1">
      <c r="A701" s="51" t="s">
        <v>158</v>
      </c>
      <c r="B701" s="68" t="s">
        <v>39</v>
      </c>
      <c r="C701" s="68" t="s">
        <v>236</v>
      </c>
      <c r="D701" s="68" t="s">
        <v>266</v>
      </c>
      <c r="E701" s="68" t="s">
        <v>267</v>
      </c>
      <c r="F701" s="68" t="s">
        <v>266</v>
      </c>
      <c r="G701" s="68" t="s">
        <v>267</v>
      </c>
      <c r="H701" s="68" t="s">
        <v>63</v>
      </c>
      <c r="I701" s="68" t="s">
        <v>64</v>
      </c>
      <c r="J701" s="68" t="s">
        <v>33</v>
      </c>
      <c r="K701" s="70">
        <v>30</v>
      </c>
      <c r="L701" s="59">
        <v>230000000</v>
      </c>
      <c r="M701" s="51" t="s">
        <v>363</v>
      </c>
      <c r="N701" s="68" t="s">
        <v>38</v>
      </c>
      <c r="O701" s="68" t="s">
        <v>29</v>
      </c>
      <c r="P701" s="51" t="s">
        <v>345</v>
      </c>
      <c r="Q701" s="51" t="s">
        <v>60</v>
      </c>
      <c r="R701" s="68" t="s">
        <v>49</v>
      </c>
      <c r="S701" s="51" t="s">
        <v>345</v>
      </c>
      <c r="T701" s="68"/>
      <c r="U701" s="68"/>
      <c r="V701" s="62"/>
      <c r="W701" s="62">
        <v>0</v>
      </c>
      <c r="X701" s="63">
        <f t="shared" si="30"/>
        <v>0</v>
      </c>
      <c r="Y701" s="68"/>
      <c r="Z701" s="51">
        <v>2016</v>
      </c>
      <c r="AA701" s="53">
        <v>11.14</v>
      </c>
    </row>
    <row r="702" spans="1:27" outlineLevel="1">
      <c r="A702" s="51" t="s">
        <v>159</v>
      </c>
      <c r="B702" s="68" t="s">
        <v>39</v>
      </c>
      <c r="C702" s="68" t="s">
        <v>236</v>
      </c>
      <c r="D702" s="68" t="s">
        <v>266</v>
      </c>
      <c r="E702" s="68" t="s">
        <v>267</v>
      </c>
      <c r="F702" s="68" t="s">
        <v>266</v>
      </c>
      <c r="G702" s="68" t="s">
        <v>267</v>
      </c>
      <c r="H702" s="68" t="s">
        <v>65</v>
      </c>
      <c r="I702" s="68" t="s">
        <v>66</v>
      </c>
      <c r="J702" s="68" t="s">
        <v>33</v>
      </c>
      <c r="K702" s="70">
        <v>30</v>
      </c>
      <c r="L702" s="59">
        <v>230000000</v>
      </c>
      <c r="M702" s="51" t="s">
        <v>363</v>
      </c>
      <c r="N702" s="68" t="s">
        <v>38</v>
      </c>
      <c r="O702" s="68" t="s">
        <v>29</v>
      </c>
      <c r="P702" s="51" t="s">
        <v>345</v>
      </c>
      <c r="Q702" s="51" t="s">
        <v>60</v>
      </c>
      <c r="R702" s="68" t="s">
        <v>49</v>
      </c>
      <c r="S702" s="51" t="s">
        <v>345</v>
      </c>
      <c r="T702" s="68"/>
      <c r="U702" s="68"/>
      <c r="V702" s="62"/>
      <c r="W702" s="62">
        <v>0</v>
      </c>
      <c r="X702" s="63">
        <f t="shared" si="30"/>
        <v>0</v>
      </c>
      <c r="Y702" s="68"/>
      <c r="Z702" s="51">
        <v>2016</v>
      </c>
      <c r="AA702" s="53">
        <v>11.14</v>
      </c>
    </row>
    <row r="703" spans="1:27" outlineLevel="1">
      <c r="A703" s="51" t="s">
        <v>160</v>
      </c>
      <c r="B703" s="68" t="s">
        <v>39</v>
      </c>
      <c r="C703" s="68" t="s">
        <v>236</v>
      </c>
      <c r="D703" s="68" t="s">
        <v>266</v>
      </c>
      <c r="E703" s="68" t="s">
        <v>267</v>
      </c>
      <c r="F703" s="68" t="s">
        <v>266</v>
      </c>
      <c r="G703" s="68" t="s">
        <v>267</v>
      </c>
      <c r="H703" s="68" t="s">
        <v>67</v>
      </c>
      <c r="I703" s="68" t="s">
        <v>68</v>
      </c>
      <c r="J703" s="68" t="s">
        <v>33</v>
      </c>
      <c r="K703" s="70">
        <v>30</v>
      </c>
      <c r="L703" s="59">
        <v>230000000</v>
      </c>
      <c r="M703" s="51" t="s">
        <v>363</v>
      </c>
      <c r="N703" s="68" t="s">
        <v>38</v>
      </c>
      <c r="O703" s="68" t="s">
        <v>29</v>
      </c>
      <c r="P703" s="51" t="s">
        <v>345</v>
      </c>
      <c r="Q703" s="51" t="s">
        <v>60</v>
      </c>
      <c r="R703" s="68" t="s">
        <v>49</v>
      </c>
      <c r="S703" s="51" t="s">
        <v>345</v>
      </c>
      <c r="T703" s="68"/>
      <c r="U703" s="68"/>
      <c r="V703" s="62"/>
      <c r="W703" s="62">
        <v>0</v>
      </c>
      <c r="X703" s="63">
        <f t="shared" si="30"/>
        <v>0</v>
      </c>
      <c r="Y703" s="68"/>
      <c r="Z703" s="51">
        <v>2016</v>
      </c>
      <c r="AA703" s="53">
        <v>11.14</v>
      </c>
    </row>
    <row r="704" spans="1:27" s="89" customFormat="1" outlineLevel="1">
      <c r="A704" s="50" t="s">
        <v>161</v>
      </c>
      <c r="B704" s="72" t="s">
        <v>28</v>
      </c>
      <c r="C704" s="69" t="s">
        <v>417</v>
      </c>
      <c r="D704" s="69" t="s">
        <v>418</v>
      </c>
      <c r="E704" s="69" t="s">
        <v>419</v>
      </c>
      <c r="F704" s="56" t="s">
        <v>418</v>
      </c>
      <c r="G704" s="69" t="s">
        <v>419</v>
      </c>
      <c r="H704" s="69" t="s">
        <v>206</v>
      </c>
      <c r="I704" s="69" t="s">
        <v>420</v>
      </c>
      <c r="J704" s="51" t="s">
        <v>32</v>
      </c>
      <c r="K704" s="51">
        <v>100</v>
      </c>
      <c r="L704" s="69">
        <v>230000000</v>
      </c>
      <c r="M704" s="51" t="s">
        <v>269</v>
      </c>
      <c r="N704" s="60" t="s">
        <v>184</v>
      </c>
      <c r="O704" s="86" t="s">
        <v>29</v>
      </c>
      <c r="P704" s="51" t="s">
        <v>345</v>
      </c>
      <c r="Q704" s="60" t="s">
        <v>382</v>
      </c>
      <c r="R704" s="51" t="s">
        <v>30</v>
      </c>
      <c r="S704" s="87" t="s">
        <v>345</v>
      </c>
      <c r="T704" s="51"/>
      <c r="U704" s="52"/>
      <c r="V704" s="52"/>
      <c r="W704" s="84">
        <v>0</v>
      </c>
      <c r="X704" s="79">
        <f>W704*1.12</f>
        <v>0</v>
      </c>
      <c r="Y704" s="51"/>
      <c r="Z704" s="88">
        <v>2016</v>
      </c>
      <c r="AA704" s="53">
        <v>11.14</v>
      </c>
    </row>
    <row r="705" spans="1:40" s="29" customFormat="1" outlineLevel="1">
      <c r="A705" s="51" t="s">
        <v>171</v>
      </c>
      <c r="B705" s="69" t="s">
        <v>39</v>
      </c>
      <c r="C705" s="69" t="s">
        <v>253</v>
      </c>
      <c r="D705" s="77" t="s">
        <v>344</v>
      </c>
      <c r="E705" s="77" t="s">
        <v>237</v>
      </c>
      <c r="F705" s="56" t="s">
        <v>344</v>
      </c>
      <c r="G705" s="77" t="s">
        <v>238</v>
      </c>
      <c r="H705" s="77" t="s">
        <v>239</v>
      </c>
      <c r="I705" s="69" t="s">
        <v>240</v>
      </c>
      <c r="J705" s="69" t="s">
        <v>170</v>
      </c>
      <c r="K705" s="69">
        <v>40</v>
      </c>
      <c r="L705" s="59">
        <v>230000000</v>
      </c>
      <c r="M705" s="51" t="s">
        <v>269</v>
      </c>
      <c r="N705" s="60" t="s">
        <v>38</v>
      </c>
      <c r="O705" s="57" t="s">
        <v>270</v>
      </c>
      <c r="P705" s="51" t="s">
        <v>345</v>
      </c>
      <c r="Q705" s="69" t="s">
        <v>37</v>
      </c>
      <c r="R705" s="69" t="s">
        <v>283</v>
      </c>
      <c r="S705" s="51" t="s">
        <v>345</v>
      </c>
      <c r="T705" s="78"/>
      <c r="U705" s="78"/>
      <c r="V705" s="78"/>
      <c r="W705" s="79">
        <v>0</v>
      </c>
      <c r="X705" s="63">
        <f t="shared" ref="X705:X706" si="31">W705*1.12</f>
        <v>0</v>
      </c>
      <c r="Y705" s="78"/>
      <c r="Z705" s="51">
        <v>2016</v>
      </c>
      <c r="AA705" s="53">
        <v>11.14</v>
      </c>
      <c r="AB705" s="81"/>
      <c r="AC705" s="81"/>
      <c r="AD705" s="81"/>
      <c r="AE705" s="81"/>
      <c r="AF705" s="81"/>
      <c r="AG705" s="81"/>
      <c r="AH705" s="81"/>
      <c r="AI705" s="81"/>
      <c r="AJ705" s="81"/>
      <c r="AK705" s="81"/>
      <c r="AL705" s="81"/>
      <c r="AM705" s="81"/>
      <c r="AN705" s="81"/>
    </row>
    <row r="706" spans="1:40" s="29" customFormat="1" outlineLevel="1">
      <c r="A706" s="51" t="s">
        <v>172</v>
      </c>
      <c r="B706" s="69" t="s">
        <v>39</v>
      </c>
      <c r="C706" s="77" t="s">
        <v>254</v>
      </c>
      <c r="D706" s="56" t="s">
        <v>434</v>
      </c>
      <c r="E706" s="77" t="s">
        <v>241</v>
      </c>
      <c r="F706" s="56" t="s">
        <v>434</v>
      </c>
      <c r="G706" s="77" t="s">
        <v>242</v>
      </c>
      <c r="H706" s="57" t="s">
        <v>243</v>
      </c>
      <c r="I706" s="69" t="s">
        <v>244</v>
      </c>
      <c r="J706" s="69" t="s">
        <v>170</v>
      </c>
      <c r="K706" s="69">
        <v>50</v>
      </c>
      <c r="L706" s="59">
        <v>230000000</v>
      </c>
      <c r="M706" s="51" t="s">
        <v>269</v>
      </c>
      <c r="N706" s="60" t="s">
        <v>38</v>
      </c>
      <c r="O706" s="57" t="s">
        <v>270</v>
      </c>
      <c r="P706" s="51" t="s">
        <v>345</v>
      </c>
      <c r="Q706" s="69" t="s">
        <v>37</v>
      </c>
      <c r="R706" s="69" t="s">
        <v>245</v>
      </c>
      <c r="S706" s="51" t="s">
        <v>345</v>
      </c>
      <c r="T706" s="78"/>
      <c r="U706" s="78"/>
      <c r="V706" s="78"/>
      <c r="W706" s="79">
        <v>0</v>
      </c>
      <c r="X706" s="63">
        <f t="shared" si="31"/>
        <v>0</v>
      </c>
      <c r="Y706" s="78"/>
      <c r="Z706" s="51">
        <v>2016</v>
      </c>
      <c r="AA706" s="80">
        <v>11.14</v>
      </c>
      <c r="AB706" s="81"/>
      <c r="AC706" s="81"/>
      <c r="AD706" s="81"/>
      <c r="AE706" s="81"/>
      <c r="AF706" s="81"/>
      <c r="AG706" s="81"/>
      <c r="AH706" s="81"/>
      <c r="AI706" s="81"/>
      <c r="AJ706" s="81"/>
      <c r="AK706" s="81"/>
      <c r="AL706" s="81"/>
      <c r="AM706" s="81"/>
      <c r="AN706" s="81"/>
    </row>
    <row r="707" spans="1:40" outlineLevel="1">
      <c r="A707" s="51" t="s">
        <v>173</v>
      </c>
      <c r="B707" s="68" t="s">
        <v>39</v>
      </c>
      <c r="C707" s="68" t="s">
        <v>235</v>
      </c>
      <c r="D707" s="68" t="s">
        <v>264</v>
      </c>
      <c r="E707" s="68" t="s">
        <v>265</v>
      </c>
      <c r="F707" s="68" t="s">
        <v>264</v>
      </c>
      <c r="G707" s="68" t="s">
        <v>265</v>
      </c>
      <c r="H707" s="68" t="s">
        <v>45</v>
      </c>
      <c r="I707" s="68" t="s">
        <v>46</v>
      </c>
      <c r="J707" s="68" t="s">
        <v>33</v>
      </c>
      <c r="K707" s="70">
        <v>30</v>
      </c>
      <c r="L707" s="59">
        <v>230000000</v>
      </c>
      <c r="M707" s="51" t="s">
        <v>269</v>
      </c>
      <c r="N707" s="68" t="s">
        <v>47</v>
      </c>
      <c r="O707" s="68" t="s">
        <v>29</v>
      </c>
      <c r="P707" s="51" t="s">
        <v>345</v>
      </c>
      <c r="Q707" s="51" t="s">
        <v>48</v>
      </c>
      <c r="R707" s="68" t="s">
        <v>49</v>
      </c>
      <c r="S707" s="51" t="s">
        <v>345</v>
      </c>
      <c r="T707" s="68"/>
      <c r="U707" s="68"/>
      <c r="V707" s="62"/>
      <c r="W707" s="62">
        <v>0</v>
      </c>
      <c r="X707" s="63">
        <f t="shared" ref="X707:X721" si="32">W707*1.12</f>
        <v>0</v>
      </c>
      <c r="Y707" s="68"/>
      <c r="Z707" s="51">
        <v>2016</v>
      </c>
      <c r="AA707" s="53">
        <v>11.14</v>
      </c>
    </row>
    <row r="708" spans="1:40" outlineLevel="1">
      <c r="A708" s="51" t="s">
        <v>174</v>
      </c>
      <c r="B708" s="68" t="s">
        <v>39</v>
      </c>
      <c r="C708" s="68" t="s">
        <v>235</v>
      </c>
      <c r="D708" s="68" t="s">
        <v>264</v>
      </c>
      <c r="E708" s="68" t="s">
        <v>265</v>
      </c>
      <c r="F708" s="68" t="s">
        <v>264</v>
      </c>
      <c r="G708" s="68" t="s">
        <v>265</v>
      </c>
      <c r="H708" s="68" t="s">
        <v>50</v>
      </c>
      <c r="I708" s="68" t="s">
        <v>51</v>
      </c>
      <c r="J708" s="68" t="s">
        <v>33</v>
      </c>
      <c r="K708" s="70">
        <v>30</v>
      </c>
      <c r="L708" s="59">
        <v>230000000</v>
      </c>
      <c r="M708" s="51" t="s">
        <v>269</v>
      </c>
      <c r="N708" s="68" t="s">
        <v>47</v>
      </c>
      <c r="O708" s="68" t="s">
        <v>29</v>
      </c>
      <c r="P708" s="51" t="s">
        <v>345</v>
      </c>
      <c r="Q708" s="51" t="s">
        <v>48</v>
      </c>
      <c r="R708" s="68" t="s">
        <v>49</v>
      </c>
      <c r="S708" s="51" t="s">
        <v>345</v>
      </c>
      <c r="T708" s="68"/>
      <c r="U708" s="68"/>
      <c r="V708" s="62"/>
      <c r="W708" s="62">
        <v>0</v>
      </c>
      <c r="X708" s="63">
        <f t="shared" si="32"/>
        <v>0</v>
      </c>
      <c r="Y708" s="68"/>
      <c r="Z708" s="51">
        <v>2016</v>
      </c>
      <c r="AA708" s="53">
        <v>11.14</v>
      </c>
    </row>
    <row r="709" spans="1:40" outlineLevel="1">
      <c r="A709" s="51" t="s">
        <v>175</v>
      </c>
      <c r="B709" s="68" t="s">
        <v>39</v>
      </c>
      <c r="C709" s="68" t="s">
        <v>235</v>
      </c>
      <c r="D709" s="68" t="s">
        <v>264</v>
      </c>
      <c r="E709" s="68" t="s">
        <v>265</v>
      </c>
      <c r="F709" s="68" t="s">
        <v>264</v>
      </c>
      <c r="G709" s="68" t="s">
        <v>265</v>
      </c>
      <c r="H709" s="68" t="s">
        <v>52</v>
      </c>
      <c r="I709" s="68" t="s">
        <v>53</v>
      </c>
      <c r="J709" s="68" t="s">
        <v>33</v>
      </c>
      <c r="K709" s="70">
        <v>30</v>
      </c>
      <c r="L709" s="59">
        <v>230000000</v>
      </c>
      <c r="M709" s="51" t="s">
        <v>269</v>
      </c>
      <c r="N709" s="68" t="s">
        <v>47</v>
      </c>
      <c r="O709" s="68" t="s">
        <v>29</v>
      </c>
      <c r="P709" s="51" t="s">
        <v>345</v>
      </c>
      <c r="Q709" s="51" t="s">
        <v>48</v>
      </c>
      <c r="R709" s="68" t="s">
        <v>49</v>
      </c>
      <c r="S709" s="51" t="s">
        <v>345</v>
      </c>
      <c r="T709" s="68"/>
      <c r="U709" s="68"/>
      <c r="V709" s="62"/>
      <c r="W709" s="62">
        <v>0</v>
      </c>
      <c r="X709" s="63">
        <f t="shared" si="32"/>
        <v>0</v>
      </c>
      <c r="Y709" s="68"/>
      <c r="Z709" s="51">
        <v>2016</v>
      </c>
      <c r="AA709" s="53">
        <v>11.14</v>
      </c>
    </row>
    <row r="710" spans="1:40" outlineLevel="1">
      <c r="A710" s="51" t="s">
        <v>176</v>
      </c>
      <c r="B710" s="68" t="s">
        <v>39</v>
      </c>
      <c r="C710" s="68" t="s">
        <v>235</v>
      </c>
      <c r="D710" s="68" t="s">
        <v>264</v>
      </c>
      <c r="E710" s="68" t="s">
        <v>265</v>
      </c>
      <c r="F710" s="68" t="s">
        <v>264</v>
      </c>
      <c r="G710" s="68" t="s">
        <v>265</v>
      </c>
      <c r="H710" s="68" t="s">
        <v>54</v>
      </c>
      <c r="I710" s="68" t="s">
        <v>55</v>
      </c>
      <c r="J710" s="68" t="s">
        <v>33</v>
      </c>
      <c r="K710" s="70">
        <v>30</v>
      </c>
      <c r="L710" s="59">
        <v>230000000</v>
      </c>
      <c r="M710" s="51" t="s">
        <v>269</v>
      </c>
      <c r="N710" s="68" t="s">
        <v>47</v>
      </c>
      <c r="O710" s="68" t="s">
        <v>29</v>
      </c>
      <c r="P710" s="51" t="s">
        <v>345</v>
      </c>
      <c r="Q710" s="51" t="s">
        <v>48</v>
      </c>
      <c r="R710" s="68" t="s">
        <v>49</v>
      </c>
      <c r="S710" s="51" t="s">
        <v>345</v>
      </c>
      <c r="T710" s="68"/>
      <c r="U710" s="68"/>
      <c r="V710" s="62"/>
      <c r="W710" s="62">
        <v>0</v>
      </c>
      <c r="X710" s="63">
        <f t="shared" si="32"/>
        <v>0</v>
      </c>
      <c r="Y710" s="68"/>
      <c r="Z710" s="51">
        <v>2016</v>
      </c>
      <c r="AA710" s="53">
        <v>11.14</v>
      </c>
    </row>
    <row r="711" spans="1:40" outlineLevel="1">
      <c r="A711" s="51" t="s">
        <v>177</v>
      </c>
      <c r="B711" s="68" t="s">
        <v>39</v>
      </c>
      <c r="C711" s="68" t="s">
        <v>235</v>
      </c>
      <c r="D711" s="68" t="s">
        <v>264</v>
      </c>
      <c r="E711" s="68" t="s">
        <v>265</v>
      </c>
      <c r="F711" s="68" t="s">
        <v>264</v>
      </c>
      <c r="G711" s="68" t="s">
        <v>265</v>
      </c>
      <c r="H711" s="68" t="s">
        <v>56</v>
      </c>
      <c r="I711" s="68" t="s">
        <v>57</v>
      </c>
      <c r="J711" s="68" t="s">
        <v>33</v>
      </c>
      <c r="K711" s="70">
        <v>30</v>
      </c>
      <c r="L711" s="59">
        <v>230000000</v>
      </c>
      <c r="M711" s="51" t="s">
        <v>269</v>
      </c>
      <c r="N711" s="68" t="s">
        <v>47</v>
      </c>
      <c r="O711" s="68" t="s">
        <v>29</v>
      </c>
      <c r="P711" s="51" t="s">
        <v>345</v>
      </c>
      <c r="Q711" s="51" t="s">
        <v>48</v>
      </c>
      <c r="R711" s="68" t="s">
        <v>49</v>
      </c>
      <c r="S711" s="51" t="s">
        <v>345</v>
      </c>
      <c r="T711" s="68"/>
      <c r="U711" s="68"/>
      <c r="V711" s="62"/>
      <c r="W711" s="62">
        <v>0</v>
      </c>
      <c r="X711" s="63">
        <f t="shared" si="32"/>
        <v>0</v>
      </c>
      <c r="Y711" s="68"/>
      <c r="Z711" s="51">
        <v>2016</v>
      </c>
      <c r="AA711" s="53">
        <v>11.14</v>
      </c>
    </row>
    <row r="712" spans="1:40" s="17" customFormat="1" outlineLevel="1">
      <c r="A712" s="51" t="s">
        <v>438</v>
      </c>
      <c r="B712" s="72" t="s">
        <v>28</v>
      </c>
      <c r="C712" s="72" t="s">
        <v>273</v>
      </c>
      <c r="D712" s="72" t="s">
        <v>274</v>
      </c>
      <c r="E712" s="72" t="s">
        <v>185</v>
      </c>
      <c r="F712" s="56" t="s">
        <v>274</v>
      </c>
      <c r="G712" s="72" t="s">
        <v>185</v>
      </c>
      <c r="H712" s="72" t="s">
        <v>383</v>
      </c>
      <c r="I712" s="72" t="s">
        <v>186</v>
      </c>
      <c r="J712" s="72" t="s">
        <v>36</v>
      </c>
      <c r="K712" s="72">
        <v>60</v>
      </c>
      <c r="L712" s="72">
        <v>230000000</v>
      </c>
      <c r="M712" s="51" t="s">
        <v>269</v>
      </c>
      <c r="N712" s="51" t="s">
        <v>381</v>
      </c>
      <c r="O712" s="72" t="s">
        <v>29</v>
      </c>
      <c r="P712" s="51" t="s">
        <v>345</v>
      </c>
      <c r="Q712" s="73" t="s">
        <v>148</v>
      </c>
      <c r="R712" s="74" t="s">
        <v>167</v>
      </c>
      <c r="S712" s="51" t="s">
        <v>345</v>
      </c>
      <c r="T712" s="73"/>
      <c r="U712" s="73"/>
      <c r="V712" s="73"/>
      <c r="W712" s="75">
        <v>0</v>
      </c>
      <c r="X712" s="75">
        <f t="shared" si="32"/>
        <v>0</v>
      </c>
      <c r="Y712" s="76" t="s">
        <v>31</v>
      </c>
      <c r="Z712" s="51">
        <v>2016</v>
      </c>
      <c r="AA712" s="53" t="s">
        <v>1011</v>
      </c>
    </row>
    <row r="713" spans="1:40" s="17" customFormat="1" outlineLevel="1">
      <c r="A713" s="51" t="s">
        <v>439</v>
      </c>
      <c r="B713" s="72" t="s">
        <v>28</v>
      </c>
      <c r="C713" s="72" t="s">
        <v>273</v>
      </c>
      <c r="D713" s="72" t="s">
        <v>274</v>
      </c>
      <c r="E713" s="72" t="s">
        <v>185</v>
      </c>
      <c r="F713" s="56" t="s">
        <v>274</v>
      </c>
      <c r="G713" s="72" t="s">
        <v>185</v>
      </c>
      <c r="H713" s="72" t="s">
        <v>187</v>
      </c>
      <c r="I713" s="72" t="s">
        <v>188</v>
      </c>
      <c r="J713" s="72" t="s">
        <v>36</v>
      </c>
      <c r="K713" s="72">
        <v>60</v>
      </c>
      <c r="L713" s="72">
        <v>230000000</v>
      </c>
      <c r="M713" s="51" t="s">
        <v>269</v>
      </c>
      <c r="N713" s="51" t="s">
        <v>381</v>
      </c>
      <c r="O713" s="72" t="s">
        <v>29</v>
      </c>
      <c r="P713" s="51" t="s">
        <v>345</v>
      </c>
      <c r="Q713" s="73" t="s">
        <v>148</v>
      </c>
      <c r="R713" s="74" t="s">
        <v>167</v>
      </c>
      <c r="S713" s="51" t="s">
        <v>345</v>
      </c>
      <c r="T713" s="73"/>
      <c r="U713" s="73"/>
      <c r="V713" s="73"/>
      <c r="W713" s="75">
        <v>0</v>
      </c>
      <c r="X713" s="75">
        <f t="shared" si="32"/>
        <v>0</v>
      </c>
      <c r="Y713" s="76"/>
      <c r="Z713" s="51">
        <v>2016</v>
      </c>
      <c r="AA713" s="53" t="s">
        <v>1011</v>
      </c>
    </row>
    <row r="714" spans="1:40" outlineLevel="1">
      <c r="A714" s="51" t="s">
        <v>189</v>
      </c>
      <c r="B714" s="72" t="s">
        <v>28</v>
      </c>
      <c r="C714" s="72" t="s">
        <v>285</v>
      </c>
      <c r="D714" s="72" t="s">
        <v>286</v>
      </c>
      <c r="E714" s="72" t="s">
        <v>287</v>
      </c>
      <c r="F714" s="72" t="s">
        <v>286</v>
      </c>
      <c r="G714" s="72" t="s">
        <v>287</v>
      </c>
      <c r="H714" s="72" t="s">
        <v>347</v>
      </c>
      <c r="I714" s="72" t="s">
        <v>288</v>
      </c>
      <c r="J714" s="72" t="s">
        <v>33</v>
      </c>
      <c r="K714" s="99">
        <v>50</v>
      </c>
      <c r="L714" s="59">
        <v>230000000</v>
      </c>
      <c r="M714" s="51" t="s">
        <v>269</v>
      </c>
      <c r="N714" s="60" t="s">
        <v>184</v>
      </c>
      <c r="O714" s="68" t="s">
        <v>29</v>
      </c>
      <c r="P714" s="51" t="s">
        <v>345</v>
      </c>
      <c r="Q714" s="58" t="s">
        <v>37</v>
      </c>
      <c r="R714" s="100" t="s">
        <v>75</v>
      </c>
      <c r="S714" s="51" t="s">
        <v>345</v>
      </c>
      <c r="T714" s="73"/>
      <c r="U714" s="73"/>
      <c r="V714" s="75"/>
      <c r="W714" s="62">
        <v>0</v>
      </c>
      <c r="X714" s="63">
        <f>W714*1.12</f>
        <v>0</v>
      </c>
      <c r="Y714" s="72"/>
      <c r="Z714" s="51">
        <v>2016</v>
      </c>
      <c r="AA714" s="53">
        <v>11.14</v>
      </c>
    </row>
    <row r="715" spans="1:40" outlineLevel="1">
      <c r="A715" s="51" t="s">
        <v>440</v>
      </c>
      <c r="B715" s="72" t="s">
        <v>28</v>
      </c>
      <c r="C715" s="72" t="s">
        <v>285</v>
      </c>
      <c r="D715" s="72" t="s">
        <v>286</v>
      </c>
      <c r="E715" s="72" t="s">
        <v>287</v>
      </c>
      <c r="F715" s="72" t="s">
        <v>286</v>
      </c>
      <c r="G715" s="72" t="s">
        <v>287</v>
      </c>
      <c r="H715" s="72" t="s">
        <v>289</v>
      </c>
      <c r="I715" s="72" t="s">
        <v>290</v>
      </c>
      <c r="J715" s="72" t="s">
        <v>33</v>
      </c>
      <c r="K715" s="99">
        <v>50</v>
      </c>
      <c r="L715" s="59">
        <v>230000000</v>
      </c>
      <c r="M715" s="51" t="s">
        <v>269</v>
      </c>
      <c r="N715" s="60" t="s">
        <v>184</v>
      </c>
      <c r="O715" s="68" t="s">
        <v>29</v>
      </c>
      <c r="P715" s="51" t="s">
        <v>345</v>
      </c>
      <c r="Q715" s="58" t="s">
        <v>37</v>
      </c>
      <c r="R715" s="100" t="s">
        <v>75</v>
      </c>
      <c r="S715" s="51" t="s">
        <v>345</v>
      </c>
      <c r="T715" s="73"/>
      <c r="U715" s="73"/>
      <c r="V715" s="75"/>
      <c r="W715" s="62">
        <v>0</v>
      </c>
      <c r="X715" s="63">
        <f>W715*1.12</f>
        <v>0</v>
      </c>
      <c r="Y715" s="72"/>
      <c r="Z715" s="51">
        <v>2016</v>
      </c>
      <c r="AA715" s="53">
        <v>11.14</v>
      </c>
    </row>
    <row r="716" spans="1:40" outlineLevel="1">
      <c r="A716" s="51" t="s">
        <v>441</v>
      </c>
      <c r="B716" s="72" t="s">
        <v>28</v>
      </c>
      <c r="C716" s="72" t="s">
        <v>285</v>
      </c>
      <c r="D716" s="72" t="s">
        <v>286</v>
      </c>
      <c r="E716" s="72" t="s">
        <v>287</v>
      </c>
      <c r="F716" s="72" t="s">
        <v>286</v>
      </c>
      <c r="G716" s="72" t="s">
        <v>287</v>
      </c>
      <c r="H716" s="72" t="s">
        <v>291</v>
      </c>
      <c r="I716" s="72" t="s">
        <v>292</v>
      </c>
      <c r="J716" s="72" t="s">
        <v>33</v>
      </c>
      <c r="K716" s="99">
        <v>50</v>
      </c>
      <c r="L716" s="59">
        <v>230000000</v>
      </c>
      <c r="M716" s="51" t="s">
        <v>269</v>
      </c>
      <c r="N716" s="60" t="s">
        <v>184</v>
      </c>
      <c r="O716" s="68" t="s">
        <v>29</v>
      </c>
      <c r="P716" s="51" t="s">
        <v>345</v>
      </c>
      <c r="Q716" s="58" t="s">
        <v>37</v>
      </c>
      <c r="R716" s="100" t="s">
        <v>75</v>
      </c>
      <c r="S716" s="51" t="s">
        <v>345</v>
      </c>
      <c r="T716" s="73"/>
      <c r="U716" s="73"/>
      <c r="V716" s="75"/>
      <c r="W716" s="62">
        <v>0</v>
      </c>
      <c r="X716" s="63">
        <f>W716*1.12</f>
        <v>0</v>
      </c>
      <c r="Y716" s="72"/>
      <c r="Z716" s="51">
        <v>2016</v>
      </c>
      <c r="AA716" s="53">
        <v>11.14</v>
      </c>
    </row>
    <row r="717" spans="1:40" outlineLevel="1">
      <c r="A717" s="51" t="s">
        <v>442</v>
      </c>
      <c r="B717" s="72" t="s">
        <v>28</v>
      </c>
      <c r="C717" s="72" t="s">
        <v>285</v>
      </c>
      <c r="D717" s="72" t="s">
        <v>286</v>
      </c>
      <c r="E717" s="72" t="s">
        <v>287</v>
      </c>
      <c r="F717" s="72" t="s">
        <v>286</v>
      </c>
      <c r="G717" s="72" t="s">
        <v>287</v>
      </c>
      <c r="H717" s="72" t="s">
        <v>293</v>
      </c>
      <c r="I717" s="72" t="s">
        <v>294</v>
      </c>
      <c r="J717" s="72" t="s">
        <v>33</v>
      </c>
      <c r="K717" s="99">
        <v>50</v>
      </c>
      <c r="L717" s="59">
        <v>230000000</v>
      </c>
      <c r="M717" s="51" t="s">
        <v>269</v>
      </c>
      <c r="N717" s="60" t="s">
        <v>184</v>
      </c>
      <c r="O717" s="68" t="s">
        <v>29</v>
      </c>
      <c r="P717" s="51" t="s">
        <v>345</v>
      </c>
      <c r="Q717" s="58" t="s">
        <v>37</v>
      </c>
      <c r="R717" s="100" t="s">
        <v>75</v>
      </c>
      <c r="S717" s="51" t="s">
        <v>345</v>
      </c>
      <c r="T717" s="73"/>
      <c r="U717" s="73"/>
      <c r="V717" s="75"/>
      <c r="W717" s="62">
        <v>0</v>
      </c>
      <c r="X717" s="63">
        <f t="shared" ref="X717:X720" si="33">W717*1.12</f>
        <v>0</v>
      </c>
      <c r="Y717" s="72"/>
      <c r="Z717" s="51">
        <v>2016</v>
      </c>
      <c r="AA717" s="53">
        <v>11.14</v>
      </c>
    </row>
    <row r="718" spans="1:40" outlineLevel="1">
      <c r="A718" s="51" t="s">
        <v>443</v>
      </c>
      <c r="B718" s="72" t="s">
        <v>28</v>
      </c>
      <c r="C718" s="72" t="s">
        <v>285</v>
      </c>
      <c r="D718" s="72" t="s">
        <v>286</v>
      </c>
      <c r="E718" s="72" t="s">
        <v>287</v>
      </c>
      <c r="F718" s="72" t="s">
        <v>286</v>
      </c>
      <c r="G718" s="72" t="s">
        <v>287</v>
      </c>
      <c r="H718" s="72" t="s">
        <v>348</v>
      </c>
      <c r="I718" s="72" t="s">
        <v>295</v>
      </c>
      <c r="J718" s="72" t="s">
        <v>33</v>
      </c>
      <c r="K718" s="99">
        <v>50</v>
      </c>
      <c r="L718" s="59">
        <v>230000000</v>
      </c>
      <c r="M718" s="51" t="s">
        <v>269</v>
      </c>
      <c r="N718" s="60" t="s">
        <v>184</v>
      </c>
      <c r="O718" s="68" t="s">
        <v>29</v>
      </c>
      <c r="P718" s="51" t="s">
        <v>345</v>
      </c>
      <c r="Q718" s="58" t="s">
        <v>37</v>
      </c>
      <c r="R718" s="100" t="s">
        <v>75</v>
      </c>
      <c r="S718" s="51" t="s">
        <v>345</v>
      </c>
      <c r="T718" s="73"/>
      <c r="U718" s="73"/>
      <c r="V718" s="75"/>
      <c r="W718" s="62">
        <v>0</v>
      </c>
      <c r="X718" s="63">
        <f>W718*1.12</f>
        <v>0</v>
      </c>
      <c r="Y718" s="72"/>
      <c r="Z718" s="51">
        <v>2016</v>
      </c>
      <c r="AA718" s="53">
        <v>11.14</v>
      </c>
    </row>
    <row r="719" spans="1:40" outlineLevel="1">
      <c r="A719" s="51" t="s">
        <v>190</v>
      </c>
      <c r="B719" s="72" t="s">
        <v>28</v>
      </c>
      <c r="C719" s="72" t="s">
        <v>285</v>
      </c>
      <c r="D719" s="72" t="s">
        <v>286</v>
      </c>
      <c r="E719" s="72" t="s">
        <v>287</v>
      </c>
      <c r="F719" s="72" t="s">
        <v>286</v>
      </c>
      <c r="G719" s="72" t="s">
        <v>287</v>
      </c>
      <c r="H719" s="72" t="s">
        <v>296</v>
      </c>
      <c r="I719" s="72" t="s">
        <v>297</v>
      </c>
      <c r="J719" s="72" t="s">
        <v>33</v>
      </c>
      <c r="K719" s="99">
        <v>50</v>
      </c>
      <c r="L719" s="59">
        <v>230000000</v>
      </c>
      <c r="M719" s="51" t="s">
        <v>269</v>
      </c>
      <c r="N719" s="60" t="s">
        <v>184</v>
      </c>
      <c r="O719" s="68" t="s">
        <v>29</v>
      </c>
      <c r="P719" s="51" t="s">
        <v>345</v>
      </c>
      <c r="Q719" s="58" t="s">
        <v>37</v>
      </c>
      <c r="R719" s="100" t="s">
        <v>75</v>
      </c>
      <c r="S719" s="51" t="s">
        <v>345</v>
      </c>
      <c r="T719" s="73"/>
      <c r="U719" s="73"/>
      <c r="V719" s="75"/>
      <c r="W719" s="62">
        <v>0</v>
      </c>
      <c r="X719" s="63">
        <f>W719*1.12</f>
        <v>0</v>
      </c>
      <c r="Y719" s="72"/>
      <c r="Z719" s="51">
        <v>2016</v>
      </c>
      <c r="AA719" s="53">
        <v>11.14</v>
      </c>
    </row>
    <row r="720" spans="1:40" outlineLevel="1">
      <c r="A720" s="51" t="s">
        <v>191</v>
      </c>
      <c r="B720" s="72" t="s">
        <v>28</v>
      </c>
      <c r="C720" s="72" t="s">
        <v>285</v>
      </c>
      <c r="D720" s="72" t="s">
        <v>286</v>
      </c>
      <c r="E720" s="72" t="s">
        <v>287</v>
      </c>
      <c r="F720" s="72" t="s">
        <v>286</v>
      </c>
      <c r="G720" s="72" t="s">
        <v>287</v>
      </c>
      <c r="H720" s="72" t="s">
        <v>298</v>
      </c>
      <c r="I720" s="72" t="s">
        <v>299</v>
      </c>
      <c r="J720" s="72" t="s">
        <v>33</v>
      </c>
      <c r="K720" s="99">
        <v>50</v>
      </c>
      <c r="L720" s="59">
        <v>230000000</v>
      </c>
      <c r="M720" s="51" t="s">
        <v>269</v>
      </c>
      <c r="N720" s="60" t="s">
        <v>184</v>
      </c>
      <c r="O720" s="68" t="s">
        <v>29</v>
      </c>
      <c r="P720" s="51" t="s">
        <v>345</v>
      </c>
      <c r="Q720" s="58" t="s">
        <v>37</v>
      </c>
      <c r="R720" s="100" t="s">
        <v>75</v>
      </c>
      <c r="S720" s="51" t="s">
        <v>345</v>
      </c>
      <c r="T720" s="73"/>
      <c r="U720" s="73"/>
      <c r="V720" s="75"/>
      <c r="W720" s="62">
        <v>0</v>
      </c>
      <c r="X720" s="63">
        <f t="shared" si="33"/>
        <v>0</v>
      </c>
      <c r="Y720" s="72"/>
      <c r="Z720" s="51">
        <v>2016</v>
      </c>
      <c r="AA720" s="53">
        <v>11.14</v>
      </c>
    </row>
    <row r="721" spans="1:40" s="17" customFormat="1" outlineLevel="1">
      <c r="A721" s="51" t="s">
        <v>444</v>
      </c>
      <c r="B721" s="72" t="s">
        <v>28</v>
      </c>
      <c r="C721" s="83" t="s">
        <v>257</v>
      </c>
      <c r="D721" s="60" t="s">
        <v>380</v>
      </c>
      <c r="E721" s="60" t="s">
        <v>202</v>
      </c>
      <c r="F721" s="60" t="s">
        <v>380</v>
      </c>
      <c r="G721" s="60" t="s">
        <v>202</v>
      </c>
      <c r="H721" s="93" t="s">
        <v>378</v>
      </c>
      <c r="I721" s="90" t="s">
        <v>203</v>
      </c>
      <c r="J721" s="90" t="s">
        <v>32</v>
      </c>
      <c r="K721" s="90">
        <v>100</v>
      </c>
      <c r="L721" s="59">
        <v>230000000</v>
      </c>
      <c r="M721" s="51" t="s">
        <v>269</v>
      </c>
      <c r="N721" s="60" t="s">
        <v>184</v>
      </c>
      <c r="O721" s="68" t="s">
        <v>29</v>
      </c>
      <c r="P721" s="51" t="s">
        <v>345</v>
      </c>
      <c r="Q721" s="60" t="s">
        <v>379</v>
      </c>
      <c r="R721" s="90" t="s">
        <v>30</v>
      </c>
      <c r="S721" s="51" t="s">
        <v>345</v>
      </c>
      <c r="T721" s="90"/>
      <c r="U721" s="94"/>
      <c r="V721" s="94"/>
      <c r="W721" s="82">
        <v>0</v>
      </c>
      <c r="X721" s="63">
        <f t="shared" si="32"/>
        <v>0</v>
      </c>
      <c r="Y721" s="90"/>
      <c r="Z721" s="51">
        <v>2016</v>
      </c>
      <c r="AA721" s="96">
        <v>11.14</v>
      </c>
      <c r="AB721" s="85"/>
    </row>
    <row r="722" spans="1:40" outlineLevel="1">
      <c r="A722" s="51"/>
      <c r="B722" s="54"/>
      <c r="C722" s="131"/>
      <c r="D722" s="56"/>
      <c r="E722" s="56"/>
      <c r="F722" s="56"/>
      <c r="G722" s="54"/>
      <c r="H722" s="57"/>
      <c r="I722" s="57"/>
      <c r="J722" s="57"/>
      <c r="K722" s="58"/>
      <c r="L722" s="59"/>
      <c r="M722" s="51"/>
      <c r="N722" s="60"/>
      <c r="O722" s="57"/>
      <c r="P722" s="51"/>
      <c r="Q722" s="58"/>
      <c r="R722" s="61"/>
      <c r="S722" s="51"/>
      <c r="T722" s="51"/>
      <c r="U722" s="51"/>
      <c r="V722" s="51"/>
      <c r="W722" s="63"/>
      <c r="X722" s="63"/>
      <c r="Y722" s="64"/>
      <c r="Z722" s="51"/>
      <c r="AA722" s="53"/>
    </row>
    <row r="723" spans="1:40" outlineLevel="1">
      <c r="A723" s="51" t="s">
        <v>156</v>
      </c>
      <c r="B723" s="68" t="s">
        <v>39</v>
      </c>
      <c r="C723" s="68" t="s">
        <v>236</v>
      </c>
      <c r="D723" s="68" t="s">
        <v>266</v>
      </c>
      <c r="E723" s="68" t="s">
        <v>267</v>
      </c>
      <c r="F723" s="68" t="s">
        <v>266</v>
      </c>
      <c r="G723" s="68" t="s">
        <v>267</v>
      </c>
      <c r="H723" s="68" t="s">
        <v>58</v>
      </c>
      <c r="I723" s="68" t="s">
        <v>59</v>
      </c>
      <c r="J723" s="68" t="s">
        <v>33</v>
      </c>
      <c r="K723" s="70">
        <v>30</v>
      </c>
      <c r="L723" s="59">
        <v>230000000</v>
      </c>
      <c r="M723" s="51" t="s">
        <v>363</v>
      </c>
      <c r="N723" s="68" t="s">
        <v>1014</v>
      </c>
      <c r="O723" s="68" t="s">
        <v>29</v>
      </c>
      <c r="P723" s="51" t="s">
        <v>345</v>
      </c>
      <c r="Q723" s="51" t="s">
        <v>151</v>
      </c>
      <c r="R723" s="68" t="s">
        <v>49</v>
      </c>
      <c r="S723" s="51" t="s">
        <v>345</v>
      </c>
      <c r="T723" s="68"/>
      <c r="U723" s="68"/>
      <c r="V723" s="62"/>
      <c r="W723" s="62">
        <v>7500000</v>
      </c>
      <c r="X723" s="63">
        <f t="shared" ref="X723:X727" si="34">W723*1.12</f>
        <v>8400000</v>
      </c>
      <c r="Y723" s="68"/>
      <c r="Z723" s="51">
        <v>2016</v>
      </c>
      <c r="AA723" s="53"/>
    </row>
    <row r="724" spans="1:40" outlineLevel="1">
      <c r="A724" s="51" t="s">
        <v>157</v>
      </c>
      <c r="B724" s="68" t="s">
        <v>39</v>
      </c>
      <c r="C724" s="68" t="s">
        <v>236</v>
      </c>
      <c r="D724" s="68" t="s">
        <v>266</v>
      </c>
      <c r="E724" s="68" t="s">
        <v>267</v>
      </c>
      <c r="F724" s="68" t="s">
        <v>266</v>
      </c>
      <c r="G724" s="68" t="s">
        <v>267</v>
      </c>
      <c r="H724" s="68" t="s">
        <v>61</v>
      </c>
      <c r="I724" s="68" t="s">
        <v>62</v>
      </c>
      <c r="J724" s="68" t="s">
        <v>33</v>
      </c>
      <c r="K724" s="70">
        <v>30</v>
      </c>
      <c r="L724" s="59">
        <v>230000000</v>
      </c>
      <c r="M724" s="51" t="s">
        <v>363</v>
      </c>
      <c r="N724" s="68" t="s">
        <v>1014</v>
      </c>
      <c r="O724" s="68" t="s">
        <v>29</v>
      </c>
      <c r="P724" s="51" t="s">
        <v>345</v>
      </c>
      <c r="Q724" s="51" t="s">
        <v>151</v>
      </c>
      <c r="R724" s="68" t="s">
        <v>49</v>
      </c>
      <c r="S724" s="51" t="s">
        <v>345</v>
      </c>
      <c r="T724" s="68"/>
      <c r="U724" s="68"/>
      <c r="V724" s="62"/>
      <c r="W724" s="62">
        <v>15500000</v>
      </c>
      <c r="X724" s="63">
        <f t="shared" si="34"/>
        <v>17360000</v>
      </c>
      <c r="Y724" s="68"/>
      <c r="Z724" s="51">
        <v>2016</v>
      </c>
      <c r="AA724" s="53"/>
    </row>
    <row r="725" spans="1:40" outlineLevel="1">
      <c r="A725" s="51" t="s">
        <v>158</v>
      </c>
      <c r="B725" s="68" t="s">
        <v>39</v>
      </c>
      <c r="C725" s="68" t="s">
        <v>236</v>
      </c>
      <c r="D725" s="68" t="s">
        <v>266</v>
      </c>
      <c r="E725" s="68" t="s">
        <v>267</v>
      </c>
      <c r="F725" s="68" t="s">
        <v>266</v>
      </c>
      <c r="G725" s="68" t="s">
        <v>267</v>
      </c>
      <c r="H725" s="68" t="s">
        <v>63</v>
      </c>
      <c r="I725" s="68" t="s">
        <v>64</v>
      </c>
      <c r="J725" s="68" t="s">
        <v>33</v>
      </c>
      <c r="K725" s="70">
        <v>30</v>
      </c>
      <c r="L725" s="59">
        <v>230000000</v>
      </c>
      <c r="M725" s="51" t="s">
        <v>363</v>
      </c>
      <c r="N725" s="68" t="s">
        <v>1014</v>
      </c>
      <c r="O725" s="68" t="s">
        <v>29</v>
      </c>
      <c r="P725" s="51" t="s">
        <v>345</v>
      </c>
      <c r="Q725" s="51" t="s">
        <v>151</v>
      </c>
      <c r="R725" s="68" t="s">
        <v>49</v>
      </c>
      <c r="S725" s="51" t="s">
        <v>345</v>
      </c>
      <c r="T725" s="68"/>
      <c r="U725" s="68"/>
      <c r="V725" s="62"/>
      <c r="W725" s="62">
        <v>4000000</v>
      </c>
      <c r="X725" s="63">
        <f t="shared" si="34"/>
        <v>4480000</v>
      </c>
      <c r="Y725" s="68"/>
      <c r="Z725" s="51">
        <v>2016</v>
      </c>
      <c r="AA725" s="53"/>
    </row>
    <row r="726" spans="1:40" outlineLevel="1">
      <c r="A726" s="51" t="s">
        <v>159</v>
      </c>
      <c r="B726" s="68" t="s">
        <v>39</v>
      </c>
      <c r="C726" s="68" t="s">
        <v>236</v>
      </c>
      <c r="D726" s="68" t="s">
        <v>266</v>
      </c>
      <c r="E726" s="68" t="s">
        <v>267</v>
      </c>
      <c r="F726" s="68" t="s">
        <v>266</v>
      </c>
      <c r="G726" s="68" t="s">
        <v>267</v>
      </c>
      <c r="H726" s="68" t="s">
        <v>65</v>
      </c>
      <c r="I726" s="68" t="s">
        <v>66</v>
      </c>
      <c r="J726" s="68" t="s">
        <v>33</v>
      </c>
      <c r="K726" s="70">
        <v>30</v>
      </c>
      <c r="L726" s="59">
        <v>230000000</v>
      </c>
      <c r="M726" s="51" t="s">
        <v>363</v>
      </c>
      <c r="N726" s="68" t="s">
        <v>1014</v>
      </c>
      <c r="O726" s="68" t="s">
        <v>29</v>
      </c>
      <c r="P726" s="51" t="s">
        <v>345</v>
      </c>
      <c r="Q726" s="51" t="s">
        <v>151</v>
      </c>
      <c r="R726" s="68" t="s">
        <v>49</v>
      </c>
      <c r="S726" s="51" t="s">
        <v>345</v>
      </c>
      <c r="T726" s="68"/>
      <c r="U726" s="68"/>
      <c r="V726" s="62"/>
      <c r="W726" s="62">
        <v>2500000</v>
      </c>
      <c r="X726" s="63">
        <f t="shared" si="34"/>
        <v>2800000.0000000005</v>
      </c>
      <c r="Y726" s="68"/>
      <c r="Z726" s="51">
        <v>2016</v>
      </c>
      <c r="AA726" s="53"/>
    </row>
    <row r="727" spans="1:40" outlineLevel="1">
      <c r="A727" s="51" t="s">
        <v>160</v>
      </c>
      <c r="B727" s="68" t="s">
        <v>39</v>
      </c>
      <c r="C727" s="68" t="s">
        <v>236</v>
      </c>
      <c r="D727" s="68" t="s">
        <v>266</v>
      </c>
      <c r="E727" s="68" t="s">
        <v>267</v>
      </c>
      <c r="F727" s="68" t="s">
        <v>266</v>
      </c>
      <c r="G727" s="68" t="s">
        <v>267</v>
      </c>
      <c r="H727" s="68" t="s">
        <v>67</v>
      </c>
      <c r="I727" s="68" t="s">
        <v>68</v>
      </c>
      <c r="J727" s="68" t="s">
        <v>33</v>
      </c>
      <c r="K727" s="70">
        <v>30</v>
      </c>
      <c r="L727" s="59">
        <v>230000000</v>
      </c>
      <c r="M727" s="51" t="s">
        <v>363</v>
      </c>
      <c r="N727" s="68" t="s">
        <v>1014</v>
      </c>
      <c r="O727" s="68" t="s">
        <v>29</v>
      </c>
      <c r="P727" s="51" t="s">
        <v>345</v>
      </c>
      <c r="Q727" s="51" t="s">
        <v>151</v>
      </c>
      <c r="R727" s="68" t="s">
        <v>49</v>
      </c>
      <c r="S727" s="51" t="s">
        <v>345</v>
      </c>
      <c r="T727" s="68"/>
      <c r="U727" s="68"/>
      <c r="V727" s="62"/>
      <c r="W727" s="62">
        <v>12000000</v>
      </c>
      <c r="X727" s="63">
        <f t="shared" si="34"/>
        <v>13440000.000000002</v>
      </c>
      <c r="Y727" s="68"/>
      <c r="Z727" s="51">
        <v>2016</v>
      </c>
      <c r="AA727" s="53"/>
    </row>
    <row r="728" spans="1:40" s="89" customFormat="1" outlineLevel="1">
      <c r="A728" s="50" t="s">
        <v>1901</v>
      </c>
      <c r="B728" s="72" t="s">
        <v>28</v>
      </c>
      <c r="C728" s="69" t="s">
        <v>417</v>
      </c>
      <c r="D728" s="69" t="s">
        <v>418</v>
      </c>
      <c r="E728" s="69" t="s">
        <v>419</v>
      </c>
      <c r="F728" s="56" t="s">
        <v>418</v>
      </c>
      <c r="G728" s="69" t="s">
        <v>419</v>
      </c>
      <c r="H728" s="69" t="s">
        <v>206</v>
      </c>
      <c r="I728" s="69" t="s">
        <v>420</v>
      </c>
      <c r="J728" s="51" t="s">
        <v>32</v>
      </c>
      <c r="K728" s="51">
        <v>100</v>
      </c>
      <c r="L728" s="69">
        <v>230000000</v>
      </c>
      <c r="M728" s="51" t="s">
        <v>269</v>
      </c>
      <c r="N728" s="60" t="s">
        <v>169</v>
      </c>
      <c r="O728" s="86" t="s">
        <v>29</v>
      </c>
      <c r="P728" s="51" t="s">
        <v>345</v>
      </c>
      <c r="Q728" s="51" t="s">
        <v>148</v>
      </c>
      <c r="R728" s="51" t="s">
        <v>30</v>
      </c>
      <c r="S728" s="87" t="s">
        <v>345</v>
      </c>
      <c r="T728" s="51"/>
      <c r="U728" s="52"/>
      <c r="V728" s="52"/>
      <c r="W728" s="84">
        <v>37783665</v>
      </c>
      <c r="X728" s="79">
        <f>W728*1.12</f>
        <v>42317704.800000004</v>
      </c>
      <c r="Y728" s="51"/>
      <c r="Z728" s="88">
        <v>2016</v>
      </c>
      <c r="AA728" s="53"/>
    </row>
    <row r="729" spans="1:40" s="29" customFormat="1" outlineLevel="1">
      <c r="A729" s="51" t="s">
        <v>1937</v>
      </c>
      <c r="B729" s="69" t="s">
        <v>39</v>
      </c>
      <c r="C729" s="69" t="s">
        <v>253</v>
      </c>
      <c r="D729" s="77" t="s">
        <v>344</v>
      </c>
      <c r="E729" s="77" t="s">
        <v>237</v>
      </c>
      <c r="F729" s="56" t="s">
        <v>344</v>
      </c>
      <c r="G729" s="77" t="s">
        <v>238</v>
      </c>
      <c r="H729" s="77" t="s">
        <v>239</v>
      </c>
      <c r="I729" s="69" t="s">
        <v>240</v>
      </c>
      <c r="J729" s="69" t="s">
        <v>170</v>
      </c>
      <c r="K729" s="69">
        <v>40</v>
      </c>
      <c r="L729" s="59">
        <v>230000000</v>
      </c>
      <c r="M729" s="51" t="s">
        <v>269</v>
      </c>
      <c r="N729" s="60" t="s">
        <v>436</v>
      </c>
      <c r="O729" s="57" t="s">
        <v>270</v>
      </c>
      <c r="P729" s="51" t="s">
        <v>345</v>
      </c>
      <c r="Q729" s="69" t="s">
        <v>151</v>
      </c>
      <c r="R729" s="69" t="s">
        <v>283</v>
      </c>
      <c r="S729" s="51" t="s">
        <v>345</v>
      </c>
      <c r="T729" s="78"/>
      <c r="U729" s="78"/>
      <c r="V729" s="78"/>
      <c r="W729" s="79">
        <v>140197710</v>
      </c>
      <c r="X729" s="63">
        <f t="shared" ref="X729:X730" si="35">W729*1.12</f>
        <v>157021435.20000002</v>
      </c>
      <c r="Y729" s="78"/>
      <c r="Z729" s="51">
        <v>2016</v>
      </c>
      <c r="AA729" s="80" t="s">
        <v>150</v>
      </c>
      <c r="AB729" s="81"/>
      <c r="AC729" s="81"/>
      <c r="AD729" s="81"/>
      <c r="AE729" s="81"/>
      <c r="AF729" s="81"/>
      <c r="AG729" s="81"/>
      <c r="AH729" s="81"/>
      <c r="AI729" s="81"/>
      <c r="AJ729" s="81"/>
      <c r="AK729" s="81"/>
      <c r="AL729" s="81"/>
      <c r="AM729" s="81"/>
      <c r="AN729" s="81"/>
    </row>
    <row r="730" spans="1:40" s="29" customFormat="1" outlineLevel="1">
      <c r="A730" s="51" t="s">
        <v>1938</v>
      </c>
      <c r="B730" s="69" t="s">
        <v>39</v>
      </c>
      <c r="C730" s="77" t="s">
        <v>254</v>
      </c>
      <c r="D730" s="56" t="s">
        <v>434</v>
      </c>
      <c r="E730" s="77" t="s">
        <v>241</v>
      </c>
      <c r="F730" s="56" t="s">
        <v>434</v>
      </c>
      <c r="G730" s="77" t="s">
        <v>242</v>
      </c>
      <c r="H730" s="57" t="s">
        <v>243</v>
      </c>
      <c r="I730" s="69" t="s">
        <v>244</v>
      </c>
      <c r="J730" s="69" t="s">
        <v>170</v>
      </c>
      <c r="K730" s="69">
        <v>50</v>
      </c>
      <c r="L730" s="59">
        <v>230000000</v>
      </c>
      <c r="M730" s="51" t="s">
        <v>269</v>
      </c>
      <c r="N730" s="60" t="s">
        <v>436</v>
      </c>
      <c r="O730" s="57" t="s">
        <v>270</v>
      </c>
      <c r="P730" s="51" t="s">
        <v>345</v>
      </c>
      <c r="Q730" s="69" t="s">
        <v>151</v>
      </c>
      <c r="R730" s="69" t="s">
        <v>245</v>
      </c>
      <c r="S730" s="51" t="s">
        <v>345</v>
      </c>
      <c r="T730" s="78"/>
      <c r="U730" s="78"/>
      <c r="V730" s="78"/>
      <c r="W730" s="79">
        <v>55363934</v>
      </c>
      <c r="X730" s="63">
        <f t="shared" si="35"/>
        <v>62007606.080000006</v>
      </c>
      <c r="Y730" s="78"/>
      <c r="Z730" s="51">
        <v>2016</v>
      </c>
      <c r="AA730" s="80"/>
      <c r="AB730" s="81"/>
      <c r="AC730" s="81"/>
      <c r="AD730" s="81"/>
      <c r="AE730" s="81"/>
      <c r="AF730" s="81"/>
      <c r="AG730" s="81"/>
      <c r="AH730" s="81"/>
      <c r="AI730" s="81"/>
      <c r="AJ730" s="81"/>
      <c r="AK730" s="81"/>
      <c r="AL730" s="81"/>
      <c r="AM730" s="81"/>
      <c r="AN730" s="81"/>
    </row>
    <row r="731" spans="1:40" outlineLevel="1">
      <c r="A731" s="51" t="s">
        <v>1846</v>
      </c>
      <c r="B731" s="68" t="s">
        <v>39</v>
      </c>
      <c r="C731" s="68" t="s">
        <v>235</v>
      </c>
      <c r="D731" s="68" t="s">
        <v>264</v>
      </c>
      <c r="E731" s="68" t="s">
        <v>265</v>
      </c>
      <c r="F731" s="68" t="s">
        <v>264</v>
      </c>
      <c r="G731" s="68" t="s">
        <v>265</v>
      </c>
      <c r="H731" s="68" t="s">
        <v>45</v>
      </c>
      <c r="I731" s="68" t="s">
        <v>46</v>
      </c>
      <c r="J731" s="68" t="s">
        <v>33</v>
      </c>
      <c r="K731" s="70">
        <v>30</v>
      </c>
      <c r="L731" s="59">
        <v>230000000</v>
      </c>
      <c r="M731" s="51" t="s">
        <v>269</v>
      </c>
      <c r="N731" s="68" t="s">
        <v>1014</v>
      </c>
      <c r="O731" s="68" t="s">
        <v>29</v>
      </c>
      <c r="P731" s="51" t="s">
        <v>345</v>
      </c>
      <c r="Q731" s="51" t="s">
        <v>151</v>
      </c>
      <c r="R731" s="68" t="s">
        <v>49</v>
      </c>
      <c r="S731" s="51" t="s">
        <v>345</v>
      </c>
      <c r="T731" s="68"/>
      <c r="U731" s="68"/>
      <c r="V731" s="62"/>
      <c r="W731" s="62">
        <v>2910000</v>
      </c>
      <c r="X731" s="63">
        <f t="shared" ref="X731:X750" si="36">W731*1.12</f>
        <v>3259200.0000000005</v>
      </c>
      <c r="Y731" s="68"/>
      <c r="Z731" s="51">
        <v>2016</v>
      </c>
      <c r="AA731" s="53"/>
    </row>
    <row r="732" spans="1:40" outlineLevel="1">
      <c r="A732" s="51" t="s">
        <v>1847</v>
      </c>
      <c r="B732" s="68" t="s">
        <v>39</v>
      </c>
      <c r="C732" s="68" t="s">
        <v>235</v>
      </c>
      <c r="D732" s="68" t="s">
        <v>264</v>
      </c>
      <c r="E732" s="68" t="s">
        <v>265</v>
      </c>
      <c r="F732" s="68" t="s">
        <v>264</v>
      </c>
      <c r="G732" s="68" t="s">
        <v>265</v>
      </c>
      <c r="H732" s="68" t="s">
        <v>50</v>
      </c>
      <c r="I732" s="68" t="s">
        <v>51</v>
      </c>
      <c r="J732" s="68" t="s">
        <v>33</v>
      </c>
      <c r="K732" s="70">
        <v>30</v>
      </c>
      <c r="L732" s="59">
        <v>230000000</v>
      </c>
      <c r="M732" s="51" t="s">
        <v>269</v>
      </c>
      <c r="N732" s="68" t="s">
        <v>1014</v>
      </c>
      <c r="O732" s="68" t="s">
        <v>29</v>
      </c>
      <c r="P732" s="51" t="s">
        <v>345</v>
      </c>
      <c r="Q732" s="51" t="s">
        <v>151</v>
      </c>
      <c r="R732" s="68" t="s">
        <v>49</v>
      </c>
      <c r="S732" s="51" t="s">
        <v>345</v>
      </c>
      <c r="T732" s="68"/>
      <c r="U732" s="68"/>
      <c r="V732" s="62"/>
      <c r="W732" s="62">
        <v>2673000</v>
      </c>
      <c r="X732" s="63">
        <f t="shared" si="36"/>
        <v>2993760.0000000005</v>
      </c>
      <c r="Y732" s="68"/>
      <c r="Z732" s="51">
        <v>2016</v>
      </c>
      <c r="AA732" s="53"/>
    </row>
    <row r="733" spans="1:40" outlineLevel="1">
      <c r="A733" s="51" t="s">
        <v>1848</v>
      </c>
      <c r="B733" s="68" t="s">
        <v>39</v>
      </c>
      <c r="C733" s="68" t="s">
        <v>235</v>
      </c>
      <c r="D733" s="68" t="s">
        <v>264</v>
      </c>
      <c r="E733" s="68" t="s">
        <v>265</v>
      </c>
      <c r="F733" s="68" t="s">
        <v>264</v>
      </c>
      <c r="G733" s="68" t="s">
        <v>265</v>
      </c>
      <c r="H733" s="68" t="s">
        <v>52</v>
      </c>
      <c r="I733" s="68" t="s">
        <v>53</v>
      </c>
      <c r="J733" s="68" t="s">
        <v>33</v>
      </c>
      <c r="K733" s="70">
        <v>30</v>
      </c>
      <c r="L733" s="59">
        <v>230000000</v>
      </c>
      <c r="M733" s="51" t="s">
        <v>269</v>
      </c>
      <c r="N733" s="68" t="s">
        <v>1014</v>
      </c>
      <c r="O733" s="68" t="s">
        <v>29</v>
      </c>
      <c r="P733" s="51" t="s">
        <v>345</v>
      </c>
      <c r="Q733" s="51" t="s">
        <v>151</v>
      </c>
      <c r="R733" s="68" t="s">
        <v>49</v>
      </c>
      <c r="S733" s="51" t="s">
        <v>345</v>
      </c>
      <c r="T733" s="68"/>
      <c r="U733" s="68"/>
      <c r="V733" s="62"/>
      <c r="W733" s="62">
        <v>2376000</v>
      </c>
      <c r="X733" s="63">
        <f t="shared" si="36"/>
        <v>2661120.0000000005</v>
      </c>
      <c r="Y733" s="68"/>
      <c r="Z733" s="51">
        <v>2016</v>
      </c>
      <c r="AA733" s="53"/>
    </row>
    <row r="734" spans="1:40" outlineLevel="1">
      <c r="A734" s="51" t="s">
        <v>1849</v>
      </c>
      <c r="B734" s="68" t="s">
        <v>39</v>
      </c>
      <c r="C734" s="68" t="s">
        <v>235</v>
      </c>
      <c r="D734" s="68" t="s">
        <v>264</v>
      </c>
      <c r="E734" s="68" t="s">
        <v>265</v>
      </c>
      <c r="F734" s="68" t="s">
        <v>264</v>
      </c>
      <c r="G734" s="68" t="s">
        <v>265</v>
      </c>
      <c r="H734" s="68" t="s">
        <v>54</v>
      </c>
      <c r="I734" s="68" t="s">
        <v>55</v>
      </c>
      <c r="J734" s="68" t="s">
        <v>33</v>
      </c>
      <c r="K734" s="70">
        <v>30</v>
      </c>
      <c r="L734" s="59">
        <v>230000000</v>
      </c>
      <c r="M734" s="51" t="s">
        <v>269</v>
      </c>
      <c r="N734" s="68" t="s">
        <v>1014</v>
      </c>
      <c r="O734" s="68" t="s">
        <v>29</v>
      </c>
      <c r="P734" s="51" t="s">
        <v>345</v>
      </c>
      <c r="Q734" s="51" t="s">
        <v>151</v>
      </c>
      <c r="R734" s="68" t="s">
        <v>49</v>
      </c>
      <c r="S734" s="51" t="s">
        <v>345</v>
      </c>
      <c r="T734" s="68"/>
      <c r="U734" s="68"/>
      <c r="V734" s="62"/>
      <c r="W734" s="62">
        <v>1782000</v>
      </c>
      <c r="X734" s="63">
        <f t="shared" si="36"/>
        <v>1995840.0000000002</v>
      </c>
      <c r="Y734" s="68"/>
      <c r="Z734" s="51">
        <v>2016</v>
      </c>
      <c r="AA734" s="53"/>
    </row>
    <row r="735" spans="1:40" outlineLevel="1">
      <c r="A735" s="51" t="s">
        <v>1850</v>
      </c>
      <c r="B735" s="68" t="s">
        <v>39</v>
      </c>
      <c r="C735" s="68" t="s">
        <v>235</v>
      </c>
      <c r="D735" s="68" t="s">
        <v>264</v>
      </c>
      <c r="E735" s="68" t="s">
        <v>265</v>
      </c>
      <c r="F735" s="68" t="s">
        <v>264</v>
      </c>
      <c r="G735" s="68" t="s">
        <v>265</v>
      </c>
      <c r="H735" s="68" t="s">
        <v>56</v>
      </c>
      <c r="I735" s="68" t="s">
        <v>57</v>
      </c>
      <c r="J735" s="68" t="s">
        <v>33</v>
      </c>
      <c r="K735" s="70">
        <v>30</v>
      </c>
      <c r="L735" s="59">
        <v>230000000</v>
      </c>
      <c r="M735" s="51" t="s">
        <v>269</v>
      </c>
      <c r="N735" s="68" t="s">
        <v>1014</v>
      </c>
      <c r="O735" s="68" t="s">
        <v>29</v>
      </c>
      <c r="P735" s="51" t="s">
        <v>345</v>
      </c>
      <c r="Q735" s="51" t="s">
        <v>151</v>
      </c>
      <c r="R735" s="68" t="s">
        <v>49</v>
      </c>
      <c r="S735" s="51" t="s">
        <v>345</v>
      </c>
      <c r="T735" s="68"/>
      <c r="U735" s="68"/>
      <c r="V735" s="62"/>
      <c r="W735" s="62">
        <v>2865000</v>
      </c>
      <c r="X735" s="63">
        <f t="shared" si="36"/>
        <v>3208800.0000000005</v>
      </c>
      <c r="Y735" s="68"/>
      <c r="Z735" s="51">
        <v>2016</v>
      </c>
      <c r="AA735" s="53"/>
    </row>
    <row r="736" spans="1:40" outlineLevel="1">
      <c r="A736" s="51" t="s">
        <v>2089</v>
      </c>
      <c r="B736" s="72" t="s">
        <v>28</v>
      </c>
      <c r="C736" s="72" t="s">
        <v>285</v>
      </c>
      <c r="D736" s="72" t="s">
        <v>286</v>
      </c>
      <c r="E736" s="72" t="s">
        <v>287</v>
      </c>
      <c r="F736" s="72" t="s">
        <v>286</v>
      </c>
      <c r="G736" s="72" t="s">
        <v>287</v>
      </c>
      <c r="H736" s="72" t="s">
        <v>347</v>
      </c>
      <c r="I736" s="72" t="s">
        <v>288</v>
      </c>
      <c r="J736" s="72" t="s">
        <v>33</v>
      </c>
      <c r="K736" s="99">
        <v>50</v>
      </c>
      <c r="L736" s="59">
        <v>230000000</v>
      </c>
      <c r="M736" s="51" t="s">
        <v>269</v>
      </c>
      <c r="N736" s="141" t="s">
        <v>168</v>
      </c>
      <c r="O736" s="68" t="s">
        <v>29</v>
      </c>
      <c r="P736" s="51" t="s">
        <v>345</v>
      </c>
      <c r="Q736" s="142" t="s">
        <v>34</v>
      </c>
      <c r="R736" s="100" t="s">
        <v>75</v>
      </c>
      <c r="S736" s="51" t="s">
        <v>345</v>
      </c>
      <c r="T736" s="73"/>
      <c r="U736" s="73"/>
      <c r="V736" s="75"/>
      <c r="W736" s="75">
        <v>1100000</v>
      </c>
      <c r="X736" s="63">
        <f>W736*1.12</f>
        <v>1232000.0000000002</v>
      </c>
      <c r="Y736" s="72"/>
      <c r="Z736" s="51">
        <v>2016</v>
      </c>
      <c r="AA736" s="53"/>
    </row>
    <row r="737" spans="1:28" outlineLevel="1">
      <c r="A737" s="51" t="s">
        <v>2090</v>
      </c>
      <c r="B737" s="72" t="s">
        <v>28</v>
      </c>
      <c r="C737" s="72" t="s">
        <v>285</v>
      </c>
      <c r="D737" s="72" t="s">
        <v>286</v>
      </c>
      <c r="E737" s="72" t="s">
        <v>287</v>
      </c>
      <c r="F737" s="72" t="s">
        <v>286</v>
      </c>
      <c r="G737" s="72" t="s">
        <v>287</v>
      </c>
      <c r="H737" s="72" t="s">
        <v>289</v>
      </c>
      <c r="I737" s="72" t="s">
        <v>290</v>
      </c>
      <c r="J737" s="72" t="s">
        <v>33</v>
      </c>
      <c r="K737" s="99">
        <v>50</v>
      </c>
      <c r="L737" s="59">
        <v>230000000</v>
      </c>
      <c r="M737" s="51" t="s">
        <v>269</v>
      </c>
      <c r="N737" s="141" t="s">
        <v>168</v>
      </c>
      <c r="O737" s="68" t="s">
        <v>29</v>
      </c>
      <c r="P737" s="51" t="s">
        <v>345</v>
      </c>
      <c r="Q737" s="142" t="s">
        <v>34</v>
      </c>
      <c r="R737" s="100" t="s">
        <v>75</v>
      </c>
      <c r="S737" s="51" t="s">
        <v>345</v>
      </c>
      <c r="T737" s="73"/>
      <c r="U737" s="73"/>
      <c r="V737" s="75"/>
      <c r="W737" s="75">
        <v>1900000</v>
      </c>
      <c r="X737" s="63">
        <f>W737*1.12</f>
        <v>2128000</v>
      </c>
      <c r="Y737" s="72"/>
      <c r="Z737" s="51">
        <v>2016</v>
      </c>
      <c r="AA737" s="53"/>
    </row>
    <row r="738" spans="1:28" outlineLevel="1">
      <c r="A738" s="51" t="s">
        <v>2091</v>
      </c>
      <c r="B738" s="72" t="s">
        <v>28</v>
      </c>
      <c r="C738" s="72" t="s">
        <v>285</v>
      </c>
      <c r="D738" s="72" t="s">
        <v>286</v>
      </c>
      <c r="E738" s="72" t="s">
        <v>287</v>
      </c>
      <c r="F738" s="72" t="s">
        <v>286</v>
      </c>
      <c r="G738" s="72" t="s">
        <v>287</v>
      </c>
      <c r="H738" s="72" t="s">
        <v>291</v>
      </c>
      <c r="I738" s="72" t="s">
        <v>292</v>
      </c>
      <c r="J738" s="72" t="s">
        <v>33</v>
      </c>
      <c r="K738" s="99">
        <v>50</v>
      </c>
      <c r="L738" s="59">
        <v>230000000</v>
      </c>
      <c r="M738" s="51" t="s">
        <v>269</v>
      </c>
      <c r="N738" s="141" t="s">
        <v>168</v>
      </c>
      <c r="O738" s="68" t="s">
        <v>29</v>
      </c>
      <c r="P738" s="51" t="s">
        <v>345</v>
      </c>
      <c r="Q738" s="142" t="s">
        <v>34</v>
      </c>
      <c r="R738" s="100" t="s">
        <v>75</v>
      </c>
      <c r="S738" s="51" t="s">
        <v>345</v>
      </c>
      <c r="T738" s="73"/>
      <c r="U738" s="73"/>
      <c r="V738" s="75"/>
      <c r="W738" s="75">
        <v>632000</v>
      </c>
      <c r="X738" s="63">
        <f>W738*1.12</f>
        <v>707840.00000000012</v>
      </c>
      <c r="Y738" s="72"/>
      <c r="Z738" s="51">
        <v>2016</v>
      </c>
      <c r="AA738" s="53"/>
    </row>
    <row r="739" spans="1:28" outlineLevel="1">
      <c r="A739" s="51" t="s">
        <v>2092</v>
      </c>
      <c r="B739" s="72" t="s">
        <v>28</v>
      </c>
      <c r="C739" s="72" t="s">
        <v>285</v>
      </c>
      <c r="D739" s="72" t="s">
        <v>286</v>
      </c>
      <c r="E739" s="72" t="s">
        <v>287</v>
      </c>
      <c r="F739" s="72" t="s">
        <v>286</v>
      </c>
      <c r="G739" s="72" t="s">
        <v>287</v>
      </c>
      <c r="H739" s="72" t="s">
        <v>293</v>
      </c>
      <c r="I739" s="72" t="s">
        <v>294</v>
      </c>
      <c r="J739" s="72" t="s">
        <v>33</v>
      </c>
      <c r="K739" s="99">
        <v>50</v>
      </c>
      <c r="L739" s="59">
        <v>230000000</v>
      </c>
      <c r="M739" s="51" t="s">
        <v>269</v>
      </c>
      <c r="N739" s="141" t="s">
        <v>168</v>
      </c>
      <c r="O739" s="68" t="s">
        <v>29</v>
      </c>
      <c r="P739" s="51" t="s">
        <v>345</v>
      </c>
      <c r="Q739" s="142" t="s">
        <v>34</v>
      </c>
      <c r="R739" s="100" t="s">
        <v>75</v>
      </c>
      <c r="S739" s="51" t="s">
        <v>345</v>
      </c>
      <c r="T739" s="73"/>
      <c r="U739" s="73"/>
      <c r="V739" s="75"/>
      <c r="W739" s="75">
        <v>599980</v>
      </c>
      <c r="X739" s="63">
        <f t="shared" ref="X739" si="37">W739*1.12</f>
        <v>671977.60000000009</v>
      </c>
      <c r="Y739" s="72"/>
      <c r="Z739" s="51">
        <v>2016</v>
      </c>
      <c r="AA739" s="53"/>
    </row>
    <row r="740" spans="1:28" outlineLevel="1">
      <c r="A740" s="51" t="s">
        <v>2093</v>
      </c>
      <c r="B740" s="72" t="s">
        <v>28</v>
      </c>
      <c r="C740" s="72" t="s">
        <v>285</v>
      </c>
      <c r="D740" s="72" t="s">
        <v>286</v>
      </c>
      <c r="E740" s="72" t="s">
        <v>287</v>
      </c>
      <c r="F740" s="72" t="s">
        <v>286</v>
      </c>
      <c r="G740" s="72" t="s">
        <v>287</v>
      </c>
      <c r="H740" s="72" t="s">
        <v>348</v>
      </c>
      <c r="I740" s="72" t="s">
        <v>295</v>
      </c>
      <c r="J740" s="72" t="s">
        <v>33</v>
      </c>
      <c r="K740" s="99">
        <v>50</v>
      </c>
      <c r="L740" s="59">
        <v>230000000</v>
      </c>
      <c r="M740" s="51" t="s">
        <v>269</v>
      </c>
      <c r="N740" s="141" t="s">
        <v>168</v>
      </c>
      <c r="O740" s="68" t="s">
        <v>29</v>
      </c>
      <c r="P740" s="51" t="s">
        <v>345</v>
      </c>
      <c r="Q740" s="142" t="s">
        <v>34</v>
      </c>
      <c r="R740" s="100" t="s">
        <v>75</v>
      </c>
      <c r="S740" s="51" t="s">
        <v>345</v>
      </c>
      <c r="T740" s="73"/>
      <c r="U740" s="73"/>
      <c r="V740" s="75"/>
      <c r="W740" s="75">
        <v>500000</v>
      </c>
      <c r="X740" s="63">
        <f>W740*1.12</f>
        <v>560000</v>
      </c>
      <c r="Y740" s="72"/>
      <c r="Z740" s="51">
        <v>2016</v>
      </c>
      <c r="AA740" s="53"/>
    </row>
    <row r="741" spans="1:28" outlineLevel="1">
      <c r="A741" s="51" t="s">
        <v>2094</v>
      </c>
      <c r="B741" s="72" t="s">
        <v>28</v>
      </c>
      <c r="C741" s="72" t="s">
        <v>285</v>
      </c>
      <c r="D741" s="72" t="s">
        <v>286</v>
      </c>
      <c r="E741" s="72" t="s">
        <v>287</v>
      </c>
      <c r="F741" s="72" t="s">
        <v>286</v>
      </c>
      <c r="G741" s="72" t="s">
        <v>287</v>
      </c>
      <c r="H741" s="72" t="s">
        <v>296</v>
      </c>
      <c r="I741" s="72" t="s">
        <v>297</v>
      </c>
      <c r="J741" s="72" t="s">
        <v>33</v>
      </c>
      <c r="K741" s="99">
        <v>50</v>
      </c>
      <c r="L741" s="59">
        <v>230000000</v>
      </c>
      <c r="M741" s="51" t="s">
        <v>269</v>
      </c>
      <c r="N741" s="141" t="s">
        <v>168</v>
      </c>
      <c r="O741" s="68" t="s">
        <v>29</v>
      </c>
      <c r="P741" s="51" t="s">
        <v>345</v>
      </c>
      <c r="Q741" s="142" t="s">
        <v>34</v>
      </c>
      <c r="R741" s="100" t="s">
        <v>75</v>
      </c>
      <c r="S741" s="51" t="s">
        <v>345</v>
      </c>
      <c r="T741" s="73"/>
      <c r="U741" s="73"/>
      <c r="V741" s="75"/>
      <c r="W741" s="75">
        <v>500000</v>
      </c>
      <c r="X741" s="63">
        <f>W741*1.12</f>
        <v>560000</v>
      </c>
      <c r="Y741" s="72"/>
      <c r="Z741" s="51">
        <v>2016</v>
      </c>
      <c r="AA741" s="53"/>
    </row>
    <row r="742" spans="1:28" outlineLevel="1">
      <c r="A742" s="51" t="s">
        <v>2095</v>
      </c>
      <c r="B742" s="72" t="s">
        <v>28</v>
      </c>
      <c r="C742" s="72" t="s">
        <v>285</v>
      </c>
      <c r="D742" s="72" t="s">
        <v>286</v>
      </c>
      <c r="E742" s="72" t="s">
        <v>287</v>
      </c>
      <c r="F742" s="72" t="s">
        <v>286</v>
      </c>
      <c r="G742" s="72" t="s">
        <v>287</v>
      </c>
      <c r="H742" s="72" t="s">
        <v>298</v>
      </c>
      <c r="I742" s="72" t="s">
        <v>299</v>
      </c>
      <c r="J742" s="72" t="s">
        <v>33</v>
      </c>
      <c r="K742" s="99">
        <v>50</v>
      </c>
      <c r="L742" s="59">
        <v>230000000</v>
      </c>
      <c r="M742" s="51" t="s">
        <v>269</v>
      </c>
      <c r="N742" s="141" t="s">
        <v>168</v>
      </c>
      <c r="O742" s="68" t="s">
        <v>29</v>
      </c>
      <c r="P742" s="51" t="s">
        <v>345</v>
      </c>
      <c r="Q742" s="142" t="s">
        <v>34</v>
      </c>
      <c r="R742" s="100" t="s">
        <v>75</v>
      </c>
      <c r="S742" s="51" t="s">
        <v>345</v>
      </c>
      <c r="T742" s="73"/>
      <c r="U742" s="73"/>
      <c r="V742" s="75"/>
      <c r="W742" s="75">
        <v>12078000</v>
      </c>
      <c r="X742" s="63">
        <f t="shared" ref="X742" si="38">W742*1.12</f>
        <v>13527360.000000002</v>
      </c>
      <c r="Y742" s="72"/>
      <c r="Z742" s="51">
        <v>2016</v>
      </c>
      <c r="AA742" s="53"/>
    </row>
    <row r="743" spans="1:28" s="17" customFormat="1" outlineLevel="1">
      <c r="A743" s="51" t="s">
        <v>1735</v>
      </c>
      <c r="B743" s="72" t="s">
        <v>28</v>
      </c>
      <c r="C743" s="83" t="s">
        <v>257</v>
      </c>
      <c r="D743" s="60" t="s">
        <v>380</v>
      </c>
      <c r="E743" s="60" t="s">
        <v>202</v>
      </c>
      <c r="F743" s="60" t="s">
        <v>380</v>
      </c>
      <c r="G743" s="60" t="s">
        <v>202</v>
      </c>
      <c r="H743" s="93" t="s">
        <v>378</v>
      </c>
      <c r="I743" s="90" t="s">
        <v>203</v>
      </c>
      <c r="J743" s="90" t="s">
        <v>32</v>
      </c>
      <c r="K743" s="90">
        <v>100</v>
      </c>
      <c r="L743" s="59">
        <v>230000000</v>
      </c>
      <c r="M743" s="51" t="s">
        <v>269</v>
      </c>
      <c r="N743" s="60" t="s">
        <v>169</v>
      </c>
      <c r="O743" s="68" t="s">
        <v>29</v>
      </c>
      <c r="P743" s="51" t="s">
        <v>345</v>
      </c>
      <c r="Q743" s="51" t="s">
        <v>148</v>
      </c>
      <c r="R743" s="90" t="s">
        <v>30</v>
      </c>
      <c r="S743" s="51" t="s">
        <v>345</v>
      </c>
      <c r="T743" s="90"/>
      <c r="U743" s="94"/>
      <c r="V743" s="94"/>
      <c r="W743" s="82">
        <v>35000000</v>
      </c>
      <c r="X743" s="63">
        <f t="shared" si="36"/>
        <v>39200000.000000007</v>
      </c>
      <c r="Y743" s="90"/>
      <c r="Z743" s="51">
        <v>2016</v>
      </c>
      <c r="AA743" s="96"/>
      <c r="AB743" s="85"/>
    </row>
    <row r="744" spans="1:28" outlineLevel="1">
      <c r="A744" s="51" t="s">
        <v>1885</v>
      </c>
      <c r="B744" s="68" t="s">
        <v>39</v>
      </c>
      <c r="C744" s="68" t="s">
        <v>257</v>
      </c>
      <c r="D744" s="68" t="s">
        <v>380</v>
      </c>
      <c r="E744" s="68" t="s">
        <v>1928</v>
      </c>
      <c r="F744" s="68" t="s">
        <v>380</v>
      </c>
      <c r="G744" s="68" t="s">
        <v>1928</v>
      </c>
      <c r="H744" s="68" t="s">
        <v>1892</v>
      </c>
      <c r="I744" s="68" t="s">
        <v>1929</v>
      </c>
      <c r="J744" s="68" t="s">
        <v>170</v>
      </c>
      <c r="K744" s="70">
        <v>100</v>
      </c>
      <c r="L744" s="59">
        <v>230000000</v>
      </c>
      <c r="M744" s="51" t="s">
        <v>363</v>
      </c>
      <c r="N744" s="68" t="s">
        <v>1899</v>
      </c>
      <c r="O744" s="68" t="s">
        <v>29</v>
      </c>
      <c r="P744" s="51" t="s">
        <v>345</v>
      </c>
      <c r="Q744" s="51" t="s">
        <v>421</v>
      </c>
      <c r="R744" s="68" t="s">
        <v>30</v>
      </c>
      <c r="S744" s="51" t="s">
        <v>345</v>
      </c>
      <c r="T744" s="68"/>
      <c r="U744" s="68"/>
      <c r="V744" s="62"/>
      <c r="W744" s="62">
        <v>12882496</v>
      </c>
      <c r="X744" s="63">
        <f t="shared" si="36"/>
        <v>14428395.520000001</v>
      </c>
      <c r="Y744" s="68"/>
      <c r="Z744" s="51">
        <v>2016</v>
      </c>
      <c r="AA744" s="53"/>
    </row>
    <row r="745" spans="1:28" outlineLevel="1">
      <c r="A745" s="51" t="s">
        <v>1886</v>
      </c>
      <c r="B745" s="68" t="s">
        <v>39</v>
      </c>
      <c r="C745" s="68" t="s">
        <v>257</v>
      </c>
      <c r="D745" s="68" t="s">
        <v>380</v>
      </c>
      <c r="E745" s="68" t="s">
        <v>1928</v>
      </c>
      <c r="F745" s="68" t="s">
        <v>380</v>
      </c>
      <c r="G745" s="68" t="s">
        <v>1928</v>
      </c>
      <c r="H745" s="68" t="s">
        <v>1893</v>
      </c>
      <c r="I745" s="68" t="s">
        <v>1930</v>
      </c>
      <c r="J745" s="68" t="s">
        <v>170</v>
      </c>
      <c r="K745" s="70">
        <v>100</v>
      </c>
      <c r="L745" s="59">
        <v>230000000</v>
      </c>
      <c r="M745" s="51" t="s">
        <v>363</v>
      </c>
      <c r="N745" s="68" t="s">
        <v>1899</v>
      </c>
      <c r="O745" s="68" t="s">
        <v>29</v>
      </c>
      <c r="P745" s="51" t="s">
        <v>345</v>
      </c>
      <c r="Q745" s="51" t="s">
        <v>421</v>
      </c>
      <c r="R745" s="68" t="s">
        <v>30</v>
      </c>
      <c r="S745" s="51" t="s">
        <v>345</v>
      </c>
      <c r="T745" s="68"/>
      <c r="U745" s="68"/>
      <c r="V745" s="62"/>
      <c r="W745" s="62">
        <v>12882496</v>
      </c>
      <c r="X745" s="63">
        <f t="shared" si="36"/>
        <v>14428395.520000001</v>
      </c>
      <c r="Y745" s="68"/>
      <c r="Z745" s="51">
        <v>2016</v>
      </c>
      <c r="AA745" s="53"/>
    </row>
    <row r="746" spans="1:28" outlineLevel="1">
      <c r="A746" s="51" t="s">
        <v>1887</v>
      </c>
      <c r="B746" s="68" t="s">
        <v>39</v>
      </c>
      <c r="C746" s="68" t="s">
        <v>257</v>
      </c>
      <c r="D746" s="68" t="s">
        <v>380</v>
      </c>
      <c r="E746" s="68" t="s">
        <v>1928</v>
      </c>
      <c r="F746" s="68" t="s">
        <v>380</v>
      </c>
      <c r="G746" s="68" t="s">
        <v>1928</v>
      </c>
      <c r="H746" s="68" t="s">
        <v>1894</v>
      </c>
      <c r="I746" s="68" t="s">
        <v>1931</v>
      </c>
      <c r="J746" s="68" t="s">
        <v>170</v>
      </c>
      <c r="K746" s="70">
        <v>100</v>
      </c>
      <c r="L746" s="59">
        <v>230000000</v>
      </c>
      <c r="M746" s="51" t="s">
        <v>363</v>
      </c>
      <c r="N746" s="68" t="s">
        <v>1899</v>
      </c>
      <c r="O746" s="68" t="s">
        <v>29</v>
      </c>
      <c r="P746" s="51" t="s">
        <v>345</v>
      </c>
      <c r="Q746" s="51" t="s">
        <v>421</v>
      </c>
      <c r="R746" s="68" t="s">
        <v>30</v>
      </c>
      <c r="S746" s="51" t="s">
        <v>345</v>
      </c>
      <c r="T746" s="68"/>
      <c r="U746" s="68"/>
      <c r="V746" s="62"/>
      <c r="W746" s="62">
        <v>12882496</v>
      </c>
      <c r="X746" s="63">
        <f t="shared" si="36"/>
        <v>14428395.520000001</v>
      </c>
      <c r="Y746" s="68"/>
      <c r="Z746" s="51">
        <v>2016</v>
      </c>
      <c r="AA746" s="53"/>
    </row>
    <row r="747" spans="1:28" outlineLevel="1">
      <c r="A747" s="51" t="s">
        <v>1888</v>
      </c>
      <c r="B747" s="68" t="s">
        <v>39</v>
      </c>
      <c r="C747" s="68" t="s">
        <v>257</v>
      </c>
      <c r="D747" s="68" t="s">
        <v>380</v>
      </c>
      <c r="E747" s="68" t="s">
        <v>1928</v>
      </c>
      <c r="F747" s="68" t="s">
        <v>380</v>
      </c>
      <c r="G747" s="68" t="s">
        <v>1928</v>
      </c>
      <c r="H747" s="68" t="s">
        <v>1895</v>
      </c>
      <c r="I747" s="68" t="s">
        <v>1932</v>
      </c>
      <c r="J747" s="68" t="s">
        <v>170</v>
      </c>
      <c r="K747" s="70">
        <v>100</v>
      </c>
      <c r="L747" s="59">
        <v>230000000</v>
      </c>
      <c r="M747" s="51" t="s">
        <v>363</v>
      </c>
      <c r="N747" s="68" t="s">
        <v>1899</v>
      </c>
      <c r="O747" s="68" t="s">
        <v>29</v>
      </c>
      <c r="P747" s="51" t="s">
        <v>345</v>
      </c>
      <c r="Q747" s="51" t="s">
        <v>421</v>
      </c>
      <c r="R747" s="68" t="s">
        <v>30</v>
      </c>
      <c r="S747" s="51" t="s">
        <v>345</v>
      </c>
      <c r="T747" s="68"/>
      <c r="U747" s="68"/>
      <c r="V747" s="62"/>
      <c r="W747" s="62">
        <v>12882496</v>
      </c>
      <c r="X747" s="63">
        <f t="shared" si="36"/>
        <v>14428395.520000001</v>
      </c>
      <c r="Y747" s="68"/>
      <c r="Z747" s="51">
        <v>2016</v>
      </c>
      <c r="AA747" s="53"/>
    </row>
    <row r="748" spans="1:28" outlineLevel="1">
      <c r="A748" s="51" t="s">
        <v>1889</v>
      </c>
      <c r="B748" s="68" t="s">
        <v>39</v>
      </c>
      <c r="C748" s="68" t="s">
        <v>257</v>
      </c>
      <c r="D748" s="68" t="s">
        <v>380</v>
      </c>
      <c r="E748" s="68" t="s">
        <v>1928</v>
      </c>
      <c r="F748" s="68" t="s">
        <v>380</v>
      </c>
      <c r="G748" s="68" t="s">
        <v>1928</v>
      </c>
      <c r="H748" s="68" t="s">
        <v>1896</v>
      </c>
      <c r="I748" s="68" t="s">
        <v>1933</v>
      </c>
      <c r="J748" s="68" t="s">
        <v>170</v>
      </c>
      <c r="K748" s="70">
        <v>100</v>
      </c>
      <c r="L748" s="59">
        <v>230000000</v>
      </c>
      <c r="M748" s="51" t="s">
        <v>363</v>
      </c>
      <c r="N748" s="68" t="s">
        <v>1899</v>
      </c>
      <c r="O748" s="68" t="s">
        <v>29</v>
      </c>
      <c r="P748" s="51" t="s">
        <v>345</v>
      </c>
      <c r="Q748" s="51" t="s">
        <v>421</v>
      </c>
      <c r="R748" s="68" t="s">
        <v>30</v>
      </c>
      <c r="S748" s="51" t="s">
        <v>345</v>
      </c>
      <c r="T748" s="68"/>
      <c r="U748" s="68"/>
      <c r="V748" s="62"/>
      <c r="W748" s="62">
        <v>12882496</v>
      </c>
      <c r="X748" s="63">
        <f t="shared" si="36"/>
        <v>14428395.520000001</v>
      </c>
      <c r="Y748" s="68"/>
      <c r="Z748" s="51">
        <v>2016</v>
      </c>
      <c r="AA748" s="53"/>
    </row>
    <row r="749" spans="1:28" outlineLevel="1">
      <c r="A749" s="51" t="s">
        <v>1890</v>
      </c>
      <c r="B749" s="68" t="s">
        <v>39</v>
      </c>
      <c r="C749" s="68" t="s">
        <v>257</v>
      </c>
      <c r="D749" s="68" t="s">
        <v>380</v>
      </c>
      <c r="E749" s="68" t="s">
        <v>1928</v>
      </c>
      <c r="F749" s="68" t="s">
        <v>380</v>
      </c>
      <c r="G749" s="68" t="s">
        <v>1928</v>
      </c>
      <c r="H749" s="68" t="s">
        <v>1897</v>
      </c>
      <c r="I749" s="68" t="s">
        <v>1934</v>
      </c>
      <c r="J749" s="68" t="s">
        <v>170</v>
      </c>
      <c r="K749" s="70">
        <v>100</v>
      </c>
      <c r="L749" s="59">
        <v>230000000</v>
      </c>
      <c r="M749" s="51" t="s">
        <v>363</v>
      </c>
      <c r="N749" s="68" t="s">
        <v>1899</v>
      </c>
      <c r="O749" s="68" t="s">
        <v>29</v>
      </c>
      <c r="P749" s="51" t="s">
        <v>345</v>
      </c>
      <c r="Q749" s="51" t="s">
        <v>421</v>
      </c>
      <c r="R749" s="68" t="s">
        <v>30</v>
      </c>
      <c r="S749" s="51" t="s">
        <v>345</v>
      </c>
      <c r="T749" s="68"/>
      <c r="U749" s="68"/>
      <c r="V749" s="62"/>
      <c r="W749" s="62">
        <v>12882496</v>
      </c>
      <c r="X749" s="63">
        <f t="shared" si="36"/>
        <v>14428395.520000001</v>
      </c>
      <c r="Y749" s="68"/>
      <c r="Z749" s="51">
        <v>2016</v>
      </c>
      <c r="AA749" s="53"/>
    </row>
    <row r="750" spans="1:28" outlineLevel="1">
      <c r="A750" s="51" t="s">
        <v>1891</v>
      </c>
      <c r="B750" s="68" t="s">
        <v>39</v>
      </c>
      <c r="C750" s="68" t="s">
        <v>257</v>
      </c>
      <c r="D750" s="68" t="s">
        <v>380</v>
      </c>
      <c r="E750" s="68" t="s">
        <v>1928</v>
      </c>
      <c r="F750" s="68" t="s">
        <v>380</v>
      </c>
      <c r="G750" s="68" t="s">
        <v>1928</v>
      </c>
      <c r="H750" s="68" t="s">
        <v>1898</v>
      </c>
      <c r="I750" s="68" t="s">
        <v>1935</v>
      </c>
      <c r="J750" s="68" t="s">
        <v>170</v>
      </c>
      <c r="K750" s="70">
        <v>100</v>
      </c>
      <c r="L750" s="59">
        <v>230000000</v>
      </c>
      <c r="M750" s="51" t="s">
        <v>363</v>
      </c>
      <c r="N750" s="68" t="s">
        <v>1899</v>
      </c>
      <c r="O750" s="68" t="s">
        <v>29</v>
      </c>
      <c r="P750" s="51" t="s">
        <v>345</v>
      </c>
      <c r="Q750" s="51" t="s">
        <v>421</v>
      </c>
      <c r="R750" s="68" t="s">
        <v>30</v>
      </c>
      <c r="S750" s="51" t="s">
        <v>345</v>
      </c>
      <c r="T750" s="68"/>
      <c r="U750" s="68"/>
      <c r="V750" s="62"/>
      <c r="W750" s="62">
        <v>12882496</v>
      </c>
      <c r="X750" s="63">
        <f t="shared" si="36"/>
        <v>14428395.520000001</v>
      </c>
      <c r="Y750" s="68"/>
      <c r="Z750" s="51">
        <v>2016</v>
      </c>
      <c r="AA750" s="53"/>
    </row>
    <row r="751" spans="1:28" s="67" customFormat="1">
      <c r="A751" s="31" t="s">
        <v>154</v>
      </c>
      <c r="B751" s="31"/>
      <c r="C751" s="31"/>
      <c r="D751" s="31"/>
      <c r="E751" s="31"/>
      <c r="F751" s="31"/>
      <c r="G751" s="31"/>
      <c r="H751" s="31"/>
      <c r="I751" s="31"/>
      <c r="J751" s="31"/>
      <c r="K751" s="31"/>
      <c r="L751" s="31"/>
      <c r="M751" s="31"/>
      <c r="N751" s="31"/>
      <c r="O751" s="31"/>
      <c r="P751" s="31"/>
      <c r="Q751" s="31"/>
      <c r="R751" s="66"/>
      <c r="S751" s="31"/>
      <c r="T751" s="31"/>
      <c r="U751" s="31"/>
      <c r="V751" s="43"/>
      <c r="W751" s="43">
        <f>SUM(W723:W750)</f>
        <v>429938761</v>
      </c>
      <c r="X751" s="43">
        <f>SUM(X723:X750)</f>
        <v>481531412.31999993</v>
      </c>
      <c r="Y751" s="31"/>
      <c r="Z751" s="31"/>
      <c r="AA751" s="45"/>
    </row>
    <row r="752" spans="1:28" s="67" customFormat="1">
      <c r="A752" s="34" t="s">
        <v>248</v>
      </c>
      <c r="B752" s="31"/>
      <c r="C752" s="31"/>
      <c r="D752" s="31"/>
      <c r="E752" s="31"/>
      <c r="F752" s="31"/>
      <c r="G752" s="31"/>
      <c r="H752" s="31"/>
      <c r="I752" s="31"/>
      <c r="J752" s="31"/>
      <c r="K752" s="31"/>
      <c r="L752" s="31"/>
      <c r="M752" s="31"/>
      <c r="N752" s="31"/>
      <c r="O752" s="31"/>
      <c r="P752" s="31"/>
      <c r="Q752" s="31"/>
      <c r="R752" s="66"/>
      <c r="S752" s="31"/>
      <c r="T752" s="31"/>
      <c r="U752" s="31"/>
      <c r="V752" s="43"/>
      <c r="W752" s="43"/>
      <c r="X752" s="43"/>
      <c r="Y752" s="31"/>
      <c r="Z752" s="31"/>
      <c r="AA752" s="45"/>
    </row>
    <row r="753" spans="1:27" s="67" customFormat="1">
      <c r="A753" s="31" t="s">
        <v>249</v>
      </c>
      <c r="B753" s="31"/>
      <c r="C753" s="31"/>
      <c r="D753" s="31"/>
      <c r="E753" s="31"/>
      <c r="F753" s="31"/>
      <c r="G753" s="31"/>
      <c r="H753" s="31"/>
      <c r="I753" s="31"/>
      <c r="J753" s="31"/>
      <c r="K753" s="31"/>
      <c r="L753" s="31"/>
      <c r="M753" s="31"/>
      <c r="N753" s="31"/>
      <c r="O753" s="31"/>
      <c r="P753" s="31"/>
      <c r="Q753" s="31"/>
      <c r="R753" s="66"/>
      <c r="S753" s="31"/>
      <c r="T753" s="31"/>
      <c r="U753" s="31"/>
      <c r="V753" s="43"/>
      <c r="W753" s="43"/>
      <c r="X753" s="43"/>
      <c r="Y753" s="31"/>
      <c r="Z753" s="31"/>
      <c r="AA753" s="45"/>
    </row>
    <row r="754" spans="1:27" s="67" customFormat="1">
      <c r="A754" s="31"/>
      <c r="B754" s="31"/>
      <c r="C754" s="31"/>
      <c r="D754" s="31"/>
      <c r="E754" s="31"/>
      <c r="F754" s="31"/>
      <c r="G754" s="31"/>
      <c r="H754" s="31"/>
      <c r="I754" s="31"/>
      <c r="J754" s="31"/>
      <c r="K754" s="31"/>
      <c r="L754" s="31"/>
      <c r="M754" s="31"/>
      <c r="N754" s="31"/>
      <c r="O754" s="31"/>
      <c r="P754" s="31"/>
      <c r="Q754" s="31"/>
      <c r="R754" s="66"/>
      <c r="S754" s="31"/>
      <c r="T754" s="31"/>
      <c r="U754" s="31"/>
      <c r="V754" s="43"/>
      <c r="W754" s="43"/>
      <c r="X754" s="43"/>
      <c r="Y754" s="31"/>
      <c r="Z754" s="31"/>
      <c r="AA754" s="45"/>
    </row>
    <row r="755" spans="1:27" outlineLevel="1">
      <c r="A755" s="50" t="s">
        <v>162</v>
      </c>
      <c r="B755" s="68" t="s">
        <v>39</v>
      </c>
      <c r="C755" s="68" t="s">
        <v>95</v>
      </c>
      <c r="D755" s="68" t="s">
        <v>96</v>
      </c>
      <c r="E755" s="68" t="s">
        <v>268</v>
      </c>
      <c r="F755" s="68" t="s">
        <v>96</v>
      </c>
      <c r="G755" s="68" t="s">
        <v>268</v>
      </c>
      <c r="H755" s="68" t="s">
        <v>69</v>
      </c>
      <c r="I755" s="68" t="s">
        <v>70</v>
      </c>
      <c r="J755" s="68" t="s">
        <v>32</v>
      </c>
      <c r="K755" s="70">
        <v>100</v>
      </c>
      <c r="L755" s="59">
        <v>230000000</v>
      </c>
      <c r="M755" s="51" t="s">
        <v>366</v>
      </c>
      <c r="N755" s="60" t="s">
        <v>38</v>
      </c>
      <c r="O755" s="68" t="s">
        <v>29</v>
      </c>
      <c r="P755" s="51" t="s">
        <v>345</v>
      </c>
      <c r="Q755" s="51" t="s">
        <v>60</v>
      </c>
      <c r="R755" s="68" t="s">
        <v>71</v>
      </c>
      <c r="S755" s="87" t="s">
        <v>345</v>
      </c>
      <c r="T755" s="68"/>
      <c r="U755" s="68"/>
      <c r="V755" s="62"/>
      <c r="W755" s="62">
        <v>0</v>
      </c>
      <c r="X755" s="63">
        <f t="shared" ref="X755:X820" si="39">W755*1.12</f>
        <v>0</v>
      </c>
      <c r="Y755" s="68"/>
      <c r="Z755" s="51">
        <v>2016</v>
      </c>
      <c r="AA755" s="71">
        <v>11.14</v>
      </c>
    </row>
    <row r="756" spans="1:27" s="17" customFormat="1" outlineLevel="1">
      <c r="A756" s="50" t="s">
        <v>163</v>
      </c>
      <c r="B756" s="72" t="s">
        <v>28</v>
      </c>
      <c r="C756" s="72" t="s">
        <v>367</v>
      </c>
      <c r="D756" s="68" t="s">
        <v>368</v>
      </c>
      <c r="E756" s="72" t="s">
        <v>369</v>
      </c>
      <c r="F756" s="68" t="s">
        <v>368</v>
      </c>
      <c r="G756" s="72" t="s">
        <v>192</v>
      </c>
      <c r="H756" s="72" t="s">
        <v>193</v>
      </c>
      <c r="I756" s="72" t="s">
        <v>194</v>
      </c>
      <c r="J756" s="72" t="s">
        <v>33</v>
      </c>
      <c r="K756" s="72">
        <v>60</v>
      </c>
      <c r="L756" s="72">
        <v>230000000</v>
      </c>
      <c r="M756" s="51" t="s">
        <v>269</v>
      </c>
      <c r="N756" s="51" t="s">
        <v>184</v>
      </c>
      <c r="O756" s="72" t="s">
        <v>29</v>
      </c>
      <c r="P756" s="51" t="s">
        <v>345</v>
      </c>
      <c r="Q756" s="51" t="s">
        <v>60</v>
      </c>
      <c r="R756" s="74" t="s">
        <v>167</v>
      </c>
      <c r="S756" s="87" t="s">
        <v>345</v>
      </c>
      <c r="T756" s="73"/>
      <c r="U756" s="73"/>
      <c r="V756" s="73"/>
      <c r="W756" s="75">
        <v>0</v>
      </c>
      <c r="X756" s="75">
        <f t="shared" si="39"/>
        <v>0</v>
      </c>
      <c r="Y756" s="79" t="s">
        <v>31</v>
      </c>
      <c r="Z756" s="88">
        <v>2016</v>
      </c>
      <c r="AA756" s="71">
        <v>11.14</v>
      </c>
    </row>
    <row r="757" spans="1:27" s="17" customFormat="1" outlineLevel="1">
      <c r="A757" s="50" t="s">
        <v>357</v>
      </c>
      <c r="B757" s="72" t="s">
        <v>28</v>
      </c>
      <c r="C757" s="72" t="s">
        <v>367</v>
      </c>
      <c r="D757" s="72" t="s">
        <v>368</v>
      </c>
      <c r="E757" s="72" t="s">
        <v>369</v>
      </c>
      <c r="F757" s="68" t="s">
        <v>368</v>
      </c>
      <c r="G757" s="72" t="s">
        <v>192</v>
      </c>
      <c r="H757" s="72" t="s">
        <v>195</v>
      </c>
      <c r="I757" s="72" t="s">
        <v>196</v>
      </c>
      <c r="J757" s="72" t="s">
        <v>33</v>
      </c>
      <c r="K757" s="72">
        <v>60</v>
      </c>
      <c r="L757" s="72">
        <v>230000000</v>
      </c>
      <c r="M757" s="51" t="s">
        <v>269</v>
      </c>
      <c r="N757" s="51" t="s">
        <v>184</v>
      </c>
      <c r="O757" s="72" t="s">
        <v>29</v>
      </c>
      <c r="P757" s="51" t="s">
        <v>345</v>
      </c>
      <c r="Q757" s="51" t="s">
        <v>60</v>
      </c>
      <c r="R757" s="74" t="s">
        <v>167</v>
      </c>
      <c r="S757" s="87" t="s">
        <v>345</v>
      </c>
      <c r="T757" s="73"/>
      <c r="U757" s="73"/>
      <c r="V757" s="73"/>
      <c r="W757" s="75">
        <v>0</v>
      </c>
      <c r="X757" s="75">
        <f t="shared" si="39"/>
        <v>0</v>
      </c>
      <c r="Y757" s="79"/>
      <c r="Z757" s="88">
        <v>2016</v>
      </c>
      <c r="AA757" s="71">
        <v>11.14</v>
      </c>
    </row>
    <row r="758" spans="1:27" s="17" customFormat="1" outlineLevel="1">
      <c r="A758" s="50" t="s">
        <v>358</v>
      </c>
      <c r="B758" s="72" t="s">
        <v>28</v>
      </c>
      <c r="C758" s="72" t="s">
        <v>367</v>
      </c>
      <c r="D758" s="72" t="s">
        <v>368</v>
      </c>
      <c r="E758" s="72" t="s">
        <v>369</v>
      </c>
      <c r="F758" s="68" t="s">
        <v>368</v>
      </c>
      <c r="G758" s="72" t="s">
        <v>192</v>
      </c>
      <c r="H758" s="72" t="s">
        <v>197</v>
      </c>
      <c r="I758" s="72" t="s">
        <v>198</v>
      </c>
      <c r="J758" s="72" t="s">
        <v>33</v>
      </c>
      <c r="K758" s="72">
        <v>60</v>
      </c>
      <c r="L758" s="72">
        <v>230000000</v>
      </c>
      <c r="M758" s="51" t="s">
        <v>269</v>
      </c>
      <c r="N758" s="51" t="s">
        <v>184</v>
      </c>
      <c r="O758" s="72" t="s">
        <v>29</v>
      </c>
      <c r="P758" s="51" t="s">
        <v>345</v>
      </c>
      <c r="Q758" s="51" t="s">
        <v>60</v>
      </c>
      <c r="R758" s="74" t="s">
        <v>167</v>
      </c>
      <c r="S758" s="87" t="s">
        <v>345</v>
      </c>
      <c r="T758" s="73"/>
      <c r="U758" s="73"/>
      <c r="V758" s="73"/>
      <c r="W758" s="75">
        <v>0</v>
      </c>
      <c r="X758" s="75">
        <f t="shared" si="39"/>
        <v>0</v>
      </c>
      <c r="Y758" s="79"/>
      <c r="Z758" s="88">
        <v>2016</v>
      </c>
      <c r="AA758" s="71">
        <v>11.14</v>
      </c>
    </row>
    <row r="759" spans="1:27" s="17" customFormat="1" outlineLevel="1">
      <c r="A759" s="50" t="s">
        <v>359</v>
      </c>
      <c r="B759" s="72" t="s">
        <v>28</v>
      </c>
      <c r="C759" s="72" t="s">
        <v>367</v>
      </c>
      <c r="D759" s="72" t="s">
        <v>368</v>
      </c>
      <c r="E759" s="72" t="s">
        <v>369</v>
      </c>
      <c r="F759" s="68" t="s">
        <v>368</v>
      </c>
      <c r="G759" s="72" t="s">
        <v>192</v>
      </c>
      <c r="H759" s="72" t="s">
        <v>199</v>
      </c>
      <c r="I759" s="72" t="s">
        <v>200</v>
      </c>
      <c r="J759" s="72" t="s">
        <v>33</v>
      </c>
      <c r="K759" s="72">
        <v>60</v>
      </c>
      <c r="L759" s="72">
        <v>230000000</v>
      </c>
      <c r="M759" s="51" t="s">
        <v>269</v>
      </c>
      <c r="N759" s="51" t="s">
        <v>184</v>
      </c>
      <c r="O759" s="72" t="s">
        <v>29</v>
      </c>
      <c r="P759" s="51" t="s">
        <v>345</v>
      </c>
      <c r="Q759" s="51" t="s">
        <v>60</v>
      </c>
      <c r="R759" s="74" t="s">
        <v>167</v>
      </c>
      <c r="S759" s="87" t="s">
        <v>345</v>
      </c>
      <c r="T759" s="73"/>
      <c r="U759" s="73"/>
      <c r="V759" s="73"/>
      <c r="W759" s="75">
        <v>0</v>
      </c>
      <c r="X759" s="75">
        <f t="shared" si="39"/>
        <v>0</v>
      </c>
      <c r="Y759" s="79"/>
      <c r="Z759" s="88">
        <v>2016</v>
      </c>
      <c r="AA759" s="71">
        <v>11.14</v>
      </c>
    </row>
    <row r="760" spans="1:27" outlineLevel="1">
      <c r="A760" s="50" t="s">
        <v>164</v>
      </c>
      <c r="B760" s="58" t="s">
        <v>28</v>
      </c>
      <c r="C760" s="98" t="s">
        <v>252</v>
      </c>
      <c r="D760" s="68" t="s">
        <v>1768</v>
      </c>
      <c r="E760" s="98" t="s">
        <v>42</v>
      </c>
      <c r="F760" s="68" t="s">
        <v>1768</v>
      </c>
      <c r="G760" s="98" t="s">
        <v>43</v>
      </c>
      <c r="H760" s="98" t="s">
        <v>72</v>
      </c>
      <c r="I760" s="98" t="s">
        <v>73</v>
      </c>
      <c r="J760" s="98" t="s">
        <v>33</v>
      </c>
      <c r="K760" s="97">
        <v>100</v>
      </c>
      <c r="L760" s="69">
        <v>230000000</v>
      </c>
      <c r="M760" s="51" t="s">
        <v>269</v>
      </c>
      <c r="N760" s="60" t="s">
        <v>38</v>
      </c>
      <c r="O760" s="68" t="s">
        <v>29</v>
      </c>
      <c r="P760" s="51" t="s">
        <v>345</v>
      </c>
      <c r="Q760" s="60" t="s">
        <v>37</v>
      </c>
      <c r="R760" s="60" t="s">
        <v>30</v>
      </c>
      <c r="S760" s="87" t="s">
        <v>345</v>
      </c>
      <c r="T760" s="98"/>
      <c r="U760" s="97"/>
      <c r="V760" s="107"/>
      <c r="W760" s="63">
        <v>0</v>
      </c>
      <c r="X760" s="79">
        <f t="shared" si="39"/>
        <v>0</v>
      </c>
      <c r="Y760" s="108"/>
      <c r="Z760" s="88">
        <v>2016</v>
      </c>
      <c r="AA760" s="106" t="s">
        <v>1751</v>
      </c>
    </row>
    <row r="761" spans="1:27" outlineLevel="1">
      <c r="A761" s="50" t="s">
        <v>165</v>
      </c>
      <c r="B761" s="72" t="s">
        <v>28</v>
      </c>
      <c r="C761" s="72" t="s">
        <v>80</v>
      </c>
      <c r="D761" s="72" t="s">
        <v>81</v>
      </c>
      <c r="E761" s="72" t="s">
        <v>309</v>
      </c>
      <c r="F761" s="72" t="s">
        <v>81</v>
      </c>
      <c r="G761" s="72" t="s">
        <v>309</v>
      </c>
      <c r="H761" s="72" t="s">
        <v>310</v>
      </c>
      <c r="I761" s="72" t="s">
        <v>311</v>
      </c>
      <c r="J761" s="72" t="s">
        <v>33</v>
      </c>
      <c r="K761" s="72">
        <v>50</v>
      </c>
      <c r="L761" s="69">
        <v>230000000</v>
      </c>
      <c r="M761" s="51" t="s">
        <v>269</v>
      </c>
      <c r="N761" s="60" t="s">
        <v>38</v>
      </c>
      <c r="O761" s="68" t="s">
        <v>29</v>
      </c>
      <c r="P761" s="51" t="s">
        <v>345</v>
      </c>
      <c r="Q761" s="51" t="s">
        <v>37</v>
      </c>
      <c r="R761" s="72" t="s">
        <v>30</v>
      </c>
      <c r="S761" s="87" t="s">
        <v>345</v>
      </c>
      <c r="T761" s="73"/>
      <c r="U761" s="73"/>
      <c r="V761" s="75"/>
      <c r="W761" s="63">
        <v>0</v>
      </c>
      <c r="X761" s="79">
        <f t="shared" si="39"/>
        <v>0</v>
      </c>
      <c r="Y761" s="110"/>
      <c r="Z761" s="88">
        <v>2016</v>
      </c>
      <c r="AA761" s="80">
        <v>11.14</v>
      </c>
    </row>
    <row r="762" spans="1:27" outlineLevel="1">
      <c r="A762" s="50" t="s">
        <v>275</v>
      </c>
      <c r="B762" s="72" t="s">
        <v>28</v>
      </c>
      <c r="C762" s="72" t="s">
        <v>231</v>
      </c>
      <c r="D762" s="72" t="s">
        <v>232</v>
      </c>
      <c r="E762" s="72" t="s">
        <v>326</v>
      </c>
      <c r="F762" s="72" t="s">
        <v>232</v>
      </c>
      <c r="G762" s="72" t="s">
        <v>326</v>
      </c>
      <c r="H762" s="72" t="s">
        <v>327</v>
      </c>
      <c r="I762" s="72" t="s">
        <v>328</v>
      </c>
      <c r="J762" s="72" t="s">
        <v>33</v>
      </c>
      <c r="K762" s="72">
        <v>100</v>
      </c>
      <c r="L762" s="69">
        <v>230000000</v>
      </c>
      <c r="M762" s="51" t="s">
        <v>269</v>
      </c>
      <c r="N762" s="60" t="s">
        <v>38</v>
      </c>
      <c r="O762" s="86" t="s">
        <v>29</v>
      </c>
      <c r="P762" s="51" t="s">
        <v>345</v>
      </c>
      <c r="Q762" s="72" t="s">
        <v>37</v>
      </c>
      <c r="R762" s="72" t="s">
        <v>71</v>
      </c>
      <c r="S762" s="87" t="s">
        <v>345</v>
      </c>
      <c r="T762" s="73"/>
      <c r="U762" s="73"/>
      <c r="V762" s="75"/>
      <c r="W762" s="63">
        <v>0</v>
      </c>
      <c r="X762" s="79">
        <f t="shared" si="39"/>
        <v>0</v>
      </c>
      <c r="Y762" s="72"/>
      <c r="Z762" s="88">
        <v>2016</v>
      </c>
      <c r="AA762" s="112" t="s">
        <v>2097</v>
      </c>
    </row>
    <row r="763" spans="1:27" outlineLevel="1">
      <c r="A763" s="50" t="s">
        <v>276</v>
      </c>
      <c r="B763" s="72" t="s">
        <v>28</v>
      </c>
      <c r="C763" s="72" t="s">
        <v>231</v>
      </c>
      <c r="D763" s="72" t="s">
        <v>232</v>
      </c>
      <c r="E763" s="72" t="s">
        <v>326</v>
      </c>
      <c r="F763" s="72" t="s">
        <v>232</v>
      </c>
      <c r="G763" s="72" t="s">
        <v>326</v>
      </c>
      <c r="H763" s="72" t="s">
        <v>370</v>
      </c>
      <c r="I763" s="72" t="s">
        <v>329</v>
      </c>
      <c r="J763" s="72" t="s">
        <v>33</v>
      </c>
      <c r="K763" s="72">
        <v>100</v>
      </c>
      <c r="L763" s="69">
        <v>230000000</v>
      </c>
      <c r="M763" s="51" t="s">
        <v>269</v>
      </c>
      <c r="N763" s="60" t="s">
        <v>38</v>
      </c>
      <c r="O763" s="86" t="s">
        <v>29</v>
      </c>
      <c r="P763" s="51" t="s">
        <v>345</v>
      </c>
      <c r="Q763" s="72" t="s">
        <v>37</v>
      </c>
      <c r="R763" s="72" t="s">
        <v>71</v>
      </c>
      <c r="S763" s="87" t="s">
        <v>345</v>
      </c>
      <c r="T763" s="73"/>
      <c r="U763" s="73"/>
      <c r="V763" s="75"/>
      <c r="W763" s="63">
        <v>0</v>
      </c>
      <c r="X763" s="79">
        <f t="shared" si="39"/>
        <v>0</v>
      </c>
      <c r="Y763" s="72"/>
      <c r="Z763" s="88">
        <v>2016</v>
      </c>
      <c r="AA763" s="112" t="s">
        <v>2097</v>
      </c>
    </row>
    <row r="764" spans="1:27" outlineLevel="1">
      <c r="A764" s="50" t="s">
        <v>277</v>
      </c>
      <c r="B764" s="72" t="s">
        <v>28</v>
      </c>
      <c r="C764" s="72" t="s">
        <v>231</v>
      </c>
      <c r="D764" s="72" t="s">
        <v>232</v>
      </c>
      <c r="E764" s="72" t="s">
        <v>326</v>
      </c>
      <c r="F764" s="72" t="s">
        <v>232</v>
      </c>
      <c r="G764" s="72" t="s">
        <v>326</v>
      </c>
      <c r="H764" s="72" t="s">
        <v>371</v>
      </c>
      <c r="I764" s="72" t="s">
        <v>330</v>
      </c>
      <c r="J764" s="72" t="s">
        <v>33</v>
      </c>
      <c r="K764" s="72">
        <v>100</v>
      </c>
      <c r="L764" s="69">
        <v>230000000</v>
      </c>
      <c r="M764" s="51" t="s">
        <v>269</v>
      </c>
      <c r="N764" s="60" t="s">
        <v>38</v>
      </c>
      <c r="O764" s="86" t="s">
        <v>29</v>
      </c>
      <c r="P764" s="51" t="s">
        <v>345</v>
      </c>
      <c r="Q764" s="72" t="s">
        <v>37</v>
      </c>
      <c r="R764" s="72" t="s">
        <v>71</v>
      </c>
      <c r="S764" s="87" t="s">
        <v>345</v>
      </c>
      <c r="T764" s="73"/>
      <c r="U764" s="73"/>
      <c r="V764" s="75"/>
      <c r="W764" s="63">
        <v>0</v>
      </c>
      <c r="X764" s="79">
        <f t="shared" si="39"/>
        <v>0</v>
      </c>
      <c r="Y764" s="72"/>
      <c r="Z764" s="88">
        <v>2016</v>
      </c>
      <c r="AA764" s="112" t="s">
        <v>2097</v>
      </c>
    </row>
    <row r="765" spans="1:27" outlineLevel="1">
      <c r="A765" s="50" t="s">
        <v>278</v>
      </c>
      <c r="B765" s="72" t="s">
        <v>28</v>
      </c>
      <c r="C765" s="72" t="s">
        <v>231</v>
      </c>
      <c r="D765" s="72" t="s">
        <v>232</v>
      </c>
      <c r="E765" s="72" t="s">
        <v>326</v>
      </c>
      <c r="F765" s="72" t="s">
        <v>232</v>
      </c>
      <c r="G765" s="72" t="s">
        <v>326</v>
      </c>
      <c r="H765" s="72" t="s">
        <v>372</v>
      </c>
      <c r="I765" s="72" t="s">
        <v>331</v>
      </c>
      <c r="J765" s="72" t="s">
        <v>33</v>
      </c>
      <c r="K765" s="72">
        <v>100</v>
      </c>
      <c r="L765" s="69">
        <v>230000000</v>
      </c>
      <c r="M765" s="51" t="s">
        <v>269</v>
      </c>
      <c r="N765" s="60" t="s">
        <v>38</v>
      </c>
      <c r="O765" s="86" t="s">
        <v>29</v>
      </c>
      <c r="P765" s="51" t="s">
        <v>345</v>
      </c>
      <c r="Q765" s="72" t="s">
        <v>37</v>
      </c>
      <c r="R765" s="72" t="s">
        <v>71</v>
      </c>
      <c r="S765" s="87" t="s">
        <v>345</v>
      </c>
      <c r="T765" s="73"/>
      <c r="U765" s="73"/>
      <c r="V765" s="75"/>
      <c r="W765" s="63">
        <v>0</v>
      </c>
      <c r="X765" s="79">
        <f t="shared" si="39"/>
        <v>0</v>
      </c>
      <c r="Y765" s="72"/>
      <c r="Z765" s="88">
        <v>2016</v>
      </c>
      <c r="AA765" s="112" t="s">
        <v>2097</v>
      </c>
    </row>
    <row r="766" spans="1:27" outlineLevel="1">
      <c r="A766" s="50" t="s">
        <v>279</v>
      </c>
      <c r="B766" s="72" t="s">
        <v>28</v>
      </c>
      <c r="C766" s="72" t="s">
        <v>231</v>
      </c>
      <c r="D766" s="72" t="s">
        <v>232</v>
      </c>
      <c r="E766" s="72" t="s">
        <v>326</v>
      </c>
      <c r="F766" s="72" t="s">
        <v>232</v>
      </c>
      <c r="G766" s="72" t="s">
        <v>326</v>
      </c>
      <c r="H766" s="72" t="s">
        <v>373</v>
      </c>
      <c r="I766" s="72" t="s">
        <v>332</v>
      </c>
      <c r="J766" s="72" t="s">
        <v>33</v>
      </c>
      <c r="K766" s="72">
        <v>100</v>
      </c>
      <c r="L766" s="69">
        <v>230000000</v>
      </c>
      <c r="M766" s="51" t="s">
        <v>269</v>
      </c>
      <c r="N766" s="60" t="s">
        <v>38</v>
      </c>
      <c r="O766" s="86" t="s">
        <v>29</v>
      </c>
      <c r="P766" s="51" t="s">
        <v>345</v>
      </c>
      <c r="Q766" s="72" t="s">
        <v>37</v>
      </c>
      <c r="R766" s="72" t="s">
        <v>71</v>
      </c>
      <c r="S766" s="87" t="s">
        <v>345</v>
      </c>
      <c r="T766" s="73"/>
      <c r="U766" s="73"/>
      <c r="V766" s="75"/>
      <c r="W766" s="63">
        <v>0</v>
      </c>
      <c r="X766" s="79">
        <f>W766*1.12</f>
        <v>0</v>
      </c>
      <c r="Y766" s="72"/>
      <c r="Z766" s="88">
        <v>2016</v>
      </c>
      <c r="AA766" s="112" t="s">
        <v>2097</v>
      </c>
    </row>
    <row r="767" spans="1:27" outlineLevel="1">
      <c r="A767" s="50" t="s">
        <v>280</v>
      </c>
      <c r="B767" s="72" t="s">
        <v>28</v>
      </c>
      <c r="C767" s="72" t="s">
        <v>231</v>
      </c>
      <c r="D767" s="72" t="s">
        <v>232</v>
      </c>
      <c r="E767" s="72" t="s">
        <v>326</v>
      </c>
      <c r="F767" s="72" t="s">
        <v>232</v>
      </c>
      <c r="G767" s="72" t="s">
        <v>326</v>
      </c>
      <c r="H767" s="72" t="s">
        <v>374</v>
      </c>
      <c r="I767" s="72" t="s">
        <v>333</v>
      </c>
      <c r="J767" s="72" t="s">
        <v>33</v>
      </c>
      <c r="K767" s="72">
        <v>100</v>
      </c>
      <c r="L767" s="69">
        <v>230000000</v>
      </c>
      <c r="M767" s="51" t="s">
        <v>269</v>
      </c>
      <c r="N767" s="60" t="s">
        <v>38</v>
      </c>
      <c r="O767" s="86" t="s">
        <v>29</v>
      </c>
      <c r="P767" s="51" t="s">
        <v>345</v>
      </c>
      <c r="Q767" s="72" t="s">
        <v>37</v>
      </c>
      <c r="R767" s="72" t="s">
        <v>71</v>
      </c>
      <c r="S767" s="87" t="s">
        <v>345</v>
      </c>
      <c r="T767" s="73"/>
      <c r="U767" s="73"/>
      <c r="V767" s="75"/>
      <c r="W767" s="63">
        <v>0</v>
      </c>
      <c r="X767" s="79">
        <f>W767*1.12</f>
        <v>0</v>
      </c>
      <c r="Y767" s="72"/>
      <c r="Z767" s="88">
        <v>2016</v>
      </c>
      <c r="AA767" s="112" t="s">
        <v>2097</v>
      </c>
    </row>
    <row r="768" spans="1:27" outlineLevel="1">
      <c r="A768" s="50" t="s">
        <v>281</v>
      </c>
      <c r="B768" s="72" t="s">
        <v>28</v>
      </c>
      <c r="C768" s="72" t="s">
        <v>231</v>
      </c>
      <c r="D768" s="72" t="s">
        <v>232</v>
      </c>
      <c r="E768" s="72" t="s">
        <v>326</v>
      </c>
      <c r="F768" s="72" t="s">
        <v>232</v>
      </c>
      <c r="G768" s="72" t="s">
        <v>326</v>
      </c>
      <c r="H768" s="72" t="s">
        <v>334</v>
      </c>
      <c r="I768" s="72" t="s">
        <v>335</v>
      </c>
      <c r="J768" s="72" t="s">
        <v>33</v>
      </c>
      <c r="K768" s="72">
        <v>100</v>
      </c>
      <c r="L768" s="69">
        <v>230000000</v>
      </c>
      <c r="M768" s="51" t="s">
        <v>269</v>
      </c>
      <c r="N768" s="60" t="s">
        <v>38</v>
      </c>
      <c r="O768" s="86" t="s">
        <v>29</v>
      </c>
      <c r="P768" s="51" t="s">
        <v>345</v>
      </c>
      <c r="Q768" s="72" t="s">
        <v>37</v>
      </c>
      <c r="R768" s="72" t="s">
        <v>71</v>
      </c>
      <c r="S768" s="87" t="s">
        <v>345</v>
      </c>
      <c r="T768" s="73"/>
      <c r="U768" s="73"/>
      <c r="V768" s="75"/>
      <c r="W768" s="63">
        <v>0</v>
      </c>
      <c r="X768" s="79">
        <f t="shared" si="39"/>
        <v>0</v>
      </c>
      <c r="Y768" s="72"/>
      <c r="Z768" s="88">
        <v>2016</v>
      </c>
      <c r="AA768" s="80">
        <v>11.14</v>
      </c>
    </row>
    <row r="769" spans="1:40" outlineLevel="1">
      <c r="A769" s="50" t="s">
        <v>282</v>
      </c>
      <c r="B769" s="72" t="s">
        <v>39</v>
      </c>
      <c r="C769" s="72" t="s">
        <v>90</v>
      </c>
      <c r="D769" s="72" t="s">
        <v>91</v>
      </c>
      <c r="E769" s="72" t="s">
        <v>92</v>
      </c>
      <c r="F769" s="72" t="s">
        <v>91</v>
      </c>
      <c r="G769" s="72" t="s">
        <v>92</v>
      </c>
      <c r="H769" s="72" t="s">
        <v>445</v>
      </c>
      <c r="I769" s="72" t="s">
        <v>446</v>
      </c>
      <c r="J769" s="72" t="s">
        <v>32</v>
      </c>
      <c r="K769" s="72">
        <v>100</v>
      </c>
      <c r="L769" s="69">
        <v>230000000</v>
      </c>
      <c r="M769" s="51" t="s">
        <v>269</v>
      </c>
      <c r="N769" s="60" t="s">
        <v>447</v>
      </c>
      <c r="O769" s="86" t="s">
        <v>29</v>
      </c>
      <c r="P769" s="51" t="s">
        <v>345</v>
      </c>
      <c r="Q769" s="72" t="s">
        <v>74</v>
      </c>
      <c r="R769" s="72" t="s">
        <v>30</v>
      </c>
      <c r="S769" s="87" t="s">
        <v>345</v>
      </c>
      <c r="T769" s="73"/>
      <c r="U769" s="73"/>
      <c r="V769" s="75"/>
      <c r="W769" s="63">
        <v>0</v>
      </c>
      <c r="X769" s="79">
        <f t="shared" si="39"/>
        <v>0</v>
      </c>
      <c r="Y769" s="72"/>
      <c r="Z769" s="88">
        <v>2016</v>
      </c>
      <c r="AA769" s="80" t="s">
        <v>1011</v>
      </c>
    </row>
    <row r="770" spans="1:40" s="29" customFormat="1" outlineLevel="1">
      <c r="A770" s="50" t="s">
        <v>437</v>
      </c>
      <c r="B770" s="69" t="s">
        <v>39</v>
      </c>
      <c r="C770" s="87" t="s">
        <v>258</v>
      </c>
      <c r="D770" s="51" t="s">
        <v>259</v>
      </c>
      <c r="E770" s="51" t="s">
        <v>260</v>
      </c>
      <c r="F770" s="51" t="s">
        <v>259</v>
      </c>
      <c r="G770" s="51" t="s">
        <v>260</v>
      </c>
      <c r="H770" s="51" t="s">
        <v>284</v>
      </c>
      <c r="I770" s="118" t="s">
        <v>261</v>
      </c>
      <c r="J770" s="51" t="s">
        <v>149</v>
      </c>
      <c r="K770" s="115">
        <v>100</v>
      </c>
      <c r="L770" s="69">
        <v>230000000</v>
      </c>
      <c r="M770" s="51" t="s">
        <v>269</v>
      </c>
      <c r="N770" s="60" t="s">
        <v>38</v>
      </c>
      <c r="O770" s="86" t="s">
        <v>29</v>
      </c>
      <c r="P770" s="51" t="s">
        <v>345</v>
      </c>
      <c r="Q770" s="143" t="s">
        <v>262</v>
      </c>
      <c r="R770" s="118" t="s">
        <v>41</v>
      </c>
      <c r="S770" s="87" t="s">
        <v>345</v>
      </c>
      <c r="T770" s="51"/>
      <c r="U770" s="117"/>
      <c r="V770" s="117"/>
      <c r="W770" s="62">
        <v>0</v>
      </c>
      <c r="X770" s="79">
        <v>0</v>
      </c>
      <c r="Y770" s="118"/>
      <c r="Z770" s="88">
        <v>2016</v>
      </c>
      <c r="AA770" s="119">
        <v>20.21</v>
      </c>
      <c r="AB770" s="81"/>
      <c r="AC770" s="81"/>
      <c r="AD770" s="81"/>
      <c r="AE770" s="81"/>
      <c r="AF770" s="81"/>
      <c r="AG770" s="81"/>
      <c r="AH770" s="81"/>
      <c r="AI770" s="81"/>
      <c r="AJ770" s="81"/>
      <c r="AK770" s="81"/>
      <c r="AL770" s="81"/>
      <c r="AM770" s="81"/>
      <c r="AN770" s="81"/>
    </row>
    <row r="771" spans="1:40" outlineLevel="1">
      <c r="A771" s="50" t="s">
        <v>178</v>
      </c>
      <c r="B771" s="72" t="s">
        <v>28</v>
      </c>
      <c r="C771" s="72" t="s">
        <v>263</v>
      </c>
      <c r="D771" s="72" t="s">
        <v>337</v>
      </c>
      <c r="E771" s="72" t="s">
        <v>338</v>
      </c>
      <c r="F771" s="72" t="s">
        <v>337</v>
      </c>
      <c r="G771" s="72" t="s">
        <v>338</v>
      </c>
      <c r="H771" s="72" t="s">
        <v>99</v>
      </c>
      <c r="I771" s="72" t="s">
        <v>100</v>
      </c>
      <c r="J771" s="72" t="s">
        <v>32</v>
      </c>
      <c r="K771" s="72">
        <v>50</v>
      </c>
      <c r="L771" s="69">
        <v>230000000</v>
      </c>
      <c r="M771" s="51" t="s">
        <v>269</v>
      </c>
      <c r="N771" s="60" t="s">
        <v>184</v>
      </c>
      <c r="O771" s="86" t="s">
        <v>29</v>
      </c>
      <c r="P771" s="51" t="s">
        <v>345</v>
      </c>
      <c r="Q771" s="72" t="s">
        <v>37</v>
      </c>
      <c r="R771" s="72" t="s">
        <v>30</v>
      </c>
      <c r="S771" s="87" t="s">
        <v>345</v>
      </c>
      <c r="T771" s="73"/>
      <c r="U771" s="73"/>
      <c r="V771" s="75"/>
      <c r="W771" s="62">
        <v>0</v>
      </c>
      <c r="X771" s="79">
        <f>W771*1.12</f>
        <v>0</v>
      </c>
      <c r="Y771" s="72"/>
      <c r="Z771" s="88">
        <v>2016</v>
      </c>
      <c r="AA771" s="80">
        <v>11.14</v>
      </c>
    </row>
    <row r="772" spans="1:40" outlineLevel="1">
      <c r="A772" s="50" t="s">
        <v>179</v>
      </c>
      <c r="B772" s="72" t="s">
        <v>28</v>
      </c>
      <c r="C772" s="72" t="s">
        <v>263</v>
      </c>
      <c r="D772" s="72" t="s">
        <v>337</v>
      </c>
      <c r="E772" s="72" t="s">
        <v>338</v>
      </c>
      <c r="F772" s="72" t="s">
        <v>337</v>
      </c>
      <c r="G772" s="72" t="s">
        <v>338</v>
      </c>
      <c r="H772" s="72" t="s">
        <v>101</v>
      </c>
      <c r="I772" s="72" t="s">
        <v>102</v>
      </c>
      <c r="J772" s="72" t="s">
        <v>32</v>
      </c>
      <c r="K772" s="72">
        <v>50</v>
      </c>
      <c r="L772" s="69">
        <v>230000000</v>
      </c>
      <c r="M772" s="51" t="s">
        <v>269</v>
      </c>
      <c r="N772" s="60" t="s">
        <v>184</v>
      </c>
      <c r="O772" s="86" t="s">
        <v>29</v>
      </c>
      <c r="P772" s="51" t="s">
        <v>345</v>
      </c>
      <c r="Q772" s="72" t="s">
        <v>74</v>
      </c>
      <c r="R772" s="72" t="s">
        <v>30</v>
      </c>
      <c r="S772" s="87" t="s">
        <v>345</v>
      </c>
      <c r="T772" s="73"/>
      <c r="U772" s="73"/>
      <c r="V772" s="75"/>
      <c r="W772" s="62">
        <v>0</v>
      </c>
      <c r="X772" s="79">
        <f>W772*1.12</f>
        <v>0</v>
      </c>
      <c r="Y772" s="72"/>
      <c r="Z772" s="88">
        <v>2016</v>
      </c>
      <c r="AA772" s="80">
        <v>11.14</v>
      </c>
    </row>
    <row r="773" spans="1:40" outlineLevel="1">
      <c r="A773" s="50" t="s">
        <v>180</v>
      </c>
      <c r="B773" s="72" t="s">
        <v>28</v>
      </c>
      <c r="C773" s="72" t="s">
        <v>263</v>
      </c>
      <c r="D773" s="72" t="s">
        <v>337</v>
      </c>
      <c r="E773" s="72" t="s">
        <v>338</v>
      </c>
      <c r="F773" s="72" t="s">
        <v>337</v>
      </c>
      <c r="G773" s="72" t="s">
        <v>338</v>
      </c>
      <c r="H773" s="72" t="s">
        <v>353</v>
      </c>
      <c r="I773" s="72" t="s">
        <v>103</v>
      </c>
      <c r="J773" s="72" t="s">
        <v>32</v>
      </c>
      <c r="K773" s="72">
        <v>50</v>
      </c>
      <c r="L773" s="69">
        <v>230000000</v>
      </c>
      <c r="M773" s="51" t="s">
        <v>269</v>
      </c>
      <c r="N773" s="60" t="s">
        <v>184</v>
      </c>
      <c r="O773" s="86" t="s">
        <v>29</v>
      </c>
      <c r="P773" s="51" t="s">
        <v>345</v>
      </c>
      <c r="Q773" s="72" t="s">
        <v>74</v>
      </c>
      <c r="R773" s="72" t="s">
        <v>30</v>
      </c>
      <c r="S773" s="87" t="s">
        <v>345</v>
      </c>
      <c r="T773" s="73"/>
      <c r="U773" s="73"/>
      <c r="V773" s="75"/>
      <c r="W773" s="62">
        <v>0</v>
      </c>
      <c r="X773" s="79">
        <f>W773*1.12</f>
        <v>0</v>
      </c>
      <c r="Y773" s="72"/>
      <c r="Z773" s="88">
        <v>2016</v>
      </c>
      <c r="AA773" s="80">
        <v>11.14</v>
      </c>
    </row>
    <row r="774" spans="1:40" outlineLevel="1">
      <c r="A774" s="50" t="s">
        <v>181</v>
      </c>
      <c r="B774" s="72" t="s">
        <v>28</v>
      </c>
      <c r="C774" s="72" t="s">
        <v>263</v>
      </c>
      <c r="D774" s="72" t="s">
        <v>337</v>
      </c>
      <c r="E774" s="72" t="s">
        <v>338</v>
      </c>
      <c r="F774" s="72" t="s">
        <v>337</v>
      </c>
      <c r="G774" s="72" t="s">
        <v>338</v>
      </c>
      <c r="H774" s="72" t="s">
        <v>104</v>
      </c>
      <c r="I774" s="72" t="s">
        <v>105</v>
      </c>
      <c r="J774" s="72" t="s">
        <v>32</v>
      </c>
      <c r="K774" s="72">
        <v>50</v>
      </c>
      <c r="L774" s="69">
        <v>230000000</v>
      </c>
      <c r="M774" s="51" t="s">
        <v>269</v>
      </c>
      <c r="N774" s="60" t="s">
        <v>184</v>
      </c>
      <c r="O774" s="86" t="s">
        <v>29</v>
      </c>
      <c r="P774" s="51" t="s">
        <v>345</v>
      </c>
      <c r="Q774" s="72" t="s">
        <v>74</v>
      </c>
      <c r="R774" s="72" t="s">
        <v>30</v>
      </c>
      <c r="S774" s="87" t="s">
        <v>345</v>
      </c>
      <c r="T774" s="73"/>
      <c r="U774" s="73"/>
      <c r="V774" s="75"/>
      <c r="W774" s="62">
        <v>0</v>
      </c>
      <c r="X774" s="79">
        <f>W774*1.12</f>
        <v>0</v>
      </c>
      <c r="Y774" s="72"/>
      <c r="Z774" s="88">
        <v>2016</v>
      </c>
      <c r="AA774" s="80">
        <v>11.14</v>
      </c>
    </row>
    <row r="775" spans="1:40" outlineLevel="1">
      <c r="A775" s="50" t="s">
        <v>182</v>
      </c>
      <c r="B775" s="72" t="s">
        <v>28</v>
      </c>
      <c r="C775" s="72" t="s">
        <v>263</v>
      </c>
      <c r="D775" s="72" t="s">
        <v>337</v>
      </c>
      <c r="E775" s="72" t="s">
        <v>338</v>
      </c>
      <c r="F775" s="72" t="s">
        <v>337</v>
      </c>
      <c r="G775" s="72" t="s">
        <v>338</v>
      </c>
      <c r="H775" s="72" t="s">
        <v>106</v>
      </c>
      <c r="I775" s="72" t="s">
        <v>107</v>
      </c>
      <c r="J775" s="72" t="s">
        <v>32</v>
      </c>
      <c r="K775" s="72">
        <v>50</v>
      </c>
      <c r="L775" s="69">
        <v>230000000</v>
      </c>
      <c r="M775" s="51" t="s">
        <v>269</v>
      </c>
      <c r="N775" s="60" t="s">
        <v>184</v>
      </c>
      <c r="O775" s="86" t="s">
        <v>29</v>
      </c>
      <c r="P775" s="51" t="s">
        <v>345</v>
      </c>
      <c r="Q775" s="72" t="s">
        <v>74</v>
      </c>
      <c r="R775" s="72" t="s">
        <v>30</v>
      </c>
      <c r="S775" s="87" t="s">
        <v>345</v>
      </c>
      <c r="T775" s="73"/>
      <c r="U775" s="73"/>
      <c r="V775" s="75"/>
      <c r="W775" s="62">
        <v>0</v>
      </c>
      <c r="X775" s="79">
        <f>W775*1.12</f>
        <v>0</v>
      </c>
      <c r="Y775" s="72"/>
      <c r="Z775" s="88">
        <v>2016</v>
      </c>
      <c r="AA775" s="80">
        <v>11.14</v>
      </c>
    </row>
    <row r="776" spans="1:40" s="29" customFormat="1" outlineLevel="1">
      <c r="A776" s="50" t="s">
        <v>183</v>
      </c>
      <c r="B776" s="72" t="s">
        <v>39</v>
      </c>
      <c r="C776" s="69" t="s">
        <v>258</v>
      </c>
      <c r="D776" s="72" t="s">
        <v>259</v>
      </c>
      <c r="E776" s="72" t="s">
        <v>260</v>
      </c>
      <c r="F776" s="72" t="s">
        <v>259</v>
      </c>
      <c r="G776" s="72" t="s">
        <v>260</v>
      </c>
      <c r="H776" s="72" t="s">
        <v>1009</v>
      </c>
      <c r="I776" s="72" t="s">
        <v>1010</v>
      </c>
      <c r="J776" s="72" t="s">
        <v>149</v>
      </c>
      <c r="K776" s="72">
        <v>100</v>
      </c>
      <c r="L776" s="69">
        <v>230000000</v>
      </c>
      <c r="M776" s="51" t="s">
        <v>269</v>
      </c>
      <c r="N776" s="72" t="s">
        <v>47</v>
      </c>
      <c r="O776" s="57" t="s">
        <v>29</v>
      </c>
      <c r="P776" s="51" t="s">
        <v>345</v>
      </c>
      <c r="Q776" s="74" t="s">
        <v>262</v>
      </c>
      <c r="R776" s="72" t="s">
        <v>41</v>
      </c>
      <c r="S776" s="87" t="s">
        <v>345</v>
      </c>
      <c r="T776" s="73"/>
      <c r="U776" s="73"/>
      <c r="V776" s="103"/>
      <c r="W776" s="75">
        <v>0</v>
      </c>
      <c r="X776" s="79">
        <v>0</v>
      </c>
      <c r="Y776" s="72"/>
      <c r="Z776" s="88">
        <v>2016</v>
      </c>
      <c r="AA776" s="109">
        <v>20.21</v>
      </c>
      <c r="AB776" s="81"/>
      <c r="AC776" s="81"/>
      <c r="AD776" s="81"/>
      <c r="AE776" s="81"/>
      <c r="AF776" s="81"/>
      <c r="AG776" s="81"/>
      <c r="AH776" s="81"/>
      <c r="AI776" s="81"/>
      <c r="AJ776" s="81"/>
      <c r="AK776" s="81"/>
      <c r="AL776" s="81"/>
      <c r="AM776" s="81"/>
      <c r="AN776" s="81"/>
    </row>
    <row r="777" spans="1:40" outlineLevel="1">
      <c r="A777" s="50" t="s">
        <v>448</v>
      </c>
      <c r="B777" s="68" t="s">
        <v>28</v>
      </c>
      <c r="C777" s="68" t="s">
        <v>384</v>
      </c>
      <c r="D777" s="68" t="s">
        <v>1769</v>
      </c>
      <c r="E777" s="68" t="s">
        <v>385</v>
      </c>
      <c r="F777" s="68" t="s">
        <v>1770</v>
      </c>
      <c r="G777" s="68" t="s">
        <v>386</v>
      </c>
      <c r="H777" s="68" t="s">
        <v>393</v>
      </c>
      <c r="I777" s="68" t="s">
        <v>387</v>
      </c>
      <c r="J777" s="68" t="s">
        <v>36</v>
      </c>
      <c r="K777" s="70">
        <v>100</v>
      </c>
      <c r="L777" s="69">
        <v>230000000</v>
      </c>
      <c r="M777" s="51" t="s">
        <v>363</v>
      </c>
      <c r="N777" s="68" t="s">
        <v>152</v>
      </c>
      <c r="O777" s="68" t="s">
        <v>29</v>
      </c>
      <c r="P777" s="51" t="s">
        <v>345</v>
      </c>
      <c r="Q777" s="51" t="s">
        <v>166</v>
      </c>
      <c r="R777" s="68" t="s">
        <v>167</v>
      </c>
      <c r="S777" s="87" t="s">
        <v>345</v>
      </c>
      <c r="T777" s="68"/>
      <c r="U777" s="68"/>
      <c r="V777" s="62"/>
      <c r="W777" s="62">
        <v>0</v>
      </c>
      <c r="X777" s="79">
        <f t="shared" ref="X777:X781" si="40">W777*1.12</f>
        <v>0</v>
      </c>
      <c r="Y777" s="68"/>
      <c r="Z777" s="88">
        <v>2016</v>
      </c>
      <c r="AA777" s="53" t="s">
        <v>1011</v>
      </c>
    </row>
    <row r="778" spans="1:40" outlineLevel="1">
      <c r="A778" s="50" t="s">
        <v>449</v>
      </c>
      <c r="B778" s="68" t="s">
        <v>28</v>
      </c>
      <c r="C778" s="68" t="s">
        <v>384</v>
      </c>
      <c r="D778" s="68" t="s">
        <v>1769</v>
      </c>
      <c r="E778" s="68" t="s">
        <v>385</v>
      </c>
      <c r="F778" s="68" t="s">
        <v>1770</v>
      </c>
      <c r="G778" s="68" t="s">
        <v>386</v>
      </c>
      <c r="H778" s="68" t="s">
        <v>394</v>
      </c>
      <c r="I778" s="68" t="s">
        <v>388</v>
      </c>
      <c r="J778" s="68" t="s">
        <v>36</v>
      </c>
      <c r="K778" s="70">
        <v>100</v>
      </c>
      <c r="L778" s="69">
        <v>230000000</v>
      </c>
      <c r="M778" s="51" t="s">
        <v>363</v>
      </c>
      <c r="N778" s="68" t="s">
        <v>152</v>
      </c>
      <c r="O778" s="68" t="s">
        <v>29</v>
      </c>
      <c r="P778" s="51" t="s">
        <v>345</v>
      </c>
      <c r="Q778" s="51" t="s">
        <v>166</v>
      </c>
      <c r="R778" s="68" t="s">
        <v>167</v>
      </c>
      <c r="S778" s="87" t="s">
        <v>345</v>
      </c>
      <c r="T778" s="68"/>
      <c r="U778" s="68"/>
      <c r="V778" s="62"/>
      <c r="W778" s="62">
        <v>0</v>
      </c>
      <c r="X778" s="79">
        <f t="shared" si="40"/>
        <v>0</v>
      </c>
      <c r="Y778" s="68"/>
      <c r="Z778" s="88">
        <v>2016</v>
      </c>
      <c r="AA778" s="53" t="s">
        <v>1011</v>
      </c>
    </row>
    <row r="779" spans="1:40" outlineLevel="1">
      <c r="A779" s="50" t="s">
        <v>450</v>
      </c>
      <c r="B779" s="68" t="s">
        <v>28</v>
      </c>
      <c r="C779" s="68" t="s">
        <v>384</v>
      </c>
      <c r="D779" s="68" t="s">
        <v>1769</v>
      </c>
      <c r="E779" s="68" t="s">
        <v>385</v>
      </c>
      <c r="F779" s="68" t="s">
        <v>1770</v>
      </c>
      <c r="G779" s="68" t="s">
        <v>386</v>
      </c>
      <c r="H779" s="68" t="s">
        <v>395</v>
      </c>
      <c r="I779" s="68" t="s">
        <v>389</v>
      </c>
      <c r="J779" s="68" t="s">
        <v>36</v>
      </c>
      <c r="K779" s="70">
        <v>100</v>
      </c>
      <c r="L779" s="69">
        <v>230000000</v>
      </c>
      <c r="M779" s="51" t="s">
        <v>363</v>
      </c>
      <c r="N779" s="68" t="s">
        <v>152</v>
      </c>
      <c r="O779" s="68" t="s">
        <v>29</v>
      </c>
      <c r="P779" s="51" t="s">
        <v>345</v>
      </c>
      <c r="Q779" s="51" t="s">
        <v>166</v>
      </c>
      <c r="R779" s="68" t="s">
        <v>167</v>
      </c>
      <c r="S779" s="87" t="s">
        <v>345</v>
      </c>
      <c r="T779" s="68"/>
      <c r="U779" s="68"/>
      <c r="V779" s="62"/>
      <c r="W779" s="62">
        <v>0</v>
      </c>
      <c r="X779" s="79">
        <f t="shared" si="40"/>
        <v>0</v>
      </c>
      <c r="Y779" s="68"/>
      <c r="Z779" s="88">
        <v>2016</v>
      </c>
      <c r="AA779" s="53" t="s">
        <v>1011</v>
      </c>
    </row>
    <row r="780" spans="1:40" outlineLevel="1">
      <c r="A780" s="50" t="s">
        <v>451</v>
      </c>
      <c r="B780" s="68" t="s">
        <v>28</v>
      </c>
      <c r="C780" s="68" t="s">
        <v>384</v>
      </c>
      <c r="D780" s="68" t="s">
        <v>1769</v>
      </c>
      <c r="E780" s="68" t="s">
        <v>385</v>
      </c>
      <c r="F780" s="68" t="s">
        <v>1770</v>
      </c>
      <c r="G780" s="68" t="s">
        <v>386</v>
      </c>
      <c r="H780" s="68" t="s">
        <v>396</v>
      </c>
      <c r="I780" s="68" t="s">
        <v>390</v>
      </c>
      <c r="J780" s="68" t="s">
        <v>36</v>
      </c>
      <c r="K780" s="70">
        <v>100</v>
      </c>
      <c r="L780" s="69">
        <v>230000000</v>
      </c>
      <c r="M780" s="51" t="s">
        <v>363</v>
      </c>
      <c r="N780" s="68" t="s">
        <v>152</v>
      </c>
      <c r="O780" s="68" t="s">
        <v>29</v>
      </c>
      <c r="P780" s="51" t="s">
        <v>345</v>
      </c>
      <c r="Q780" s="51" t="s">
        <v>166</v>
      </c>
      <c r="R780" s="68" t="s">
        <v>167</v>
      </c>
      <c r="S780" s="87" t="s">
        <v>345</v>
      </c>
      <c r="T780" s="68"/>
      <c r="U780" s="68"/>
      <c r="V780" s="62"/>
      <c r="W780" s="62">
        <v>0</v>
      </c>
      <c r="X780" s="79">
        <f t="shared" si="40"/>
        <v>0</v>
      </c>
      <c r="Y780" s="68"/>
      <c r="Z780" s="88">
        <v>2016</v>
      </c>
      <c r="AA780" s="53" t="s">
        <v>1011</v>
      </c>
    </row>
    <row r="781" spans="1:40" outlineLevel="1">
      <c r="A781" s="50" t="s">
        <v>452</v>
      </c>
      <c r="B781" s="68" t="s">
        <v>28</v>
      </c>
      <c r="C781" s="68" t="s">
        <v>384</v>
      </c>
      <c r="D781" s="68" t="s">
        <v>1769</v>
      </c>
      <c r="E781" s="68" t="s">
        <v>385</v>
      </c>
      <c r="F781" s="68" t="s">
        <v>1770</v>
      </c>
      <c r="G781" s="68" t="s">
        <v>386</v>
      </c>
      <c r="H781" s="68" t="s">
        <v>392</v>
      </c>
      <c r="I781" s="68" t="s">
        <v>391</v>
      </c>
      <c r="J781" s="68" t="s">
        <v>36</v>
      </c>
      <c r="K781" s="70">
        <v>100</v>
      </c>
      <c r="L781" s="69">
        <v>230000000</v>
      </c>
      <c r="M781" s="51" t="s">
        <v>363</v>
      </c>
      <c r="N781" s="68" t="s">
        <v>152</v>
      </c>
      <c r="O781" s="68" t="s">
        <v>29</v>
      </c>
      <c r="P781" s="51" t="s">
        <v>345</v>
      </c>
      <c r="Q781" s="51" t="s">
        <v>166</v>
      </c>
      <c r="R781" s="68" t="s">
        <v>167</v>
      </c>
      <c r="S781" s="87" t="s">
        <v>345</v>
      </c>
      <c r="T781" s="68"/>
      <c r="U781" s="68"/>
      <c r="V781" s="62"/>
      <c r="W781" s="62">
        <v>0</v>
      </c>
      <c r="X781" s="79">
        <f t="shared" si="40"/>
        <v>0</v>
      </c>
      <c r="Y781" s="68"/>
      <c r="Z781" s="88">
        <v>2016</v>
      </c>
      <c r="AA781" s="53" t="s">
        <v>1011</v>
      </c>
    </row>
    <row r="782" spans="1:40" outlineLevel="1">
      <c r="A782" s="50" t="s">
        <v>453</v>
      </c>
      <c r="B782" s="72" t="s">
        <v>28</v>
      </c>
      <c r="C782" s="60" t="s">
        <v>271</v>
      </c>
      <c r="D782" s="87" t="s">
        <v>300</v>
      </c>
      <c r="E782" s="87" t="s">
        <v>301</v>
      </c>
      <c r="F782" s="87" t="s">
        <v>300</v>
      </c>
      <c r="G782" s="111" t="s">
        <v>301</v>
      </c>
      <c r="H782" s="87" t="s">
        <v>76</v>
      </c>
      <c r="I782" s="111" t="s">
        <v>302</v>
      </c>
      <c r="J782" s="98" t="s">
        <v>32</v>
      </c>
      <c r="K782" s="97">
        <v>100</v>
      </c>
      <c r="L782" s="69">
        <v>230000000</v>
      </c>
      <c r="M782" s="51" t="s">
        <v>269</v>
      </c>
      <c r="N782" s="72" t="s">
        <v>184</v>
      </c>
      <c r="O782" s="68" t="s">
        <v>29</v>
      </c>
      <c r="P782" s="51" t="s">
        <v>345</v>
      </c>
      <c r="Q782" s="74" t="s">
        <v>37</v>
      </c>
      <c r="R782" s="60" t="s">
        <v>30</v>
      </c>
      <c r="S782" s="87" t="s">
        <v>345</v>
      </c>
      <c r="T782" s="77"/>
      <c r="U782" s="77"/>
      <c r="V782" s="104"/>
      <c r="W782" s="75">
        <v>0</v>
      </c>
      <c r="X782" s="79">
        <f t="shared" ref="X782" si="41">W782*1.12</f>
        <v>0</v>
      </c>
      <c r="Y782" s="110"/>
      <c r="Z782" s="88">
        <v>2016</v>
      </c>
      <c r="AA782" s="80">
        <v>11.14</v>
      </c>
    </row>
    <row r="783" spans="1:40" outlineLevel="1">
      <c r="A783" s="50" t="s">
        <v>210</v>
      </c>
      <c r="B783" s="72" t="s">
        <v>28</v>
      </c>
      <c r="C783" s="72" t="s">
        <v>303</v>
      </c>
      <c r="D783" s="72" t="s">
        <v>77</v>
      </c>
      <c r="E783" s="72" t="s">
        <v>78</v>
      </c>
      <c r="F783" s="68" t="s">
        <v>1771</v>
      </c>
      <c r="G783" s="72" t="s">
        <v>79</v>
      </c>
      <c r="H783" s="72" t="s">
        <v>350</v>
      </c>
      <c r="I783" s="72" t="s">
        <v>304</v>
      </c>
      <c r="J783" s="72" t="s">
        <v>36</v>
      </c>
      <c r="K783" s="72">
        <v>100</v>
      </c>
      <c r="L783" s="69">
        <v>230000000</v>
      </c>
      <c r="M783" s="51" t="s">
        <v>269</v>
      </c>
      <c r="N783" s="60" t="s">
        <v>184</v>
      </c>
      <c r="O783" s="68" t="s">
        <v>29</v>
      </c>
      <c r="P783" s="51" t="s">
        <v>345</v>
      </c>
      <c r="Q783" s="51" t="s">
        <v>37</v>
      </c>
      <c r="R783" s="72" t="s">
        <v>30</v>
      </c>
      <c r="S783" s="87" t="s">
        <v>345</v>
      </c>
      <c r="T783" s="73"/>
      <c r="U783" s="73"/>
      <c r="V783" s="75"/>
      <c r="W783" s="75">
        <v>0</v>
      </c>
      <c r="X783" s="79">
        <f>W783*1.12</f>
        <v>0</v>
      </c>
      <c r="Y783" s="110"/>
      <c r="Z783" s="88">
        <v>2016</v>
      </c>
      <c r="AA783" s="80">
        <v>11.14</v>
      </c>
    </row>
    <row r="784" spans="1:40" outlineLevel="1">
      <c r="A784" s="50" t="s">
        <v>211</v>
      </c>
      <c r="B784" s="72" t="s">
        <v>28</v>
      </c>
      <c r="C784" s="72" t="s">
        <v>303</v>
      </c>
      <c r="D784" s="72" t="s">
        <v>77</v>
      </c>
      <c r="E784" s="72" t="s">
        <v>78</v>
      </c>
      <c r="F784" s="68" t="s">
        <v>1771</v>
      </c>
      <c r="G784" s="72" t="s">
        <v>79</v>
      </c>
      <c r="H784" s="72" t="s">
        <v>351</v>
      </c>
      <c r="I784" s="72" t="s">
        <v>305</v>
      </c>
      <c r="J784" s="72" t="s">
        <v>36</v>
      </c>
      <c r="K784" s="72">
        <v>100</v>
      </c>
      <c r="L784" s="69">
        <v>230000000</v>
      </c>
      <c r="M784" s="51" t="s">
        <v>269</v>
      </c>
      <c r="N784" s="60" t="s">
        <v>184</v>
      </c>
      <c r="O784" s="68" t="s">
        <v>29</v>
      </c>
      <c r="P784" s="51" t="s">
        <v>345</v>
      </c>
      <c r="Q784" s="51" t="s">
        <v>37</v>
      </c>
      <c r="R784" s="72" t="s">
        <v>30</v>
      </c>
      <c r="S784" s="87" t="s">
        <v>345</v>
      </c>
      <c r="T784" s="73"/>
      <c r="U784" s="73"/>
      <c r="V784" s="75"/>
      <c r="W784" s="75">
        <v>0</v>
      </c>
      <c r="X784" s="79">
        <f t="shared" ref="X784" si="42">W784*1.12</f>
        <v>0</v>
      </c>
      <c r="Y784" s="110"/>
      <c r="Z784" s="88">
        <v>2016</v>
      </c>
      <c r="AA784" s="80">
        <v>11.14</v>
      </c>
    </row>
    <row r="785" spans="1:27" outlineLevel="1">
      <c r="A785" s="50" t="s">
        <v>212</v>
      </c>
      <c r="B785" s="72" t="s">
        <v>28</v>
      </c>
      <c r="C785" s="72" t="s">
        <v>303</v>
      </c>
      <c r="D785" s="72" t="s">
        <v>77</v>
      </c>
      <c r="E785" s="72" t="s">
        <v>78</v>
      </c>
      <c r="F785" s="68" t="s">
        <v>1771</v>
      </c>
      <c r="G785" s="72" t="s">
        <v>79</v>
      </c>
      <c r="H785" s="72" t="s">
        <v>352</v>
      </c>
      <c r="I785" s="72" t="s">
        <v>306</v>
      </c>
      <c r="J785" s="72" t="s">
        <v>36</v>
      </c>
      <c r="K785" s="72">
        <v>100</v>
      </c>
      <c r="L785" s="69">
        <v>230000000</v>
      </c>
      <c r="M785" s="51" t="s">
        <v>269</v>
      </c>
      <c r="N785" s="60" t="s">
        <v>184</v>
      </c>
      <c r="O785" s="68" t="s">
        <v>29</v>
      </c>
      <c r="P785" s="51" t="s">
        <v>345</v>
      </c>
      <c r="Q785" s="51" t="s">
        <v>37</v>
      </c>
      <c r="R785" s="72" t="s">
        <v>30</v>
      </c>
      <c r="S785" s="87" t="s">
        <v>345</v>
      </c>
      <c r="T785" s="73"/>
      <c r="U785" s="73"/>
      <c r="V785" s="75"/>
      <c r="W785" s="75">
        <v>0</v>
      </c>
      <c r="X785" s="79">
        <f>W785*1.12</f>
        <v>0</v>
      </c>
      <c r="Y785" s="110"/>
      <c r="Z785" s="88">
        <v>2016</v>
      </c>
      <c r="AA785" s="80">
        <v>11.14</v>
      </c>
    </row>
    <row r="786" spans="1:27" outlineLevel="1">
      <c r="A786" s="50" t="s">
        <v>454</v>
      </c>
      <c r="B786" s="72" t="s">
        <v>28</v>
      </c>
      <c r="C786" s="72" t="s">
        <v>303</v>
      </c>
      <c r="D786" s="72" t="s">
        <v>77</v>
      </c>
      <c r="E786" s="72" t="s">
        <v>78</v>
      </c>
      <c r="F786" s="68" t="s">
        <v>1771</v>
      </c>
      <c r="G786" s="72" t="s">
        <v>79</v>
      </c>
      <c r="H786" s="72" t="s">
        <v>349</v>
      </c>
      <c r="I786" s="72" t="s">
        <v>307</v>
      </c>
      <c r="J786" s="72" t="s">
        <v>36</v>
      </c>
      <c r="K786" s="72">
        <v>100</v>
      </c>
      <c r="L786" s="69">
        <v>230000000</v>
      </c>
      <c r="M786" s="51" t="s">
        <v>269</v>
      </c>
      <c r="N786" s="60" t="s">
        <v>184</v>
      </c>
      <c r="O786" s="68" t="s">
        <v>29</v>
      </c>
      <c r="P786" s="51" t="s">
        <v>345</v>
      </c>
      <c r="Q786" s="51" t="s">
        <v>37</v>
      </c>
      <c r="R786" s="72" t="s">
        <v>30</v>
      </c>
      <c r="S786" s="87" t="s">
        <v>345</v>
      </c>
      <c r="T786" s="73"/>
      <c r="U786" s="73"/>
      <c r="V786" s="75"/>
      <c r="W786" s="75">
        <v>0</v>
      </c>
      <c r="X786" s="79">
        <f>W786*1.12</f>
        <v>0</v>
      </c>
      <c r="Y786" s="110"/>
      <c r="Z786" s="88">
        <v>2016</v>
      </c>
      <c r="AA786" s="80">
        <v>11.14</v>
      </c>
    </row>
    <row r="787" spans="1:27" outlineLevel="1">
      <c r="A787" s="50" t="s">
        <v>455</v>
      </c>
      <c r="B787" s="72" t="s">
        <v>28</v>
      </c>
      <c r="C787" s="72" t="s">
        <v>303</v>
      </c>
      <c r="D787" s="72" t="s">
        <v>77</v>
      </c>
      <c r="E787" s="72" t="s">
        <v>78</v>
      </c>
      <c r="F787" s="68" t="s">
        <v>1771</v>
      </c>
      <c r="G787" s="72" t="s">
        <v>79</v>
      </c>
      <c r="H787" s="72" t="s">
        <v>397</v>
      </c>
      <c r="I787" s="72" t="s">
        <v>308</v>
      </c>
      <c r="J787" s="72" t="s">
        <v>36</v>
      </c>
      <c r="K787" s="72">
        <v>100</v>
      </c>
      <c r="L787" s="69">
        <v>230000000</v>
      </c>
      <c r="M787" s="51" t="s">
        <v>269</v>
      </c>
      <c r="N787" s="60" t="s">
        <v>184</v>
      </c>
      <c r="O787" s="68" t="s">
        <v>29</v>
      </c>
      <c r="P787" s="51" t="s">
        <v>345</v>
      </c>
      <c r="Q787" s="51" t="s">
        <v>37</v>
      </c>
      <c r="R787" s="72" t="s">
        <v>30</v>
      </c>
      <c r="S787" s="87" t="s">
        <v>345</v>
      </c>
      <c r="T787" s="73"/>
      <c r="U787" s="73"/>
      <c r="V787" s="75"/>
      <c r="W787" s="75">
        <v>0</v>
      </c>
      <c r="X787" s="79">
        <f t="shared" ref="X787:X795" si="43">W787*1.12</f>
        <v>0</v>
      </c>
      <c r="Y787" s="110"/>
      <c r="Z787" s="88">
        <v>2016</v>
      </c>
      <c r="AA787" s="80">
        <v>11.14</v>
      </c>
    </row>
    <row r="788" spans="1:27" outlineLevel="1">
      <c r="A788" s="50" t="s">
        <v>456</v>
      </c>
      <c r="B788" s="72" t="s">
        <v>28</v>
      </c>
      <c r="C788" s="72" t="s">
        <v>398</v>
      </c>
      <c r="D788" s="72" t="s">
        <v>399</v>
      </c>
      <c r="E788" s="72" t="s">
        <v>400</v>
      </c>
      <c r="F788" s="72" t="s">
        <v>399</v>
      </c>
      <c r="G788" s="72" t="s">
        <v>400</v>
      </c>
      <c r="H788" s="72" t="s">
        <v>401</v>
      </c>
      <c r="I788" s="72" t="s">
        <v>402</v>
      </c>
      <c r="J788" s="57" t="s">
        <v>33</v>
      </c>
      <c r="K788" s="72">
        <v>50</v>
      </c>
      <c r="L788" s="69">
        <v>230000000</v>
      </c>
      <c r="M788" s="51" t="s">
        <v>363</v>
      </c>
      <c r="N788" s="91" t="s">
        <v>47</v>
      </c>
      <c r="O788" s="68" t="s">
        <v>29</v>
      </c>
      <c r="P788" s="51" t="s">
        <v>345</v>
      </c>
      <c r="Q788" s="51" t="s">
        <v>37</v>
      </c>
      <c r="R788" s="72" t="s">
        <v>75</v>
      </c>
      <c r="S788" s="87" t="s">
        <v>345</v>
      </c>
      <c r="T788" s="73"/>
      <c r="U788" s="73"/>
      <c r="V788" s="75"/>
      <c r="W788" s="75">
        <v>0</v>
      </c>
      <c r="X788" s="79">
        <f t="shared" si="43"/>
        <v>0</v>
      </c>
      <c r="Y788" s="110"/>
      <c r="Z788" s="88">
        <v>2016</v>
      </c>
      <c r="AA788" s="80">
        <v>11.14</v>
      </c>
    </row>
    <row r="789" spans="1:27" outlineLevel="1">
      <c r="A789" s="50" t="s">
        <v>457</v>
      </c>
      <c r="B789" s="72" t="s">
        <v>28</v>
      </c>
      <c r="C789" s="72" t="s">
        <v>398</v>
      </c>
      <c r="D789" s="72" t="s">
        <v>399</v>
      </c>
      <c r="E789" s="72" t="s">
        <v>400</v>
      </c>
      <c r="F789" s="72" t="s">
        <v>399</v>
      </c>
      <c r="G789" s="72" t="s">
        <v>400</v>
      </c>
      <c r="H789" s="72" t="s">
        <v>403</v>
      </c>
      <c r="I789" s="72" t="s">
        <v>404</v>
      </c>
      <c r="J789" s="57" t="s">
        <v>33</v>
      </c>
      <c r="K789" s="72">
        <v>50</v>
      </c>
      <c r="L789" s="69">
        <v>230000000</v>
      </c>
      <c r="M789" s="51" t="s">
        <v>363</v>
      </c>
      <c r="N789" s="91" t="s">
        <v>47</v>
      </c>
      <c r="O789" s="68" t="s">
        <v>29</v>
      </c>
      <c r="P789" s="51" t="s">
        <v>345</v>
      </c>
      <c r="Q789" s="51" t="s">
        <v>37</v>
      </c>
      <c r="R789" s="72" t="s">
        <v>75</v>
      </c>
      <c r="S789" s="87" t="s">
        <v>345</v>
      </c>
      <c r="T789" s="73"/>
      <c r="U789" s="73"/>
      <c r="V789" s="75"/>
      <c r="W789" s="75">
        <v>0</v>
      </c>
      <c r="X789" s="79">
        <f t="shared" si="43"/>
        <v>0</v>
      </c>
      <c r="Y789" s="110"/>
      <c r="Z789" s="88">
        <v>2016</v>
      </c>
      <c r="AA789" s="80">
        <v>11.14</v>
      </c>
    </row>
    <row r="790" spans="1:27" outlineLevel="1">
      <c r="A790" s="50" t="s">
        <v>458</v>
      </c>
      <c r="B790" s="72" t="s">
        <v>28</v>
      </c>
      <c r="C790" s="72" t="s">
        <v>398</v>
      </c>
      <c r="D790" s="72" t="s">
        <v>399</v>
      </c>
      <c r="E790" s="72" t="s">
        <v>400</v>
      </c>
      <c r="F790" s="72" t="s">
        <v>399</v>
      </c>
      <c r="G790" s="72" t="s">
        <v>400</v>
      </c>
      <c r="H790" s="72" t="s">
        <v>405</v>
      </c>
      <c r="I790" s="72" t="s">
        <v>406</v>
      </c>
      <c r="J790" s="57" t="s">
        <v>33</v>
      </c>
      <c r="K790" s="72">
        <v>50</v>
      </c>
      <c r="L790" s="69">
        <v>230000000</v>
      </c>
      <c r="M790" s="51" t="s">
        <v>363</v>
      </c>
      <c r="N790" s="91" t="s">
        <v>47</v>
      </c>
      <c r="O790" s="68" t="s">
        <v>29</v>
      </c>
      <c r="P790" s="51" t="s">
        <v>345</v>
      </c>
      <c r="Q790" s="51" t="s">
        <v>37</v>
      </c>
      <c r="R790" s="72" t="s">
        <v>75</v>
      </c>
      <c r="S790" s="87" t="s">
        <v>345</v>
      </c>
      <c r="T790" s="73"/>
      <c r="U790" s="73"/>
      <c r="V790" s="75"/>
      <c r="W790" s="75">
        <v>0</v>
      </c>
      <c r="X790" s="79">
        <f t="shared" si="43"/>
        <v>0</v>
      </c>
      <c r="Y790" s="110"/>
      <c r="Z790" s="88">
        <v>2016</v>
      </c>
      <c r="AA790" s="80">
        <v>11.14</v>
      </c>
    </row>
    <row r="791" spans="1:27" outlineLevel="1">
      <c r="A791" s="50" t="s">
        <v>459</v>
      </c>
      <c r="B791" s="72" t="s">
        <v>28</v>
      </c>
      <c r="C791" s="72" t="s">
        <v>398</v>
      </c>
      <c r="D791" s="72" t="s">
        <v>399</v>
      </c>
      <c r="E791" s="72" t="s">
        <v>400</v>
      </c>
      <c r="F791" s="72" t="s">
        <v>399</v>
      </c>
      <c r="G791" s="72" t="s">
        <v>400</v>
      </c>
      <c r="H791" s="72" t="s">
        <v>407</v>
      </c>
      <c r="I791" s="72" t="s">
        <v>408</v>
      </c>
      <c r="J791" s="57" t="s">
        <v>33</v>
      </c>
      <c r="K791" s="72">
        <v>50</v>
      </c>
      <c r="L791" s="69">
        <v>230000000</v>
      </c>
      <c r="M791" s="51" t="s">
        <v>363</v>
      </c>
      <c r="N791" s="91" t="s">
        <v>47</v>
      </c>
      <c r="O791" s="68" t="s">
        <v>29</v>
      </c>
      <c r="P791" s="51" t="s">
        <v>345</v>
      </c>
      <c r="Q791" s="51" t="s">
        <v>37</v>
      </c>
      <c r="R791" s="72" t="s">
        <v>75</v>
      </c>
      <c r="S791" s="87" t="s">
        <v>345</v>
      </c>
      <c r="T791" s="73"/>
      <c r="U791" s="73"/>
      <c r="V791" s="75"/>
      <c r="W791" s="75">
        <v>0</v>
      </c>
      <c r="X791" s="79">
        <f t="shared" si="43"/>
        <v>0</v>
      </c>
      <c r="Y791" s="110"/>
      <c r="Z791" s="88">
        <v>2016</v>
      </c>
      <c r="AA791" s="80">
        <v>11.14</v>
      </c>
    </row>
    <row r="792" spans="1:27" outlineLevel="1">
      <c r="A792" s="50" t="s">
        <v>460</v>
      </c>
      <c r="B792" s="72" t="s">
        <v>28</v>
      </c>
      <c r="C792" s="72" t="s">
        <v>398</v>
      </c>
      <c r="D792" s="72" t="s">
        <v>399</v>
      </c>
      <c r="E792" s="72" t="s">
        <v>400</v>
      </c>
      <c r="F792" s="72" t="s">
        <v>399</v>
      </c>
      <c r="G792" s="72" t="s">
        <v>400</v>
      </c>
      <c r="H792" s="72" t="s">
        <v>409</v>
      </c>
      <c r="I792" s="72" t="s">
        <v>410</v>
      </c>
      <c r="J792" s="57" t="s">
        <v>33</v>
      </c>
      <c r="K792" s="72">
        <v>50</v>
      </c>
      <c r="L792" s="69">
        <v>230000000</v>
      </c>
      <c r="M792" s="51" t="s">
        <v>363</v>
      </c>
      <c r="N792" s="91" t="s">
        <v>47</v>
      </c>
      <c r="O792" s="68" t="s">
        <v>29</v>
      </c>
      <c r="P792" s="51" t="s">
        <v>345</v>
      </c>
      <c r="Q792" s="51" t="s">
        <v>37</v>
      </c>
      <c r="R792" s="72" t="s">
        <v>75</v>
      </c>
      <c r="S792" s="87" t="s">
        <v>345</v>
      </c>
      <c r="T792" s="73"/>
      <c r="U792" s="73"/>
      <c r="V792" s="75"/>
      <c r="W792" s="75">
        <v>0</v>
      </c>
      <c r="X792" s="79">
        <f t="shared" si="43"/>
        <v>0</v>
      </c>
      <c r="Y792" s="110"/>
      <c r="Z792" s="88">
        <v>2016</v>
      </c>
      <c r="AA792" s="80">
        <v>11.14</v>
      </c>
    </row>
    <row r="793" spans="1:27" outlineLevel="1">
      <c r="A793" s="50" t="s">
        <v>213</v>
      </c>
      <c r="B793" s="72" t="s">
        <v>28</v>
      </c>
      <c r="C793" s="72" t="s">
        <v>398</v>
      </c>
      <c r="D793" s="72" t="s">
        <v>399</v>
      </c>
      <c r="E793" s="72" t="s">
        <v>400</v>
      </c>
      <c r="F793" s="72" t="s">
        <v>399</v>
      </c>
      <c r="G793" s="72" t="s">
        <v>400</v>
      </c>
      <c r="H793" s="72" t="s">
        <v>411</v>
      </c>
      <c r="I793" s="72" t="s">
        <v>412</v>
      </c>
      <c r="J793" s="57" t="s">
        <v>33</v>
      </c>
      <c r="K793" s="72">
        <v>50</v>
      </c>
      <c r="L793" s="69">
        <v>230000000</v>
      </c>
      <c r="M793" s="51" t="s">
        <v>363</v>
      </c>
      <c r="N793" s="91" t="s">
        <v>47</v>
      </c>
      <c r="O793" s="68" t="s">
        <v>29</v>
      </c>
      <c r="P793" s="51" t="s">
        <v>345</v>
      </c>
      <c r="Q793" s="51" t="s">
        <v>37</v>
      </c>
      <c r="R793" s="72" t="s">
        <v>75</v>
      </c>
      <c r="S793" s="87" t="s">
        <v>345</v>
      </c>
      <c r="T793" s="73"/>
      <c r="U793" s="73"/>
      <c r="V793" s="75"/>
      <c r="W793" s="75">
        <v>0</v>
      </c>
      <c r="X793" s="79">
        <f t="shared" si="43"/>
        <v>0</v>
      </c>
      <c r="Y793" s="110"/>
      <c r="Z793" s="88">
        <v>2016</v>
      </c>
      <c r="AA793" s="80">
        <v>11.14</v>
      </c>
    </row>
    <row r="794" spans="1:27" outlineLevel="1">
      <c r="A794" s="50" t="s">
        <v>214</v>
      </c>
      <c r="B794" s="72" t="s">
        <v>28</v>
      </c>
      <c r="C794" s="72" t="s">
        <v>398</v>
      </c>
      <c r="D794" s="72" t="s">
        <v>399</v>
      </c>
      <c r="E794" s="72" t="s">
        <v>400</v>
      </c>
      <c r="F794" s="72" t="s">
        <v>399</v>
      </c>
      <c r="G794" s="72" t="s">
        <v>400</v>
      </c>
      <c r="H794" s="72" t="s">
        <v>413</v>
      </c>
      <c r="I794" s="72" t="s">
        <v>414</v>
      </c>
      <c r="J794" s="57" t="s">
        <v>33</v>
      </c>
      <c r="K794" s="72">
        <v>50</v>
      </c>
      <c r="L794" s="69">
        <v>230000000</v>
      </c>
      <c r="M794" s="51" t="s">
        <v>363</v>
      </c>
      <c r="N794" s="91" t="s">
        <v>47</v>
      </c>
      <c r="O794" s="68" t="s">
        <v>29</v>
      </c>
      <c r="P794" s="51" t="s">
        <v>345</v>
      </c>
      <c r="Q794" s="51" t="s">
        <v>37</v>
      </c>
      <c r="R794" s="72" t="s">
        <v>75</v>
      </c>
      <c r="S794" s="87" t="s">
        <v>345</v>
      </c>
      <c r="T794" s="73"/>
      <c r="U794" s="73"/>
      <c r="V794" s="75"/>
      <c r="W794" s="75">
        <v>0</v>
      </c>
      <c r="X794" s="79">
        <f t="shared" si="43"/>
        <v>0</v>
      </c>
      <c r="Y794" s="110"/>
      <c r="Z794" s="88">
        <v>2016</v>
      </c>
      <c r="AA794" s="80">
        <v>11.14</v>
      </c>
    </row>
    <row r="795" spans="1:27" outlineLevel="1">
      <c r="A795" s="50" t="s">
        <v>215</v>
      </c>
      <c r="B795" s="72" t="s">
        <v>28</v>
      </c>
      <c r="C795" s="72" t="s">
        <v>82</v>
      </c>
      <c r="D795" s="72" t="s">
        <v>83</v>
      </c>
      <c r="E795" s="72" t="s">
        <v>312</v>
      </c>
      <c r="F795" s="72" t="s">
        <v>83</v>
      </c>
      <c r="G795" s="72" t="s">
        <v>312</v>
      </c>
      <c r="H795" s="72" t="s">
        <v>313</v>
      </c>
      <c r="I795" s="72" t="s">
        <v>314</v>
      </c>
      <c r="J795" s="72" t="s">
        <v>33</v>
      </c>
      <c r="K795" s="72">
        <v>50</v>
      </c>
      <c r="L795" s="69">
        <v>230000000</v>
      </c>
      <c r="M795" s="51" t="s">
        <v>269</v>
      </c>
      <c r="N795" s="60" t="s">
        <v>184</v>
      </c>
      <c r="O795" s="68" t="s">
        <v>29</v>
      </c>
      <c r="P795" s="51" t="s">
        <v>345</v>
      </c>
      <c r="Q795" s="51" t="s">
        <v>74</v>
      </c>
      <c r="R795" s="72" t="s">
        <v>30</v>
      </c>
      <c r="S795" s="87" t="s">
        <v>345</v>
      </c>
      <c r="T795" s="73"/>
      <c r="U795" s="73"/>
      <c r="V795" s="75"/>
      <c r="W795" s="75">
        <v>0</v>
      </c>
      <c r="X795" s="79">
        <f t="shared" si="43"/>
        <v>0</v>
      </c>
      <c r="Y795" s="110"/>
      <c r="Z795" s="88">
        <v>2016</v>
      </c>
      <c r="AA795" s="80">
        <v>11.14</v>
      </c>
    </row>
    <row r="796" spans="1:27" outlineLevel="1">
      <c r="A796" s="50" t="s">
        <v>461</v>
      </c>
      <c r="B796" s="72" t="s">
        <v>28</v>
      </c>
      <c r="C796" s="72" t="s">
        <v>82</v>
      </c>
      <c r="D796" s="72" t="s">
        <v>83</v>
      </c>
      <c r="E796" s="72" t="s">
        <v>312</v>
      </c>
      <c r="F796" s="72" t="s">
        <v>83</v>
      </c>
      <c r="G796" s="72" t="s">
        <v>312</v>
      </c>
      <c r="H796" s="72" t="s">
        <v>315</v>
      </c>
      <c r="I796" s="72" t="s">
        <v>316</v>
      </c>
      <c r="J796" s="72" t="s">
        <v>33</v>
      </c>
      <c r="K796" s="72">
        <v>50</v>
      </c>
      <c r="L796" s="69">
        <v>230000000</v>
      </c>
      <c r="M796" s="51" t="s">
        <v>269</v>
      </c>
      <c r="N796" s="60" t="s">
        <v>184</v>
      </c>
      <c r="O796" s="68" t="s">
        <v>29</v>
      </c>
      <c r="P796" s="51" t="s">
        <v>345</v>
      </c>
      <c r="Q796" s="51" t="s">
        <v>74</v>
      </c>
      <c r="R796" s="72" t="s">
        <v>30</v>
      </c>
      <c r="S796" s="87" t="s">
        <v>345</v>
      </c>
      <c r="T796" s="73"/>
      <c r="U796" s="73"/>
      <c r="V796" s="75"/>
      <c r="W796" s="75">
        <v>0</v>
      </c>
      <c r="X796" s="79">
        <f>W796*1.12</f>
        <v>0</v>
      </c>
      <c r="Y796" s="110"/>
      <c r="Z796" s="88">
        <v>2016</v>
      </c>
      <c r="AA796" s="80">
        <v>11.14</v>
      </c>
    </row>
    <row r="797" spans="1:27" outlineLevel="1">
      <c r="A797" s="50" t="s">
        <v>216</v>
      </c>
      <c r="B797" s="72" t="s">
        <v>28</v>
      </c>
      <c r="C797" s="72" t="s">
        <v>82</v>
      </c>
      <c r="D797" s="72" t="s">
        <v>83</v>
      </c>
      <c r="E797" s="72" t="s">
        <v>312</v>
      </c>
      <c r="F797" s="72" t="s">
        <v>83</v>
      </c>
      <c r="G797" s="72" t="s">
        <v>312</v>
      </c>
      <c r="H797" s="72" t="s">
        <v>317</v>
      </c>
      <c r="I797" s="72" t="s">
        <v>318</v>
      </c>
      <c r="J797" s="72" t="s">
        <v>33</v>
      </c>
      <c r="K797" s="72">
        <v>50</v>
      </c>
      <c r="L797" s="69">
        <v>230000000</v>
      </c>
      <c r="M797" s="51" t="s">
        <v>269</v>
      </c>
      <c r="N797" s="60" t="s">
        <v>184</v>
      </c>
      <c r="O797" s="68" t="s">
        <v>29</v>
      </c>
      <c r="P797" s="51" t="s">
        <v>345</v>
      </c>
      <c r="Q797" s="51" t="s">
        <v>74</v>
      </c>
      <c r="R797" s="72" t="s">
        <v>30</v>
      </c>
      <c r="S797" s="87" t="s">
        <v>345</v>
      </c>
      <c r="T797" s="73"/>
      <c r="U797" s="73"/>
      <c r="V797" s="75"/>
      <c r="W797" s="75">
        <v>0</v>
      </c>
      <c r="X797" s="79">
        <f>W797*1.12</f>
        <v>0</v>
      </c>
      <c r="Y797" s="110"/>
      <c r="Z797" s="88">
        <v>2016</v>
      </c>
      <c r="AA797" s="80">
        <v>11.14</v>
      </c>
    </row>
    <row r="798" spans="1:27" outlineLevel="1">
      <c r="A798" s="50" t="s">
        <v>462</v>
      </c>
      <c r="B798" s="72" t="s">
        <v>28</v>
      </c>
      <c r="C798" s="72" t="s">
        <v>82</v>
      </c>
      <c r="D798" s="72" t="s">
        <v>83</v>
      </c>
      <c r="E798" s="72" t="s">
        <v>312</v>
      </c>
      <c r="F798" s="72" t="s">
        <v>83</v>
      </c>
      <c r="G798" s="72" t="s">
        <v>312</v>
      </c>
      <c r="H798" s="72" t="s">
        <v>319</v>
      </c>
      <c r="I798" s="72" t="s">
        <v>320</v>
      </c>
      <c r="J798" s="72" t="s">
        <v>33</v>
      </c>
      <c r="K798" s="72">
        <v>50</v>
      </c>
      <c r="L798" s="69">
        <v>230000000</v>
      </c>
      <c r="M798" s="51" t="s">
        <v>269</v>
      </c>
      <c r="N798" s="60" t="s">
        <v>184</v>
      </c>
      <c r="O798" s="68" t="s">
        <v>29</v>
      </c>
      <c r="P798" s="51" t="s">
        <v>345</v>
      </c>
      <c r="Q798" s="51" t="s">
        <v>74</v>
      </c>
      <c r="R798" s="72" t="s">
        <v>30</v>
      </c>
      <c r="S798" s="87" t="s">
        <v>345</v>
      </c>
      <c r="T798" s="73"/>
      <c r="U798" s="73"/>
      <c r="V798" s="75"/>
      <c r="W798" s="75">
        <v>0</v>
      </c>
      <c r="X798" s="79">
        <f t="shared" ref="X798" si="44">W798*1.12</f>
        <v>0</v>
      </c>
      <c r="Y798" s="110"/>
      <c r="Z798" s="88">
        <v>2016</v>
      </c>
      <c r="AA798" s="80">
        <v>11.14</v>
      </c>
    </row>
    <row r="799" spans="1:27" outlineLevel="1">
      <c r="A799" s="50" t="s">
        <v>217</v>
      </c>
      <c r="B799" s="72" t="s">
        <v>28</v>
      </c>
      <c r="C799" s="72" t="s">
        <v>82</v>
      </c>
      <c r="D799" s="72" t="s">
        <v>83</v>
      </c>
      <c r="E799" s="72" t="s">
        <v>312</v>
      </c>
      <c r="F799" s="72" t="s">
        <v>83</v>
      </c>
      <c r="G799" s="72" t="s">
        <v>312</v>
      </c>
      <c r="H799" s="72" t="s">
        <v>415</v>
      </c>
      <c r="I799" s="72" t="s">
        <v>321</v>
      </c>
      <c r="J799" s="72" t="s">
        <v>33</v>
      </c>
      <c r="K799" s="72">
        <v>50</v>
      </c>
      <c r="L799" s="69">
        <v>230000000</v>
      </c>
      <c r="M799" s="51" t="s">
        <v>269</v>
      </c>
      <c r="N799" s="60" t="s">
        <v>184</v>
      </c>
      <c r="O799" s="68" t="s">
        <v>29</v>
      </c>
      <c r="P799" s="51" t="s">
        <v>345</v>
      </c>
      <c r="Q799" s="51" t="s">
        <v>74</v>
      </c>
      <c r="R799" s="72" t="s">
        <v>30</v>
      </c>
      <c r="S799" s="87" t="s">
        <v>345</v>
      </c>
      <c r="T799" s="73"/>
      <c r="U799" s="73"/>
      <c r="V799" s="75"/>
      <c r="W799" s="75">
        <v>0</v>
      </c>
      <c r="X799" s="79">
        <f>W799*1.12</f>
        <v>0</v>
      </c>
      <c r="Y799" s="110"/>
      <c r="Z799" s="88">
        <v>2016</v>
      </c>
      <c r="AA799" s="80">
        <v>11.14</v>
      </c>
    </row>
    <row r="800" spans="1:27" outlineLevel="1">
      <c r="A800" s="50" t="s">
        <v>218</v>
      </c>
      <c r="B800" s="72" t="s">
        <v>28</v>
      </c>
      <c r="C800" s="72" t="s">
        <v>82</v>
      </c>
      <c r="D800" s="72" t="s">
        <v>83</v>
      </c>
      <c r="E800" s="72" t="s">
        <v>312</v>
      </c>
      <c r="F800" s="72" t="s">
        <v>83</v>
      </c>
      <c r="G800" s="72" t="s">
        <v>312</v>
      </c>
      <c r="H800" s="72" t="s">
        <v>322</v>
      </c>
      <c r="I800" s="72" t="s">
        <v>323</v>
      </c>
      <c r="J800" s="72" t="s">
        <v>33</v>
      </c>
      <c r="K800" s="72">
        <v>50</v>
      </c>
      <c r="L800" s="69">
        <v>230000000</v>
      </c>
      <c r="M800" s="51" t="s">
        <v>269</v>
      </c>
      <c r="N800" s="60" t="s">
        <v>184</v>
      </c>
      <c r="O800" s="68" t="s">
        <v>29</v>
      </c>
      <c r="P800" s="51" t="s">
        <v>345</v>
      </c>
      <c r="Q800" s="51" t="s">
        <v>74</v>
      </c>
      <c r="R800" s="72" t="s">
        <v>30</v>
      </c>
      <c r="S800" s="87" t="s">
        <v>345</v>
      </c>
      <c r="T800" s="73"/>
      <c r="U800" s="73"/>
      <c r="V800" s="75"/>
      <c r="W800" s="75">
        <v>0</v>
      </c>
      <c r="X800" s="79">
        <f>W800*1.12</f>
        <v>0</v>
      </c>
      <c r="Y800" s="110"/>
      <c r="Z800" s="88">
        <v>2016</v>
      </c>
      <c r="AA800" s="80">
        <v>11.14</v>
      </c>
    </row>
    <row r="801" spans="1:27" outlineLevel="1">
      <c r="A801" s="50" t="s">
        <v>219</v>
      </c>
      <c r="B801" s="72" t="s">
        <v>28</v>
      </c>
      <c r="C801" s="72" t="s">
        <v>82</v>
      </c>
      <c r="D801" s="72" t="s">
        <v>83</v>
      </c>
      <c r="E801" s="72" t="s">
        <v>312</v>
      </c>
      <c r="F801" s="72" t="s">
        <v>83</v>
      </c>
      <c r="G801" s="72" t="s">
        <v>312</v>
      </c>
      <c r="H801" s="72" t="s">
        <v>324</v>
      </c>
      <c r="I801" s="72" t="s">
        <v>325</v>
      </c>
      <c r="J801" s="72" t="s">
        <v>33</v>
      </c>
      <c r="K801" s="72">
        <v>50</v>
      </c>
      <c r="L801" s="69">
        <v>230000000</v>
      </c>
      <c r="M801" s="51" t="s">
        <v>269</v>
      </c>
      <c r="N801" s="60" t="s">
        <v>184</v>
      </c>
      <c r="O801" s="68" t="s">
        <v>29</v>
      </c>
      <c r="P801" s="51" t="s">
        <v>345</v>
      </c>
      <c r="Q801" s="51" t="s">
        <v>74</v>
      </c>
      <c r="R801" s="72" t="s">
        <v>30</v>
      </c>
      <c r="S801" s="87" t="s">
        <v>345</v>
      </c>
      <c r="T801" s="73"/>
      <c r="U801" s="73"/>
      <c r="V801" s="75"/>
      <c r="W801" s="75">
        <v>0</v>
      </c>
      <c r="X801" s="79">
        <f t="shared" ref="X801:X815" si="45">W801*1.12</f>
        <v>0</v>
      </c>
      <c r="Y801" s="110"/>
      <c r="Z801" s="88">
        <v>2016</v>
      </c>
      <c r="AA801" s="80">
        <v>11.14</v>
      </c>
    </row>
    <row r="802" spans="1:27" outlineLevel="1">
      <c r="A802" s="50" t="s">
        <v>220</v>
      </c>
      <c r="B802" s="72" t="s">
        <v>28</v>
      </c>
      <c r="C802" s="72" t="s">
        <v>231</v>
      </c>
      <c r="D802" s="72" t="s">
        <v>232</v>
      </c>
      <c r="E802" s="72" t="s">
        <v>326</v>
      </c>
      <c r="F802" s="72" t="s">
        <v>232</v>
      </c>
      <c r="G802" s="72" t="s">
        <v>326</v>
      </c>
      <c r="H802" s="72" t="s">
        <v>84</v>
      </c>
      <c r="I802" s="72" t="s">
        <v>85</v>
      </c>
      <c r="J802" s="72" t="s">
        <v>33</v>
      </c>
      <c r="K802" s="72">
        <v>100</v>
      </c>
      <c r="L802" s="69">
        <v>230000000</v>
      </c>
      <c r="M802" s="51" t="s">
        <v>269</v>
      </c>
      <c r="N802" s="60" t="s">
        <v>184</v>
      </c>
      <c r="O802" s="68" t="s">
        <v>29</v>
      </c>
      <c r="P802" s="51" t="s">
        <v>345</v>
      </c>
      <c r="Q802" s="51" t="s">
        <v>74</v>
      </c>
      <c r="R802" s="72" t="s">
        <v>30</v>
      </c>
      <c r="S802" s="87" t="s">
        <v>345</v>
      </c>
      <c r="T802" s="73"/>
      <c r="U802" s="73"/>
      <c r="V802" s="75"/>
      <c r="W802" s="75">
        <v>0</v>
      </c>
      <c r="X802" s="79">
        <f t="shared" si="45"/>
        <v>0</v>
      </c>
      <c r="Y802" s="110"/>
      <c r="Z802" s="88">
        <v>2016</v>
      </c>
      <c r="AA802" s="80">
        <v>11.14</v>
      </c>
    </row>
    <row r="803" spans="1:27" outlineLevel="1">
      <c r="A803" s="50" t="s">
        <v>221</v>
      </c>
      <c r="B803" s="58" t="s">
        <v>28</v>
      </c>
      <c r="C803" s="51" t="s">
        <v>86</v>
      </c>
      <c r="D803" s="68" t="s">
        <v>1772</v>
      </c>
      <c r="E803" s="51" t="s">
        <v>87</v>
      </c>
      <c r="F803" s="68" t="s">
        <v>1772</v>
      </c>
      <c r="G803" s="51" t="s">
        <v>87</v>
      </c>
      <c r="H803" s="51" t="s">
        <v>88</v>
      </c>
      <c r="I803" s="51" t="s">
        <v>89</v>
      </c>
      <c r="J803" s="51" t="s">
        <v>32</v>
      </c>
      <c r="K803" s="101">
        <v>50</v>
      </c>
      <c r="L803" s="69">
        <v>230000000</v>
      </c>
      <c r="M803" s="51" t="s">
        <v>269</v>
      </c>
      <c r="N803" s="60" t="s">
        <v>184</v>
      </c>
      <c r="O803" s="68" t="s">
        <v>233</v>
      </c>
      <c r="P803" s="51" t="s">
        <v>345</v>
      </c>
      <c r="Q803" s="72" t="s">
        <v>37</v>
      </c>
      <c r="R803" s="51" t="s">
        <v>30</v>
      </c>
      <c r="S803" s="87" t="s">
        <v>345</v>
      </c>
      <c r="T803" s="77"/>
      <c r="U803" s="77"/>
      <c r="V803" s="62"/>
      <c r="W803" s="75">
        <v>0</v>
      </c>
      <c r="X803" s="79">
        <f t="shared" si="45"/>
        <v>0</v>
      </c>
      <c r="Y803" s="110"/>
      <c r="Z803" s="88">
        <v>2016</v>
      </c>
      <c r="AA803" s="92" t="s">
        <v>1751</v>
      </c>
    </row>
    <row r="804" spans="1:27" outlineLevel="1">
      <c r="A804" s="50" t="s">
        <v>222</v>
      </c>
      <c r="B804" s="58" t="s">
        <v>28</v>
      </c>
      <c r="C804" s="51" t="s">
        <v>86</v>
      </c>
      <c r="D804" s="68" t="s">
        <v>1772</v>
      </c>
      <c r="E804" s="51" t="s">
        <v>87</v>
      </c>
      <c r="F804" s="68" t="s">
        <v>1772</v>
      </c>
      <c r="G804" s="51" t="s">
        <v>87</v>
      </c>
      <c r="H804" s="51" t="s">
        <v>88</v>
      </c>
      <c r="I804" s="51" t="s">
        <v>89</v>
      </c>
      <c r="J804" s="51" t="s">
        <v>32</v>
      </c>
      <c r="K804" s="101">
        <v>50</v>
      </c>
      <c r="L804" s="69">
        <v>230000000</v>
      </c>
      <c r="M804" s="51" t="s">
        <v>269</v>
      </c>
      <c r="N804" s="60" t="s">
        <v>184</v>
      </c>
      <c r="O804" s="68" t="s">
        <v>233</v>
      </c>
      <c r="P804" s="51" t="s">
        <v>345</v>
      </c>
      <c r="Q804" s="72" t="s">
        <v>74</v>
      </c>
      <c r="R804" s="51" t="s">
        <v>30</v>
      </c>
      <c r="S804" s="87" t="s">
        <v>345</v>
      </c>
      <c r="T804" s="77"/>
      <c r="U804" s="77"/>
      <c r="V804" s="62"/>
      <c r="W804" s="75">
        <v>0</v>
      </c>
      <c r="X804" s="79">
        <f t="shared" si="45"/>
        <v>0</v>
      </c>
      <c r="Y804" s="51"/>
      <c r="Z804" s="88">
        <v>2016</v>
      </c>
      <c r="AA804" s="92" t="s">
        <v>1751</v>
      </c>
    </row>
    <row r="805" spans="1:27" outlineLevel="1">
      <c r="A805" s="50" t="s">
        <v>223</v>
      </c>
      <c r="B805" s="58" t="s">
        <v>28</v>
      </c>
      <c r="C805" s="51" t="s">
        <v>86</v>
      </c>
      <c r="D805" s="68" t="s">
        <v>1772</v>
      </c>
      <c r="E805" s="121" t="s">
        <v>87</v>
      </c>
      <c r="F805" s="68" t="s">
        <v>1772</v>
      </c>
      <c r="G805" s="121" t="s">
        <v>87</v>
      </c>
      <c r="H805" s="121" t="s">
        <v>88</v>
      </c>
      <c r="I805" s="121" t="s">
        <v>89</v>
      </c>
      <c r="J805" s="57" t="s">
        <v>32</v>
      </c>
      <c r="K805" s="58">
        <v>50</v>
      </c>
      <c r="L805" s="69">
        <v>230000000</v>
      </c>
      <c r="M805" s="51" t="s">
        <v>269</v>
      </c>
      <c r="N805" s="60" t="s">
        <v>184</v>
      </c>
      <c r="O805" s="68" t="s">
        <v>341</v>
      </c>
      <c r="P805" s="51" t="s">
        <v>345</v>
      </c>
      <c r="Q805" s="72" t="s">
        <v>74</v>
      </c>
      <c r="R805" s="51" t="s">
        <v>30</v>
      </c>
      <c r="S805" s="87" t="s">
        <v>345</v>
      </c>
      <c r="T805" s="51"/>
      <c r="U805" s="51"/>
      <c r="V805" s="63"/>
      <c r="W805" s="75">
        <v>0</v>
      </c>
      <c r="X805" s="79">
        <f t="shared" si="45"/>
        <v>0</v>
      </c>
      <c r="Y805" s="72"/>
      <c r="Z805" s="88">
        <v>2016</v>
      </c>
      <c r="AA805" s="92" t="s">
        <v>1751</v>
      </c>
    </row>
    <row r="806" spans="1:27" outlineLevel="1">
      <c r="A806" s="50" t="s">
        <v>224</v>
      </c>
      <c r="B806" s="58" t="s">
        <v>28</v>
      </c>
      <c r="C806" s="51" t="s">
        <v>86</v>
      </c>
      <c r="D806" s="68" t="s">
        <v>1772</v>
      </c>
      <c r="E806" s="121" t="s">
        <v>87</v>
      </c>
      <c r="F806" s="68" t="s">
        <v>1772</v>
      </c>
      <c r="G806" s="121" t="s">
        <v>87</v>
      </c>
      <c r="H806" s="121" t="s">
        <v>88</v>
      </c>
      <c r="I806" s="121" t="s">
        <v>89</v>
      </c>
      <c r="J806" s="57" t="s">
        <v>32</v>
      </c>
      <c r="K806" s="58">
        <v>50</v>
      </c>
      <c r="L806" s="69">
        <v>230000000</v>
      </c>
      <c r="M806" s="51" t="s">
        <v>269</v>
      </c>
      <c r="N806" s="60" t="s">
        <v>184</v>
      </c>
      <c r="O806" s="68" t="s">
        <v>29</v>
      </c>
      <c r="P806" s="51" t="s">
        <v>345</v>
      </c>
      <c r="Q806" s="72" t="s">
        <v>74</v>
      </c>
      <c r="R806" s="51" t="s">
        <v>30</v>
      </c>
      <c r="S806" s="87" t="s">
        <v>345</v>
      </c>
      <c r="T806" s="51"/>
      <c r="U806" s="51"/>
      <c r="V806" s="63"/>
      <c r="W806" s="75">
        <v>0</v>
      </c>
      <c r="X806" s="79">
        <f t="shared" si="45"/>
        <v>0</v>
      </c>
      <c r="Y806" s="72"/>
      <c r="Z806" s="88">
        <v>2016</v>
      </c>
      <c r="AA806" s="92" t="s">
        <v>1751</v>
      </c>
    </row>
    <row r="807" spans="1:27" outlineLevel="1">
      <c r="A807" s="50" t="s">
        <v>225</v>
      </c>
      <c r="B807" s="58" t="s">
        <v>28</v>
      </c>
      <c r="C807" s="51" t="s">
        <v>86</v>
      </c>
      <c r="D807" s="68" t="s">
        <v>1772</v>
      </c>
      <c r="E807" s="121" t="s">
        <v>87</v>
      </c>
      <c r="F807" s="68" t="s">
        <v>1772</v>
      </c>
      <c r="G807" s="121" t="s">
        <v>87</v>
      </c>
      <c r="H807" s="121" t="s">
        <v>88</v>
      </c>
      <c r="I807" s="121" t="s">
        <v>89</v>
      </c>
      <c r="J807" s="57" t="s">
        <v>32</v>
      </c>
      <c r="K807" s="58">
        <v>50</v>
      </c>
      <c r="L807" s="69">
        <v>230000000</v>
      </c>
      <c r="M807" s="51" t="s">
        <v>269</v>
      </c>
      <c r="N807" s="60" t="s">
        <v>184</v>
      </c>
      <c r="O807" s="68" t="s">
        <v>343</v>
      </c>
      <c r="P807" s="51" t="s">
        <v>345</v>
      </c>
      <c r="Q807" s="72" t="s">
        <v>74</v>
      </c>
      <c r="R807" s="51" t="s">
        <v>30</v>
      </c>
      <c r="S807" s="87" t="s">
        <v>345</v>
      </c>
      <c r="T807" s="51"/>
      <c r="U807" s="51"/>
      <c r="V807" s="63"/>
      <c r="W807" s="75">
        <v>0</v>
      </c>
      <c r="X807" s="79">
        <f t="shared" si="45"/>
        <v>0</v>
      </c>
      <c r="Y807" s="72"/>
      <c r="Z807" s="88">
        <v>2016</v>
      </c>
      <c r="AA807" s="80">
        <v>11.14</v>
      </c>
    </row>
    <row r="808" spans="1:27" outlineLevel="1">
      <c r="A808" s="50" t="s">
        <v>226</v>
      </c>
      <c r="B808" s="58" t="s">
        <v>28</v>
      </c>
      <c r="C808" s="51" t="s">
        <v>86</v>
      </c>
      <c r="D808" s="68" t="s">
        <v>1772</v>
      </c>
      <c r="E808" s="121" t="s">
        <v>87</v>
      </c>
      <c r="F808" s="68" t="s">
        <v>1772</v>
      </c>
      <c r="G808" s="121" t="s">
        <v>87</v>
      </c>
      <c r="H808" s="121" t="s">
        <v>88</v>
      </c>
      <c r="I808" s="121" t="s">
        <v>89</v>
      </c>
      <c r="J808" s="57" t="s">
        <v>32</v>
      </c>
      <c r="K808" s="58">
        <v>50</v>
      </c>
      <c r="L808" s="69">
        <v>230000000</v>
      </c>
      <c r="M808" s="51" t="s">
        <v>269</v>
      </c>
      <c r="N808" s="60" t="s">
        <v>184</v>
      </c>
      <c r="O808" s="68" t="s">
        <v>342</v>
      </c>
      <c r="P808" s="51" t="s">
        <v>345</v>
      </c>
      <c r="Q808" s="72" t="s">
        <v>74</v>
      </c>
      <c r="R808" s="51" t="s">
        <v>30</v>
      </c>
      <c r="S808" s="87" t="s">
        <v>345</v>
      </c>
      <c r="T808" s="51"/>
      <c r="U808" s="51"/>
      <c r="V808" s="63"/>
      <c r="W808" s="75">
        <v>0</v>
      </c>
      <c r="X808" s="79">
        <f t="shared" si="45"/>
        <v>0</v>
      </c>
      <c r="Y808" s="72"/>
      <c r="Z808" s="88">
        <v>2016</v>
      </c>
      <c r="AA808" s="92" t="s">
        <v>1751</v>
      </c>
    </row>
    <row r="809" spans="1:27" outlineLevel="1">
      <c r="A809" s="50" t="s">
        <v>463</v>
      </c>
      <c r="B809" s="58" t="s">
        <v>28</v>
      </c>
      <c r="C809" s="51" t="s">
        <v>86</v>
      </c>
      <c r="D809" s="68" t="s">
        <v>1772</v>
      </c>
      <c r="E809" s="57" t="s">
        <v>87</v>
      </c>
      <c r="F809" s="68" t="s">
        <v>1772</v>
      </c>
      <c r="G809" s="57" t="s">
        <v>87</v>
      </c>
      <c r="H809" s="57" t="s">
        <v>88</v>
      </c>
      <c r="I809" s="57" t="s">
        <v>89</v>
      </c>
      <c r="J809" s="57" t="s">
        <v>32</v>
      </c>
      <c r="K809" s="58">
        <v>50</v>
      </c>
      <c r="L809" s="69">
        <v>230000000</v>
      </c>
      <c r="M809" s="51" t="s">
        <v>269</v>
      </c>
      <c r="N809" s="60" t="s">
        <v>184</v>
      </c>
      <c r="O809" s="68" t="s">
        <v>340</v>
      </c>
      <c r="P809" s="51" t="s">
        <v>345</v>
      </c>
      <c r="Q809" s="72" t="s">
        <v>74</v>
      </c>
      <c r="R809" s="51" t="s">
        <v>30</v>
      </c>
      <c r="S809" s="87" t="s">
        <v>345</v>
      </c>
      <c r="T809" s="51"/>
      <c r="U809" s="51"/>
      <c r="V809" s="63"/>
      <c r="W809" s="75">
        <v>0</v>
      </c>
      <c r="X809" s="79">
        <f t="shared" si="45"/>
        <v>0</v>
      </c>
      <c r="Y809" s="110"/>
      <c r="Z809" s="88">
        <v>2016</v>
      </c>
      <c r="AA809" s="92" t="s">
        <v>1751</v>
      </c>
    </row>
    <row r="810" spans="1:27" outlineLevel="1">
      <c r="A810" s="50" t="s">
        <v>464</v>
      </c>
      <c r="B810" s="58" t="s">
        <v>28</v>
      </c>
      <c r="C810" s="51" t="s">
        <v>86</v>
      </c>
      <c r="D810" s="68" t="s">
        <v>1772</v>
      </c>
      <c r="E810" s="57" t="s">
        <v>87</v>
      </c>
      <c r="F810" s="68" t="s">
        <v>1772</v>
      </c>
      <c r="G810" s="57" t="s">
        <v>87</v>
      </c>
      <c r="H810" s="57" t="s">
        <v>88</v>
      </c>
      <c r="I810" s="57" t="s">
        <v>89</v>
      </c>
      <c r="J810" s="57" t="s">
        <v>32</v>
      </c>
      <c r="K810" s="122">
        <v>50</v>
      </c>
      <c r="L810" s="69">
        <v>230000000</v>
      </c>
      <c r="M810" s="51" t="s">
        <v>269</v>
      </c>
      <c r="N810" s="60" t="s">
        <v>184</v>
      </c>
      <c r="O810" s="68" t="s">
        <v>343</v>
      </c>
      <c r="P810" s="51" t="s">
        <v>345</v>
      </c>
      <c r="Q810" s="72" t="s">
        <v>37</v>
      </c>
      <c r="R810" s="51" t="s">
        <v>30</v>
      </c>
      <c r="S810" s="87" t="s">
        <v>345</v>
      </c>
      <c r="T810" s="51"/>
      <c r="U810" s="51"/>
      <c r="V810" s="63"/>
      <c r="W810" s="75">
        <v>0</v>
      </c>
      <c r="X810" s="79">
        <f t="shared" si="45"/>
        <v>0</v>
      </c>
      <c r="Y810" s="110"/>
      <c r="Z810" s="88">
        <v>2016</v>
      </c>
      <c r="AA810" s="92" t="s">
        <v>1751</v>
      </c>
    </row>
    <row r="811" spans="1:27" outlineLevel="1">
      <c r="A811" s="50" t="s">
        <v>465</v>
      </c>
      <c r="B811" s="72" t="s">
        <v>28</v>
      </c>
      <c r="C811" s="72" t="s">
        <v>231</v>
      </c>
      <c r="D811" s="72" t="s">
        <v>232</v>
      </c>
      <c r="E811" s="72" t="s">
        <v>326</v>
      </c>
      <c r="F811" s="72" t="s">
        <v>232</v>
      </c>
      <c r="G811" s="72" t="s">
        <v>326</v>
      </c>
      <c r="H811" s="72" t="s">
        <v>93</v>
      </c>
      <c r="I811" s="72" t="s">
        <v>94</v>
      </c>
      <c r="J811" s="72" t="s">
        <v>33</v>
      </c>
      <c r="K811" s="72">
        <v>100</v>
      </c>
      <c r="L811" s="69">
        <v>230000000</v>
      </c>
      <c r="M811" s="51" t="s">
        <v>269</v>
      </c>
      <c r="N811" s="60" t="s">
        <v>184</v>
      </c>
      <c r="O811" s="86" t="s">
        <v>29</v>
      </c>
      <c r="P811" s="51" t="s">
        <v>345</v>
      </c>
      <c r="Q811" s="72" t="s">
        <v>37</v>
      </c>
      <c r="R811" s="72" t="s">
        <v>71</v>
      </c>
      <c r="S811" s="87" t="s">
        <v>345</v>
      </c>
      <c r="T811" s="73"/>
      <c r="U811" s="73"/>
      <c r="V811" s="75"/>
      <c r="W811" s="75">
        <v>0</v>
      </c>
      <c r="X811" s="79">
        <f t="shared" si="45"/>
        <v>0</v>
      </c>
      <c r="Y811" s="72"/>
      <c r="Z811" s="88">
        <v>2016</v>
      </c>
      <c r="AA811" s="80">
        <v>11.14</v>
      </c>
    </row>
    <row r="812" spans="1:27" outlineLevel="1">
      <c r="A812" s="50" t="s">
        <v>227</v>
      </c>
      <c r="B812" s="72" t="s">
        <v>28</v>
      </c>
      <c r="C812" s="123" t="s">
        <v>86</v>
      </c>
      <c r="D812" s="68" t="s">
        <v>1772</v>
      </c>
      <c r="E812" s="51" t="s">
        <v>87</v>
      </c>
      <c r="F812" s="68" t="s">
        <v>1772</v>
      </c>
      <c r="G812" s="51" t="s">
        <v>87</v>
      </c>
      <c r="H812" s="124" t="s">
        <v>336</v>
      </c>
      <c r="I812" s="124" t="s">
        <v>98</v>
      </c>
      <c r="J812" s="72" t="s">
        <v>33</v>
      </c>
      <c r="K812" s="97">
        <v>50</v>
      </c>
      <c r="L812" s="69">
        <v>230000000</v>
      </c>
      <c r="M812" s="51" t="s">
        <v>269</v>
      </c>
      <c r="N812" s="60" t="s">
        <v>184</v>
      </c>
      <c r="O812" s="86" t="s">
        <v>233</v>
      </c>
      <c r="P812" s="51" t="s">
        <v>345</v>
      </c>
      <c r="Q812" s="72" t="s">
        <v>37</v>
      </c>
      <c r="R812" s="60" t="s">
        <v>30</v>
      </c>
      <c r="S812" s="87" t="s">
        <v>345</v>
      </c>
      <c r="T812" s="73"/>
      <c r="U812" s="73"/>
      <c r="V812" s="75"/>
      <c r="W812" s="75">
        <v>0</v>
      </c>
      <c r="X812" s="79">
        <f t="shared" si="45"/>
        <v>0</v>
      </c>
      <c r="Y812" s="72"/>
      <c r="Z812" s="88">
        <v>2016</v>
      </c>
      <c r="AA812" s="80">
        <v>11.14</v>
      </c>
    </row>
    <row r="813" spans="1:27" outlineLevel="1">
      <c r="A813" s="50" t="s">
        <v>228</v>
      </c>
      <c r="B813" s="72" t="s">
        <v>28</v>
      </c>
      <c r="C813" s="123" t="s">
        <v>86</v>
      </c>
      <c r="D813" s="68" t="s">
        <v>1772</v>
      </c>
      <c r="E813" s="51" t="s">
        <v>87</v>
      </c>
      <c r="F813" s="68" t="s">
        <v>1772</v>
      </c>
      <c r="G813" s="51" t="s">
        <v>87</v>
      </c>
      <c r="H813" s="124" t="s">
        <v>336</v>
      </c>
      <c r="I813" s="124" t="s">
        <v>98</v>
      </c>
      <c r="J813" s="72" t="s">
        <v>33</v>
      </c>
      <c r="K813" s="97">
        <v>50</v>
      </c>
      <c r="L813" s="69">
        <v>230000000</v>
      </c>
      <c r="M813" s="51" t="s">
        <v>269</v>
      </c>
      <c r="N813" s="60" t="s">
        <v>184</v>
      </c>
      <c r="O813" s="86" t="s">
        <v>339</v>
      </c>
      <c r="P813" s="51" t="s">
        <v>345</v>
      </c>
      <c r="Q813" s="72" t="s">
        <v>37</v>
      </c>
      <c r="R813" s="60" t="s">
        <v>30</v>
      </c>
      <c r="S813" s="87" t="s">
        <v>345</v>
      </c>
      <c r="T813" s="73"/>
      <c r="U813" s="73"/>
      <c r="V813" s="75"/>
      <c r="W813" s="75">
        <v>0</v>
      </c>
      <c r="X813" s="79">
        <f>W813*1.12</f>
        <v>0</v>
      </c>
      <c r="Y813" s="72"/>
      <c r="Z813" s="88">
        <v>2016</v>
      </c>
      <c r="AA813" s="80">
        <v>11.14</v>
      </c>
    </row>
    <row r="814" spans="1:27" outlineLevel="1">
      <c r="A814" s="50" t="s">
        <v>229</v>
      </c>
      <c r="B814" s="72" t="s">
        <v>28</v>
      </c>
      <c r="C814" s="123" t="s">
        <v>86</v>
      </c>
      <c r="D814" s="68" t="s">
        <v>1772</v>
      </c>
      <c r="E814" s="51" t="s">
        <v>87</v>
      </c>
      <c r="F814" s="68" t="s">
        <v>1772</v>
      </c>
      <c r="G814" s="51" t="s">
        <v>87</v>
      </c>
      <c r="H814" s="124" t="s">
        <v>97</v>
      </c>
      <c r="I814" s="124" t="s">
        <v>98</v>
      </c>
      <c r="J814" s="72" t="s">
        <v>33</v>
      </c>
      <c r="K814" s="97">
        <v>50</v>
      </c>
      <c r="L814" s="69">
        <v>230000000</v>
      </c>
      <c r="M814" s="51" t="s">
        <v>269</v>
      </c>
      <c r="N814" s="60" t="s">
        <v>184</v>
      </c>
      <c r="O814" s="86" t="s">
        <v>346</v>
      </c>
      <c r="P814" s="51" t="s">
        <v>345</v>
      </c>
      <c r="Q814" s="72" t="s">
        <v>37</v>
      </c>
      <c r="R814" s="60" t="s">
        <v>30</v>
      </c>
      <c r="S814" s="87" t="s">
        <v>345</v>
      </c>
      <c r="T814" s="73"/>
      <c r="U814" s="73"/>
      <c r="V814" s="75"/>
      <c r="W814" s="75">
        <v>0</v>
      </c>
      <c r="X814" s="79">
        <f>W814*1.12</f>
        <v>0</v>
      </c>
      <c r="Y814" s="72"/>
      <c r="Z814" s="88">
        <v>2016</v>
      </c>
      <c r="AA814" s="80">
        <v>11.14</v>
      </c>
    </row>
    <row r="815" spans="1:27" outlineLevel="1">
      <c r="A815" s="50" t="s">
        <v>466</v>
      </c>
      <c r="B815" s="72" t="s">
        <v>28</v>
      </c>
      <c r="C815" s="123" t="s">
        <v>86</v>
      </c>
      <c r="D815" s="68" t="s">
        <v>1772</v>
      </c>
      <c r="E815" s="51" t="s">
        <v>87</v>
      </c>
      <c r="F815" s="68" t="s">
        <v>1772</v>
      </c>
      <c r="G815" s="51" t="s">
        <v>87</v>
      </c>
      <c r="H815" s="124" t="s">
        <v>97</v>
      </c>
      <c r="I815" s="124" t="s">
        <v>98</v>
      </c>
      <c r="J815" s="72" t="s">
        <v>33</v>
      </c>
      <c r="K815" s="97">
        <v>50</v>
      </c>
      <c r="L815" s="69">
        <v>230000000</v>
      </c>
      <c r="M815" s="51" t="s">
        <v>269</v>
      </c>
      <c r="N815" s="60" t="s">
        <v>184</v>
      </c>
      <c r="O815" s="86" t="s">
        <v>340</v>
      </c>
      <c r="P815" s="51" t="s">
        <v>345</v>
      </c>
      <c r="Q815" s="72" t="s">
        <v>37</v>
      </c>
      <c r="R815" s="60" t="s">
        <v>30</v>
      </c>
      <c r="S815" s="87" t="s">
        <v>345</v>
      </c>
      <c r="T815" s="73"/>
      <c r="U815" s="73"/>
      <c r="V815" s="75"/>
      <c r="W815" s="75">
        <v>0</v>
      </c>
      <c r="X815" s="79">
        <f t="shared" si="45"/>
        <v>0</v>
      </c>
      <c r="Y815" s="72"/>
      <c r="Z815" s="88">
        <v>2016</v>
      </c>
      <c r="AA815" s="80">
        <v>11.14</v>
      </c>
    </row>
    <row r="816" spans="1:27" s="89" customFormat="1" outlineLevel="1">
      <c r="A816" s="50" t="s">
        <v>360</v>
      </c>
      <c r="B816" s="72" t="s">
        <v>28</v>
      </c>
      <c r="C816" s="125" t="s">
        <v>422</v>
      </c>
      <c r="D816" s="125" t="s">
        <v>423</v>
      </c>
      <c r="E816" s="102" t="s">
        <v>424</v>
      </c>
      <c r="F816" s="125" t="s">
        <v>423</v>
      </c>
      <c r="G816" s="102" t="s">
        <v>424</v>
      </c>
      <c r="H816" s="93" t="s">
        <v>354</v>
      </c>
      <c r="I816" s="102" t="s">
        <v>425</v>
      </c>
      <c r="J816" s="90" t="s">
        <v>32</v>
      </c>
      <c r="K816" s="90">
        <v>100</v>
      </c>
      <c r="L816" s="69">
        <v>230000000</v>
      </c>
      <c r="M816" s="51" t="s">
        <v>269</v>
      </c>
      <c r="N816" s="60" t="s">
        <v>184</v>
      </c>
      <c r="O816" s="86" t="s">
        <v>29</v>
      </c>
      <c r="P816" s="51" t="s">
        <v>345</v>
      </c>
      <c r="Q816" s="60" t="s">
        <v>382</v>
      </c>
      <c r="R816" s="90" t="s">
        <v>30</v>
      </c>
      <c r="S816" s="87" t="s">
        <v>345</v>
      </c>
      <c r="T816" s="90"/>
      <c r="U816" s="94"/>
      <c r="V816" s="95"/>
      <c r="W816" s="82">
        <v>0</v>
      </c>
      <c r="X816" s="79">
        <f t="shared" si="39"/>
        <v>0</v>
      </c>
      <c r="Y816" s="90"/>
      <c r="Z816" s="88">
        <v>2016</v>
      </c>
      <c r="AA816" s="96" t="s">
        <v>1904</v>
      </c>
    </row>
    <row r="817" spans="1:28" s="17" customFormat="1" outlineLevel="1">
      <c r="A817" s="50" t="s">
        <v>234</v>
      </c>
      <c r="B817" s="72" t="s">
        <v>28</v>
      </c>
      <c r="C817" s="125" t="s">
        <v>427</v>
      </c>
      <c r="D817" s="125" t="s">
        <v>428</v>
      </c>
      <c r="E817" s="102" t="s">
        <v>429</v>
      </c>
      <c r="F817" s="68" t="s">
        <v>428</v>
      </c>
      <c r="G817" s="102" t="s">
        <v>429</v>
      </c>
      <c r="H817" s="93" t="s">
        <v>355</v>
      </c>
      <c r="I817" s="90" t="s">
        <v>426</v>
      </c>
      <c r="J817" s="90" t="s">
        <v>32</v>
      </c>
      <c r="K817" s="90">
        <v>100</v>
      </c>
      <c r="L817" s="69">
        <v>230000000</v>
      </c>
      <c r="M817" s="51" t="s">
        <v>269</v>
      </c>
      <c r="N817" s="60" t="s">
        <v>35</v>
      </c>
      <c r="O817" s="86" t="s">
        <v>29</v>
      </c>
      <c r="P817" s="51" t="s">
        <v>345</v>
      </c>
      <c r="Q817" s="60" t="s">
        <v>376</v>
      </c>
      <c r="R817" s="90" t="s">
        <v>30</v>
      </c>
      <c r="S817" s="87" t="s">
        <v>345</v>
      </c>
      <c r="T817" s="90"/>
      <c r="U817" s="94"/>
      <c r="V817" s="95"/>
      <c r="W817" s="82">
        <v>0</v>
      </c>
      <c r="X817" s="79">
        <f t="shared" si="39"/>
        <v>0</v>
      </c>
      <c r="Y817" s="90"/>
      <c r="Z817" s="88">
        <v>2016</v>
      </c>
      <c r="AA817" s="144">
        <v>14</v>
      </c>
      <c r="AB817" s="85"/>
    </row>
    <row r="818" spans="1:28" s="17" customFormat="1" outlineLevel="1">
      <c r="A818" s="50" t="s">
        <v>361</v>
      </c>
      <c r="B818" s="72" t="s">
        <v>28</v>
      </c>
      <c r="C818" s="125" t="s">
        <v>430</v>
      </c>
      <c r="D818" s="125" t="s">
        <v>431</v>
      </c>
      <c r="E818" s="102" t="s">
        <v>432</v>
      </c>
      <c r="F818" s="125" t="s">
        <v>431</v>
      </c>
      <c r="G818" s="102" t="s">
        <v>432</v>
      </c>
      <c r="H818" s="93" t="s">
        <v>356</v>
      </c>
      <c r="I818" s="90" t="s">
        <v>433</v>
      </c>
      <c r="J818" s="90" t="s">
        <v>32</v>
      </c>
      <c r="K818" s="90">
        <v>100</v>
      </c>
      <c r="L818" s="69">
        <v>230000000</v>
      </c>
      <c r="M818" s="51" t="s">
        <v>269</v>
      </c>
      <c r="N818" s="60" t="s">
        <v>416</v>
      </c>
      <c r="O818" s="86" t="s">
        <v>29</v>
      </c>
      <c r="P818" s="51" t="s">
        <v>345</v>
      </c>
      <c r="Q818" s="60" t="s">
        <v>376</v>
      </c>
      <c r="R818" s="90" t="s">
        <v>30</v>
      </c>
      <c r="S818" s="87" t="s">
        <v>345</v>
      </c>
      <c r="T818" s="90"/>
      <c r="U818" s="94"/>
      <c r="V818" s="95"/>
      <c r="W818" s="82">
        <v>0</v>
      </c>
      <c r="X818" s="79">
        <f t="shared" si="39"/>
        <v>0</v>
      </c>
      <c r="Y818" s="90"/>
      <c r="Z818" s="88">
        <v>2016</v>
      </c>
      <c r="AA818" s="96">
        <v>11.14</v>
      </c>
      <c r="AB818" s="85"/>
    </row>
    <row r="819" spans="1:28" s="17" customFormat="1" outlineLevel="1">
      <c r="A819" s="50" t="s">
        <v>362</v>
      </c>
      <c r="B819" s="72" t="s">
        <v>28</v>
      </c>
      <c r="C819" s="125" t="s">
        <v>272</v>
      </c>
      <c r="D819" s="125" t="s">
        <v>201</v>
      </c>
      <c r="E819" s="116" t="s">
        <v>207</v>
      </c>
      <c r="F819" s="126" t="s">
        <v>201</v>
      </c>
      <c r="G819" s="116" t="s">
        <v>207</v>
      </c>
      <c r="H819" s="93" t="s">
        <v>208</v>
      </c>
      <c r="I819" s="102" t="s">
        <v>209</v>
      </c>
      <c r="J819" s="90" t="s">
        <v>32</v>
      </c>
      <c r="K819" s="90">
        <v>100</v>
      </c>
      <c r="L819" s="69">
        <v>230000000</v>
      </c>
      <c r="M819" s="51" t="s">
        <v>269</v>
      </c>
      <c r="N819" s="60" t="s">
        <v>416</v>
      </c>
      <c r="O819" s="86" t="s">
        <v>29</v>
      </c>
      <c r="P819" s="51" t="s">
        <v>345</v>
      </c>
      <c r="Q819" s="60" t="s">
        <v>376</v>
      </c>
      <c r="R819" s="90" t="s">
        <v>30</v>
      </c>
      <c r="S819" s="87" t="s">
        <v>345</v>
      </c>
      <c r="T819" s="90"/>
      <c r="U819" s="94"/>
      <c r="V819" s="95"/>
      <c r="W819" s="82">
        <v>0</v>
      </c>
      <c r="X819" s="79">
        <f t="shared" si="39"/>
        <v>0</v>
      </c>
      <c r="Y819" s="90"/>
      <c r="Z819" s="88">
        <v>2016</v>
      </c>
      <c r="AA819" s="96">
        <v>11.14</v>
      </c>
      <c r="AB819" s="85"/>
    </row>
    <row r="820" spans="1:28" s="17" customFormat="1" outlineLevel="1">
      <c r="A820" s="50" t="s">
        <v>1736</v>
      </c>
      <c r="B820" s="72" t="s">
        <v>28</v>
      </c>
      <c r="C820" s="83" t="s">
        <v>255</v>
      </c>
      <c r="D820" s="60" t="s">
        <v>256</v>
      </c>
      <c r="E820" s="60" t="s">
        <v>377</v>
      </c>
      <c r="F820" s="60" t="s">
        <v>256</v>
      </c>
      <c r="G820" s="60" t="s">
        <v>377</v>
      </c>
      <c r="H820" s="127" t="s">
        <v>204</v>
      </c>
      <c r="I820" s="90" t="s">
        <v>205</v>
      </c>
      <c r="J820" s="90" t="s">
        <v>32</v>
      </c>
      <c r="K820" s="90">
        <v>100</v>
      </c>
      <c r="L820" s="59">
        <v>230000000</v>
      </c>
      <c r="M820" s="51" t="s">
        <v>269</v>
      </c>
      <c r="N820" s="60" t="s">
        <v>184</v>
      </c>
      <c r="O820" s="68" t="s">
        <v>29</v>
      </c>
      <c r="P820" s="90" t="s">
        <v>345</v>
      </c>
      <c r="Q820" s="60" t="s">
        <v>44</v>
      </c>
      <c r="R820" s="90" t="s">
        <v>30</v>
      </c>
      <c r="S820" s="51" t="s">
        <v>345</v>
      </c>
      <c r="T820" s="90"/>
      <c r="U820" s="94"/>
      <c r="V820" s="94"/>
      <c r="W820" s="82">
        <v>0</v>
      </c>
      <c r="X820" s="63">
        <f t="shared" si="39"/>
        <v>0</v>
      </c>
      <c r="Y820" s="90"/>
      <c r="Z820" s="51">
        <v>2016</v>
      </c>
      <c r="AA820" s="96">
        <v>11.14</v>
      </c>
      <c r="AB820" s="85"/>
    </row>
    <row r="821" spans="1:28" outlineLevel="1">
      <c r="A821" s="132" t="s">
        <v>1773</v>
      </c>
      <c r="B821" s="72" t="s">
        <v>28</v>
      </c>
      <c r="C821" s="72" t="s">
        <v>255</v>
      </c>
      <c r="D821" s="56" t="s">
        <v>256</v>
      </c>
      <c r="E821" s="72" t="s">
        <v>1013</v>
      </c>
      <c r="F821" s="56" t="s">
        <v>256</v>
      </c>
      <c r="G821" s="72" t="s">
        <v>1013</v>
      </c>
      <c r="H821" s="72" t="s">
        <v>1012</v>
      </c>
      <c r="I821" s="72" t="s">
        <v>1013</v>
      </c>
      <c r="J821" s="72" t="s">
        <v>32</v>
      </c>
      <c r="K821" s="72">
        <v>100</v>
      </c>
      <c r="L821" s="69">
        <v>230000000</v>
      </c>
      <c r="M821" s="51" t="s">
        <v>364</v>
      </c>
      <c r="N821" s="60" t="s">
        <v>169</v>
      </c>
      <c r="O821" s="86" t="s">
        <v>365</v>
      </c>
      <c r="P821" s="51" t="s">
        <v>345</v>
      </c>
      <c r="Q821" s="74" t="s">
        <v>1016</v>
      </c>
      <c r="R821" s="72" t="s">
        <v>1015</v>
      </c>
      <c r="S821" s="87" t="s">
        <v>345</v>
      </c>
      <c r="T821" s="73"/>
      <c r="U821" s="73"/>
      <c r="V821" s="103"/>
      <c r="W821" s="75">
        <v>0</v>
      </c>
      <c r="X821" s="63">
        <f t="shared" ref="X821" si="46">W821*1.12</f>
        <v>0</v>
      </c>
      <c r="Y821" s="72"/>
      <c r="Z821" s="88">
        <v>2016</v>
      </c>
      <c r="AA821" s="53">
        <v>20.21</v>
      </c>
    </row>
    <row r="822" spans="1:28" s="67" customFormat="1">
      <c r="A822" s="31"/>
      <c r="B822" s="31"/>
      <c r="C822" s="31"/>
      <c r="D822" s="31"/>
      <c r="E822" s="31"/>
      <c r="F822" s="31"/>
      <c r="G822" s="31"/>
      <c r="H822" s="31"/>
      <c r="I822" s="31"/>
      <c r="J822" s="31"/>
      <c r="K822" s="31"/>
      <c r="L822" s="31"/>
      <c r="M822" s="31"/>
      <c r="N822" s="31"/>
      <c r="O822" s="31"/>
      <c r="P822" s="31"/>
      <c r="Q822" s="31"/>
      <c r="R822" s="66"/>
      <c r="S822" s="31"/>
      <c r="T822" s="31"/>
      <c r="U822" s="31"/>
      <c r="V822" s="43"/>
      <c r="W822" s="43"/>
      <c r="X822" s="43"/>
      <c r="Y822" s="31"/>
      <c r="Z822" s="31"/>
      <c r="AA822" s="45"/>
    </row>
    <row r="823" spans="1:28" outlineLevel="1">
      <c r="A823" s="50" t="s">
        <v>1851</v>
      </c>
      <c r="B823" s="68" t="s">
        <v>39</v>
      </c>
      <c r="C823" s="68" t="s">
        <v>95</v>
      </c>
      <c r="D823" s="68" t="s">
        <v>96</v>
      </c>
      <c r="E823" s="68" t="s">
        <v>268</v>
      </c>
      <c r="F823" s="68" t="s">
        <v>96</v>
      </c>
      <c r="G823" s="68" t="s">
        <v>268</v>
      </c>
      <c r="H823" s="68" t="s">
        <v>69</v>
      </c>
      <c r="I823" s="68" t="s">
        <v>70</v>
      </c>
      <c r="J823" s="68" t="s">
        <v>32</v>
      </c>
      <c r="K823" s="70">
        <v>100</v>
      </c>
      <c r="L823" s="59">
        <v>230000000</v>
      </c>
      <c r="M823" s="51" t="s">
        <v>366</v>
      </c>
      <c r="N823" s="60" t="s">
        <v>1014</v>
      </c>
      <c r="O823" s="68" t="s">
        <v>29</v>
      </c>
      <c r="P823" s="51" t="s">
        <v>345</v>
      </c>
      <c r="Q823" s="51" t="s">
        <v>151</v>
      </c>
      <c r="R823" s="68" t="s">
        <v>71</v>
      </c>
      <c r="S823" s="87" t="s">
        <v>345</v>
      </c>
      <c r="T823" s="68"/>
      <c r="U823" s="68"/>
      <c r="V823" s="62"/>
      <c r="W823" s="62">
        <v>20000000</v>
      </c>
      <c r="X823" s="63">
        <f t="shared" ref="X823:X882" si="47">W823*1.12</f>
        <v>22400000.000000004</v>
      </c>
      <c r="Y823" s="68"/>
      <c r="Z823" s="51">
        <v>2016</v>
      </c>
      <c r="AA823" s="71"/>
    </row>
    <row r="824" spans="1:28" s="17" customFormat="1" outlineLevel="1">
      <c r="A824" s="50" t="s">
        <v>3277</v>
      </c>
      <c r="B824" s="72" t="s">
        <v>28</v>
      </c>
      <c r="C824" s="72" t="s">
        <v>367</v>
      </c>
      <c r="D824" s="68" t="s">
        <v>368</v>
      </c>
      <c r="E824" s="72" t="s">
        <v>369</v>
      </c>
      <c r="F824" s="68" t="s">
        <v>368</v>
      </c>
      <c r="G824" s="72" t="s">
        <v>192</v>
      </c>
      <c r="H824" s="72" t="s">
        <v>193</v>
      </c>
      <c r="I824" s="72" t="s">
        <v>194</v>
      </c>
      <c r="J824" s="72" t="s">
        <v>33</v>
      </c>
      <c r="K824" s="72">
        <v>60</v>
      </c>
      <c r="L824" s="72">
        <v>230000000</v>
      </c>
      <c r="M824" s="51" t="s">
        <v>269</v>
      </c>
      <c r="N824" s="51" t="s">
        <v>168</v>
      </c>
      <c r="O824" s="72" t="s">
        <v>29</v>
      </c>
      <c r="P824" s="51" t="s">
        <v>345</v>
      </c>
      <c r="Q824" s="51" t="s">
        <v>151</v>
      </c>
      <c r="R824" s="74" t="s">
        <v>167</v>
      </c>
      <c r="S824" s="87" t="s">
        <v>345</v>
      </c>
      <c r="T824" s="73"/>
      <c r="U824" s="73"/>
      <c r="V824" s="73"/>
      <c r="W824" s="75">
        <v>2487500</v>
      </c>
      <c r="X824" s="75">
        <f t="shared" si="47"/>
        <v>2786000.0000000005</v>
      </c>
      <c r="Y824" s="79" t="s">
        <v>31</v>
      </c>
      <c r="Z824" s="88">
        <v>2016</v>
      </c>
      <c r="AA824" s="71"/>
    </row>
    <row r="825" spans="1:28" s="17" customFormat="1" outlineLevel="1">
      <c r="A825" s="50" t="s">
        <v>3278</v>
      </c>
      <c r="B825" s="72" t="s">
        <v>28</v>
      </c>
      <c r="C825" s="72" t="s">
        <v>367</v>
      </c>
      <c r="D825" s="72" t="s">
        <v>368</v>
      </c>
      <c r="E825" s="72" t="s">
        <v>369</v>
      </c>
      <c r="F825" s="68" t="s">
        <v>368</v>
      </c>
      <c r="G825" s="72" t="s">
        <v>192</v>
      </c>
      <c r="H825" s="72" t="s">
        <v>195</v>
      </c>
      <c r="I825" s="72" t="s">
        <v>196</v>
      </c>
      <c r="J825" s="72" t="s">
        <v>33</v>
      </c>
      <c r="K825" s="72">
        <v>60</v>
      </c>
      <c r="L825" s="72">
        <v>230000000</v>
      </c>
      <c r="M825" s="51" t="s">
        <v>269</v>
      </c>
      <c r="N825" s="51" t="s">
        <v>168</v>
      </c>
      <c r="O825" s="72" t="s">
        <v>29</v>
      </c>
      <c r="P825" s="51" t="s">
        <v>345</v>
      </c>
      <c r="Q825" s="51" t="s">
        <v>151</v>
      </c>
      <c r="R825" s="74" t="s">
        <v>167</v>
      </c>
      <c r="S825" s="87" t="s">
        <v>345</v>
      </c>
      <c r="T825" s="73"/>
      <c r="U825" s="73"/>
      <c r="V825" s="73"/>
      <c r="W825" s="75">
        <v>4975000</v>
      </c>
      <c r="X825" s="75">
        <f t="shared" si="47"/>
        <v>5572000.0000000009</v>
      </c>
      <c r="Y825" s="79"/>
      <c r="Z825" s="88">
        <v>2016</v>
      </c>
      <c r="AA825" s="71"/>
    </row>
    <row r="826" spans="1:28" s="17" customFormat="1" outlineLevel="1">
      <c r="A826" s="50" t="s">
        <v>3279</v>
      </c>
      <c r="B826" s="72" t="s">
        <v>28</v>
      </c>
      <c r="C826" s="72" t="s">
        <v>367</v>
      </c>
      <c r="D826" s="72" t="s">
        <v>368</v>
      </c>
      <c r="E826" s="72" t="s">
        <v>369</v>
      </c>
      <c r="F826" s="68" t="s">
        <v>368</v>
      </c>
      <c r="G826" s="72" t="s">
        <v>192</v>
      </c>
      <c r="H826" s="72" t="s">
        <v>197</v>
      </c>
      <c r="I826" s="72" t="s">
        <v>198</v>
      </c>
      <c r="J826" s="72" t="s">
        <v>33</v>
      </c>
      <c r="K826" s="72">
        <v>60</v>
      </c>
      <c r="L826" s="72">
        <v>230000000</v>
      </c>
      <c r="M826" s="51" t="s">
        <v>269</v>
      </c>
      <c r="N826" s="51" t="s">
        <v>168</v>
      </c>
      <c r="O826" s="72" t="s">
        <v>29</v>
      </c>
      <c r="P826" s="51" t="s">
        <v>345</v>
      </c>
      <c r="Q826" s="51" t="s">
        <v>151</v>
      </c>
      <c r="R826" s="74" t="s">
        <v>167</v>
      </c>
      <c r="S826" s="87" t="s">
        <v>345</v>
      </c>
      <c r="T826" s="73"/>
      <c r="U826" s="73"/>
      <c r="V826" s="73"/>
      <c r="W826" s="75">
        <v>4975000</v>
      </c>
      <c r="X826" s="75">
        <f t="shared" si="47"/>
        <v>5572000.0000000009</v>
      </c>
      <c r="Y826" s="79"/>
      <c r="Z826" s="88">
        <v>2016</v>
      </c>
      <c r="AA826" s="71"/>
    </row>
    <row r="827" spans="1:28" s="17" customFormat="1" outlineLevel="1">
      <c r="A827" s="50" t="s">
        <v>3280</v>
      </c>
      <c r="B827" s="72" t="s">
        <v>28</v>
      </c>
      <c r="C827" s="72" t="s">
        <v>367</v>
      </c>
      <c r="D827" s="72" t="s">
        <v>368</v>
      </c>
      <c r="E827" s="72" t="s">
        <v>369</v>
      </c>
      <c r="F827" s="68" t="s">
        <v>368</v>
      </c>
      <c r="G827" s="72" t="s">
        <v>192</v>
      </c>
      <c r="H827" s="72" t="s">
        <v>199</v>
      </c>
      <c r="I827" s="72" t="s">
        <v>200</v>
      </c>
      <c r="J827" s="72" t="s">
        <v>33</v>
      </c>
      <c r="K827" s="72">
        <v>60</v>
      </c>
      <c r="L827" s="72">
        <v>230000000</v>
      </c>
      <c r="M827" s="51" t="s">
        <v>269</v>
      </c>
      <c r="N827" s="51" t="s">
        <v>168</v>
      </c>
      <c r="O827" s="72" t="s">
        <v>29</v>
      </c>
      <c r="P827" s="51" t="s">
        <v>345</v>
      </c>
      <c r="Q827" s="51" t="s">
        <v>151</v>
      </c>
      <c r="R827" s="74" t="s">
        <v>167</v>
      </c>
      <c r="S827" s="87" t="s">
        <v>345</v>
      </c>
      <c r="T827" s="73"/>
      <c r="U827" s="73"/>
      <c r="V827" s="73"/>
      <c r="W827" s="75">
        <v>7462500</v>
      </c>
      <c r="X827" s="75">
        <f t="shared" si="47"/>
        <v>8358000.0000000009</v>
      </c>
      <c r="Y827" s="79"/>
      <c r="Z827" s="88">
        <v>2016</v>
      </c>
      <c r="AA827" s="71"/>
    </row>
    <row r="828" spans="1:28" outlineLevel="1">
      <c r="A828" s="50" t="s">
        <v>1853</v>
      </c>
      <c r="B828" s="58" t="s">
        <v>28</v>
      </c>
      <c r="C828" s="98" t="s">
        <v>252</v>
      </c>
      <c r="D828" s="68" t="s">
        <v>1768</v>
      </c>
      <c r="E828" s="98" t="s">
        <v>42</v>
      </c>
      <c r="F828" s="68" t="s">
        <v>1768</v>
      </c>
      <c r="G828" s="98" t="s">
        <v>43</v>
      </c>
      <c r="H828" s="98" t="s">
        <v>72</v>
      </c>
      <c r="I828" s="98" t="s">
        <v>73</v>
      </c>
      <c r="J828" s="98" t="s">
        <v>33</v>
      </c>
      <c r="K828" s="97">
        <v>100</v>
      </c>
      <c r="L828" s="69">
        <v>230000000</v>
      </c>
      <c r="M828" s="51" t="s">
        <v>269</v>
      </c>
      <c r="N828" s="60" t="s">
        <v>1014</v>
      </c>
      <c r="O828" s="68" t="s">
        <v>29</v>
      </c>
      <c r="P828" s="51" t="s">
        <v>345</v>
      </c>
      <c r="Q828" s="51" t="s">
        <v>151</v>
      </c>
      <c r="R828" s="60" t="s">
        <v>30</v>
      </c>
      <c r="S828" s="87" t="s">
        <v>345</v>
      </c>
      <c r="T828" s="98"/>
      <c r="U828" s="97"/>
      <c r="V828" s="107"/>
      <c r="W828" s="63">
        <v>9630000</v>
      </c>
      <c r="X828" s="79">
        <f t="shared" si="47"/>
        <v>10785600.000000002</v>
      </c>
      <c r="Y828" s="108"/>
      <c r="Z828" s="88">
        <v>2016</v>
      </c>
      <c r="AA828" s="106"/>
    </row>
    <row r="829" spans="1:28" outlineLevel="1">
      <c r="A829" s="50" t="s">
        <v>2096</v>
      </c>
      <c r="B829" s="72" t="s">
        <v>28</v>
      </c>
      <c r="C829" s="72" t="s">
        <v>80</v>
      </c>
      <c r="D829" s="72" t="s">
        <v>81</v>
      </c>
      <c r="E829" s="72" t="s">
        <v>309</v>
      </c>
      <c r="F829" s="72" t="s">
        <v>81</v>
      </c>
      <c r="G829" s="72" t="s">
        <v>309</v>
      </c>
      <c r="H829" s="72" t="s">
        <v>310</v>
      </c>
      <c r="I829" s="72" t="s">
        <v>311</v>
      </c>
      <c r="J829" s="72" t="s">
        <v>33</v>
      </c>
      <c r="K829" s="72">
        <v>50</v>
      </c>
      <c r="L829" s="69">
        <v>230000000</v>
      </c>
      <c r="M829" s="51" t="s">
        <v>269</v>
      </c>
      <c r="N829" s="60" t="s">
        <v>2098</v>
      </c>
      <c r="O829" s="68" t="s">
        <v>29</v>
      </c>
      <c r="P829" s="51" t="s">
        <v>345</v>
      </c>
      <c r="Q829" s="51" t="s">
        <v>38</v>
      </c>
      <c r="R829" s="72" t="s">
        <v>30</v>
      </c>
      <c r="S829" s="87" t="s">
        <v>345</v>
      </c>
      <c r="T829" s="73"/>
      <c r="U829" s="73"/>
      <c r="V829" s="75"/>
      <c r="W829" s="75">
        <v>2799999.96</v>
      </c>
      <c r="X829" s="79">
        <f t="shared" si="47"/>
        <v>3135999.9552000002</v>
      </c>
      <c r="Y829" s="110"/>
      <c r="Z829" s="88">
        <v>2016</v>
      </c>
      <c r="AA829" s="80"/>
    </row>
    <row r="830" spans="1:28" outlineLevel="1">
      <c r="A830" s="50" t="s">
        <v>2111</v>
      </c>
      <c r="B830" s="72" t="s">
        <v>28</v>
      </c>
      <c r="C830" s="72" t="s">
        <v>231</v>
      </c>
      <c r="D830" s="72" t="s">
        <v>232</v>
      </c>
      <c r="E830" s="72" t="s">
        <v>326</v>
      </c>
      <c r="F830" s="72" t="s">
        <v>232</v>
      </c>
      <c r="G830" s="72" t="s">
        <v>326</v>
      </c>
      <c r="H830" s="72" t="s">
        <v>327</v>
      </c>
      <c r="I830" s="72" t="s">
        <v>328</v>
      </c>
      <c r="J830" s="145" t="s">
        <v>32</v>
      </c>
      <c r="K830" s="72">
        <v>100</v>
      </c>
      <c r="L830" s="69">
        <v>230000000</v>
      </c>
      <c r="M830" s="51" t="s">
        <v>269</v>
      </c>
      <c r="N830" s="141" t="s">
        <v>168</v>
      </c>
      <c r="O830" s="86" t="s">
        <v>29</v>
      </c>
      <c r="P830" s="51" t="s">
        <v>345</v>
      </c>
      <c r="Q830" s="142" t="s">
        <v>34</v>
      </c>
      <c r="R830" s="72" t="s">
        <v>71</v>
      </c>
      <c r="S830" s="87" t="s">
        <v>345</v>
      </c>
      <c r="T830" s="73"/>
      <c r="U830" s="73"/>
      <c r="V830" s="75"/>
      <c r="W830" s="75">
        <v>6550000</v>
      </c>
      <c r="X830" s="79">
        <f t="shared" si="47"/>
        <v>7336000.0000000009</v>
      </c>
      <c r="Y830" s="72"/>
      <c r="Z830" s="88">
        <v>2016</v>
      </c>
      <c r="AA830" s="112"/>
    </row>
    <row r="831" spans="1:28" outlineLevel="1">
      <c r="A831" s="50" t="s">
        <v>2112</v>
      </c>
      <c r="B831" s="72" t="s">
        <v>28</v>
      </c>
      <c r="C831" s="72" t="s">
        <v>231</v>
      </c>
      <c r="D831" s="72" t="s">
        <v>232</v>
      </c>
      <c r="E831" s="72" t="s">
        <v>326</v>
      </c>
      <c r="F831" s="72" t="s">
        <v>232</v>
      </c>
      <c r="G831" s="72" t="s">
        <v>326</v>
      </c>
      <c r="H831" s="72" t="s">
        <v>370</v>
      </c>
      <c r="I831" s="72" t="s">
        <v>329</v>
      </c>
      <c r="J831" s="72" t="s">
        <v>32</v>
      </c>
      <c r="K831" s="72">
        <v>100</v>
      </c>
      <c r="L831" s="69">
        <v>230000000</v>
      </c>
      <c r="M831" s="51" t="s">
        <v>269</v>
      </c>
      <c r="N831" s="60" t="s">
        <v>168</v>
      </c>
      <c r="O831" s="86" t="s">
        <v>29</v>
      </c>
      <c r="P831" s="51" t="s">
        <v>345</v>
      </c>
      <c r="Q831" s="72" t="s">
        <v>34</v>
      </c>
      <c r="R831" s="72" t="s">
        <v>71</v>
      </c>
      <c r="S831" s="87" t="s">
        <v>345</v>
      </c>
      <c r="T831" s="73"/>
      <c r="U831" s="73"/>
      <c r="V831" s="75"/>
      <c r="W831" s="75">
        <v>7450000</v>
      </c>
      <c r="X831" s="79">
        <f t="shared" si="47"/>
        <v>8344000.0000000009</v>
      </c>
      <c r="Y831" s="72"/>
      <c r="Z831" s="88">
        <v>2016</v>
      </c>
      <c r="AA831" s="112"/>
    </row>
    <row r="832" spans="1:28" outlineLevel="1">
      <c r="A832" s="50" t="s">
        <v>2113</v>
      </c>
      <c r="B832" s="72" t="s">
        <v>28</v>
      </c>
      <c r="C832" s="72" t="s">
        <v>231</v>
      </c>
      <c r="D832" s="72" t="s">
        <v>232</v>
      </c>
      <c r="E832" s="72" t="s">
        <v>326</v>
      </c>
      <c r="F832" s="72" t="s">
        <v>232</v>
      </c>
      <c r="G832" s="72" t="s">
        <v>326</v>
      </c>
      <c r="H832" s="72" t="s">
        <v>371</v>
      </c>
      <c r="I832" s="72" t="s">
        <v>330</v>
      </c>
      <c r="J832" s="72" t="s">
        <v>32</v>
      </c>
      <c r="K832" s="72">
        <v>100</v>
      </c>
      <c r="L832" s="69">
        <v>230000000</v>
      </c>
      <c r="M832" s="51" t="s">
        <v>269</v>
      </c>
      <c r="N832" s="60" t="s">
        <v>168</v>
      </c>
      <c r="O832" s="86" t="s">
        <v>29</v>
      </c>
      <c r="P832" s="51" t="s">
        <v>345</v>
      </c>
      <c r="Q832" s="72" t="s">
        <v>34</v>
      </c>
      <c r="R832" s="72" t="s">
        <v>71</v>
      </c>
      <c r="S832" s="87" t="s">
        <v>345</v>
      </c>
      <c r="T832" s="73"/>
      <c r="U832" s="73"/>
      <c r="V832" s="75"/>
      <c r="W832" s="75">
        <v>8150000</v>
      </c>
      <c r="X832" s="79">
        <f t="shared" si="47"/>
        <v>9128000</v>
      </c>
      <c r="Y832" s="72"/>
      <c r="Z832" s="88">
        <v>2016</v>
      </c>
      <c r="AA832" s="112"/>
    </row>
    <row r="833" spans="1:40" outlineLevel="1">
      <c r="A833" s="50" t="s">
        <v>2114</v>
      </c>
      <c r="B833" s="72" t="s">
        <v>28</v>
      </c>
      <c r="C833" s="72" t="s">
        <v>231</v>
      </c>
      <c r="D833" s="72" t="s">
        <v>232</v>
      </c>
      <c r="E833" s="72" t="s">
        <v>326</v>
      </c>
      <c r="F833" s="72" t="s">
        <v>232</v>
      </c>
      <c r="G833" s="72" t="s">
        <v>326</v>
      </c>
      <c r="H833" s="72" t="s">
        <v>372</v>
      </c>
      <c r="I833" s="72" t="s">
        <v>331</v>
      </c>
      <c r="J833" s="72" t="s">
        <v>32</v>
      </c>
      <c r="K833" s="72">
        <v>100</v>
      </c>
      <c r="L833" s="69">
        <v>230000000</v>
      </c>
      <c r="M833" s="51" t="s">
        <v>269</v>
      </c>
      <c r="N833" s="60" t="s">
        <v>168</v>
      </c>
      <c r="O833" s="86" t="s">
        <v>29</v>
      </c>
      <c r="P833" s="51" t="s">
        <v>345</v>
      </c>
      <c r="Q833" s="72" t="s">
        <v>34</v>
      </c>
      <c r="R833" s="72" t="s">
        <v>71</v>
      </c>
      <c r="S833" s="87" t="s">
        <v>345</v>
      </c>
      <c r="T833" s="73"/>
      <c r="U833" s="73"/>
      <c r="V833" s="75"/>
      <c r="W833" s="75">
        <v>5850000</v>
      </c>
      <c r="X833" s="79">
        <f t="shared" si="47"/>
        <v>6552000.0000000009</v>
      </c>
      <c r="Y833" s="72"/>
      <c r="Z833" s="88">
        <v>2016</v>
      </c>
      <c r="AA833" s="112"/>
    </row>
    <row r="834" spans="1:40" outlineLevel="1">
      <c r="A834" s="50" t="s">
        <v>2115</v>
      </c>
      <c r="B834" s="72" t="s">
        <v>28</v>
      </c>
      <c r="C834" s="72" t="s">
        <v>231</v>
      </c>
      <c r="D834" s="72" t="s">
        <v>232</v>
      </c>
      <c r="E834" s="72" t="s">
        <v>326</v>
      </c>
      <c r="F834" s="72" t="s">
        <v>232</v>
      </c>
      <c r="G834" s="72" t="s">
        <v>326</v>
      </c>
      <c r="H834" s="72" t="s">
        <v>373</v>
      </c>
      <c r="I834" s="72" t="s">
        <v>332</v>
      </c>
      <c r="J834" s="72" t="s">
        <v>32</v>
      </c>
      <c r="K834" s="72">
        <v>100</v>
      </c>
      <c r="L834" s="69">
        <v>230000000</v>
      </c>
      <c r="M834" s="51" t="s">
        <v>269</v>
      </c>
      <c r="N834" s="60" t="s">
        <v>168</v>
      </c>
      <c r="O834" s="86" t="s">
        <v>29</v>
      </c>
      <c r="P834" s="51" t="s">
        <v>345</v>
      </c>
      <c r="Q834" s="72" t="s">
        <v>34</v>
      </c>
      <c r="R834" s="72" t="s">
        <v>71</v>
      </c>
      <c r="S834" s="87" t="s">
        <v>345</v>
      </c>
      <c r="T834" s="73"/>
      <c r="U834" s="73"/>
      <c r="V834" s="75"/>
      <c r="W834" s="75">
        <v>5550000</v>
      </c>
      <c r="X834" s="79">
        <f>W834*1.12</f>
        <v>6216000.0000000009</v>
      </c>
      <c r="Y834" s="72"/>
      <c r="Z834" s="88">
        <v>2016</v>
      </c>
      <c r="AA834" s="112"/>
    </row>
    <row r="835" spans="1:40" outlineLevel="1">
      <c r="A835" s="50" t="s">
        <v>2116</v>
      </c>
      <c r="B835" s="72" t="s">
        <v>28</v>
      </c>
      <c r="C835" s="72" t="s">
        <v>231</v>
      </c>
      <c r="D835" s="72" t="s">
        <v>232</v>
      </c>
      <c r="E835" s="72" t="s">
        <v>326</v>
      </c>
      <c r="F835" s="72" t="s">
        <v>232</v>
      </c>
      <c r="G835" s="72" t="s">
        <v>326</v>
      </c>
      <c r="H835" s="72" t="s">
        <v>374</v>
      </c>
      <c r="I835" s="72" t="s">
        <v>333</v>
      </c>
      <c r="J835" s="72" t="s">
        <v>32</v>
      </c>
      <c r="K835" s="72">
        <v>100</v>
      </c>
      <c r="L835" s="69">
        <v>230000000</v>
      </c>
      <c r="M835" s="51" t="s">
        <v>269</v>
      </c>
      <c r="N835" s="60" t="s">
        <v>168</v>
      </c>
      <c r="O835" s="86" t="s">
        <v>29</v>
      </c>
      <c r="P835" s="51" t="s">
        <v>345</v>
      </c>
      <c r="Q835" s="72" t="s">
        <v>34</v>
      </c>
      <c r="R835" s="72" t="s">
        <v>71</v>
      </c>
      <c r="S835" s="87" t="s">
        <v>345</v>
      </c>
      <c r="T835" s="73"/>
      <c r="U835" s="73"/>
      <c r="V835" s="75"/>
      <c r="W835" s="75">
        <v>6500000</v>
      </c>
      <c r="X835" s="79">
        <f>W835*1.12</f>
        <v>7280000.0000000009</v>
      </c>
      <c r="Y835" s="72"/>
      <c r="Z835" s="88">
        <v>2016</v>
      </c>
      <c r="AA835" s="112"/>
    </row>
    <row r="836" spans="1:40" outlineLevel="1">
      <c r="A836" s="50" t="s">
        <v>2117</v>
      </c>
      <c r="B836" s="72" t="s">
        <v>28</v>
      </c>
      <c r="C836" s="72" t="s">
        <v>231</v>
      </c>
      <c r="D836" s="72" t="s">
        <v>232</v>
      </c>
      <c r="E836" s="72" t="s">
        <v>326</v>
      </c>
      <c r="F836" s="72" t="s">
        <v>232</v>
      </c>
      <c r="G836" s="72" t="s">
        <v>326</v>
      </c>
      <c r="H836" s="72" t="s">
        <v>334</v>
      </c>
      <c r="I836" s="72" t="s">
        <v>335</v>
      </c>
      <c r="J836" s="72" t="s">
        <v>33</v>
      </c>
      <c r="K836" s="72">
        <v>100</v>
      </c>
      <c r="L836" s="69">
        <v>230000000</v>
      </c>
      <c r="M836" s="51" t="s">
        <v>269</v>
      </c>
      <c r="N836" s="60" t="s">
        <v>168</v>
      </c>
      <c r="O836" s="86" t="s">
        <v>29</v>
      </c>
      <c r="P836" s="51" t="s">
        <v>345</v>
      </c>
      <c r="Q836" s="72" t="s">
        <v>34</v>
      </c>
      <c r="R836" s="72" t="s">
        <v>71</v>
      </c>
      <c r="S836" s="87" t="s">
        <v>345</v>
      </c>
      <c r="T836" s="73"/>
      <c r="U836" s="73"/>
      <c r="V836" s="75"/>
      <c r="W836" s="75">
        <v>26500000</v>
      </c>
      <c r="X836" s="79">
        <f t="shared" ref="X836" si="48">W836*1.12</f>
        <v>29680000.000000004</v>
      </c>
      <c r="Y836" s="72"/>
      <c r="Z836" s="88">
        <v>2016</v>
      </c>
      <c r="AA836" s="112"/>
    </row>
    <row r="837" spans="1:40" s="29" customFormat="1" outlineLevel="1">
      <c r="A837" s="50" t="s">
        <v>1939</v>
      </c>
      <c r="B837" s="102" t="s">
        <v>39</v>
      </c>
      <c r="C837" s="87" t="s">
        <v>258</v>
      </c>
      <c r="D837" s="90" t="s">
        <v>259</v>
      </c>
      <c r="E837" s="113" t="s">
        <v>260</v>
      </c>
      <c r="F837" s="90" t="s">
        <v>259</v>
      </c>
      <c r="G837" s="113" t="s">
        <v>260</v>
      </c>
      <c r="H837" s="113" t="s">
        <v>284</v>
      </c>
      <c r="I837" s="114" t="s">
        <v>261</v>
      </c>
      <c r="J837" s="113" t="s">
        <v>149</v>
      </c>
      <c r="K837" s="115">
        <v>100</v>
      </c>
      <c r="L837" s="69">
        <v>230000000</v>
      </c>
      <c r="M837" s="51" t="s">
        <v>269</v>
      </c>
      <c r="N837" s="60" t="s">
        <v>38</v>
      </c>
      <c r="O837" s="86" t="s">
        <v>29</v>
      </c>
      <c r="P837" s="51" t="s">
        <v>345</v>
      </c>
      <c r="Q837" s="116" t="s">
        <v>262</v>
      </c>
      <c r="R837" s="114" t="s">
        <v>41</v>
      </c>
      <c r="S837" s="87" t="s">
        <v>345</v>
      </c>
      <c r="T837" s="51"/>
      <c r="U837" s="117"/>
      <c r="V837" s="117"/>
      <c r="W837" s="62">
        <v>11413381352.999998</v>
      </c>
      <c r="X837" s="105">
        <v>11348727696.960001</v>
      </c>
      <c r="Y837" s="118"/>
      <c r="Z837" s="88">
        <v>2016</v>
      </c>
      <c r="AA837" s="119"/>
      <c r="AB837" s="81"/>
      <c r="AC837" s="81"/>
      <c r="AD837" s="81"/>
      <c r="AE837" s="81"/>
      <c r="AF837" s="81"/>
      <c r="AG837" s="81"/>
      <c r="AH837" s="81"/>
      <c r="AI837" s="81"/>
      <c r="AJ837" s="81"/>
      <c r="AK837" s="81"/>
      <c r="AL837" s="81"/>
      <c r="AM837" s="81"/>
      <c r="AN837" s="81"/>
    </row>
    <row r="838" spans="1:40" outlineLevel="1">
      <c r="A838" s="50" t="s">
        <v>2118</v>
      </c>
      <c r="B838" s="72" t="s">
        <v>28</v>
      </c>
      <c r="C838" s="72" t="s">
        <v>263</v>
      </c>
      <c r="D838" s="72" t="s">
        <v>337</v>
      </c>
      <c r="E838" s="72" t="s">
        <v>338</v>
      </c>
      <c r="F838" s="72" t="s">
        <v>337</v>
      </c>
      <c r="G838" s="72" t="s">
        <v>338</v>
      </c>
      <c r="H838" s="72" t="s">
        <v>99</v>
      </c>
      <c r="I838" s="72" t="s">
        <v>100</v>
      </c>
      <c r="J838" s="72" t="s">
        <v>32</v>
      </c>
      <c r="K838" s="72">
        <v>50</v>
      </c>
      <c r="L838" s="69">
        <v>230000000</v>
      </c>
      <c r="M838" s="51" t="s">
        <v>269</v>
      </c>
      <c r="N838" s="60" t="s">
        <v>1014</v>
      </c>
      <c r="O838" s="86" t="s">
        <v>29</v>
      </c>
      <c r="P838" s="51" t="s">
        <v>345</v>
      </c>
      <c r="Q838" s="72" t="s">
        <v>435</v>
      </c>
      <c r="R838" s="72" t="s">
        <v>30</v>
      </c>
      <c r="S838" s="87" t="s">
        <v>345</v>
      </c>
      <c r="T838" s="73"/>
      <c r="U838" s="73"/>
      <c r="V838" s="75"/>
      <c r="W838" s="75">
        <v>2050000</v>
      </c>
      <c r="X838" s="79">
        <f>W838*1.12</f>
        <v>2296000</v>
      </c>
      <c r="Y838" s="72"/>
      <c r="Z838" s="88">
        <v>2016</v>
      </c>
      <c r="AA838" s="120"/>
    </row>
    <row r="839" spans="1:40" outlineLevel="1">
      <c r="A839" s="50" t="s">
        <v>2119</v>
      </c>
      <c r="B839" s="72" t="s">
        <v>28</v>
      </c>
      <c r="C839" s="72" t="s">
        <v>263</v>
      </c>
      <c r="D839" s="72" t="s">
        <v>337</v>
      </c>
      <c r="E839" s="72" t="s">
        <v>338</v>
      </c>
      <c r="F839" s="72" t="s">
        <v>337</v>
      </c>
      <c r="G839" s="72" t="s">
        <v>338</v>
      </c>
      <c r="H839" s="72" t="s">
        <v>101</v>
      </c>
      <c r="I839" s="72" t="s">
        <v>102</v>
      </c>
      <c r="J839" s="72" t="s">
        <v>32</v>
      </c>
      <c r="K839" s="72">
        <v>50</v>
      </c>
      <c r="L839" s="69">
        <v>230000000</v>
      </c>
      <c r="M839" s="51" t="s">
        <v>269</v>
      </c>
      <c r="N839" s="60" t="s">
        <v>1014</v>
      </c>
      <c r="O839" s="86" t="s">
        <v>29</v>
      </c>
      <c r="P839" s="51" t="s">
        <v>345</v>
      </c>
      <c r="Q839" s="72" t="s">
        <v>435</v>
      </c>
      <c r="R839" s="72" t="s">
        <v>30</v>
      </c>
      <c r="S839" s="87" t="s">
        <v>345</v>
      </c>
      <c r="T839" s="73"/>
      <c r="U839" s="73"/>
      <c r="V839" s="75"/>
      <c r="W839" s="75">
        <v>2000000</v>
      </c>
      <c r="X839" s="79">
        <f>W839*1.12</f>
        <v>2240000</v>
      </c>
      <c r="Y839" s="72"/>
      <c r="Z839" s="88">
        <v>2016</v>
      </c>
      <c r="AA839" s="120"/>
    </row>
    <row r="840" spans="1:40" outlineLevel="1">
      <c r="A840" s="50" t="s">
        <v>2120</v>
      </c>
      <c r="B840" s="72" t="s">
        <v>28</v>
      </c>
      <c r="C840" s="72" t="s">
        <v>263</v>
      </c>
      <c r="D840" s="72" t="s">
        <v>337</v>
      </c>
      <c r="E840" s="72" t="s">
        <v>338</v>
      </c>
      <c r="F840" s="72" t="s">
        <v>337</v>
      </c>
      <c r="G840" s="72" t="s">
        <v>338</v>
      </c>
      <c r="H840" s="72" t="s">
        <v>353</v>
      </c>
      <c r="I840" s="72" t="s">
        <v>103</v>
      </c>
      <c r="J840" s="72" t="s">
        <v>32</v>
      </c>
      <c r="K840" s="72">
        <v>50</v>
      </c>
      <c r="L840" s="69">
        <v>230000000</v>
      </c>
      <c r="M840" s="51" t="s">
        <v>269</v>
      </c>
      <c r="N840" s="60" t="s">
        <v>1014</v>
      </c>
      <c r="O840" s="86" t="s">
        <v>29</v>
      </c>
      <c r="P840" s="51" t="s">
        <v>345</v>
      </c>
      <c r="Q840" s="72" t="s">
        <v>435</v>
      </c>
      <c r="R840" s="72" t="s">
        <v>30</v>
      </c>
      <c r="S840" s="87" t="s">
        <v>345</v>
      </c>
      <c r="T840" s="73"/>
      <c r="U840" s="73"/>
      <c r="V840" s="75"/>
      <c r="W840" s="75">
        <v>2000000</v>
      </c>
      <c r="X840" s="79">
        <f>W840*1.12</f>
        <v>2240000</v>
      </c>
      <c r="Y840" s="72"/>
      <c r="Z840" s="88">
        <v>2016</v>
      </c>
      <c r="AA840" s="120"/>
    </row>
    <row r="841" spans="1:40" outlineLevel="1">
      <c r="A841" s="50" t="s">
        <v>2121</v>
      </c>
      <c r="B841" s="72" t="s">
        <v>28</v>
      </c>
      <c r="C841" s="72" t="s">
        <v>263</v>
      </c>
      <c r="D841" s="72" t="s">
        <v>337</v>
      </c>
      <c r="E841" s="72" t="s">
        <v>338</v>
      </c>
      <c r="F841" s="72" t="s">
        <v>337</v>
      </c>
      <c r="G841" s="72" t="s">
        <v>338</v>
      </c>
      <c r="H841" s="72" t="s">
        <v>104</v>
      </c>
      <c r="I841" s="72" t="s">
        <v>105</v>
      </c>
      <c r="J841" s="72" t="s">
        <v>32</v>
      </c>
      <c r="K841" s="72">
        <v>50</v>
      </c>
      <c r="L841" s="69">
        <v>230000000</v>
      </c>
      <c r="M841" s="51" t="s">
        <v>269</v>
      </c>
      <c r="N841" s="60" t="s">
        <v>1014</v>
      </c>
      <c r="O841" s="86" t="s">
        <v>29</v>
      </c>
      <c r="P841" s="51" t="s">
        <v>345</v>
      </c>
      <c r="Q841" s="72" t="s">
        <v>435</v>
      </c>
      <c r="R841" s="72" t="s">
        <v>30</v>
      </c>
      <c r="S841" s="87" t="s">
        <v>345</v>
      </c>
      <c r="T841" s="73"/>
      <c r="U841" s="73"/>
      <c r="V841" s="75"/>
      <c r="W841" s="75">
        <v>2000000</v>
      </c>
      <c r="X841" s="79">
        <f>W841*1.12</f>
        <v>2240000</v>
      </c>
      <c r="Y841" s="72"/>
      <c r="Z841" s="88">
        <v>2016</v>
      </c>
      <c r="AA841" s="120"/>
    </row>
    <row r="842" spans="1:40" outlineLevel="1">
      <c r="A842" s="50" t="s">
        <v>2122</v>
      </c>
      <c r="B842" s="72" t="s">
        <v>28</v>
      </c>
      <c r="C842" s="72" t="s">
        <v>263</v>
      </c>
      <c r="D842" s="72" t="s">
        <v>337</v>
      </c>
      <c r="E842" s="72" t="s">
        <v>338</v>
      </c>
      <c r="F842" s="72" t="s">
        <v>337</v>
      </c>
      <c r="G842" s="72" t="s">
        <v>338</v>
      </c>
      <c r="H842" s="72" t="s">
        <v>106</v>
      </c>
      <c r="I842" s="72" t="s">
        <v>107</v>
      </c>
      <c r="J842" s="72" t="s">
        <v>32</v>
      </c>
      <c r="K842" s="72">
        <v>50</v>
      </c>
      <c r="L842" s="69">
        <v>230000000</v>
      </c>
      <c r="M842" s="51" t="s">
        <v>269</v>
      </c>
      <c r="N842" s="60" t="s">
        <v>1014</v>
      </c>
      <c r="O842" s="86" t="s">
        <v>29</v>
      </c>
      <c r="P842" s="51" t="s">
        <v>345</v>
      </c>
      <c r="Q842" s="72" t="s">
        <v>435</v>
      </c>
      <c r="R842" s="72" t="s">
        <v>30</v>
      </c>
      <c r="S842" s="87" t="s">
        <v>345</v>
      </c>
      <c r="T842" s="73"/>
      <c r="U842" s="73"/>
      <c r="V842" s="75"/>
      <c r="W842" s="75">
        <v>2000000</v>
      </c>
      <c r="X842" s="79">
        <f>W842*1.12</f>
        <v>2240000</v>
      </c>
      <c r="Y842" s="72"/>
      <c r="Z842" s="88">
        <v>2016</v>
      </c>
      <c r="AA842" s="120"/>
    </row>
    <row r="843" spans="1:40" s="29" customFormat="1" outlineLevel="1">
      <c r="A843" s="50" t="s">
        <v>1940</v>
      </c>
      <c r="B843" s="72" t="s">
        <v>39</v>
      </c>
      <c r="C843" s="69" t="s">
        <v>258</v>
      </c>
      <c r="D843" s="72" t="s">
        <v>259</v>
      </c>
      <c r="E843" s="72" t="s">
        <v>260</v>
      </c>
      <c r="F843" s="72" t="s">
        <v>259</v>
      </c>
      <c r="G843" s="72" t="s">
        <v>260</v>
      </c>
      <c r="H843" s="72" t="s">
        <v>1009</v>
      </c>
      <c r="I843" s="72" t="s">
        <v>1010</v>
      </c>
      <c r="J843" s="72" t="s">
        <v>149</v>
      </c>
      <c r="K843" s="72">
        <v>100</v>
      </c>
      <c r="L843" s="69">
        <v>230000000</v>
      </c>
      <c r="M843" s="51" t="s">
        <v>269</v>
      </c>
      <c r="N843" s="72" t="s">
        <v>47</v>
      </c>
      <c r="O843" s="57" t="s">
        <v>29</v>
      </c>
      <c r="P843" s="51" t="s">
        <v>345</v>
      </c>
      <c r="Q843" s="74" t="s">
        <v>262</v>
      </c>
      <c r="R843" s="72" t="s">
        <v>41</v>
      </c>
      <c r="S843" s="87" t="s">
        <v>345</v>
      </c>
      <c r="T843" s="73"/>
      <c r="U843" s="73"/>
      <c r="V843" s="103"/>
      <c r="W843" s="75">
        <v>599415060.64999998</v>
      </c>
      <c r="X843" s="79">
        <v>671344867.92800009</v>
      </c>
      <c r="Y843" s="72"/>
      <c r="Z843" s="88">
        <v>2016</v>
      </c>
      <c r="AA843" s="109"/>
      <c r="AB843" s="81"/>
      <c r="AC843" s="81"/>
      <c r="AD843" s="81"/>
      <c r="AE843" s="81"/>
      <c r="AF843" s="81"/>
      <c r="AG843" s="81"/>
      <c r="AH843" s="81"/>
      <c r="AI843" s="81"/>
      <c r="AJ843" s="81"/>
      <c r="AK843" s="81"/>
      <c r="AL843" s="81"/>
      <c r="AM843" s="81"/>
      <c r="AN843" s="81"/>
    </row>
    <row r="844" spans="1:40" outlineLevel="1">
      <c r="A844" s="50" t="s">
        <v>2123</v>
      </c>
      <c r="B844" s="72" t="s">
        <v>28</v>
      </c>
      <c r="C844" s="60" t="s">
        <v>271</v>
      </c>
      <c r="D844" s="87" t="s">
        <v>300</v>
      </c>
      <c r="E844" s="87" t="s">
        <v>301</v>
      </c>
      <c r="F844" s="87" t="s">
        <v>300</v>
      </c>
      <c r="G844" s="111" t="s">
        <v>301</v>
      </c>
      <c r="H844" s="87" t="s">
        <v>76</v>
      </c>
      <c r="I844" s="111" t="s">
        <v>302</v>
      </c>
      <c r="J844" s="98" t="s">
        <v>32</v>
      </c>
      <c r="K844" s="97">
        <v>100</v>
      </c>
      <c r="L844" s="69">
        <v>230000000</v>
      </c>
      <c r="M844" s="51" t="s">
        <v>269</v>
      </c>
      <c r="N844" s="72" t="s">
        <v>1014</v>
      </c>
      <c r="O844" s="68" t="s">
        <v>29</v>
      </c>
      <c r="P844" s="51" t="s">
        <v>345</v>
      </c>
      <c r="Q844" s="74" t="s">
        <v>435</v>
      </c>
      <c r="R844" s="60" t="s">
        <v>30</v>
      </c>
      <c r="S844" s="87" t="s">
        <v>345</v>
      </c>
      <c r="T844" s="77"/>
      <c r="U844" s="77"/>
      <c r="V844" s="104"/>
      <c r="W844" s="104">
        <v>840000</v>
      </c>
      <c r="X844" s="79">
        <f t="shared" si="47"/>
        <v>940800.00000000012</v>
      </c>
      <c r="Y844" s="110"/>
      <c r="Z844" s="88">
        <v>2016</v>
      </c>
      <c r="AA844" s="53"/>
    </row>
    <row r="845" spans="1:40" outlineLevel="1">
      <c r="A845" s="50" t="s">
        <v>2124</v>
      </c>
      <c r="B845" s="72" t="s">
        <v>28</v>
      </c>
      <c r="C845" s="72" t="s">
        <v>303</v>
      </c>
      <c r="D845" s="72" t="s">
        <v>77</v>
      </c>
      <c r="E845" s="72" t="s">
        <v>78</v>
      </c>
      <c r="F845" s="68" t="s">
        <v>1771</v>
      </c>
      <c r="G845" s="72" t="s">
        <v>79</v>
      </c>
      <c r="H845" s="72" t="s">
        <v>350</v>
      </c>
      <c r="I845" s="72" t="s">
        <v>304</v>
      </c>
      <c r="J845" s="72" t="s">
        <v>36</v>
      </c>
      <c r="K845" s="72">
        <v>100</v>
      </c>
      <c r="L845" s="69">
        <v>230000000</v>
      </c>
      <c r="M845" s="51" t="s">
        <v>269</v>
      </c>
      <c r="N845" s="60" t="s">
        <v>168</v>
      </c>
      <c r="O845" s="68" t="s">
        <v>29</v>
      </c>
      <c r="P845" s="51" t="s">
        <v>345</v>
      </c>
      <c r="Q845" s="51" t="s">
        <v>34</v>
      </c>
      <c r="R845" s="72" t="s">
        <v>30</v>
      </c>
      <c r="S845" s="87" t="s">
        <v>345</v>
      </c>
      <c r="T845" s="73"/>
      <c r="U845" s="73"/>
      <c r="V845" s="75"/>
      <c r="W845" s="75">
        <v>550000</v>
      </c>
      <c r="X845" s="79">
        <f>W845*1.12</f>
        <v>616000.00000000012</v>
      </c>
      <c r="Y845" s="110"/>
      <c r="Z845" s="88">
        <v>2016</v>
      </c>
      <c r="AA845" s="53"/>
    </row>
    <row r="846" spans="1:40" outlineLevel="1">
      <c r="A846" s="50" t="s">
        <v>2125</v>
      </c>
      <c r="B846" s="72" t="s">
        <v>28</v>
      </c>
      <c r="C846" s="72" t="s">
        <v>303</v>
      </c>
      <c r="D846" s="72" t="s">
        <v>77</v>
      </c>
      <c r="E846" s="72" t="s">
        <v>78</v>
      </c>
      <c r="F846" s="68" t="s">
        <v>1771</v>
      </c>
      <c r="G846" s="72" t="s">
        <v>79</v>
      </c>
      <c r="H846" s="72" t="s">
        <v>351</v>
      </c>
      <c r="I846" s="72" t="s">
        <v>305</v>
      </c>
      <c r="J846" s="72" t="s">
        <v>36</v>
      </c>
      <c r="K846" s="72">
        <v>100</v>
      </c>
      <c r="L846" s="69">
        <v>230000000</v>
      </c>
      <c r="M846" s="51" t="s">
        <v>269</v>
      </c>
      <c r="N846" s="60" t="s">
        <v>168</v>
      </c>
      <c r="O846" s="68" t="s">
        <v>29</v>
      </c>
      <c r="P846" s="51" t="s">
        <v>345</v>
      </c>
      <c r="Q846" s="51" t="s">
        <v>34</v>
      </c>
      <c r="R846" s="72" t="s">
        <v>30</v>
      </c>
      <c r="S846" s="87" t="s">
        <v>345</v>
      </c>
      <c r="T846" s="73"/>
      <c r="U846" s="73"/>
      <c r="V846" s="75"/>
      <c r="W846" s="75">
        <v>1100000</v>
      </c>
      <c r="X846" s="79">
        <f t="shared" ref="X846:X874" si="49">W846*1.12</f>
        <v>1232000.0000000002</v>
      </c>
      <c r="Y846" s="110"/>
      <c r="Z846" s="88">
        <v>2016</v>
      </c>
      <c r="AA846" s="53"/>
    </row>
    <row r="847" spans="1:40" outlineLevel="1">
      <c r="A847" s="50" t="s">
        <v>2126</v>
      </c>
      <c r="B847" s="72" t="s">
        <v>28</v>
      </c>
      <c r="C847" s="72" t="s">
        <v>303</v>
      </c>
      <c r="D847" s="72" t="s">
        <v>77</v>
      </c>
      <c r="E847" s="72" t="s">
        <v>78</v>
      </c>
      <c r="F847" s="68" t="s">
        <v>1771</v>
      </c>
      <c r="G847" s="72" t="s">
        <v>79</v>
      </c>
      <c r="H847" s="72" t="s">
        <v>352</v>
      </c>
      <c r="I847" s="72" t="s">
        <v>306</v>
      </c>
      <c r="J847" s="72" t="s">
        <v>36</v>
      </c>
      <c r="K847" s="72">
        <v>100</v>
      </c>
      <c r="L847" s="69">
        <v>230000000</v>
      </c>
      <c r="M847" s="51" t="s">
        <v>269</v>
      </c>
      <c r="N847" s="60" t="s">
        <v>168</v>
      </c>
      <c r="O847" s="68" t="s">
        <v>29</v>
      </c>
      <c r="P847" s="51" t="s">
        <v>345</v>
      </c>
      <c r="Q847" s="51" t="s">
        <v>34</v>
      </c>
      <c r="R847" s="72" t="s">
        <v>30</v>
      </c>
      <c r="S847" s="87" t="s">
        <v>345</v>
      </c>
      <c r="T847" s="73"/>
      <c r="U847" s="73"/>
      <c r="V847" s="75"/>
      <c r="W847" s="75">
        <v>1100000</v>
      </c>
      <c r="X847" s="79">
        <f>W847*1.12</f>
        <v>1232000.0000000002</v>
      </c>
      <c r="Y847" s="110"/>
      <c r="Z847" s="88">
        <v>2016</v>
      </c>
      <c r="AA847" s="53"/>
    </row>
    <row r="848" spans="1:40" outlineLevel="1">
      <c r="A848" s="50" t="s">
        <v>2127</v>
      </c>
      <c r="B848" s="72" t="s">
        <v>28</v>
      </c>
      <c r="C848" s="72" t="s">
        <v>303</v>
      </c>
      <c r="D848" s="72" t="s">
        <v>77</v>
      </c>
      <c r="E848" s="72" t="s">
        <v>78</v>
      </c>
      <c r="F848" s="68" t="s">
        <v>1771</v>
      </c>
      <c r="G848" s="72" t="s">
        <v>79</v>
      </c>
      <c r="H848" s="72" t="s">
        <v>349</v>
      </c>
      <c r="I848" s="72" t="s">
        <v>307</v>
      </c>
      <c r="J848" s="72" t="s">
        <v>36</v>
      </c>
      <c r="K848" s="72">
        <v>100</v>
      </c>
      <c r="L848" s="69">
        <v>230000000</v>
      </c>
      <c r="M848" s="51" t="s">
        <v>269</v>
      </c>
      <c r="N848" s="60" t="s">
        <v>168</v>
      </c>
      <c r="O848" s="68" t="s">
        <v>29</v>
      </c>
      <c r="P848" s="51" t="s">
        <v>345</v>
      </c>
      <c r="Q848" s="51" t="s">
        <v>34</v>
      </c>
      <c r="R848" s="72" t="s">
        <v>30</v>
      </c>
      <c r="S848" s="87" t="s">
        <v>345</v>
      </c>
      <c r="T848" s="73"/>
      <c r="U848" s="73"/>
      <c r="V848" s="75"/>
      <c r="W848" s="75">
        <v>440000</v>
      </c>
      <c r="X848" s="79">
        <f>W848*1.12</f>
        <v>492800.00000000006</v>
      </c>
      <c r="Y848" s="110"/>
      <c r="Z848" s="88">
        <v>2016</v>
      </c>
      <c r="AA848" s="53"/>
    </row>
    <row r="849" spans="1:27" outlineLevel="1">
      <c r="A849" s="50" t="s">
        <v>2128</v>
      </c>
      <c r="B849" s="72" t="s">
        <v>28</v>
      </c>
      <c r="C849" s="72" t="s">
        <v>303</v>
      </c>
      <c r="D849" s="72" t="s">
        <v>77</v>
      </c>
      <c r="E849" s="72" t="s">
        <v>78</v>
      </c>
      <c r="F849" s="68" t="s">
        <v>1771</v>
      </c>
      <c r="G849" s="72" t="s">
        <v>79</v>
      </c>
      <c r="H849" s="72" t="s">
        <v>397</v>
      </c>
      <c r="I849" s="72" t="s">
        <v>308</v>
      </c>
      <c r="J849" s="72" t="s">
        <v>36</v>
      </c>
      <c r="K849" s="72">
        <v>100</v>
      </c>
      <c r="L849" s="69">
        <v>230000000</v>
      </c>
      <c r="M849" s="51" t="s">
        <v>269</v>
      </c>
      <c r="N849" s="60" t="s">
        <v>168</v>
      </c>
      <c r="O849" s="68" t="s">
        <v>29</v>
      </c>
      <c r="P849" s="51" t="s">
        <v>345</v>
      </c>
      <c r="Q849" s="51" t="s">
        <v>34</v>
      </c>
      <c r="R849" s="72" t="s">
        <v>30</v>
      </c>
      <c r="S849" s="87" t="s">
        <v>345</v>
      </c>
      <c r="T849" s="73"/>
      <c r="U849" s="73"/>
      <c r="V849" s="75"/>
      <c r="W849" s="75">
        <v>27500</v>
      </c>
      <c r="X849" s="79">
        <f t="shared" si="49"/>
        <v>30800.000000000004</v>
      </c>
      <c r="Y849" s="110"/>
      <c r="Z849" s="88">
        <v>2016</v>
      </c>
      <c r="AA849" s="53"/>
    </row>
    <row r="850" spans="1:27" outlineLevel="1">
      <c r="A850" s="50" t="s">
        <v>2129</v>
      </c>
      <c r="B850" s="72" t="s">
        <v>28</v>
      </c>
      <c r="C850" s="72" t="s">
        <v>398</v>
      </c>
      <c r="D850" s="72" t="s">
        <v>399</v>
      </c>
      <c r="E850" s="72" t="s">
        <v>400</v>
      </c>
      <c r="F850" s="72" t="s">
        <v>399</v>
      </c>
      <c r="G850" s="72" t="s">
        <v>400</v>
      </c>
      <c r="H850" s="72" t="s">
        <v>401</v>
      </c>
      <c r="I850" s="72" t="s">
        <v>402</v>
      </c>
      <c r="J850" s="57" t="s">
        <v>33</v>
      </c>
      <c r="K850" s="72">
        <v>50</v>
      </c>
      <c r="L850" s="69">
        <v>230000000</v>
      </c>
      <c r="M850" s="51" t="s">
        <v>363</v>
      </c>
      <c r="N850" s="91" t="s">
        <v>168</v>
      </c>
      <c r="O850" s="68" t="s">
        <v>29</v>
      </c>
      <c r="P850" s="51" t="s">
        <v>345</v>
      </c>
      <c r="Q850" s="51" t="s">
        <v>34</v>
      </c>
      <c r="R850" s="72" t="s">
        <v>75</v>
      </c>
      <c r="S850" s="87" t="s">
        <v>345</v>
      </c>
      <c r="T850" s="73"/>
      <c r="U850" s="73"/>
      <c r="V850" s="75"/>
      <c r="W850" s="75">
        <v>15398900</v>
      </c>
      <c r="X850" s="79">
        <f t="shared" si="49"/>
        <v>17246768</v>
      </c>
      <c r="Y850" s="110"/>
      <c r="Z850" s="88">
        <v>2016</v>
      </c>
      <c r="AA850" s="92"/>
    </row>
    <row r="851" spans="1:27" outlineLevel="1">
      <c r="A851" s="50" t="s">
        <v>2130</v>
      </c>
      <c r="B851" s="72" t="s">
        <v>28</v>
      </c>
      <c r="C851" s="72" t="s">
        <v>398</v>
      </c>
      <c r="D851" s="72" t="s">
        <v>399</v>
      </c>
      <c r="E851" s="72" t="s">
        <v>400</v>
      </c>
      <c r="F851" s="72" t="s">
        <v>399</v>
      </c>
      <c r="G851" s="72" t="s">
        <v>400</v>
      </c>
      <c r="H851" s="72" t="s">
        <v>403</v>
      </c>
      <c r="I851" s="72" t="s">
        <v>404</v>
      </c>
      <c r="J851" s="57" t="s">
        <v>33</v>
      </c>
      <c r="K851" s="72">
        <v>50</v>
      </c>
      <c r="L851" s="69">
        <v>230000000</v>
      </c>
      <c r="M851" s="51" t="s">
        <v>363</v>
      </c>
      <c r="N851" s="91" t="s">
        <v>168</v>
      </c>
      <c r="O851" s="68" t="s">
        <v>29</v>
      </c>
      <c r="P851" s="51" t="s">
        <v>345</v>
      </c>
      <c r="Q851" s="51" t="s">
        <v>34</v>
      </c>
      <c r="R851" s="72" t="s">
        <v>75</v>
      </c>
      <c r="S851" s="87" t="s">
        <v>345</v>
      </c>
      <c r="T851" s="73"/>
      <c r="U851" s="73"/>
      <c r="V851" s="75"/>
      <c r="W851" s="75">
        <v>15943000</v>
      </c>
      <c r="X851" s="79">
        <f t="shared" si="49"/>
        <v>17856160</v>
      </c>
      <c r="Y851" s="110"/>
      <c r="Z851" s="88">
        <v>2016</v>
      </c>
      <c r="AA851" s="92"/>
    </row>
    <row r="852" spans="1:27" outlineLevel="1">
      <c r="A852" s="50" t="s">
        <v>2131</v>
      </c>
      <c r="B852" s="72" t="s">
        <v>28</v>
      </c>
      <c r="C852" s="72" t="s">
        <v>398</v>
      </c>
      <c r="D852" s="72" t="s">
        <v>399</v>
      </c>
      <c r="E852" s="72" t="s">
        <v>400</v>
      </c>
      <c r="F852" s="72" t="s">
        <v>399</v>
      </c>
      <c r="G852" s="72" t="s">
        <v>400</v>
      </c>
      <c r="H852" s="72" t="s">
        <v>405</v>
      </c>
      <c r="I852" s="72" t="s">
        <v>406</v>
      </c>
      <c r="J852" s="57" t="s">
        <v>33</v>
      </c>
      <c r="K852" s="72">
        <v>50</v>
      </c>
      <c r="L852" s="69">
        <v>230000000</v>
      </c>
      <c r="M852" s="51" t="s">
        <v>363</v>
      </c>
      <c r="N852" s="91" t="s">
        <v>168</v>
      </c>
      <c r="O852" s="68" t="s">
        <v>29</v>
      </c>
      <c r="P852" s="51" t="s">
        <v>345</v>
      </c>
      <c r="Q852" s="51" t="s">
        <v>34</v>
      </c>
      <c r="R852" s="72" t="s">
        <v>75</v>
      </c>
      <c r="S852" s="87" t="s">
        <v>345</v>
      </c>
      <c r="T852" s="73"/>
      <c r="U852" s="73"/>
      <c r="V852" s="75"/>
      <c r="W852" s="75">
        <v>15980000</v>
      </c>
      <c r="X852" s="79">
        <f t="shared" si="49"/>
        <v>17897600</v>
      </c>
      <c r="Y852" s="110"/>
      <c r="Z852" s="88">
        <v>2016</v>
      </c>
      <c r="AA852" s="92"/>
    </row>
    <row r="853" spans="1:27" outlineLevel="1">
      <c r="A853" s="50" t="s">
        <v>2132</v>
      </c>
      <c r="B853" s="72" t="s">
        <v>28</v>
      </c>
      <c r="C853" s="72" t="s">
        <v>398</v>
      </c>
      <c r="D853" s="72" t="s">
        <v>399</v>
      </c>
      <c r="E853" s="72" t="s">
        <v>400</v>
      </c>
      <c r="F853" s="72" t="s">
        <v>399</v>
      </c>
      <c r="G853" s="72" t="s">
        <v>400</v>
      </c>
      <c r="H853" s="72" t="s">
        <v>407</v>
      </c>
      <c r="I853" s="72" t="s">
        <v>408</v>
      </c>
      <c r="J853" s="57" t="s">
        <v>33</v>
      </c>
      <c r="K853" s="72">
        <v>50</v>
      </c>
      <c r="L853" s="69">
        <v>230000000</v>
      </c>
      <c r="M853" s="51" t="s">
        <v>363</v>
      </c>
      <c r="N853" s="91" t="s">
        <v>168</v>
      </c>
      <c r="O853" s="68" t="s">
        <v>29</v>
      </c>
      <c r="P853" s="51" t="s">
        <v>345</v>
      </c>
      <c r="Q853" s="51" t="s">
        <v>34</v>
      </c>
      <c r="R853" s="72" t="s">
        <v>75</v>
      </c>
      <c r="S853" s="87" t="s">
        <v>345</v>
      </c>
      <c r="T853" s="73"/>
      <c r="U853" s="73"/>
      <c r="V853" s="75"/>
      <c r="W853" s="75">
        <v>14000000</v>
      </c>
      <c r="X853" s="79">
        <f t="shared" si="49"/>
        <v>15680000.000000002</v>
      </c>
      <c r="Y853" s="110"/>
      <c r="Z853" s="88">
        <v>2016</v>
      </c>
      <c r="AA853" s="92"/>
    </row>
    <row r="854" spans="1:27" outlineLevel="1">
      <c r="A854" s="50" t="s">
        <v>2133</v>
      </c>
      <c r="B854" s="72" t="s">
        <v>28</v>
      </c>
      <c r="C854" s="72" t="s">
        <v>398</v>
      </c>
      <c r="D854" s="72" t="s">
        <v>399</v>
      </c>
      <c r="E854" s="72" t="s">
        <v>400</v>
      </c>
      <c r="F854" s="72" t="s">
        <v>399</v>
      </c>
      <c r="G854" s="72" t="s">
        <v>400</v>
      </c>
      <c r="H854" s="72" t="s">
        <v>409</v>
      </c>
      <c r="I854" s="72" t="s">
        <v>410</v>
      </c>
      <c r="J854" s="57" t="s">
        <v>33</v>
      </c>
      <c r="K854" s="72">
        <v>50</v>
      </c>
      <c r="L854" s="69">
        <v>230000000</v>
      </c>
      <c r="M854" s="51" t="s">
        <v>363</v>
      </c>
      <c r="N854" s="91" t="s">
        <v>168</v>
      </c>
      <c r="O854" s="68" t="s">
        <v>29</v>
      </c>
      <c r="P854" s="51" t="s">
        <v>345</v>
      </c>
      <c r="Q854" s="51" t="s">
        <v>34</v>
      </c>
      <c r="R854" s="72" t="s">
        <v>75</v>
      </c>
      <c r="S854" s="87" t="s">
        <v>345</v>
      </c>
      <c r="T854" s="73"/>
      <c r="U854" s="73"/>
      <c r="V854" s="75"/>
      <c r="W854" s="75">
        <v>5390000</v>
      </c>
      <c r="X854" s="79">
        <f t="shared" si="49"/>
        <v>6036800.0000000009</v>
      </c>
      <c r="Y854" s="110"/>
      <c r="Z854" s="88">
        <v>2016</v>
      </c>
      <c r="AA854" s="92"/>
    </row>
    <row r="855" spans="1:27" outlineLevel="1">
      <c r="A855" s="50" t="s">
        <v>2134</v>
      </c>
      <c r="B855" s="72" t="s">
        <v>28</v>
      </c>
      <c r="C855" s="72" t="s">
        <v>398</v>
      </c>
      <c r="D855" s="72" t="s">
        <v>399</v>
      </c>
      <c r="E855" s="72" t="s">
        <v>400</v>
      </c>
      <c r="F855" s="72" t="s">
        <v>399</v>
      </c>
      <c r="G855" s="72" t="s">
        <v>400</v>
      </c>
      <c r="H855" s="72" t="s">
        <v>411</v>
      </c>
      <c r="I855" s="72" t="s">
        <v>412</v>
      </c>
      <c r="J855" s="57" t="s">
        <v>33</v>
      </c>
      <c r="K855" s="72">
        <v>50</v>
      </c>
      <c r="L855" s="69">
        <v>230000000</v>
      </c>
      <c r="M855" s="51" t="s">
        <v>363</v>
      </c>
      <c r="N855" s="91" t="s">
        <v>168</v>
      </c>
      <c r="O855" s="68" t="s">
        <v>29</v>
      </c>
      <c r="P855" s="51" t="s">
        <v>345</v>
      </c>
      <c r="Q855" s="51" t="s">
        <v>34</v>
      </c>
      <c r="R855" s="72" t="s">
        <v>75</v>
      </c>
      <c r="S855" s="87" t="s">
        <v>345</v>
      </c>
      <c r="T855" s="73"/>
      <c r="U855" s="73"/>
      <c r="V855" s="75"/>
      <c r="W855" s="75">
        <v>1644500</v>
      </c>
      <c r="X855" s="79">
        <f t="shared" si="49"/>
        <v>1841840.0000000002</v>
      </c>
      <c r="Y855" s="110"/>
      <c r="Z855" s="88">
        <v>2016</v>
      </c>
      <c r="AA855" s="92"/>
    </row>
    <row r="856" spans="1:27" outlineLevel="1">
      <c r="A856" s="50" t="s">
        <v>2135</v>
      </c>
      <c r="B856" s="72" t="s">
        <v>28</v>
      </c>
      <c r="C856" s="72" t="s">
        <v>398</v>
      </c>
      <c r="D856" s="72" t="s">
        <v>399</v>
      </c>
      <c r="E856" s="72" t="s">
        <v>400</v>
      </c>
      <c r="F856" s="72" t="s">
        <v>399</v>
      </c>
      <c r="G856" s="72" t="s">
        <v>400</v>
      </c>
      <c r="H856" s="72" t="s">
        <v>413</v>
      </c>
      <c r="I856" s="72" t="s">
        <v>414</v>
      </c>
      <c r="J856" s="57" t="s">
        <v>33</v>
      </c>
      <c r="K856" s="72">
        <v>50</v>
      </c>
      <c r="L856" s="69">
        <v>230000000</v>
      </c>
      <c r="M856" s="51" t="s">
        <v>363</v>
      </c>
      <c r="N856" s="91" t="s">
        <v>168</v>
      </c>
      <c r="O856" s="68" t="s">
        <v>29</v>
      </c>
      <c r="P856" s="51" t="s">
        <v>345</v>
      </c>
      <c r="Q856" s="51" t="s">
        <v>34</v>
      </c>
      <c r="R856" s="72" t="s">
        <v>75</v>
      </c>
      <c r="S856" s="87" t="s">
        <v>345</v>
      </c>
      <c r="T856" s="73"/>
      <c r="U856" s="73"/>
      <c r="V856" s="75"/>
      <c r="W856" s="75">
        <v>2550000</v>
      </c>
      <c r="X856" s="79">
        <f t="shared" si="49"/>
        <v>2856000.0000000005</v>
      </c>
      <c r="Y856" s="110"/>
      <c r="Z856" s="88">
        <v>2016</v>
      </c>
      <c r="AA856" s="92"/>
    </row>
    <row r="857" spans="1:27" outlineLevel="1">
      <c r="A857" s="50" t="s">
        <v>2136</v>
      </c>
      <c r="B857" s="72" t="s">
        <v>28</v>
      </c>
      <c r="C857" s="72" t="s">
        <v>82</v>
      </c>
      <c r="D857" s="72" t="s">
        <v>83</v>
      </c>
      <c r="E857" s="72" t="s">
        <v>312</v>
      </c>
      <c r="F857" s="72" t="s">
        <v>83</v>
      </c>
      <c r="G857" s="72" t="s">
        <v>312</v>
      </c>
      <c r="H857" s="72" t="s">
        <v>313</v>
      </c>
      <c r="I857" s="72" t="s">
        <v>314</v>
      </c>
      <c r="J857" s="72" t="s">
        <v>33</v>
      </c>
      <c r="K857" s="72">
        <v>50</v>
      </c>
      <c r="L857" s="69">
        <v>230000000</v>
      </c>
      <c r="M857" s="51" t="s">
        <v>269</v>
      </c>
      <c r="N857" s="60" t="s">
        <v>168</v>
      </c>
      <c r="O857" s="68" t="s">
        <v>29</v>
      </c>
      <c r="P857" s="51" t="s">
        <v>345</v>
      </c>
      <c r="Q857" s="51" t="s">
        <v>34</v>
      </c>
      <c r="R857" s="72" t="s">
        <v>30</v>
      </c>
      <c r="S857" s="87" t="s">
        <v>345</v>
      </c>
      <c r="T857" s="73"/>
      <c r="U857" s="73"/>
      <c r="V857" s="75"/>
      <c r="W857" s="75">
        <v>4741000</v>
      </c>
      <c r="X857" s="79">
        <f t="shared" si="49"/>
        <v>5309920.0000000009</v>
      </c>
      <c r="Y857" s="110"/>
      <c r="Z857" s="88">
        <v>2016</v>
      </c>
      <c r="AA857" s="92"/>
    </row>
    <row r="858" spans="1:27" outlineLevel="1">
      <c r="A858" s="50" t="s">
        <v>2137</v>
      </c>
      <c r="B858" s="72" t="s">
        <v>28</v>
      </c>
      <c r="C858" s="72" t="s">
        <v>82</v>
      </c>
      <c r="D858" s="72" t="s">
        <v>83</v>
      </c>
      <c r="E858" s="72" t="s">
        <v>312</v>
      </c>
      <c r="F858" s="72" t="s">
        <v>83</v>
      </c>
      <c r="G858" s="72" t="s">
        <v>312</v>
      </c>
      <c r="H858" s="72" t="s">
        <v>315</v>
      </c>
      <c r="I858" s="72" t="s">
        <v>316</v>
      </c>
      <c r="J858" s="72" t="s">
        <v>33</v>
      </c>
      <c r="K858" s="72">
        <v>50</v>
      </c>
      <c r="L858" s="69">
        <v>230000000</v>
      </c>
      <c r="M858" s="51" t="s">
        <v>269</v>
      </c>
      <c r="N858" s="60" t="s">
        <v>168</v>
      </c>
      <c r="O858" s="68" t="s">
        <v>29</v>
      </c>
      <c r="P858" s="51" t="s">
        <v>345</v>
      </c>
      <c r="Q858" s="51" t="s">
        <v>34</v>
      </c>
      <c r="R858" s="72" t="s">
        <v>30</v>
      </c>
      <c r="S858" s="87" t="s">
        <v>345</v>
      </c>
      <c r="T858" s="73"/>
      <c r="U858" s="73"/>
      <c r="V858" s="75"/>
      <c r="W858" s="75">
        <v>7314000</v>
      </c>
      <c r="X858" s="79">
        <f>W858*1.12</f>
        <v>8191680.0000000009</v>
      </c>
      <c r="Y858" s="110"/>
      <c r="Z858" s="88">
        <v>2016</v>
      </c>
      <c r="AA858" s="92"/>
    </row>
    <row r="859" spans="1:27" outlineLevel="1">
      <c r="A859" s="50" t="s">
        <v>2138</v>
      </c>
      <c r="B859" s="72" t="s">
        <v>28</v>
      </c>
      <c r="C859" s="72" t="s">
        <v>82</v>
      </c>
      <c r="D859" s="72" t="s">
        <v>83</v>
      </c>
      <c r="E859" s="72" t="s">
        <v>312</v>
      </c>
      <c r="F859" s="72" t="s">
        <v>83</v>
      </c>
      <c r="G859" s="72" t="s">
        <v>312</v>
      </c>
      <c r="H859" s="72" t="s">
        <v>317</v>
      </c>
      <c r="I859" s="72" t="s">
        <v>318</v>
      </c>
      <c r="J859" s="72" t="s">
        <v>33</v>
      </c>
      <c r="K859" s="72">
        <v>50</v>
      </c>
      <c r="L859" s="69">
        <v>230000000</v>
      </c>
      <c r="M859" s="51" t="s">
        <v>269</v>
      </c>
      <c r="N859" s="60" t="s">
        <v>168</v>
      </c>
      <c r="O859" s="68" t="s">
        <v>29</v>
      </c>
      <c r="P859" s="51" t="s">
        <v>345</v>
      </c>
      <c r="Q859" s="51" t="s">
        <v>34</v>
      </c>
      <c r="R859" s="72" t="s">
        <v>30</v>
      </c>
      <c r="S859" s="87" t="s">
        <v>345</v>
      </c>
      <c r="T859" s="73"/>
      <c r="U859" s="73"/>
      <c r="V859" s="75"/>
      <c r="W859" s="75">
        <v>9015000</v>
      </c>
      <c r="X859" s="79">
        <f>W859*1.12</f>
        <v>10096800.000000002</v>
      </c>
      <c r="Y859" s="110"/>
      <c r="Z859" s="88">
        <v>2016</v>
      </c>
      <c r="AA859" s="92"/>
    </row>
    <row r="860" spans="1:27" outlineLevel="1">
      <c r="A860" s="50" t="s">
        <v>2139</v>
      </c>
      <c r="B860" s="72" t="s">
        <v>28</v>
      </c>
      <c r="C860" s="72" t="s">
        <v>82</v>
      </c>
      <c r="D860" s="72" t="s">
        <v>83</v>
      </c>
      <c r="E860" s="72" t="s">
        <v>312</v>
      </c>
      <c r="F860" s="72" t="s">
        <v>83</v>
      </c>
      <c r="G860" s="72" t="s">
        <v>312</v>
      </c>
      <c r="H860" s="72" t="s">
        <v>319</v>
      </c>
      <c r="I860" s="72" t="s">
        <v>320</v>
      </c>
      <c r="J860" s="72" t="s">
        <v>33</v>
      </c>
      <c r="K860" s="72">
        <v>50</v>
      </c>
      <c r="L860" s="69">
        <v>230000000</v>
      </c>
      <c r="M860" s="51" t="s">
        <v>269</v>
      </c>
      <c r="N860" s="60" t="s">
        <v>168</v>
      </c>
      <c r="O860" s="68" t="s">
        <v>29</v>
      </c>
      <c r="P860" s="51" t="s">
        <v>345</v>
      </c>
      <c r="Q860" s="51" t="s">
        <v>34</v>
      </c>
      <c r="R860" s="72" t="s">
        <v>30</v>
      </c>
      <c r="S860" s="87" t="s">
        <v>345</v>
      </c>
      <c r="T860" s="73"/>
      <c r="U860" s="73"/>
      <c r="V860" s="75"/>
      <c r="W860" s="75">
        <v>7179000</v>
      </c>
      <c r="X860" s="79">
        <f t="shared" si="49"/>
        <v>8040480.0000000009</v>
      </c>
      <c r="Y860" s="110"/>
      <c r="Z860" s="88">
        <v>2016</v>
      </c>
      <c r="AA860" s="92"/>
    </row>
    <row r="861" spans="1:27" outlineLevel="1">
      <c r="A861" s="50" t="s">
        <v>2140</v>
      </c>
      <c r="B861" s="72" t="s">
        <v>28</v>
      </c>
      <c r="C861" s="72" t="s">
        <v>82</v>
      </c>
      <c r="D861" s="72" t="s">
        <v>83</v>
      </c>
      <c r="E861" s="72" t="s">
        <v>312</v>
      </c>
      <c r="F861" s="72" t="s">
        <v>83</v>
      </c>
      <c r="G861" s="72" t="s">
        <v>312</v>
      </c>
      <c r="H861" s="72" t="s">
        <v>415</v>
      </c>
      <c r="I861" s="72" t="s">
        <v>321</v>
      </c>
      <c r="J861" s="72" t="s">
        <v>33</v>
      </c>
      <c r="K861" s="72">
        <v>50</v>
      </c>
      <c r="L861" s="69">
        <v>230000000</v>
      </c>
      <c r="M861" s="51" t="s">
        <v>269</v>
      </c>
      <c r="N861" s="60" t="s">
        <v>168</v>
      </c>
      <c r="O861" s="68" t="s">
        <v>29</v>
      </c>
      <c r="P861" s="51" t="s">
        <v>345</v>
      </c>
      <c r="Q861" s="51" t="s">
        <v>34</v>
      </c>
      <c r="R861" s="72" t="s">
        <v>30</v>
      </c>
      <c r="S861" s="87" t="s">
        <v>345</v>
      </c>
      <c r="T861" s="73"/>
      <c r="U861" s="73"/>
      <c r="V861" s="75"/>
      <c r="W861" s="75">
        <v>650000</v>
      </c>
      <c r="X861" s="79">
        <f>W861*1.12</f>
        <v>728000.00000000012</v>
      </c>
      <c r="Y861" s="110"/>
      <c r="Z861" s="88">
        <v>2016</v>
      </c>
      <c r="AA861" s="92"/>
    </row>
    <row r="862" spans="1:27" outlineLevel="1">
      <c r="A862" s="50" t="s">
        <v>2141</v>
      </c>
      <c r="B862" s="72" t="s">
        <v>28</v>
      </c>
      <c r="C862" s="72" t="s">
        <v>82</v>
      </c>
      <c r="D862" s="72" t="s">
        <v>83</v>
      </c>
      <c r="E862" s="72" t="s">
        <v>312</v>
      </c>
      <c r="F862" s="72" t="s">
        <v>83</v>
      </c>
      <c r="G862" s="72" t="s">
        <v>312</v>
      </c>
      <c r="H862" s="72" t="s">
        <v>322</v>
      </c>
      <c r="I862" s="72" t="s">
        <v>323</v>
      </c>
      <c r="J862" s="72" t="s">
        <v>33</v>
      </c>
      <c r="K862" s="72">
        <v>50</v>
      </c>
      <c r="L862" s="69">
        <v>230000000</v>
      </c>
      <c r="M862" s="51" t="s">
        <v>269</v>
      </c>
      <c r="N862" s="60" t="s">
        <v>168</v>
      </c>
      <c r="O862" s="68" t="s">
        <v>29</v>
      </c>
      <c r="P862" s="51" t="s">
        <v>345</v>
      </c>
      <c r="Q862" s="51" t="s">
        <v>34</v>
      </c>
      <c r="R862" s="72" t="s">
        <v>30</v>
      </c>
      <c r="S862" s="87" t="s">
        <v>345</v>
      </c>
      <c r="T862" s="73"/>
      <c r="U862" s="73"/>
      <c r="V862" s="75"/>
      <c r="W862" s="75">
        <v>600000</v>
      </c>
      <c r="X862" s="79">
        <f>W862*1.12</f>
        <v>672000.00000000012</v>
      </c>
      <c r="Y862" s="110"/>
      <c r="Z862" s="88">
        <v>2016</v>
      </c>
      <c r="AA862" s="92"/>
    </row>
    <row r="863" spans="1:27" outlineLevel="1">
      <c r="A863" s="50" t="s">
        <v>2142</v>
      </c>
      <c r="B863" s="72" t="s">
        <v>28</v>
      </c>
      <c r="C863" s="72" t="s">
        <v>82</v>
      </c>
      <c r="D863" s="72" t="s">
        <v>83</v>
      </c>
      <c r="E863" s="72" t="s">
        <v>312</v>
      </c>
      <c r="F863" s="72" t="s">
        <v>83</v>
      </c>
      <c r="G863" s="72" t="s">
        <v>312</v>
      </c>
      <c r="H863" s="72" t="s">
        <v>324</v>
      </c>
      <c r="I863" s="72" t="s">
        <v>325</v>
      </c>
      <c r="J863" s="72" t="s">
        <v>33</v>
      </c>
      <c r="K863" s="72">
        <v>50</v>
      </c>
      <c r="L863" s="69">
        <v>230000000</v>
      </c>
      <c r="M863" s="51" t="s">
        <v>269</v>
      </c>
      <c r="N863" s="60" t="s">
        <v>168</v>
      </c>
      <c r="O863" s="68" t="s">
        <v>29</v>
      </c>
      <c r="P863" s="51" t="s">
        <v>345</v>
      </c>
      <c r="Q863" s="51" t="s">
        <v>34</v>
      </c>
      <c r="R863" s="72" t="s">
        <v>30</v>
      </c>
      <c r="S863" s="87" t="s">
        <v>345</v>
      </c>
      <c r="T863" s="73"/>
      <c r="U863" s="73"/>
      <c r="V863" s="75"/>
      <c r="W863" s="75">
        <v>140000</v>
      </c>
      <c r="X863" s="79">
        <f t="shared" si="49"/>
        <v>156800.00000000003</v>
      </c>
      <c r="Y863" s="110"/>
      <c r="Z863" s="88">
        <v>2016</v>
      </c>
      <c r="AA863" s="92"/>
    </row>
    <row r="864" spans="1:27" outlineLevel="1">
      <c r="A864" s="50" t="s">
        <v>2143</v>
      </c>
      <c r="B864" s="72" t="s">
        <v>28</v>
      </c>
      <c r="C864" s="72" t="s">
        <v>231</v>
      </c>
      <c r="D864" s="72" t="s">
        <v>232</v>
      </c>
      <c r="E864" s="72" t="s">
        <v>326</v>
      </c>
      <c r="F864" s="72" t="s">
        <v>232</v>
      </c>
      <c r="G864" s="72" t="s">
        <v>326</v>
      </c>
      <c r="H864" s="72" t="s">
        <v>84</v>
      </c>
      <c r="I864" s="72" t="s">
        <v>85</v>
      </c>
      <c r="J864" s="72" t="s">
        <v>33</v>
      </c>
      <c r="K864" s="72">
        <v>100</v>
      </c>
      <c r="L864" s="69">
        <v>230000000</v>
      </c>
      <c r="M864" s="51" t="s">
        <v>269</v>
      </c>
      <c r="N864" s="60" t="s">
        <v>168</v>
      </c>
      <c r="O864" s="68" t="s">
        <v>29</v>
      </c>
      <c r="P864" s="51" t="s">
        <v>345</v>
      </c>
      <c r="Q864" s="51" t="s">
        <v>34</v>
      </c>
      <c r="R864" s="72" t="s">
        <v>30</v>
      </c>
      <c r="S864" s="87" t="s">
        <v>345</v>
      </c>
      <c r="T864" s="73"/>
      <c r="U864" s="73"/>
      <c r="V864" s="75"/>
      <c r="W864" s="75">
        <v>12150000</v>
      </c>
      <c r="X864" s="79">
        <f t="shared" si="49"/>
        <v>13608000.000000002</v>
      </c>
      <c r="Y864" s="110"/>
      <c r="Z864" s="88">
        <v>2016</v>
      </c>
      <c r="AA864" s="92"/>
    </row>
    <row r="865" spans="1:28" outlineLevel="1">
      <c r="A865" s="50" t="s">
        <v>2144</v>
      </c>
      <c r="B865" s="58" t="s">
        <v>28</v>
      </c>
      <c r="C865" s="51" t="s">
        <v>86</v>
      </c>
      <c r="D865" s="68" t="s">
        <v>1772</v>
      </c>
      <c r="E865" s="51" t="s">
        <v>87</v>
      </c>
      <c r="F865" s="68" t="s">
        <v>1772</v>
      </c>
      <c r="G865" s="51" t="s">
        <v>87</v>
      </c>
      <c r="H865" s="51" t="s">
        <v>88</v>
      </c>
      <c r="I865" s="51" t="s">
        <v>89</v>
      </c>
      <c r="J865" s="51" t="s">
        <v>32</v>
      </c>
      <c r="K865" s="101">
        <v>50</v>
      </c>
      <c r="L865" s="69">
        <v>230000000</v>
      </c>
      <c r="M865" s="51" t="s">
        <v>269</v>
      </c>
      <c r="N865" s="60" t="s">
        <v>1014</v>
      </c>
      <c r="O865" s="68" t="s">
        <v>233</v>
      </c>
      <c r="P865" s="51" t="s">
        <v>345</v>
      </c>
      <c r="Q865" s="72" t="s">
        <v>148</v>
      </c>
      <c r="R865" s="51" t="s">
        <v>30</v>
      </c>
      <c r="S865" s="87" t="s">
        <v>345</v>
      </c>
      <c r="T865" s="77"/>
      <c r="U865" s="77"/>
      <c r="V865" s="62"/>
      <c r="W865" s="63">
        <v>85600000</v>
      </c>
      <c r="X865" s="79">
        <f t="shared" si="49"/>
        <v>95872000.000000015</v>
      </c>
      <c r="Y865" s="110"/>
      <c r="Z865" s="88">
        <v>2016</v>
      </c>
      <c r="AA865" s="92"/>
    </row>
    <row r="866" spans="1:28" outlineLevel="1">
      <c r="A866" s="50" t="s">
        <v>2145</v>
      </c>
      <c r="B866" s="58" t="s">
        <v>28</v>
      </c>
      <c r="C866" s="51" t="s">
        <v>86</v>
      </c>
      <c r="D866" s="68" t="s">
        <v>1772</v>
      </c>
      <c r="E866" s="51" t="s">
        <v>87</v>
      </c>
      <c r="F866" s="68" t="s">
        <v>1772</v>
      </c>
      <c r="G866" s="51" t="s">
        <v>87</v>
      </c>
      <c r="H866" s="51" t="s">
        <v>88</v>
      </c>
      <c r="I866" s="51" t="s">
        <v>89</v>
      </c>
      <c r="J866" s="51" t="s">
        <v>32</v>
      </c>
      <c r="K866" s="101">
        <v>50</v>
      </c>
      <c r="L866" s="69">
        <v>230000000</v>
      </c>
      <c r="M866" s="51" t="s">
        <v>269</v>
      </c>
      <c r="N866" s="60" t="s">
        <v>1014</v>
      </c>
      <c r="O866" s="68" t="s">
        <v>233</v>
      </c>
      <c r="P866" s="51" t="s">
        <v>345</v>
      </c>
      <c r="Q866" s="72" t="s">
        <v>148</v>
      </c>
      <c r="R866" s="51" t="s">
        <v>30</v>
      </c>
      <c r="S866" s="87" t="s">
        <v>345</v>
      </c>
      <c r="T866" s="77"/>
      <c r="U866" s="77"/>
      <c r="V866" s="62"/>
      <c r="W866" s="63">
        <v>25000000</v>
      </c>
      <c r="X866" s="79">
        <f t="shared" si="49"/>
        <v>28000000.000000004</v>
      </c>
      <c r="Y866" s="51"/>
      <c r="Z866" s="88">
        <v>2016</v>
      </c>
      <c r="AA866" s="92"/>
    </row>
    <row r="867" spans="1:28" outlineLevel="1">
      <c r="A867" s="50" t="s">
        <v>2146</v>
      </c>
      <c r="B867" s="58" t="s">
        <v>28</v>
      </c>
      <c r="C867" s="51" t="s">
        <v>86</v>
      </c>
      <c r="D867" s="68" t="s">
        <v>1772</v>
      </c>
      <c r="E867" s="121" t="s">
        <v>87</v>
      </c>
      <c r="F867" s="68" t="s">
        <v>1772</v>
      </c>
      <c r="G867" s="121" t="s">
        <v>87</v>
      </c>
      <c r="H867" s="121" t="s">
        <v>88</v>
      </c>
      <c r="I867" s="121" t="s">
        <v>89</v>
      </c>
      <c r="J867" s="57" t="s">
        <v>32</v>
      </c>
      <c r="K867" s="58">
        <v>50</v>
      </c>
      <c r="L867" s="69">
        <v>230000000</v>
      </c>
      <c r="M867" s="51" t="s">
        <v>269</v>
      </c>
      <c r="N867" s="60" t="s">
        <v>1014</v>
      </c>
      <c r="O867" s="68" t="s">
        <v>341</v>
      </c>
      <c r="P867" s="51" t="s">
        <v>345</v>
      </c>
      <c r="Q867" s="72" t="s">
        <v>148</v>
      </c>
      <c r="R867" s="51" t="s">
        <v>30</v>
      </c>
      <c r="S867" s="87" t="s">
        <v>345</v>
      </c>
      <c r="T867" s="51"/>
      <c r="U867" s="51"/>
      <c r="V867" s="63"/>
      <c r="W867" s="63">
        <v>19800000</v>
      </c>
      <c r="X867" s="79">
        <f t="shared" si="49"/>
        <v>22176000.000000004</v>
      </c>
      <c r="Y867" s="72"/>
      <c r="Z867" s="88">
        <v>2016</v>
      </c>
      <c r="AA867" s="53"/>
    </row>
    <row r="868" spans="1:28" outlineLevel="1">
      <c r="A868" s="50" t="s">
        <v>2147</v>
      </c>
      <c r="B868" s="58" t="s">
        <v>28</v>
      </c>
      <c r="C868" s="51" t="s">
        <v>86</v>
      </c>
      <c r="D868" s="68" t="s">
        <v>1772</v>
      </c>
      <c r="E868" s="121" t="s">
        <v>87</v>
      </c>
      <c r="F868" s="68" t="s">
        <v>1772</v>
      </c>
      <c r="G868" s="121" t="s">
        <v>87</v>
      </c>
      <c r="H868" s="121" t="s">
        <v>88</v>
      </c>
      <c r="I868" s="121" t="s">
        <v>89</v>
      </c>
      <c r="J868" s="57" t="s">
        <v>32</v>
      </c>
      <c r="K868" s="58">
        <v>50</v>
      </c>
      <c r="L868" s="69">
        <v>230000000</v>
      </c>
      <c r="M868" s="51" t="s">
        <v>269</v>
      </c>
      <c r="N868" s="60" t="s">
        <v>1014</v>
      </c>
      <c r="O868" s="68" t="s">
        <v>29</v>
      </c>
      <c r="P868" s="51" t="s">
        <v>345</v>
      </c>
      <c r="Q868" s="72" t="s">
        <v>148</v>
      </c>
      <c r="R868" s="51" t="s">
        <v>30</v>
      </c>
      <c r="S868" s="87" t="s">
        <v>345</v>
      </c>
      <c r="T868" s="51"/>
      <c r="U868" s="51"/>
      <c r="V868" s="63"/>
      <c r="W868" s="63">
        <v>16500000</v>
      </c>
      <c r="X868" s="79">
        <f t="shared" si="49"/>
        <v>18480000</v>
      </c>
      <c r="Y868" s="72"/>
      <c r="Z868" s="88">
        <v>2016</v>
      </c>
      <c r="AA868" s="53"/>
    </row>
    <row r="869" spans="1:28" outlineLevel="1">
      <c r="A869" s="50" t="s">
        <v>2148</v>
      </c>
      <c r="B869" s="58" t="s">
        <v>28</v>
      </c>
      <c r="C869" s="51" t="s">
        <v>86</v>
      </c>
      <c r="D869" s="68" t="s">
        <v>1772</v>
      </c>
      <c r="E869" s="121" t="s">
        <v>87</v>
      </c>
      <c r="F869" s="68" t="s">
        <v>1772</v>
      </c>
      <c r="G869" s="121" t="s">
        <v>87</v>
      </c>
      <c r="H869" s="121" t="s">
        <v>88</v>
      </c>
      <c r="I869" s="121" t="s">
        <v>89</v>
      </c>
      <c r="J869" s="57" t="s">
        <v>32</v>
      </c>
      <c r="K869" s="58">
        <v>50</v>
      </c>
      <c r="L869" s="69">
        <v>230000000</v>
      </c>
      <c r="M869" s="51" t="s">
        <v>269</v>
      </c>
      <c r="N869" s="60" t="s">
        <v>1014</v>
      </c>
      <c r="O869" s="68" t="s">
        <v>343</v>
      </c>
      <c r="P869" s="51" t="s">
        <v>345</v>
      </c>
      <c r="Q869" s="72" t="s">
        <v>148</v>
      </c>
      <c r="R869" s="51" t="s">
        <v>30</v>
      </c>
      <c r="S869" s="87" t="s">
        <v>345</v>
      </c>
      <c r="T869" s="51"/>
      <c r="U869" s="51"/>
      <c r="V869" s="63"/>
      <c r="W869" s="63">
        <v>13500000</v>
      </c>
      <c r="X869" s="79">
        <f t="shared" si="49"/>
        <v>15120000.000000002</v>
      </c>
      <c r="Y869" s="72"/>
      <c r="Z869" s="88">
        <v>2016</v>
      </c>
      <c r="AA869" s="53"/>
    </row>
    <row r="870" spans="1:28" outlineLevel="1">
      <c r="A870" s="50" t="s">
        <v>2149</v>
      </c>
      <c r="B870" s="58" t="s">
        <v>28</v>
      </c>
      <c r="C870" s="51" t="s">
        <v>86</v>
      </c>
      <c r="D870" s="68" t="s">
        <v>1772</v>
      </c>
      <c r="E870" s="121" t="s">
        <v>87</v>
      </c>
      <c r="F870" s="68" t="s">
        <v>1772</v>
      </c>
      <c r="G870" s="121" t="s">
        <v>87</v>
      </c>
      <c r="H870" s="121" t="s">
        <v>88</v>
      </c>
      <c r="I870" s="121" t="s">
        <v>89</v>
      </c>
      <c r="J870" s="57" t="s">
        <v>32</v>
      </c>
      <c r="K870" s="58">
        <v>50</v>
      </c>
      <c r="L870" s="69">
        <v>230000000</v>
      </c>
      <c r="M870" s="51" t="s">
        <v>269</v>
      </c>
      <c r="N870" s="60" t="s">
        <v>1014</v>
      </c>
      <c r="O870" s="68" t="s">
        <v>342</v>
      </c>
      <c r="P870" s="51" t="s">
        <v>345</v>
      </c>
      <c r="Q870" s="72" t="s">
        <v>148</v>
      </c>
      <c r="R870" s="51" t="s">
        <v>30</v>
      </c>
      <c r="S870" s="87" t="s">
        <v>345</v>
      </c>
      <c r="T870" s="51"/>
      <c r="U870" s="51"/>
      <c r="V870" s="63"/>
      <c r="W870" s="63">
        <v>10080000</v>
      </c>
      <c r="X870" s="79">
        <f t="shared" si="49"/>
        <v>11289600.000000002</v>
      </c>
      <c r="Y870" s="72"/>
      <c r="Z870" s="88">
        <v>2016</v>
      </c>
      <c r="AA870" s="53"/>
    </row>
    <row r="871" spans="1:28" outlineLevel="1">
      <c r="A871" s="50" t="s">
        <v>2150</v>
      </c>
      <c r="B871" s="58" t="s">
        <v>28</v>
      </c>
      <c r="C871" s="51" t="s">
        <v>86</v>
      </c>
      <c r="D871" s="68" t="s">
        <v>1772</v>
      </c>
      <c r="E871" s="57" t="s">
        <v>87</v>
      </c>
      <c r="F871" s="68" t="s">
        <v>1772</v>
      </c>
      <c r="G871" s="57" t="s">
        <v>87</v>
      </c>
      <c r="H871" s="57" t="s">
        <v>88</v>
      </c>
      <c r="I871" s="57" t="s">
        <v>89</v>
      </c>
      <c r="J871" s="57" t="s">
        <v>32</v>
      </c>
      <c r="K871" s="58">
        <v>50</v>
      </c>
      <c r="L871" s="69">
        <v>230000000</v>
      </c>
      <c r="M871" s="51" t="s">
        <v>269</v>
      </c>
      <c r="N871" s="60" t="s">
        <v>1014</v>
      </c>
      <c r="O871" s="68" t="s">
        <v>340</v>
      </c>
      <c r="P871" s="51" t="s">
        <v>345</v>
      </c>
      <c r="Q871" s="72" t="s">
        <v>148</v>
      </c>
      <c r="R871" s="51" t="s">
        <v>30</v>
      </c>
      <c r="S871" s="87" t="s">
        <v>345</v>
      </c>
      <c r="T871" s="51"/>
      <c r="U871" s="51"/>
      <c r="V871" s="63"/>
      <c r="W871" s="63">
        <v>88105000</v>
      </c>
      <c r="X871" s="79">
        <f t="shared" si="49"/>
        <v>98677600.000000015</v>
      </c>
      <c r="Y871" s="110"/>
      <c r="Z871" s="88">
        <v>2016</v>
      </c>
      <c r="AA871" s="53"/>
    </row>
    <row r="872" spans="1:28" outlineLevel="1">
      <c r="A872" s="50" t="s">
        <v>2151</v>
      </c>
      <c r="B872" s="58" t="s">
        <v>28</v>
      </c>
      <c r="C872" s="51" t="s">
        <v>86</v>
      </c>
      <c r="D872" s="68" t="s">
        <v>1772</v>
      </c>
      <c r="E872" s="57" t="s">
        <v>87</v>
      </c>
      <c r="F872" s="68" t="s">
        <v>1772</v>
      </c>
      <c r="G872" s="57" t="s">
        <v>87</v>
      </c>
      <c r="H872" s="57" t="s">
        <v>88</v>
      </c>
      <c r="I872" s="57" t="s">
        <v>89</v>
      </c>
      <c r="J872" s="57" t="s">
        <v>32</v>
      </c>
      <c r="K872" s="122">
        <v>50</v>
      </c>
      <c r="L872" s="69">
        <v>230000000</v>
      </c>
      <c r="M872" s="51" t="s">
        <v>269</v>
      </c>
      <c r="N872" s="60" t="s">
        <v>1014</v>
      </c>
      <c r="O872" s="68" t="s">
        <v>343</v>
      </c>
      <c r="P872" s="51" t="s">
        <v>345</v>
      </c>
      <c r="Q872" s="72" t="s">
        <v>148</v>
      </c>
      <c r="R872" s="51" t="s">
        <v>30</v>
      </c>
      <c r="S872" s="87" t="s">
        <v>345</v>
      </c>
      <c r="T872" s="51"/>
      <c r="U872" s="51"/>
      <c r="V872" s="63"/>
      <c r="W872" s="63">
        <v>10600000</v>
      </c>
      <c r="X872" s="79">
        <f t="shared" si="49"/>
        <v>11872000.000000002</v>
      </c>
      <c r="Y872" s="110"/>
      <c r="Z872" s="88">
        <v>2016</v>
      </c>
      <c r="AA872" s="53"/>
    </row>
    <row r="873" spans="1:28" outlineLevel="1">
      <c r="A873" s="50" t="s">
        <v>2152</v>
      </c>
      <c r="B873" s="72" t="s">
        <v>28</v>
      </c>
      <c r="C873" s="72" t="s">
        <v>231</v>
      </c>
      <c r="D873" s="72" t="s">
        <v>232</v>
      </c>
      <c r="E873" s="72" t="s">
        <v>326</v>
      </c>
      <c r="F873" s="72" t="s">
        <v>232</v>
      </c>
      <c r="G873" s="72" t="s">
        <v>326</v>
      </c>
      <c r="H873" s="72" t="s">
        <v>93</v>
      </c>
      <c r="I873" s="72" t="s">
        <v>94</v>
      </c>
      <c r="J873" s="72" t="s">
        <v>33</v>
      </c>
      <c r="K873" s="72">
        <v>100</v>
      </c>
      <c r="L873" s="69">
        <v>230000000</v>
      </c>
      <c r="M873" s="51" t="s">
        <v>269</v>
      </c>
      <c r="N873" s="60" t="s">
        <v>168</v>
      </c>
      <c r="O873" s="86" t="s">
        <v>29</v>
      </c>
      <c r="P873" s="51" t="s">
        <v>345</v>
      </c>
      <c r="Q873" s="72" t="s">
        <v>34</v>
      </c>
      <c r="R873" s="72" t="s">
        <v>71</v>
      </c>
      <c r="S873" s="87" t="s">
        <v>345</v>
      </c>
      <c r="T873" s="73"/>
      <c r="U873" s="73"/>
      <c r="V873" s="75"/>
      <c r="W873" s="75">
        <v>28696000</v>
      </c>
      <c r="X873" s="79">
        <f t="shared" si="49"/>
        <v>32139520.000000004</v>
      </c>
      <c r="Y873" s="72"/>
      <c r="Z873" s="88">
        <v>2016</v>
      </c>
      <c r="AA873" s="120"/>
    </row>
    <row r="874" spans="1:28" outlineLevel="1">
      <c r="A874" s="50" t="s">
        <v>2153</v>
      </c>
      <c r="B874" s="72" t="s">
        <v>28</v>
      </c>
      <c r="C874" s="123" t="s">
        <v>86</v>
      </c>
      <c r="D874" s="68" t="s">
        <v>1772</v>
      </c>
      <c r="E874" s="51" t="s">
        <v>87</v>
      </c>
      <c r="F874" s="68" t="s">
        <v>1772</v>
      </c>
      <c r="G874" s="51" t="s">
        <v>87</v>
      </c>
      <c r="H874" s="124" t="s">
        <v>336</v>
      </c>
      <c r="I874" s="124" t="s">
        <v>98</v>
      </c>
      <c r="J874" s="72" t="s">
        <v>33</v>
      </c>
      <c r="K874" s="97">
        <v>50</v>
      </c>
      <c r="L874" s="69">
        <v>230000000</v>
      </c>
      <c r="M874" s="51" t="s">
        <v>269</v>
      </c>
      <c r="N874" s="60" t="s">
        <v>168</v>
      </c>
      <c r="O874" s="86" t="s">
        <v>233</v>
      </c>
      <c r="P874" s="51" t="s">
        <v>345</v>
      </c>
      <c r="Q874" s="72" t="s">
        <v>34</v>
      </c>
      <c r="R874" s="60" t="s">
        <v>30</v>
      </c>
      <c r="S874" s="87" t="s">
        <v>345</v>
      </c>
      <c r="T874" s="73"/>
      <c r="U874" s="73"/>
      <c r="V874" s="75"/>
      <c r="W874" s="75">
        <v>11250000</v>
      </c>
      <c r="X874" s="79">
        <f t="shared" si="49"/>
        <v>12600000.000000002</v>
      </c>
      <c r="Y874" s="72"/>
      <c r="Z874" s="88">
        <v>2016</v>
      </c>
      <c r="AA874" s="120"/>
    </row>
    <row r="875" spans="1:28" outlineLevel="1">
      <c r="A875" s="50" t="s">
        <v>2154</v>
      </c>
      <c r="B875" s="72" t="s">
        <v>28</v>
      </c>
      <c r="C875" s="123" t="s">
        <v>86</v>
      </c>
      <c r="D875" s="68" t="s">
        <v>1772</v>
      </c>
      <c r="E875" s="51" t="s">
        <v>87</v>
      </c>
      <c r="F875" s="68" t="s">
        <v>1772</v>
      </c>
      <c r="G875" s="51" t="s">
        <v>87</v>
      </c>
      <c r="H875" s="124" t="s">
        <v>336</v>
      </c>
      <c r="I875" s="124" t="s">
        <v>98</v>
      </c>
      <c r="J875" s="72" t="s">
        <v>33</v>
      </c>
      <c r="K875" s="97">
        <v>50</v>
      </c>
      <c r="L875" s="69">
        <v>230000000</v>
      </c>
      <c r="M875" s="51" t="s">
        <v>269</v>
      </c>
      <c r="N875" s="60" t="s">
        <v>168</v>
      </c>
      <c r="O875" s="86" t="s">
        <v>339</v>
      </c>
      <c r="P875" s="51" t="s">
        <v>345</v>
      </c>
      <c r="Q875" s="72" t="s">
        <v>34</v>
      </c>
      <c r="R875" s="60" t="s">
        <v>30</v>
      </c>
      <c r="S875" s="87" t="s">
        <v>345</v>
      </c>
      <c r="T875" s="73"/>
      <c r="U875" s="73"/>
      <c r="V875" s="75"/>
      <c r="W875" s="75">
        <v>16200000</v>
      </c>
      <c r="X875" s="79">
        <f>W875*1.12</f>
        <v>18144000</v>
      </c>
      <c r="Y875" s="72"/>
      <c r="Z875" s="88">
        <v>2016</v>
      </c>
      <c r="AA875" s="120"/>
    </row>
    <row r="876" spans="1:28" outlineLevel="1">
      <c r="A876" s="50" t="s">
        <v>2155</v>
      </c>
      <c r="B876" s="72" t="s">
        <v>28</v>
      </c>
      <c r="C876" s="123" t="s">
        <v>86</v>
      </c>
      <c r="D876" s="68" t="s">
        <v>1772</v>
      </c>
      <c r="E876" s="51" t="s">
        <v>87</v>
      </c>
      <c r="F876" s="68" t="s">
        <v>1772</v>
      </c>
      <c r="G876" s="51" t="s">
        <v>87</v>
      </c>
      <c r="H876" s="124" t="s">
        <v>97</v>
      </c>
      <c r="I876" s="124" t="s">
        <v>98</v>
      </c>
      <c r="J876" s="72" t="s">
        <v>33</v>
      </c>
      <c r="K876" s="97">
        <v>50</v>
      </c>
      <c r="L876" s="69">
        <v>230000000</v>
      </c>
      <c r="M876" s="51" t="s">
        <v>269</v>
      </c>
      <c r="N876" s="60" t="s">
        <v>168</v>
      </c>
      <c r="O876" s="86" t="s">
        <v>346</v>
      </c>
      <c r="P876" s="51" t="s">
        <v>345</v>
      </c>
      <c r="Q876" s="72" t="s">
        <v>34</v>
      </c>
      <c r="R876" s="60" t="s">
        <v>30</v>
      </c>
      <c r="S876" s="87" t="s">
        <v>345</v>
      </c>
      <c r="T876" s="73"/>
      <c r="U876" s="73"/>
      <c r="V876" s="75"/>
      <c r="W876" s="75">
        <v>30800000</v>
      </c>
      <c r="X876" s="79">
        <f>W876*1.12</f>
        <v>34496000</v>
      </c>
      <c r="Y876" s="72"/>
      <c r="Z876" s="88">
        <v>2016</v>
      </c>
      <c r="AA876" s="120"/>
    </row>
    <row r="877" spans="1:28" outlineLevel="1">
      <c r="A877" s="50" t="s">
        <v>2156</v>
      </c>
      <c r="B877" s="72" t="s">
        <v>28</v>
      </c>
      <c r="C877" s="123" t="s">
        <v>86</v>
      </c>
      <c r="D877" s="68" t="s">
        <v>1772</v>
      </c>
      <c r="E877" s="51" t="s">
        <v>87</v>
      </c>
      <c r="F877" s="68" t="s">
        <v>1772</v>
      </c>
      <c r="G877" s="51" t="s">
        <v>87</v>
      </c>
      <c r="H877" s="124" t="s">
        <v>97</v>
      </c>
      <c r="I877" s="124" t="s">
        <v>98</v>
      </c>
      <c r="J877" s="72" t="s">
        <v>33</v>
      </c>
      <c r="K877" s="97">
        <v>50</v>
      </c>
      <c r="L877" s="69">
        <v>230000000</v>
      </c>
      <c r="M877" s="51" t="s">
        <v>269</v>
      </c>
      <c r="N877" s="60" t="s">
        <v>168</v>
      </c>
      <c r="O877" s="86" t="s">
        <v>340</v>
      </c>
      <c r="P877" s="51" t="s">
        <v>345</v>
      </c>
      <c r="Q877" s="72" t="s">
        <v>34</v>
      </c>
      <c r="R877" s="60" t="s">
        <v>30</v>
      </c>
      <c r="S877" s="87" t="s">
        <v>345</v>
      </c>
      <c r="T877" s="73"/>
      <c r="U877" s="73"/>
      <c r="V877" s="75"/>
      <c r="W877" s="75">
        <v>37100000</v>
      </c>
      <c r="X877" s="79">
        <f t="shared" ref="X877" si="50">W877*1.12</f>
        <v>41552000.000000007</v>
      </c>
      <c r="Y877" s="72"/>
      <c r="Z877" s="88">
        <v>2016</v>
      </c>
      <c r="AA877" s="120"/>
    </row>
    <row r="878" spans="1:28" s="89" customFormat="1" outlineLevel="1">
      <c r="A878" s="50" t="s">
        <v>1902</v>
      </c>
      <c r="B878" s="72" t="s">
        <v>28</v>
      </c>
      <c r="C878" s="125" t="s">
        <v>422</v>
      </c>
      <c r="D878" s="125" t="s">
        <v>423</v>
      </c>
      <c r="E878" s="102" t="s">
        <v>424</v>
      </c>
      <c r="F878" s="125" t="s">
        <v>423</v>
      </c>
      <c r="G878" s="102" t="s">
        <v>424</v>
      </c>
      <c r="H878" s="93" t="s">
        <v>1903</v>
      </c>
      <c r="I878" s="102" t="s">
        <v>425</v>
      </c>
      <c r="J878" s="90" t="s">
        <v>32</v>
      </c>
      <c r="K878" s="90">
        <v>100</v>
      </c>
      <c r="L878" s="69">
        <v>230000000</v>
      </c>
      <c r="M878" s="51" t="s">
        <v>269</v>
      </c>
      <c r="N878" s="60" t="s">
        <v>169</v>
      </c>
      <c r="O878" s="86" t="s">
        <v>29</v>
      </c>
      <c r="P878" s="51" t="s">
        <v>345</v>
      </c>
      <c r="Q878" s="51" t="s">
        <v>148</v>
      </c>
      <c r="R878" s="90" t="s">
        <v>30</v>
      </c>
      <c r="S878" s="87" t="s">
        <v>345</v>
      </c>
      <c r="T878" s="90"/>
      <c r="U878" s="94"/>
      <c r="V878" s="95"/>
      <c r="W878" s="82">
        <v>81690000</v>
      </c>
      <c r="X878" s="79">
        <f t="shared" si="47"/>
        <v>91492800.000000015</v>
      </c>
      <c r="Y878" s="90"/>
      <c r="Z878" s="88">
        <v>2016</v>
      </c>
      <c r="AA878" s="96"/>
    </row>
    <row r="879" spans="1:28" s="17" customFormat="1" outlineLevel="1">
      <c r="A879" s="50" t="s">
        <v>1926</v>
      </c>
      <c r="B879" s="72" t="s">
        <v>28</v>
      </c>
      <c r="C879" s="125" t="s">
        <v>427</v>
      </c>
      <c r="D879" s="125" t="s">
        <v>428</v>
      </c>
      <c r="E879" s="102" t="s">
        <v>429</v>
      </c>
      <c r="F879" s="68" t="s">
        <v>428</v>
      </c>
      <c r="G879" s="102" t="s">
        <v>429</v>
      </c>
      <c r="H879" s="93" t="s">
        <v>355</v>
      </c>
      <c r="I879" s="90" t="s">
        <v>426</v>
      </c>
      <c r="J879" s="90" t="s">
        <v>32</v>
      </c>
      <c r="K879" s="90">
        <v>100</v>
      </c>
      <c r="L879" s="69">
        <v>230000000</v>
      </c>
      <c r="M879" s="51" t="s">
        <v>269</v>
      </c>
      <c r="N879" s="60" t="s">
        <v>169</v>
      </c>
      <c r="O879" s="86" t="s">
        <v>29</v>
      </c>
      <c r="P879" s="51" t="s">
        <v>345</v>
      </c>
      <c r="Q879" s="51" t="s">
        <v>148</v>
      </c>
      <c r="R879" s="90" t="s">
        <v>30</v>
      </c>
      <c r="S879" s="87" t="s">
        <v>345</v>
      </c>
      <c r="T879" s="90"/>
      <c r="U879" s="94"/>
      <c r="V879" s="95"/>
      <c r="W879" s="82">
        <v>58612272</v>
      </c>
      <c r="X879" s="79">
        <f t="shared" si="47"/>
        <v>65645744.640000008</v>
      </c>
      <c r="Y879" s="90"/>
      <c r="Z879" s="88">
        <v>2016</v>
      </c>
      <c r="AA879" s="96"/>
      <c r="AB879" s="85"/>
    </row>
    <row r="880" spans="1:28" s="17" customFormat="1" outlineLevel="1">
      <c r="A880" s="50" t="s">
        <v>1927</v>
      </c>
      <c r="B880" s="72" t="s">
        <v>28</v>
      </c>
      <c r="C880" s="125" t="s">
        <v>430</v>
      </c>
      <c r="D880" s="125" t="s">
        <v>431</v>
      </c>
      <c r="E880" s="102" t="s">
        <v>432</v>
      </c>
      <c r="F880" s="125" t="s">
        <v>431</v>
      </c>
      <c r="G880" s="102" t="s">
        <v>432</v>
      </c>
      <c r="H880" s="93" t="s">
        <v>356</v>
      </c>
      <c r="I880" s="90" t="s">
        <v>433</v>
      </c>
      <c r="J880" s="90" t="s">
        <v>32</v>
      </c>
      <c r="K880" s="90">
        <v>100</v>
      </c>
      <c r="L880" s="69">
        <v>230000000</v>
      </c>
      <c r="M880" s="51" t="s">
        <v>269</v>
      </c>
      <c r="N880" s="60" t="s">
        <v>169</v>
      </c>
      <c r="O880" s="86" t="s">
        <v>29</v>
      </c>
      <c r="P880" s="51" t="s">
        <v>345</v>
      </c>
      <c r="Q880" s="51" t="s">
        <v>148</v>
      </c>
      <c r="R880" s="90" t="s">
        <v>30</v>
      </c>
      <c r="S880" s="87" t="s">
        <v>345</v>
      </c>
      <c r="T880" s="90"/>
      <c r="U880" s="94"/>
      <c r="V880" s="95"/>
      <c r="W880" s="82">
        <v>10466872</v>
      </c>
      <c r="X880" s="79">
        <f t="shared" si="47"/>
        <v>11722896.640000001</v>
      </c>
      <c r="Y880" s="90"/>
      <c r="Z880" s="88">
        <v>2016</v>
      </c>
      <c r="AA880" s="96"/>
      <c r="AB880" s="85"/>
    </row>
    <row r="881" spans="1:28" s="17" customFormat="1" outlineLevel="1">
      <c r="A881" s="50" t="s">
        <v>1936</v>
      </c>
      <c r="B881" s="72" t="s">
        <v>28</v>
      </c>
      <c r="C881" s="125" t="s">
        <v>272</v>
      </c>
      <c r="D881" s="125" t="s">
        <v>201</v>
      </c>
      <c r="E881" s="116" t="s">
        <v>207</v>
      </c>
      <c r="F881" s="126" t="s">
        <v>201</v>
      </c>
      <c r="G881" s="116" t="s">
        <v>207</v>
      </c>
      <c r="H881" s="93" t="s">
        <v>208</v>
      </c>
      <c r="I881" s="102" t="s">
        <v>209</v>
      </c>
      <c r="J881" s="90" t="s">
        <v>32</v>
      </c>
      <c r="K881" s="90">
        <v>100</v>
      </c>
      <c r="L881" s="69">
        <v>230000000</v>
      </c>
      <c r="M881" s="51" t="s">
        <v>269</v>
      </c>
      <c r="N881" s="60" t="s">
        <v>169</v>
      </c>
      <c r="O881" s="86" t="s">
        <v>29</v>
      </c>
      <c r="P881" s="51" t="s">
        <v>345</v>
      </c>
      <c r="Q881" s="51" t="s">
        <v>148</v>
      </c>
      <c r="R881" s="90" t="s">
        <v>30</v>
      </c>
      <c r="S881" s="87" t="s">
        <v>345</v>
      </c>
      <c r="T881" s="90"/>
      <c r="U881" s="94"/>
      <c r="V881" s="95"/>
      <c r="W881" s="82">
        <v>44899367</v>
      </c>
      <c r="X881" s="79">
        <f t="shared" si="47"/>
        <v>50287291.040000007</v>
      </c>
      <c r="Y881" s="90"/>
      <c r="Z881" s="88">
        <v>2016</v>
      </c>
      <c r="AA881" s="96"/>
      <c r="AB881" s="85"/>
    </row>
    <row r="882" spans="1:28" s="17" customFormat="1" outlineLevel="1">
      <c r="A882" s="50" t="s">
        <v>1900</v>
      </c>
      <c r="B882" s="72" t="s">
        <v>28</v>
      </c>
      <c r="C882" s="83" t="s">
        <v>255</v>
      </c>
      <c r="D882" s="60" t="s">
        <v>256</v>
      </c>
      <c r="E882" s="60" t="s">
        <v>377</v>
      </c>
      <c r="F882" s="60" t="s">
        <v>256</v>
      </c>
      <c r="G882" s="60" t="s">
        <v>377</v>
      </c>
      <c r="H882" s="127" t="s">
        <v>204</v>
      </c>
      <c r="I882" s="90" t="s">
        <v>205</v>
      </c>
      <c r="J882" s="90" t="s">
        <v>32</v>
      </c>
      <c r="K882" s="90">
        <v>100</v>
      </c>
      <c r="L882" s="59">
        <v>230000000</v>
      </c>
      <c r="M882" s="51" t="s">
        <v>269</v>
      </c>
      <c r="N882" s="60" t="s">
        <v>169</v>
      </c>
      <c r="O882" s="68" t="s">
        <v>29</v>
      </c>
      <c r="P882" s="90" t="s">
        <v>345</v>
      </c>
      <c r="Q882" s="51" t="s">
        <v>148</v>
      </c>
      <c r="R882" s="90" t="s">
        <v>30</v>
      </c>
      <c r="S882" s="51" t="s">
        <v>345</v>
      </c>
      <c r="T882" s="90"/>
      <c r="U882" s="94"/>
      <c r="V882" s="94"/>
      <c r="W882" s="82">
        <v>20000000</v>
      </c>
      <c r="X882" s="63">
        <f t="shared" si="47"/>
        <v>22400000.000000004</v>
      </c>
      <c r="Y882" s="90"/>
      <c r="Z882" s="51">
        <v>2016</v>
      </c>
      <c r="AA882" s="96"/>
      <c r="AB882" s="85"/>
    </row>
    <row r="883" spans="1:28" outlineLevel="1">
      <c r="A883" s="132" t="s">
        <v>1828</v>
      </c>
      <c r="B883" s="72" t="s">
        <v>28</v>
      </c>
      <c r="C883" s="72" t="s">
        <v>255</v>
      </c>
      <c r="D883" s="56" t="s">
        <v>256</v>
      </c>
      <c r="E883" s="72" t="s">
        <v>1013</v>
      </c>
      <c r="F883" s="56" t="s">
        <v>256</v>
      </c>
      <c r="G883" s="72" t="s">
        <v>1013</v>
      </c>
      <c r="H883" s="72" t="s">
        <v>1012</v>
      </c>
      <c r="I883" s="72" t="s">
        <v>1013</v>
      </c>
      <c r="J883" s="72" t="s">
        <v>32</v>
      </c>
      <c r="K883" s="72">
        <v>100</v>
      </c>
      <c r="L883" s="69">
        <v>230000000</v>
      </c>
      <c r="M883" s="51" t="s">
        <v>364</v>
      </c>
      <c r="N883" s="60" t="s">
        <v>169</v>
      </c>
      <c r="O883" s="86" t="s">
        <v>365</v>
      </c>
      <c r="P883" s="51" t="s">
        <v>345</v>
      </c>
      <c r="Q883" s="74" t="s">
        <v>1016</v>
      </c>
      <c r="R883" s="72" t="s">
        <v>1015</v>
      </c>
      <c r="S883" s="87" t="s">
        <v>345</v>
      </c>
      <c r="T883" s="73"/>
      <c r="U883" s="73"/>
      <c r="V883" s="103"/>
      <c r="W883" s="75">
        <v>200000</v>
      </c>
      <c r="X883" s="63">
        <f t="shared" ref="X883:X897" si="51">W883*1.12</f>
        <v>224000.00000000003</v>
      </c>
      <c r="Y883" s="72"/>
      <c r="Z883" s="88">
        <v>2016</v>
      </c>
      <c r="AA883" s="146"/>
    </row>
    <row r="884" spans="1:28" outlineLevel="1">
      <c r="A884" s="50" t="s">
        <v>1852</v>
      </c>
      <c r="B884" s="58" t="s">
        <v>28</v>
      </c>
      <c r="C884" s="98" t="s">
        <v>252</v>
      </c>
      <c r="D884" s="68" t="s">
        <v>1768</v>
      </c>
      <c r="E884" s="98" t="s">
        <v>42</v>
      </c>
      <c r="F884" s="68" t="s">
        <v>1768</v>
      </c>
      <c r="G884" s="98" t="s">
        <v>43</v>
      </c>
      <c r="H884" s="98" t="s">
        <v>72</v>
      </c>
      <c r="I884" s="98" t="s">
        <v>73</v>
      </c>
      <c r="J884" s="98" t="s">
        <v>32</v>
      </c>
      <c r="K884" s="97">
        <v>100</v>
      </c>
      <c r="L884" s="69">
        <v>230000000</v>
      </c>
      <c r="M884" s="51" t="s">
        <v>269</v>
      </c>
      <c r="N884" s="60" t="s">
        <v>47</v>
      </c>
      <c r="O884" s="68" t="s">
        <v>29</v>
      </c>
      <c r="P884" s="51" t="s">
        <v>345</v>
      </c>
      <c r="Q884" s="60" t="s">
        <v>169</v>
      </c>
      <c r="R884" s="60" t="s">
        <v>30</v>
      </c>
      <c r="S884" s="87" t="s">
        <v>345</v>
      </c>
      <c r="T884" s="98"/>
      <c r="U884" s="97"/>
      <c r="V884" s="107"/>
      <c r="W884" s="63">
        <v>1926000</v>
      </c>
      <c r="X884" s="79">
        <f t="shared" si="51"/>
        <v>2157120</v>
      </c>
      <c r="Y884" s="108"/>
      <c r="Z884" s="88">
        <v>2016</v>
      </c>
      <c r="AA884" s="106"/>
    </row>
    <row r="885" spans="1:28" outlineLevel="1">
      <c r="A885" s="50" t="s">
        <v>1905</v>
      </c>
      <c r="B885" s="58" t="s">
        <v>28</v>
      </c>
      <c r="C885" s="98" t="s">
        <v>422</v>
      </c>
      <c r="D885" s="56" t="s">
        <v>423</v>
      </c>
      <c r="E885" s="102" t="s">
        <v>424</v>
      </c>
      <c r="F885" s="56" t="s">
        <v>423</v>
      </c>
      <c r="G885" s="102" t="s">
        <v>424</v>
      </c>
      <c r="H885" s="98" t="s">
        <v>1916</v>
      </c>
      <c r="I885" s="102" t="s">
        <v>425</v>
      </c>
      <c r="J885" s="98" t="s">
        <v>32</v>
      </c>
      <c r="K885" s="97">
        <v>100</v>
      </c>
      <c r="L885" s="69">
        <v>230000000</v>
      </c>
      <c r="M885" s="51" t="s">
        <v>269</v>
      </c>
      <c r="N885" s="60" t="s">
        <v>169</v>
      </c>
      <c r="O885" s="68" t="s">
        <v>29</v>
      </c>
      <c r="P885" s="51" t="s">
        <v>345</v>
      </c>
      <c r="Q885" s="60" t="s">
        <v>148</v>
      </c>
      <c r="R885" s="60" t="s">
        <v>30</v>
      </c>
      <c r="S885" s="87" t="s">
        <v>345</v>
      </c>
      <c r="T885" s="98"/>
      <c r="U885" s="97"/>
      <c r="V885" s="107"/>
      <c r="W885" s="63">
        <v>17879750</v>
      </c>
      <c r="X885" s="79">
        <f t="shared" si="51"/>
        <v>20025320.000000004</v>
      </c>
      <c r="Y885" s="108"/>
      <c r="Z885" s="88">
        <v>2016</v>
      </c>
      <c r="AA885" s="106"/>
    </row>
    <row r="886" spans="1:28" outlineLevel="1">
      <c r="A886" s="50" t="s">
        <v>1906</v>
      </c>
      <c r="B886" s="58" t="s">
        <v>28</v>
      </c>
      <c r="C886" s="98" t="s">
        <v>422</v>
      </c>
      <c r="D886" s="68" t="s">
        <v>423</v>
      </c>
      <c r="E886" s="102" t="s">
        <v>424</v>
      </c>
      <c r="F886" s="68" t="s">
        <v>423</v>
      </c>
      <c r="G886" s="102" t="s">
        <v>424</v>
      </c>
      <c r="H886" s="98" t="s">
        <v>1917</v>
      </c>
      <c r="I886" s="102" t="s">
        <v>425</v>
      </c>
      <c r="J886" s="98" t="s">
        <v>32</v>
      </c>
      <c r="K886" s="97">
        <v>100</v>
      </c>
      <c r="L886" s="69">
        <v>230000000</v>
      </c>
      <c r="M886" s="51" t="s">
        <v>269</v>
      </c>
      <c r="N886" s="60" t="s">
        <v>169</v>
      </c>
      <c r="O886" s="68" t="s">
        <v>29</v>
      </c>
      <c r="P886" s="51" t="s">
        <v>345</v>
      </c>
      <c r="Q886" s="60" t="s">
        <v>148</v>
      </c>
      <c r="R886" s="60" t="s">
        <v>30</v>
      </c>
      <c r="S886" s="87" t="s">
        <v>345</v>
      </c>
      <c r="T886" s="98"/>
      <c r="U886" s="97"/>
      <c r="V886" s="107"/>
      <c r="W886" s="63">
        <v>14841440</v>
      </c>
      <c r="X886" s="79">
        <f t="shared" si="51"/>
        <v>16622412.800000001</v>
      </c>
      <c r="Y886" s="108"/>
      <c r="Z886" s="88">
        <v>2016</v>
      </c>
      <c r="AA886" s="106"/>
    </row>
    <row r="887" spans="1:28" outlineLevel="1">
      <c r="A887" s="50" t="s">
        <v>1907</v>
      </c>
      <c r="B887" s="58" t="s">
        <v>28</v>
      </c>
      <c r="C887" s="98" t="s">
        <v>422</v>
      </c>
      <c r="D887" s="68" t="s">
        <v>423</v>
      </c>
      <c r="E887" s="102" t="s">
        <v>424</v>
      </c>
      <c r="F887" s="68" t="s">
        <v>423</v>
      </c>
      <c r="G887" s="102" t="s">
        <v>424</v>
      </c>
      <c r="H887" s="98" t="s">
        <v>1918</v>
      </c>
      <c r="I887" s="102" t="s">
        <v>425</v>
      </c>
      <c r="J887" s="98" t="s">
        <v>32</v>
      </c>
      <c r="K887" s="97">
        <v>100</v>
      </c>
      <c r="L887" s="69">
        <v>230000000</v>
      </c>
      <c r="M887" s="51" t="s">
        <v>269</v>
      </c>
      <c r="N887" s="60" t="s">
        <v>169</v>
      </c>
      <c r="O887" s="68" t="s">
        <v>29</v>
      </c>
      <c r="P887" s="51" t="s">
        <v>345</v>
      </c>
      <c r="Q887" s="60" t="s">
        <v>148</v>
      </c>
      <c r="R887" s="60" t="s">
        <v>30</v>
      </c>
      <c r="S887" s="87" t="s">
        <v>345</v>
      </c>
      <c r="T887" s="98"/>
      <c r="U887" s="97"/>
      <c r="V887" s="107"/>
      <c r="W887" s="63">
        <v>51803348</v>
      </c>
      <c r="X887" s="79">
        <f t="shared" si="51"/>
        <v>58019749.760000005</v>
      </c>
      <c r="Y887" s="108"/>
      <c r="Z887" s="88">
        <v>2016</v>
      </c>
      <c r="AA887" s="106"/>
    </row>
    <row r="888" spans="1:28" outlineLevel="1">
      <c r="A888" s="50" t="s">
        <v>1908</v>
      </c>
      <c r="B888" s="58" t="s">
        <v>28</v>
      </c>
      <c r="C888" s="98" t="s">
        <v>422</v>
      </c>
      <c r="D888" s="68" t="s">
        <v>423</v>
      </c>
      <c r="E888" s="102" t="s">
        <v>424</v>
      </c>
      <c r="F888" s="68" t="s">
        <v>423</v>
      </c>
      <c r="G888" s="102" t="s">
        <v>424</v>
      </c>
      <c r="H888" s="98" t="s">
        <v>1919</v>
      </c>
      <c r="I888" s="102" t="s">
        <v>425</v>
      </c>
      <c r="J888" s="98" t="s">
        <v>32</v>
      </c>
      <c r="K888" s="97">
        <v>100</v>
      </c>
      <c r="L888" s="69">
        <v>230000000</v>
      </c>
      <c r="M888" s="51" t="s">
        <v>269</v>
      </c>
      <c r="N888" s="60" t="s">
        <v>169</v>
      </c>
      <c r="O888" s="68" t="s">
        <v>29</v>
      </c>
      <c r="P888" s="51" t="s">
        <v>345</v>
      </c>
      <c r="Q888" s="60" t="s">
        <v>148</v>
      </c>
      <c r="R888" s="60" t="s">
        <v>30</v>
      </c>
      <c r="S888" s="87" t="s">
        <v>345</v>
      </c>
      <c r="T888" s="98"/>
      <c r="U888" s="97"/>
      <c r="V888" s="107"/>
      <c r="W888" s="63">
        <v>16801719</v>
      </c>
      <c r="X888" s="79">
        <f t="shared" si="51"/>
        <v>18817925.280000001</v>
      </c>
      <c r="Y888" s="108"/>
      <c r="Z888" s="88">
        <v>2016</v>
      </c>
      <c r="AA888" s="106"/>
    </row>
    <row r="889" spans="1:28" outlineLevel="1">
      <c r="A889" s="50" t="s">
        <v>1909</v>
      </c>
      <c r="B889" s="58" t="s">
        <v>28</v>
      </c>
      <c r="C889" s="98" t="s">
        <v>422</v>
      </c>
      <c r="D889" s="68" t="s">
        <v>423</v>
      </c>
      <c r="E889" s="102" t="s">
        <v>424</v>
      </c>
      <c r="F889" s="68" t="s">
        <v>423</v>
      </c>
      <c r="G889" s="102" t="s">
        <v>424</v>
      </c>
      <c r="H889" s="98" t="s">
        <v>1920</v>
      </c>
      <c r="I889" s="102" t="s">
        <v>425</v>
      </c>
      <c r="J889" s="98" t="s">
        <v>32</v>
      </c>
      <c r="K889" s="97">
        <v>100</v>
      </c>
      <c r="L889" s="69">
        <v>230000000</v>
      </c>
      <c r="M889" s="51" t="s">
        <v>269</v>
      </c>
      <c r="N889" s="60" t="s">
        <v>169</v>
      </c>
      <c r="O889" s="68" t="s">
        <v>29</v>
      </c>
      <c r="P889" s="51" t="s">
        <v>345</v>
      </c>
      <c r="Q889" s="60" t="s">
        <v>148</v>
      </c>
      <c r="R889" s="60" t="s">
        <v>30</v>
      </c>
      <c r="S889" s="87" t="s">
        <v>345</v>
      </c>
      <c r="T889" s="98"/>
      <c r="U889" s="97"/>
      <c r="V889" s="107"/>
      <c r="W889" s="63">
        <v>25478420</v>
      </c>
      <c r="X889" s="79">
        <f t="shared" si="51"/>
        <v>28535830.400000002</v>
      </c>
      <c r="Y889" s="108"/>
      <c r="Z889" s="88">
        <v>2016</v>
      </c>
      <c r="AA889" s="106"/>
    </row>
    <row r="890" spans="1:28" outlineLevel="1">
      <c r="A890" s="50" t="s">
        <v>1910</v>
      </c>
      <c r="B890" s="58" t="s">
        <v>28</v>
      </c>
      <c r="C890" s="98" t="s">
        <v>422</v>
      </c>
      <c r="D890" s="68" t="s">
        <v>423</v>
      </c>
      <c r="E890" s="102" t="s">
        <v>424</v>
      </c>
      <c r="F890" s="68" t="s">
        <v>423</v>
      </c>
      <c r="G890" s="102" t="s">
        <v>424</v>
      </c>
      <c r="H890" s="98" t="s">
        <v>1921</v>
      </c>
      <c r="I890" s="102" t="s">
        <v>425</v>
      </c>
      <c r="J890" s="98" t="s">
        <v>32</v>
      </c>
      <c r="K890" s="97">
        <v>100</v>
      </c>
      <c r="L890" s="69">
        <v>230000000</v>
      </c>
      <c r="M890" s="51" t="s">
        <v>269</v>
      </c>
      <c r="N890" s="60" t="s">
        <v>169</v>
      </c>
      <c r="O890" s="68" t="s">
        <v>29</v>
      </c>
      <c r="P890" s="51" t="s">
        <v>345</v>
      </c>
      <c r="Q890" s="60" t="s">
        <v>148</v>
      </c>
      <c r="R890" s="60" t="s">
        <v>30</v>
      </c>
      <c r="S890" s="87" t="s">
        <v>345</v>
      </c>
      <c r="T890" s="98"/>
      <c r="U890" s="97"/>
      <c r="V890" s="107"/>
      <c r="W890" s="63">
        <v>16801719</v>
      </c>
      <c r="X890" s="79">
        <f t="shared" si="51"/>
        <v>18817925.280000001</v>
      </c>
      <c r="Y890" s="108"/>
      <c r="Z890" s="88">
        <v>2016</v>
      </c>
      <c r="AA890" s="106"/>
    </row>
    <row r="891" spans="1:28" outlineLevel="1">
      <c r="A891" s="50" t="s">
        <v>1911</v>
      </c>
      <c r="B891" s="58" t="s">
        <v>28</v>
      </c>
      <c r="C891" s="98" t="s">
        <v>422</v>
      </c>
      <c r="D891" s="68" t="s">
        <v>423</v>
      </c>
      <c r="E891" s="102" t="s">
        <v>424</v>
      </c>
      <c r="F891" s="68" t="s">
        <v>423</v>
      </c>
      <c r="G891" s="102" t="s">
        <v>424</v>
      </c>
      <c r="H891" s="98" t="s">
        <v>1922</v>
      </c>
      <c r="I891" s="102" t="s">
        <v>425</v>
      </c>
      <c r="J891" s="98" t="s">
        <v>32</v>
      </c>
      <c r="K891" s="97">
        <v>100</v>
      </c>
      <c r="L891" s="69">
        <v>230000000</v>
      </c>
      <c r="M891" s="51" t="s">
        <v>269</v>
      </c>
      <c r="N891" s="60" t="s">
        <v>169</v>
      </c>
      <c r="O891" s="68" t="s">
        <v>29</v>
      </c>
      <c r="P891" s="51" t="s">
        <v>345</v>
      </c>
      <c r="Q891" s="60" t="s">
        <v>148</v>
      </c>
      <c r="R891" s="60" t="s">
        <v>30</v>
      </c>
      <c r="S891" s="87" t="s">
        <v>345</v>
      </c>
      <c r="T891" s="98"/>
      <c r="U891" s="97"/>
      <c r="V891" s="107"/>
      <c r="W891" s="63">
        <v>16801719</v>
      </c>
      <c r="X891" s="79">
        <f t="shared" si="51"/>
        <v>18817925.280000001</v>
      </c>
      <c r="Y891" s="108"/>
      <c r="Z891" s="88">
        <v>2016</v>
      </c>
      <c r="AA891" s="106"/>
    </row>
    <row r="892" spans="1:28" outlineLevel="1">
      <c r="A892" s="50" t="s">
        <v>1912</v>
      </c>
      <c r="B892" s="58" t="s">
        <v>28</v>
      </c>
      <c r="C892" s="98" t="s">
        <v>422</v>
      </c>
      <c r="D892" s="68" t="s">
        <v>423</v>
      </c>
      <c r="E892" s="102" t="s">
        <v>424</v>
      </c>
      <c r="F892" s="68" t="s">
        <v>423</v>
      </c>
      <c r="G892" s="102" t="s">
        <v>424</v>
      </c>
      <c r="H892" s="98" t="s">
        <v>1923</v>
      </c>
      <c r="I892" s="102" t="s">
        <v>425</v>
      </c>
      <c r="J892" s="98" t="s">
        <v>32</v>
      </c>
      <c r="K892" s="97">
        <v>100</v>
      </c>
      <c r="L892" s="69">
        <v>230000000</v>
      </c>
      <c r="M892" s="51" t="s">
        <v>269</v>
      </c>
      <c r="N892" s="60" t="s">
        <v>169</v>
      </c>
      <c r="O892" s="68" t="s">
        <v>29</v>
      </c>
      <c r="P892" s="51" t="s">
        <v>345</v>
      </c>
      <c r="Q892" s="60" t="s">
        <v>148</v>
      </c>
      <c r="R892" s="60" t="s">
        <v>30</v>
      </c>
      <c r="S892" s="87" t="s">
        <v>345</v>
      </c>
      <c r="T892" s="98"/>
      <c r="U892" s="97"/>
      <c r="V892" s="107"/>
      <c r="W892" s="63">
        <v>16466020</v>
      </c>
      <c r="X892" s="79">
        <f t="shared" si="51"/>
        <v>18441942.400000002</v>
      </c>
      <c r="Y892" s="108"/>
      <c r="Z892" s="88">
        <v>2016</v>
      </c>
      <c r="AA892" s="106"/>
    </row>
    <row r="893" spans="1:28" outlineLevel="1">
      <c r="A893" s="50" t="s">
        <v>1913</v>
      </c>
      <c r="B893" s="58" t="s">
        <v>28</v>
      </c>
      <c r="C893" s="98" t="s">
        <v>422</v>
      </c>
      <c r="D893" s="68" t="s">
        <v>423</v>
      </c>
      <c r="E893" s="102" t="s">
        <v>424</v>
      </c>
      <c r="F893" s="68" t="s">
        <v>423</v>
      </c>
      <c r="G893" s="102" t="s">
        <v>424</v>
      </c>
      <c r="H893" s="98" t="s">
        <v>1924</v>
      </c>
      <c r="I893" s="102" t="s">
        <v>425</v>
      </c>
      <c r="J893" s="98" t="s">
        <v>32</v>
      </c>
      <c r="K893" s="97">
        <v>100</v>
      </c>
      <c r="L893" s="69">
        <v>230000000</v>
      </c>
      <c r="M893" s="51" t="s">
        <v>269</v>
      </c>
      <c r="N893" s="60" t="s">
        <v>169</v>
      </c>
      <c r="O893" s="68" t="s">
        <v>29</v>
      </c>
      <c r="P893" s="51" t="s">
        <v>345</v>
      </c>
      <c r="Q893" s="60" t="s">
        <v>148</v>
      </c>
      <c r="R893" s="60" t="s">
        <v>30</v>
      </c>
      <c r="S893" s="87" t="s">
        <v>345</v>
      </c>
      <c r="T893" s="98"/>
      <c r="U893" s="97"/>
      <c r="V893" s="107"/>
      <c r="W893" s="63">
        <v>23961200</v>
      </c>
      <c r="X893" s="79">
        <f t="shared" si="51"/>
        <v>26836544.000000004</v>
      </c>
      <c r="Y893" s="108"/>
      <c r="Z893" s="88">
        <v>2016</v>
      </c>
      <c r="AA893" s="106"/>
    </row>
    <row r="894" spans="1:28" outlineLevel="1">
      <c r="A894" s="50" t="s">
        <v>1914</v>
      </c>
      <c r="B894" s="58" t="s">
        <v>28</v>
      </c>
      <c r="C894" s="98" t="s">
        <v>422</v>
      </c>
      <c r="D894" s="68" t="s">
        <v>423</v>
      </c>
      <c r="E894" s="102" t="s">
        <v>424</v>
      </c>
      <c r="F894" s="68" t="s">
        <v>423</v>
      </c>
      <c r="G894" s="102" t="s">
        <v>424</v>
      </c>
      <c r="H894" s="98" t="s">
        <v>1925</v>
      </c>
      <c r="I894" s="102" t="s">
        <v>425</v>
      </c>
      <c r="J894" s="98" t="s">
        <v>32</v>
      </c>
      <c r="K894" s="97">
        <v>100</v>
      </c>
      <c r="L894" s="69">
        <v>230000000</v>
      </c>
      <c r="M894" s="51" t="s">
        <v>269</v>
      </c>
      <c r="N894" s="60" t="s">
        <v>169</v>
      </c>
      <c r="O894" s="68" t="s">
        <v>29</v>
      </c>
      <c r="P894" s="51" t="s">
        <v>345</v>
      </c>
      <c r="Q894" s="60" t="s">
        <v>148</v>
      </c>
      <c r="R894" s="60" t="s">
        <v>30</v>
      </c>
      <c r="S894" s="87" t="s">
        <v>345</v>
      </c>
      <c r="T894" s="98"/>
      <c r="U894" s="97"/>
      <c r="V894" s="107"/>
      <c r="W894" s="63">
        <v>13410650</v>
      </c>
      <c r="X894" s="79">
        <f t="shared" si="51"/>
        <v>15019928.000000002</v>
      </c>
      <c r="Y894" s="108"/>
      <c r="Z894" s="88">
        <v>2016</v>
      </c>
      <c r="AA894" s="106"/>
    </row>
    <row r="895" spans="1:28" outlineLevel="1">
      <c r="A895" s="50" t="s">
        <v>1915</v>
      </c>
      <c r="B895" s="58" t="s">
        <v>28</v>
      </c>
      <c r="C895" s="98" t="s">
        <v>86</v>
      </c>
      <c r="D895" s="56" t="s">
        <v>1772</v>
      </c>
      <c r="E895" s="98" t="s">
        <v>87</v>
      </c>
      <c r="F895" s="56" t="s">
        <v>1772</v>
      </c>
      <c r="G895" s="98" t="s">
        <v>87</v>
      </c>
      <c r="H895" s="98" t="s">
        <v>88</v>
      </c>
      <c r="I895" s="98" t="s">
        <v>89</v>
      </c>
      <c r="J895" s="98" t="s">
        <v>32</v>
      </c>
      <c r="K895" s="97">
        <v>50</v>
      </c>
      <c r="L895" s="69">
        <v>230000000</v>
      </c>
      <c r="M895" s="51" t="s">
        <v>269</v>
      </c>
      <c r="N895" s="60" t="s">
        <v>1014</v>
      </c>
      <c r="O895" s="68" t="s">
        <v>2102</v>
      </c>
      <c r="P895" s="51"/>
      <c r="Q895" s="60" t="s">
        <v>148</v>
      </c>
      <c r="R895" s="60" t="s">
        <v>30</v>
      </c>
      <c r="S895" s="87" t="s">
        <v>345</v>
      </c>
      <c r="T895" s="98"/>
      <c r="U895" s="97"/>
      <c r="V895" s="107"/>
      <c r="W895" s="63">
        <v>12037500</v>
      </c>
      <c r="X895" s="79">
        <f t="shared" si="51"/>
        <v>13482000.000000002</v>
      </c>
      <c r="Y895" s="108"/>
      <c r="Z895" s="88">
        <v>2016</v>
      </c>
      <c r="AA895" s="106"/>
    </row>
    <row r="896" spans="1:28" outlineLevel="1">
      <c r="A896" s="50" t="s">
        <v>2099</v>
      </c>
      <c r="B896" s="58" t="s">
        <v>28</v>
      </c>
      <c r="C896" s="98" t="s">
        <v>2101</v>
      </c>
      <c r="D896" s="56" t="s">
        <v>3397</v>
      </c>
      <c r="E896" s="98" t="s">
        <v>2103</v>
      </c>
      <c r="F896" s="56" t="s">
        <v>3397</v>
      </c>
      <c r="G896" s="98" t="s">
        <v>2104</v>
      </c>
      <c r="H896" s="98" t="s">
        <v>2105</v>
      </c>
      <c r="I896" s="98" t="s">
        <v>2106</v>
      </c>
      <c r="J896" s="98" t="s">
        <v>32</v>
      </c>
      <c r="K896" s="97">
        <v>50</v>
      </c>
      <c r="L896" s="69">
        <v>230000000</v>
      </c>
      <c r="M896" s="51" t="s">
        <v>366</v>
      </c>
      <c r="N896" s="60" t="s">
        <v>1014</v>
      </c>
      <c r="O896" s="68" t="s">
        <v>2107</v>
      </c>
      <c r="P896" s="51"/>
      <c r="Q896" s="60" t="s">
        <v>1014</v>
      </c>
      <c r="R896" s="60" t="s">
        <v>71</v>
      </c>
      <c r="S896" s="87" t="s">
        <v>345</v>
      </c>
      <c r="T896" s="98"/>
      <c r="U896" s="97"/>
      <c r="V896" s="107"/>
      <c r="W896" s="63">
        <v>2858440</v>
      </c>
      <c r="X896" s="79">
        <f t="shared" si="51"/>
        <v>3201452.8000000003</v>
      </c>
      <c r="Y896" s="108"/>
      <c r="Z896" s="88">
        <v>2016</v>
      </c>
      <c r="AA896" s="106"/>
    </row>
    <row r="897" spans="1:27" outlineLevel="1">
      <c r="A897" s="50" t="s">
        <v>2100</v>
      </c>
      <c r="B897" s="58" t="s">
        <v>28</v>
      </c>
      <c r="C897" s="98" t="s">
        <v>2101</v>
      </c>
      <c r="D897" s="56" t="s">
        <v>3397</v>
      </c>
      <c r="E897" s="98" t="s">
        <v>2103</v>
      </c>
      <c r="F897" s="56" t="s">
        <v>3397</v>
      </c>
      <c r="G897" s="98" t="s">
        <v>2104</v>
      </c>
      <c r="H897" s="98" t="s">
        <v>2108</v>
      </c>
      <c r="I897" s="98" t="s">
        <v>2109</v>
      </c>
      <c r="J897" s="98" t="s">
        <v>32</v>
      </c>
      <c r="K897" s="97">
        <v>50</v>
      </c>
      <c r="L897" s="69">
        <v>230000000</v>
      </c>
      <c r="M897" s="51" t="s">
        <v>366</v>
      </c>
      <c r="N897" s="60" t="s">
        <v>1014</v>
      </c>
      <c r="O897" s="68" t="s">
        <v>2110</v>
      </c>
      <c r="P897" s="51"/>
      <c r="Q897" s="60" t="s">
        <v>1014</v>
      </c>
      <c r="R897" s="60" t="s">
        <v>71</v>
      </c>
      <c r="S897" s="87" t="s">
        <v>345</v>
      </c>
      <c r="T897" s="98"/>
      <c r="U897" s="97"/>
      <c r="V897" s="107"/>
      <c r="W897" s="63">
        <v>3952780</v>
      </c>
      <c r="X897" s="79">
        <f t="shared" si="51"/>
        <v>4427113.6000000006</v>
      </c>
      <c r="Y897" s="108"/>
      <c r="Z897" s="88">
        <v>2016</v>
      </c>
      <c r="AA897" s="106"/>
    </row>
    <row r="898" spans="1:27" s="67" customFormat="1">
      <c r="A898" s="129" t="s">
        <v>155</v>
      </c>
      <c r="B898" s="129"/>
      <c r="C898" s="129"/>
      <c r="D898" s="129"/>
      <c r="E898" s="129"/>
      <c r="F898" s="129"/>
      <c r="G898" s="129"/>
      <c r="H898" s="129"/>
      <c r="I898" s="129"/>
      <c r="J898" s="129"/>
      <c r="K898" s="129"/>
      <c r="L898" s="129"/>
      <c r="M898" s="129"/>
      <c r="N898" s="129"/>
      <c r="O898" s="129"/>
      <c r="P898" s="129"/>
      <c r="Q898" s="129"/>
      <c r="R898" s="129"/>
      <c r="S898" s="129"/>
      <c r="T898" s="129"/>
      <c r="U898" s="129"/>
      <c r="V898" s="43"/>
      <c r="W898" s="43">
        <f>SUM(W823:W897)</f>
        <v>13102599529.609997</v>
      </c>
      <c r="X898" s="43">
        <f>SUM(X823:X897)</f>
        <v>13240652054.763201</v>
      </c>
      <c r="Y898" s="129"/>
      <c r="Z898" s="78"/>
      <c r="AA898" s="128"/>
    </row>
    <row r="899" spans="1:27" s="67" customFormat="1">
      <c r="A899" s="129"/>
      <c r="B899" s="129"/>
      <c r="C899" s="129"/>
      <c r="D899" s="129"/>
      <c r="E899" s="129"/>
      <c r="F899" s="129"/>
      <c r="G899" s="129"/>
      <c r="H899" s="129"/>
      <c r="I899" s="129"/>
      <c r="J899" s="129"/>
      <c r="K899" s="129"/>
      <c r="L899" s="129"/>
      <c r="M899" s="129"/>
      <c r="N899" s="129"/>
      <c r="O899" s="129"/>
      <c r="P899" s="129"/>
      <c r="Q899" s="129"/>
      <c r="R899" s="129"/>
      <c r="S899" s="129"/>
      <c r="T899" s="129"/>
      <c r="U899" s="129"/>
      <c r="V899" s="43"/>
      <c r="W899" s="43"/>
      <c r="X899" s="43"/>
      <c r="Y899" s="129"/>
      <c r="Z899" s="78"/>
      <c r="AA899" s="128"/>
    </row>
    <row r="900" spans="1:27" s="67" customFormat="1" collapsed="1">
      <c r="A900" s="129" t="s">
        <v>230</v>
      </c>
      <c r="B900" s="129"/>
      <c r="C900" s="129"/>
      <c r="D900" s="129"/>
      <c r="E900" s="129"/>
      <c r="F900" s="129"/>
      <c r="G900" s="129"/>
      <c r="H900" s="129"/>
      <c r="I900" s="129"/>
      <c r="J900" s="129"/>
      <c r="K900" s="129"/>
      <c r="L900" s="129"/>
      <c r="M900" s="129"/>
      <c r="N900" s="129"/>
      <c r="O900" s="129"/>
      <c r="P900" s="129"/>
      <c r="Q900" s="129"/>
      <c r="R900" s="129"/>
      <c r="S900" s="129"/>
      <c r="T900" s="129"/>
      <c r="U900" s="129"/>
      <c r="V900" s="43"/>
      <c r="W900" s="43">
        <f>SUM(W695,W751,W898)</f>
        <v>13972737725.321537</v>
      </c>
      <c r="X900" s="43">
        <f>SUM(X695,X751,X898)</f>
        <v>14215206833.960127</v>
      </c>
      <c r="Y900" s="129"/>
      <c r="Z900" s="78"/>
      <c r="AA900" s="128"/>
    </row>
  </sheetData>
  <protectedRanges>
    <protectedRange password="CA9C" sqref="A685 A60:A61 A92:A96 A90 A234 A688 A302 A105:A111 A308:A312 A271:A272 A290 A79 A691 A98:A102 A304:A305 A63 A274 A294:A295 A83:A84 A297:A299 A86:A88 A423 A425 A427 A430 A694 A433 A436 A439 A442 A445 A448 A451 A454 A457 A460 A463 A466 A469 A472 A475 A478 A481 A484 A487 A490 A493 A496 A499 A502 A505 A508 A511 A514 A517 A520 A523 A526 A529 A532 A535 A538 A541 A544 A547 A550 A553 A556 A559 A562 A565 A568 A571 A574 A577 A580 A583 A586 A589 A592 A595 A598 A601 A604 A607 A610 A613 A616 A619 A622 A625 A628 A631 A634 A637 A640 A643 A646 A649 A652 A655 A658 A661 A664 A667 A670 A673 A676 A679 A682" name="Диапазон3_74_2_2" securityDescriptor="O:WDG:WDD:(A;;CC;;;S-1-5-21-1281035640-548247933-376692995-11259)(A;;CC;;;S-1-5-21-1281035640-548247933-376692995-11258)(A;;CC;;;S-1-5-21-1281035640-548247933-376692995-5864)"/>
    <protectedRange password="CA9C" sqref="A300" name="Диапазон3_74_2_2_7" securityDescriptor="O:WDG:WDD:(A;;CC;;;S-1-5-21-1281035640-548247933-376692995-11259)(A;;CC;;;S-1-5-21-1281035640-548247933-376692995-11258)(A;;CC;;;S-1-5-21-1281035640-548247933-376692995-5864)"/>
    <protectedRange password="CA9C" sqref="A89" name="Диапазон3_74_2_2_8" securityDescriptor="O:WDG:WDD:(A;;CC;;;S-1-5-21-1281035640-548247933-376692995-11259)(A;;CC;;;S-1-5-21-1281035640-548247933-376692995-11258)(A;;CC;;;S-1-5-21-1281035640-548247933-376692995-5864)"/>
    <protectedRange password="CA9C" sqref="A301" name="Диапазон3_74_2_2_9" securityDescriptor="O:WDG:WDD:(A;;CC;;;S-1-5-21-1281035640-548247933-376692995-11259)(A;;CC;;;S-1-5-21-1281035640-548247933-376692995-11258)(A;;CC;;;S-1-5-21-1281035640-548247933-376692995-5864)"/>
    <protectedRange password="CA9C" sqref="A91" name="Диапазон3_74_2_2_10" securityDescriptor="O:WDG:WDD:(A;;CC;;;S-1-5-21-1281035640-548247933-376692995-11259)(A;;CC;;;S-1-5-21-1281035640-548247933-376692995-11258)(A;;CC;;;S-1-5-21-1281035640-548247933-376692995-5864)"/>
    <protectedRange password="CA9C" sqref="A103" name="Диапазон3_74_2_2_3_1" securityDescriptor="O:WDG:WDD:(A;;CC;;;S-1-5-21-1281035640-548247933-376692995-11259)(A;;CC;;;S-1-5-21-1281035640-548247933-376692995-11258)(A;;CC;;;S-1-5-21-1281035640-548247933-376692995-5864)"/>
    <protectedRange password="CA9C" sqref="A306" name="Диапазон3_74_2_2_3_2" securityDescriptor="O:WDG:WDD:(A;;CC;;;S-1-5-21-1281035640-548247933-376692995-11259)(A;;CC;;;S-1-5-21-1281035640-548247933-376692995-11258)(A;;CC;;;S-1-5-21-1281035640-548247933-376692995-5864)"/>
    <protectedRange algorithmName="SHA-512" hashValue="8BmuX7f1CYkFXP04i18tST3PnevZOvAn6TncmSTHAbpwJs0fqAnlgofY2DDe7w6E8IxGxddDVpVyCZvVFuXvmA==" saltValue="b9oW0jAq/2kRbRbbC5Xtiw==" spinCount="100000" sqref="O821 O883" name="Диапазон3_1_1_1_1_1_1" securityDescriptor="O:WDG:WDD:(A;;CC;;;S-1-5-21-1281035640-548247933-376692995-11259)(A;;CC;;;S-1-5-21-1281035640-548247933-376692995-11258)(A;;CC;;;S-1-5-21-1281035640-548247933-376692995-5864)"/>
    <protectedRange password="CA9C" sqref="A231:A232 A420:A421 A424 A426 A428:A429 A431:A432 A434:A435 A437:A438 A440:A441 A443:A444 A446:A447 A449:A450 A452:A453 A455:A456 A458:A459 A461:A462 A464:A465 A467:A468 A470:A471 A473:A474 A476:A477 A479:A480 A482:A483 A485:A486 A488:A489 A491:A492 A494:A495 A497:A498 A500:A501 A503:A504 A506:A507 A509:A510 A512:A513 A515:A516 A518:A519 A521:A522 A524:A525 A527:A528 A530:A531 A533:A534 A536:A537 A539:A540 A542:A543 A545:A546 A548:A549 A551:A552 A554:A555 A557:A558 A560:A561 A563:A564 A566:A567 A569:A570 A572:A573 A575:A576 A578:A579 A581:A582 A584:A585 A587:A588 A590:A591 A593:A594 A596:A597 A599:A600 A602:A603 A605:A606 A608:A609 A611:A612 A614:A615 A617:A618 A620:A621 A623:A624 A626:A627 A629:A630 A632:A633 A635:A636 A638:A639 A641:A642 A644:A645 A647:A648 A650:A651 A653:A654 A656:A657 A659:A660 A662:A663 A665:A666 A668:A669 A671:A672 A674:A675 A677:A678 A680:A681 A683:A684 A686:A687 A689:A690 A692:A693" name="Диапазон3_74_2_2_2_5" securityDescriptor="O:WDG:WDD:(A;;CC;;;S-1-5-21-1281035640-548247933-376692995-11259)(A;;CC;;;S-1-5-21-1281035640-548247933-376692995-11258)(A;;CC;;;S-1-5-21-1281035640-548247933-376692995-5864)"/>
    <protectedRange password="CA9C" sqref="A265" name="Диапазон3_74_2_2_10_1" securityDescriptor="O:WDG:WDD:(A;;CC;;;S-1-5-21-1281035640-548247933-376692995-11259)(A;;CC;;;S-1-5-21-1281035640-548247933-376692995-11258)(A;;CC;;;S-1-5-21-1281035640-548247933-376692995-5864)"/>
    <protectedRange password="CA9C" sqref="A54" name="Диапазон3_74_2_2_10_2" securityDescriptor="O:WDG:WDD:(A;;CC;;;S-1-5-21-1281035640-548247933-376692995-11259)(A;;CC;;;S-1-5-21-1281035640-548247933-376692995-11258)(A;;CC;;;S-1-5-21-1281035640-548247933-376692995-5864)"/>
    <protectedRange password="CA9C" sqref="A283 A72" name="Диапазон3_74_2_2_1" securityDescriptor="O:WDG:WDD:(A;;CC;;;S-1-5-21-1281035640-548247933-376692995-11259)(A;;CC;;;S-1-5-21-1281035640-548247933-376692995-11258)(A;;CC;;;S-1-5-21-1281035640-548247933-376692995-5864)"/>
    <protectedRange password="CA9C" sqref="A97 A303" name="Диапазон3_74_2_2_16" securityDescriptor="O:WDG:WDD:(A;;CC;;;S-1-5-21-1281035640-548247933-376692995-11259)(A;;CC;;;S-1-5-21-1281035640-548247933-376692995-11258)(A;;CC;;;S-1-5-21-1281035640-548247933-376692995-5864)"/>
    <protectedRange password="CA9C" sqref="A112 A313" name="Диапазон3_74_2_2_17" securityDescriptor="O:WDG:WDD:(A;;CC;;;S-1-5-21-1281035640-548247933-376692995-11259)(A;;CC;;;S-1-5-21-1281035640-548247933-376692995-11258)(A;;CC;;;S-1-5-21-1281035640-548247933-376692995-5864)"/>
    <protectedRange password="CA9C" sqref="A129 A330" name="Диапазон3_74_2_2_18" securityDescriptor="O:WDG:WDD:(A;;CC;;;S-1-5-21-1281035640-548247933-376692995-11259)(A;;CC;;;S-1-5-21-1281035640-548247933-376692995-11258)(A;;CC;;;S-1-5-21-1281035640-548247933-376692995-5864)"/>
    <protectedRange password="CA9C" sqref="A135 A336" name="Диапазон3_74_2_2_19" securityDescriptor="O:WDG:WDD:(A;;CC;;;S-1-5-21-1281035640-548247933-376692995-11259)(A;;CC;;;S-1-5-21-1281035640-548247933-376692995-11258)(A;;CC;;;S-1-5-21-1281035640-548247933-376692995-5864)"/>
    <protectedRange password="CA9C" sqref="A140 A341" name="Диапазон3_74_2_2_20" securityDescriptor="O:WDG:WDD:(A;;CC;;;S-1-5-21-1281035640-548247933-376692995-11259)(A;;CC;;;S-1-5-21-1281035640-548247933-376692995-11258)(A;;CC;;;S-1-5-21-1281035640-548247933-376692995-5864)"/>
    <protectedRange password="CA9C" sqref="A343 A142" name="Диапазон3_74_2_2_21" securityDescriptor="O:WDG:WDD:(A;;CC;;;S-1-5-21-1281035640-548247933-376692995-11259)(A;;CC;;;S-1-5-21-1281035640-548247933-376692995-11258)(A;;CC;;;S-1-5-21-1281035640-548247933-376692995-5864)"/>
    <protectedRange password="CA9C" sqref="A145" name="Диапазон3_74_2_2_22" securityDescriptor="O:WDG:WDD:(A;;CC;;;S-1-5-21-1281035640-548247933-376692995-11259)(A;;CC;;;S-1-5-21-1281035640-548247933-376692995-11258)(A;;CC;;;S-1-5-21-1281035640-548247933-376692995-5864)"/>
    <protectedRange password="CA9C" sqref="A146 A346" name="Диапазон3_74_2_2_23" securityDescriptor="O:WDG:WDD:(A;;CC;;;S-1-5-21-1281035640-548247933-376692995-11259)(A;;CC;;;S-1-5-21-1281035640-548247933-376692995-11258)(A;;CC;;;S-1-5-21-1281035640-548247933-376692995-5864)"/>
    <protectedRange password="CA9C" sqref="A149:A151 A349:A351" name="Диапазон3_74_2_2_24" securityDescriptor="O:WDG:WDD:(A;;CC;;;S-1-5-21-1281035640-548247933-376692995-11259)(A;;CC;;;S-1-5-21-1281035640-548247933-376692995-11258)(A;;CC;;;S-1-5-21-1281035640-548247933-376692995-5864)"/>
    <protectedRange password="CA9C" sqref="A155:A156 A355:A356" name="Диапазон3_74_2_2_25" securityDescriptor="O:WDG:WDD:(A;;CC;;;S-1-5-21-1281035640-548247933-376692995-11259)(A;;CC;;;S-1-5-21-1281035640-548247933-376692995-11258)(A;;CC;;;S-1-5-21-1281035640-548247933-376692995-5864)"/>
    <protectedRange password="CA9C" sqref="A159:A161 A359:A361" name="Диапазон3_74_2_2_26" securityDescriptor="O:WDG:WDD:(A;;CC;;;S-1-5-21-1281035640-548247933-376692995-11259)(A;;CC;;;S-1-5-21-1281035640-548247933-376692995-11258)(A;;CC;;;S-1-5-21-1281035640-548247933-376692995-5864)"/>
    <protectedRange password="CA9C" sqref="A164 A364" name="Диапазон3_74_2_2_27" securityDescriptor="O:WDG:WDD:(A;;CC;;;S-1-5-21-1281035640-548247933-376692995-11259)(A;;CC;;;S-1-5-21-1281035640-548247933-376692995-11258)(A;;CC;;;S-1-5-21-1281035640-548247933-376692995-5864)"/>
    <protectedRange password="CA9C" sqref="A166" name="Диапазон3_74_2_2_28" securityDescriptor="O:WDG:WDD:(A;;CC;;;S-1-5-21-1281035640-548247933-376692995-11259)(A;;CC;;;S-1-5-21-1281035640-548247933-376692995-11258)(A;;CC;;;S-1-5-21-1281035640-548247933-376692995-5864)"/>
    <protectedRange password="CA9C" sqref="A175 A374" name="Диапазон3_74_2_2_29" securityDescriptor="O:WDG:WDD:(A;;CC;;;S-1-5-21-1281035640-548247933-376692995-11259)(A;;CC;;;S-1-5-21-1281035640-548247933-376692995-11258)(A;;CC;;;S-1-5-21-1281035640-548247933-376692995-5864)"/>
    <protectedRange password="CA9C" sqref="A180 A379" name="Диапазон3_74_2_2_30" securityDescriptor="O:WDG:WDD:(A;;CC;;;S-1-5-21-1281035640-548247933-376692995-11259)(A;;CC;;;S-1-5-21-1281035640-548247933-376692995-11258)(A;;CC;;;S-1-5-21-1281035640-548247933-376692995-5864)"/>
    <protectedRange password="CA9C" sqref="A182" name="Диапазон3_74_2_2_31" securityDescriptor="O:WDG:WDD:(A;;CC;;;S-1-5-21-1281035640-548247933-376692995-11259)(A;;CC;;;S-1-5-21-1281035640-548247933-376692995-11258)(A;;CC;;;S-1-5-21-1281035640-548247933-376692995-5864)"/>
    <protectedRange password="CA9C" sqref="A186 A384" name="Диапазон3_74_2_2_32" securityDescriptor="O:WDG:WDD:(A;;CC;;;S-1-5-21-1281035640-548247933-376692995-11259)(A;;CC;;;S-1-5-21-1281035640-548247933-376692995-11258)(A;;CC;;;S-1-5-21-1281035640-548247933-376692995-5864)"/>
    <protectedRange password="CA9C" sqref="A192" name="Диапазон3_74_2_2_33" securityDescriptor="O:WDG:WDD:(A;;CC;;;S-1-5-21-1281035640-548247933-376692995-11259)(A;;CC;;;S-1-5-21-1281035640-548247933-376692995-11258)(A;;CC;;;S-1-5-21-1281035640-548247933-376692995-5864)"/>
    <protectedRange password="CA9C" sqref="A209 A406" name="Диапазон3_74_2_2_34" securityDescriptor="O:WDG:WDD:(A;;CC;;;S-1-5-21-1281035640-548247933-376692995-11259)(A;;CC;;;S-1-5-21-1281035640-548247933-376692995-11258)(A;;CC;;;S-1-5-21-1281035640-548247933-376692995-5864)"/>
    <protectedRange password="CA9C" sqref="A213 A410" name="Диапазон3_74_2_2_35" securityDescriptor="O:WDG:WDD:(A;;CC;;;S-1-5-21-1281035640-548247933-376692995-11259)(A;;CC;;;S-1-5-21-1281035640-548247933-376692995-11258)(A;;CC;;;S-1-5-21-1281035640-548247933-376692995-5864)"/>
    <protectedRange password="CA9C" sqref="A214" name="Диапазон3_74_2_2_36" securityDescriptor="O:WDG:WDD:(A;;CC;;;S-1-5-21-1281035640-548247933-376692995-11259)(A;;CC;;;S-1-5-21-1281035640-548247933-376692995-11258)(A;;CC;;;S-1-5-21-1281035640-548247933-376692995-5864)"/>
    <protectedRange password="CA9C" sqref="A215:A219 A411:A414" name="Диапазон3_74_2_2_37" securityDescriptor="O:WDG:WDD:(A;;CC;;;S-1-5-21-1281035640-548247933-376692995-11259)(A;;CC;;;S-1-5-21-1281035640-548247933-376692995-11258)(A;;CC;;;S-1-5-21-1281035640-548247933-376692995-5864)"/>
    <protectedRange password="CA9C" sqref="A221:A226 A416:A417" name="Диапазон3_74_2_2_38" securityDescriptor="O:WDG:WDD:(A;;CC;;;S-1-5-21-1281035640-548247933-376692995-11259)(A;;CC;;;S-1-5-21-1281035640-548247933-376692995-11258)(A;;CC;;;S-1-5-21-1281035640-548247933-376692995-5864)"/>
    <protectedRange password="CA9C" sqref="A228:A230 A419" name="Диапазон3_74_2_2_39" securityDescriptor="O:WDG:WDD:(A;;CC;;;S-1-5-21-1281035640-548247933-376692995-11259)(A;;CC;;;S-1-5-21-1281035640-548247933-376692995-11258)(A;;CC;;;S-1-5-21-1281035640-548247933-376692995-5864)"/>
    <protectedRange password="CA9C" sqref="A233 A422" name="Диапазон3_74_2_2_2_5_2" securityDescriptor="O:WDG:WDD:(A;;CC;;;S-1-5-21-1281035640-548247933-376692995-11259)(A;;CC;;;S-1-5-21-1281035640-548247933-376692995-11258)(A;;CC;;;S-1-5-21-1281035640-548247933-376692995-5864)"/>
    <protectedRange password="CA9C" sqref="AB721:AC721 AB743:AC743" name="Диапазон3_16" securityDescriptor="O:WDG:WDD:(A;;CC;;;S-1-5-21-1281035640-548247933-376692995-11259)(A;;CC;;;S-1-5-21-1281035640-548247933-376692995-11258)(A;;CC;;;S-1-5-21-1281035640-548247933-376692995-5864)"/>
    <protectedRange password="CA9C" sqref="C721 D721:F721 Y721 AA721 T721:W721 R721 C743 D743:F743 Y743 AA743 T743:W743 R743 K721 K743 G743:J743 G721:J721" name="Диапазон3_12" securityDescriptor="O:WDG:WDD:(A;;CC;;;S-1-5-21-1281035640-548247933-376692995-11259)(A;;CC;;;S-1-5-21-1281035640-548247933-376692995-11258)(A;;CC;;;S-1-5-21-1281035640-548247933-376692995-5864)"/>
    <protectedRange password="CA9C" sqref="B721 B743" name="Диапазон3_1_4" securityDescriptor="O:WDG:WDD:(A;;CC;;;S-1-5-21-1281035640-548247933-376692995-11259)(A;;CC;;;S-1-5-21-1281035640-548247933-376692995-11258)(A;;CC;;;S-1-5-21-1281035640-548247933-376692995-5864)"/>
    <protectedRange password="CA9C" sqref="N721" name="Диапазон3_12_1_6_1" securityDescriptor="O:WDG:WDD:(A;;CC;;;S-1-5-21-1281035640-548247933-376692995-11259)(A;;CC;;;S-1-5-21-1281035640-548247933-376692995-11258)(A;;CC;;;S-1-5-21-1281035640-548247933-376692995-5864)"/>
    <protectedRange password="CA9C" sqref="AB820:AC820 AB882:AC882" name="Диапазон3_16_8" securityDescriptor="O:WDG:WDD:(A;;CC;;;S-1-5-21-1281035640-548247933-376692995-11259)(A;;CC;;;S-1-5-21-1281035640-548247933-376692995-11258)(A;;CC;;;S-1-5-21-1281035640-548247933-376692995-5864)"/>
    <protectedRange password="CA9C" sqref="Y820 R820 T820:W820 AA820 P820 Y882 R882 T882:W882 AA882 P882 C882:K882 C820:K820" name="Диапазон3_12_11" securityDescriptor="O:WDG:WDD:(A;;CC;;;S-1-5-21-1281035640-548247933-376692995-11259)(A;;CC;;;S-1-5-21-1281035640-548247933-376692995-11258)(A;;CC;;;S-1-5-21-1281035640-548247933-376692995-5864)"/>
    <protectedRange password="CA9C" sqref="B882 B820" name="Диапазон3_1_4_4" securityDescriptor="O:WDG:WDD:(A;;CC;;;S-1-5-21-1281035640-548247933-376692995-11259)(A;;CC;;;S-1-5-21-1281035640-548247933-376692995-11258)(A;;CC;;;S-1-5-21-1281035640-548247933-376692995-5864)"/>
    <protectedRange password="CA9C" sqref="N820" name="Диапазон3_12_1_6_2" securityDescriptor="O:WDG:WDD:(A;;CC;;;S-1-5-21-1281035640-548247933-376692995-11259)(A;;CC;;;S-1-5-21-1281035640-548247933-376692995-11258)(A;;CC;;;S-1-5-21-1281035640-548247933-376692995-5864)"/>
    <protectedRange password="CA9C" sqref="O704 O728" name="Диапазон3_1_1_1" securityDescriptor="O:WDG:WDD:(A;;CC;;;S-1-5-21-1281035640-548247933-376692995-11259)(A;;CC;;;S-1-5-21-1281035640-548247933-376692995-11258)(A;;CC;;;S-1-5-21-1281035640-548247933-376692995-5864)"/>
    <protectedRange password="CA9C" sqref="K704 AA704 C704 R704 Y704 T704:W704 D704:E704 G704:J704 K728 AA728 C728 R728 Y728 T728:W728 D728:E728 G728:J728" name="Диапазон3_15" securityDescriptor="O:WDG:WDD:(A;;CC;;;S-1-5-21-1281035640-548247933-376692995-11259)(A;;CC;;;S-1-5-21-1281035640-548247933-376692995-11258)(A;;CC;;;S-1-5-21-1281035640-548247933-376692995-5864)"/>
    <protectedRange password="CA9C" sqref="B704 B728" name="Диапазон3_1_5" securityDescriptor="O:WDG:WDD:(A;;CC;;;S-1-5-21-1281035640-548247933-376692995-11259)(A;;CC;;;S-1-5-21-1281035640-548247933-376692995-11258)(A;;CC;;;S-1-5-21-1281035640-548247933-376692995-5864)"/>
    <protectedRange password="CA9C" sqref="N704" name="Диапазон3_12_1_4" securityDescriptor="O:WDG:WDD:(A;;CC;;;S-1-5-21-1281035640-548247933-376692995-11259)(A;;CC;;;S-1-5-21-1281035640-548247933-376692995-11258)(A;;CC;;;S-1-5-21-1281035640-548247933-376692995-5864)"/>
    <protectedRange password="CA9C" sqref="F704 F728" name="Диапазон3_15_2" securityDescriptor="O:WDG:WDD:(A;;CC;;;S-1-5-21-1281035640-548247933-376692995-11259)(A;;CC;;;S-1-5-21-1281035640-548247933-376692995-11258)(A;;CC;;;S-1-5-21-1281035640-548247933-376692995-5864)"/>
    <protectedRange password="CA9C" sqref="O816 O878" name="Диапазон3_1_1_1_1" securityDescriptor="O:WDG:WDD:(A;;CC;;;S-1-5-21-1281035640-548247933-376692995-11259)(A;;CC;;;S-1-5-21-1281035640-548247933-376692995-11258)(A;;CC;;;S-1-5-21-1281035640-548247933-376692995-5864)"/>
    <protectedRange password="CA9C" sqref="T816:W816 Y816 R816 C816 AA816 D816:F816 K816 T878:W878 Y878 R878 C878 AA878 D878:F878 K878 G885:G894 E885:E894 I885:I894 G816:J816 G878:J878" name="Диапазон3_15_1" securityDescriptor="O:WDG:WDD:(A;;CC;;;S-1-5-21-1281035640-548247933-376692995-11259)(A;;CC;;;S-1-5-21-1281035640-548247933-376692995-11258)(A;;CC;;;S-1-5-21-1281035640-548247933-376692995-5864)"/>
    <protectedRange password="CA9C" sqref="B816 B878" name="Диапазон3_1_5_1" securityDescriptor="O:WDG:WDD:(A;;CC;;;S-1-5-21-1281035640-548247933-376692995-11259)(A;;CC;;;S-1-5-21-1281035640-548247933-376692995-11258)(A;;CC;;;S-1-5-21-1281035640-548247933-376692995-5864)"/>
    <protectedRange password="CA9C" sqref="N816" name="Диапазон3_12_1_4_1" securityDescriptor="O:WDG:WDD:(A;;CC;;;S-1-5-21-1281035640-548247933-376692995-11259)(A;;CC;;;S-1-5-21-1281035640-548247933-376692995-11258)(A;;CC;;;S-1-5-21-1281035640-548247933-376692995-5864)"/>
    <protectedRange password="CA9C" sqref="O817 O879" name="Диапазон3_1_1_1_2" securityDescriptor="O:WDG:WDD:(A;;CC;;;S-1-5-21-1281035640-548247933-376692995-11259)(A;;CC;;;S-1-5-21-1281035640-548247933-376692995-11258)(A;;CC;;;S-1-5-21-1281035640-548247933-376692995-5864)"/>
    <protectedRange password="CA9C" sqref="AB817:AC817 AB879:AC879" name="Диапазон3_17" securityDescriptor="O:WDG:WDD:(A;;CC;;;S-1-5-21-1281035640-548247933-376692995-11259)(A;;CC;;;S-1-5-21-1281035640-548247933-376692995-11258)(A;;CC;;;S-1-5-21-1281035640-548247933-376692995-5864)"/>
    <protectedRange password="CA9C" sqref="T817:W817 Y817 R817 C817 AA817 K817 D817:E817 G817:J817 T879:W879 Y879 R879 C879 AA879 K879 D879:E879 G879:J879" name="Диапазон3_15_3" securityDescriptor="O:WDG:WDD:(A;;CC;;;S-1-5-21-1281035640-548247933-376692995-11259)(A;;CC;;;S-1-5-21-1281035640-548247933-376692995-11258)(A;;CC;;;S-1-5-21-1281035640-548247933-376692995-5864)"/>
    <protectedRange password="CA9C" sqref="B817 B879" name="Диапазон3_1_5_2" securityDescriptor="O:WDG:WDD:(A;;CC;;;S-1-5-21-1281035640-548247933-376692995-11259)(A;;CC;;;S-1-5-21-1281035640-548247933-376692995-11258)(A;;CC;;;S-1-5-21-1281035640-548247933-376692995-5864)"/>
    <protectedRange password="CA9C" sqref="F817 F879" name="Диапазон3_15_2_3" securityDescriptor="O:WDG:WDD:(A;;CC;;;S-1-5-21-1281035640-548247933-376692995-11259)(A;;CC;;;S-1-5-21-1281035640-548247933-376692995-11258)(A;;CC;;;S-1-5-21-1281035640-548247933-376692995-5864)"/>
    <protectedRange password="CA9C" sqref="O880 O818" name="Диапазон3_1_1_1_3" securityDescriptor="O:WDG:WDD:(A;;CC;;;S-1-5-21-1281035640-548247933-376692995-11259)(A;;CC;;;S-1-5-21-1281035640-548247933-376692995-11258)(A;;CC;;;S-1-5-21-1281035640-548247933-376692995-5864)"/>
    <protectedRange password="CA9C" sqref="AB880:AC880 AB818:AC818" name="Диапазон3_17_1" securityDescriptor="O:WDG:WDD:(A;;CC;;;S-1-5-21-1281035640-548247933-376692995-11259)(A;;CC;;;S-1-5-21-1281035640-548247933-376692995-11258)(A;;CC;;;S-1-5-21-1281035640-548247933-376692995-5864)"/>
    <protectedRange password="CA9C" sqref="T880:W880 Y880 R880 C880 AA880 K880 D880:F880 T818:W818 Y818 R818 C818 AA818 K818 D818:F818 G880:J880 G818:J818" name="Диапазон3_15_4" securityDescriptor="O:WDG:WDD:(A;;CC;;;S-1-5-21-1281035640-548247933-376692995-11259)(A;;CC;;;S-1-5-21-1281035640-548247933-376692995-11258)(A;;CC;;;S-1-5-21-1281035640-548247933-376692995-5864)"/>
    <protectedRange password="CA9C" sqref="B880 B818" name="Диапазон3_1_5_3" securityDescriptor="O:WDG:WDD:(A;;CC;;;S-1-5-21-1281035640-548247933-376692995-11259)(A;;CC;;;S-1-5-21-1281035640-548247933-376692995-11258)(A;;CC;;;S-1-5-21-1281035640-548247933-376692995-5864)"/>
    <protectedRange password="CA9C" sqref="O881 O819" name="Диапазон3_1_1_1_4" securityDescriptor="O:WDG:WDD:(A;;CC;;;S-1-5-21-1281035640-548247933-376692995-11259)(A;;CC;;;S-1-5-21-1281035640-548247933-376692995-11258)(A;;CC;;;S-1-5-21-1281035640-548247933-376692995-5864)"/>
    <protectedRange password="CA9C" sqref="AB881:AC881 AB819:AC819" name="Диапазон3_17_2" securityDescriptor="O:WDG:WDD:(A;;CC;;;S-1-5-21-1281035640-548247933-376692995-11259)(A;;CC;;;S-1-5-21-1281035640-548247933-376692995-11258)(A;;CC;;;S-1-5-21-1281035640-548247933-376692995-5864)"/>
    <protectedRange password="CA9C" sqref="T881:W881 Y881 R881 AA881 K881 D881:F881 T819:W819 Y819 R819 AA819 K819 D819:F819 G881:J881 G819:J819" name="Диапазон3_15_5" securityDescriptor="O:WDG:WDD:(A;;CC;;;S-1-5-21-1281035640-548247933-376692995-11259)(A;;CC;;;S-1-5-21-1281035640-548247933-376692995-11258)(A;;CC;;;S-1-5-21-1281035640-548247933-376692995-5864)"/>
    <protectedRange password="CA9C" sqref="B881 B819" name="Диапазон3_1_5_4" securityDescriptor="O:WDG:WDD:(A;;CC;;;S-1-5-21-1281035640-548247933-376692995-11259)(A;;CC;;;S-1-5-21-1281035640-548247933-376692995-11258)(A;;CC;;;S-1-5-21-1281035640-548247933-376692995-5864)"/>
    <protectedRange password="CA9C" sqref="C881 C819" name="Диапазон3_15_4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T705:W705 R705 Y705 T729:W729 R729 Y729 C729:E729 C705:E705 G705:K705 G729:K729 AA729:AC729 AA705:AC705" name="Диапазон3_16_4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705 B729" name="Диапазон3_1_6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Q705 Q729:Q730" name="Диапазон3_74_2_4_8"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705 F729" name="Диапазон3_16_4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R706 Y706 E730 C730 AB706:AC706 T706:W706 E706 K706 R730 Y730 K730 T730:W730 AB730:AC730 C706 G730:J730 G706:J706 AA730 AA706" name="Диапазон3_16_10"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706 B730" name="Диапазон3_1_6_8"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Q706" name="Диапазон3_74_2_4_1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706 D730" name="Диапазон3_16_10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706 F730" name="Диапазон3_16_10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O770 O837" name="Диапазон3_1_1_1_19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T770:W770 Q770:R770 K770 AA770 T837:W837 Q837:R837 K837 AA837 W771:W775 B837:J837 B770:J770" name="Диапазон3_74_2_4_25_1"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X776" name="Диапазон3_2_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776:L776 Y776 T776:W776 R776 K843:L843 Y843 T843:W843 R843 W782:W815 B843:J843 B776:J776" name="Диапазон3_74_2" securityDescriptor="O:WDG:WDD:(A;;CC;;;S-1-5-21-1281035640-548247933-376692995-11259)(A;;CC;;;S-1-5-21-1281035640-548247933-376692995-11258)(A;;CC;;;S-1-5-21-1281035640-548247933-376692995-5864)"/>
    <protectedRange password="CA9C" sqref="A260:A262 A49:A51" name="Диапазон3_74_2_2_40" securityDescriptor="O:WDG:WDD:(A;;CC;;;S-1-5-21-1281035640-548247933-376692995-11259)(A;;CC;;;S-1-5-21-1281035640-548247933-376692995-11258)(A;;CC;;;S-1-5-21-1281035640-548247933-376692995-5864)"/>
    <protectedRange password="CA9C" sqref="A52:A53 A263:A264" name="Диапазон3_74_2_2_41" securityDescriptor="O:WDG:WDD:(A;;CC;;;S-1-5-21-1281035640-548247933-376692995-11259)(A;;CC;;;S-1-5-21-1281035640-548247933-376692995-11258)(A;;CC;;;S-1-5-21-1281035640-548247933-376692995-5864)"/>
    <protectedRange password="CA9C" sqref="A55:A59 A266:A270" name="Диапазон3_74_2_2_42" securityDescriptor="O:WDG:WDD:(A;;CC;;;S-1-5-21-1281035640-548247933-376692995-11259)(A;;CC;;;S-1-5-21-1281035640-548247933-376692995-11258)(A;;CC;;;S-1-5-21-1281035640-548247933-376692995-5864)"/>
    <protectedRange password="CA9C" sqref="A62 A273" name="Диапазон3_74_2_2_43" securityDescriptor="O:WDG:WDD:(A;;CC;;;S-1-5-21-1281035640-548247933-376692995-11259)(A;;CC;;;S-1-5-21-1281035640-548247933-376692995-11258)(A;;CC;;;S-1-5-21-1281035640-548247933-376692995-5864)"/>
    <protectedRange password="CA9C" sqref="A64:A66 A275:A277" name="Диапазон3_74_2_2_44" securityDescriptor="O:WDG:WDD:(A;;CC;;;S-1-5-21-1281035640-548247933-376692995-11259)(A;;CC;;;S-1-5-21-1281035640-548247933-376692995-11258)(A;;CC;;;S-1-5-21-1281035640-548247933-376692995-5864)"/>
    <protectedRange password="CA9C" sqref="A67:A68 A278:A279" name="Диапазон3_74_2_2_45" securityDescriptor="O:WDG:WDD:(A;;CC;;;S-1-5-21-1281035640-548247933-376692995-11259)(A;;CC;;;S-1-5-21-1281035640-548247933-376692995-11258)(A;;CC;;;S-1-5-21-1281035640-548247933-376692995-5864)"/>
    <protectedRange password="CA9C" sqref="A69:A71 A280:A282" name="Диапазон3_74_2_2_46" securityDescriptor="O:WDG:WDD:(A;;CC;;;S-1-5-21-1281035640-548247933-376692995-11259)(A;;CC;;;S-1-5-21-1281035640-548247933-376692995-11258)(A;;CC;;;S-1-5-21-1281035640-548247933-376692995-5864)"/>
    <protectedRange password="CA9C" sqref="A73:A78 A284:A289" name="Диапазон3_74_2_2_47" securityDescriptor="O:WDG:WDD:(A;;CC;;;S-1-5-21-1281035640-548247933-376692995-11259)(A;;CC;;;S-1-5-21-1281035640-548247933-376692995-11258)(A;;CC;;;S-1-5-21-1281035640-548247933-376692995-5864)"/>
    <protectedRange password="CA9C" sqref="A291:A293 A80:A82" name="Диапазон3_74_2_2_48" securityDescriptor="O:WDG:WDD:(A;;CC;;;S-1-5-21-1281035640-548247933-376692995-11259)(A;;CC;;;S-1-5-21-1281035640-548247933-376692995-11258)(A;;CC;;;S-1-5-21-1281035640-548247933-376692995-5864)"/>
    <protectedRange password="CA9C" sqref="A296 A85" name="Диапазон3_74_2_2_49" securityDescriptor="O:WDG:WDD:(A;;CC;;;S-1-5-21-1281035640-548247933-376692995-11259)(A;;CC;;;S-1-5-21-1281035640-548247933-376692995-11258)(A;;CC;;;S-1-5-21-1281035640-548247933-376692995-5864)"/>
    <protectedRange password="CA9C" sqref="A104 A307" name="Диапазон3_74_2_2_50" securityDescriptor="O:WDG:WDD:(A;;CC;;;S-1-5-21-1281035640-548247933-376692995-11259)(A;;CC;;;S-1-5-21-1281035640-548247933-376692995-11258)(A;;CC;;;S-1-5-21-1281035640-548247933-376692995-5864)"/>
    <protectedRange password="CA9C" sqref="A113 A314" name="Диапазон3_74_2_2_51" securityDescriptor="O:WDG:WDD:(A;;CC;;;S-1-5-21-1281035640-548247933-376692995-11259)(A;;CC;;;S-1-5-21-1281035640-548247933-376692995-11258)(A;;CC;;;S-1-5-21-1281035640-548247933-376692995-5864)"/>
    <protectedRange password="CA9C" sqref="A315:A329 A114:A128" name="Диапазон3_74_2_2_52" securityDescriptor="O:WDG:WDD:(A;;CC;;;S-1-5-21-1281035640-548247933-376692995-11259)(A;;CC;;;S-1-5-21-1281035640-548247933-376692995-11258)(A;;CC;;;S-1-5-21-1281035640-548247933-376692995-5864)"/>
    <protectedRange password="CA9C" sqref="A130:A134 A331:A335" name="Диапазон3_74_2_2_53" securityDescriptor="O:WDG:WDD:(A;;CC;;;S-1-5-21-1281035640-548247933-376692995-11259)(A;;CC;;;S-1-5-21-1281035640-548247933-376692995-11258)(A;;CC;;;S-1-5-21-1281035640-548247933-376692995-5864)"/>
    <protectedRange password="CA9C" sqref="A337:A340 A136:A139" name="Диапазон3_74_2_2_54" securityDescriptor="O:WDG:WDD:(A;;CC;;;S-1-5-21-1281035640-548247933-376692995-11259)(A;;CC;;;S-1-5-21-1281035640-548247933-376692995-11258)(A;;CC;;;S-1-5-21-1281035640-548247933-376692995-5864)"/>
    <protectedRange password="CA9C" sqref="A342 A141" name="Диапазон3_74_2_2_55" securityDescriptor="O:WDG:WDD:(A;;CC;;;S-1-5-21-1281035640-548247933-376692995-11259)(A;;CC;;;S-1-5-21-1281035640-548247933-376692995-11258)(A;;CC;;;S-1-5-21-1281035640-548247933-376692995-5864)"/>
    <protectedRange password="CA9C" sqref="A143:A144 A344:A345" name="Диапазон3_74_2_2_56" securityDescriptor="O:WDG:WDD:(A;;CC;;;S-1-5-21-1281035640-548247933-376692995-11259)(A;;CC;;;S-1-5-21-1281035640-548247933-376692995-11258)(A;;CC;;;S-1-5-21-1281035640-548247933-376692995-5864)"/>
    <protectedRange password="CA9C" sqref="A147:A148 A347:A348" name="Диапазон3_74_2_2_57" securityDescriptor="O:WDG:WDD:(A;;CC;;;S-1-5-21-1281035640-548247933-376692995-11259)(A;;CC;;;S-1-5-21-1281035640-548247933-376692995-11258)(A;;CC;;;S-1-5-21-1281035640-548247933-376692995-5864)"/>
    <protectedRange password="CA9C" sqref="A352:A354" name="Диапазон3_74_2_2_58" securityDescriptor="O:WDG:WDD:(A;;CC;;;S-1-5-21-1281035640-548247933-376692995-11259)(A;;CC;;;S-1-5-21-1281035640-548247933-376692995-11258)(A;;CC;;;S-1-5-21-1281035640-548247933-376692995-5864)"/>
    <protectedRange password="CA9C" sqref="A152:A154" name="Диапазон3_74_2_2_59" securityDescriptor="O:WDG:WDD:(A;;CC;;;S-1-5-21-1281035640-548247933-376692995-11259)(A;;CC;;;S-1-5-21-1281035640-548247933-376692995-11258)(A;;CC;;;S-1-5-21-1281035640-548247933-376692995-5864)"/>
    <protectedRange password="CA9C" sqref="A357:A358 A157:A158" name="Диапазон3_74_2_2_60" securityDescriptor="O:WDG:WDD:(A;;CC;;;S-1-5-21-1281035640-548247933-376692995-11259)(A;;CC;;;S-1-5-21-1281035640-548247933-376692995-11258)(A;;CC;;;S-1-5-21-1281035640-548247933-376692995-5864)"/>
    <protectedRange password="CA9C" sqref="A162:A163 A362:A363" name="Диапазон3_74_2_2_61" securityDescriptor="O:WDG:WDD:(A;;CC;;;S-1-5-21-1281035640-548247933-376692995-11259)(A;;CC;;;S-1-5-21-1281035640-548247933-376692995-11258)(A;;CC;;;S-1-5-21-1281035640-548247933-376692995-5864)"/>
    <protectedRange password="CA9C" sqref="A165 A365" name="Диапазон3_74_2_2_62" securityDescriptor="O:WDG:WDD:(A;;CC;;;S-1-5-21-1281035640-548247933-376692995-11259)(A;;CC;;;S-1-5-21-1281035640-548247933-376692995-11258)(A;;CC;;;S-1-5-21-1281035640-548247933-376692995-5864)"/>
    <protectedRange password="CA9C" sqref="A167:A174 A366:A373" name="Диапазон3_74_2_2_63" securityDescriptor="O:WDG:WDD:(A;;CC;;;S-1-5-21-1281035640-548247933-376692995-11259)(A;;CC;;;S-1-5-21-1281035640-548247933-376692995-11258)(A;;CC;;;S-1-5-21-1281035640-548247933-376692995-5864)"/>
    <protectedRange password="CA9C" sqref="A176:A179 A375:A378" name="Диапазон3_74_2_2_64" securityDescriptor="O:WDG:WDD:(A;;CC;;;S-1-5-21-1281035640-548247933-376692995-11259)(A;;CC;;;S-1-5-21-1281035640-548247933-376692995-11258)(A;;CC;;;S-1-5-21-1281035640-548247933-376692995-5864)"/>
    <protectedRange password="CA9C" sqref="A181 A380" name="Диапазон3_74_2_2_65" securityDescriptor="O:WDG:WDD:(A;;CC;;;S-1-5-21-1281035640-548247933-376692995-11259)(A;;CC;;;S-1-5-21-1281035640-548247933-376692995-11258)(A;;CC;;;S-1-5-21-1281035640-548247933-376692995-5864)"/>
    <protectedRange password="CA9C" sqref="A183:A185 A381:A383" name="Диапазон3_74_2_2_66" securityDescriptor="O:WDG:WDD:(A;;CC;;;S-1-5-21-1281035640-548247933-376692995-11259)(A;;CC;;;S-1-5-21-1281035640-548247933-376692995-11258)(A;;CC;;;S-1-5-21-1281035640-548247933-376692995-5864)"/>
    <protectedRange password="CA9C" sqref="A187:A191 A385:A389" name="Диапазон3_74_2_2_67" securityDescriptor="O:WDG:WDD:(A;;CC;;;S-1-5-21-1281035640-548247933-376692995-11259)(A;;CC;;;S-1-5-21-1281035640-548247933-376692995-11258)(A;;CC;;;S-1-5-21-1281035640-548247933-376692995-5864)"/>
    <protectedRange password="CA9C" sqref="A193:A208 A390:A405" name="Диапазон3_74_2_2_68" securityDescriptor="O:WDG:WDD:(A;;CC;;;S-1-5-21-1281035640-548247933-376692995-11259)(A;;CC;;;S-1-5-21-1281035640-548247933-376692995-11258)(A;;CC;;;S-1-5-21-1281035640-548247933-376692995-5864)"/>
    <protectedRange password="CA9C" sqref="A210:A212 A407:A409" name="Диапазон3_74_2_2_69" securityDescriptor="O:WDG:WDD:(A;;CC;;;S-1-5-21-1281035640-548247933-376692995-11259)(A;;CC;;;S-1-5-21-1281035640-548247933-376692995-11258)(A;;CC;;;S-1-5-21-1281035640-548247933-376692995-5864)"/>
    <protectedRange password="CA9C" sqref="A220 A415" name="Диапазон3_74_2_2_70" securityDescriptor="O:WDG:WDD:(A;;CC;;;S-1-5-21-1281035640-548247933-376692995-11259)(A;;CC;;;S-1-5-21-1281035640-548247933-376692995-11258)(A;;CC;;;S-1-5-21-1281035640-548247933-376692995-5864)"/>
    <protectedRange password="CA9C" sqref="A227" name="Диапазон3_74_2_2_71" securityDescriptor="O:WDG:WDD:(A;;CC;;;S-1-5-21-1281035640-548247933-376692995-11259)(A;;CC;;;S-1-5-21-1281035640-548247933-376692995-11258)(A;;CC;;;S-1-5-21-1281035640-548247933-376692995-5864)"/>
    <protectedRange password="CA9C" sqref="A418" name="Диапазон3_74_2_2_72" securityDescriptor="O:WDG:WDD:(A;;CC;;;S-1-5-21-1281035640-548247933-376692995-11259)(A;;CC;;;S-1-5-21-1281035640-548247933-376692995-11258)(A;;CC;;;S-1-5-21-1281035640-548247933-376692995-5864)"/>
    <protectedRange password="CA9C" sqref="T714:T720 T736:T742" name="Диапазон3_4" securityDescriptor="O:WDG:WDD:(A;;CC;;;S-1-5-21-1281035640-548247933-376692995-11259)(A;;CC;;;S-1-5-21-1281035640-548247933-376692995-11258)(A;;CC;;;S-1-5-21-1281035640-548247933-376692995-5864)"/>
    <protectedRange password="CA9C" sqref="Y714:Y720 U714:V720 B714:B720 B736:B742 Y736:Y742 U736:V742 J736:K742 J714:K720" name="Диапазон3_74_5_1" securityDescriptor="O:WDG:WDD:(A;;CC;;;S-1-5-21-1281035640-548247933-376692995-11259)(A;;CC;;;S-1-5-21-1281035640-548247933-376692995-11258)(A;;CC;;;S-1-5-21-1281035640-548247933-376692995-5864)"/>
    <protectedRange password="CA9C" sqref="C714:C720 C736:C742" name="Диапазон3_74_5_1_2" securityDescriptor="O:WDG:WDD:(A;;CC;;;S-1-5-21-1281035640-548247933-376692995-11259)(A;;CC;;;S-1-5-21-1281035640-548247933-376692995-11258)(A;;CC;;;S-1-5-21-1281035640-548247933-376692995-5864)"/>
    <protectedRange password="CA9C" sqref="D714:F720 D736:F742 G714:I720 G736:I742" name="Диапазон3_74_5_1_8" securityDescriptor="O:WDG:WDD:(A;;CC;;;S-1-5-21-1281035640-548247933-376692995-11259)(A;;CC;;;S-1-5-21-1281035640-548247933-376692995-11258)(A;;CC;;;S-1-5-21-1281035640-548247933-376692995-5864)"/>
    <protectedRange password="CA9C" sqref="W736:W742" name="Диапазон3_74_6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Q761 Q829" name="Диапазон3_25_3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O762:O768 O830:O836" name="Диапазон3_1_1_1_5"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J762:J768 J831:J836" name="Диапазон3_6_4"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Q762:Q768 Q831:Q836" name="Диапазон3_25_3_5"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762:R768 T762:V768 B762:B768 K762:K768 Y762:Y768 R830:R836 T830:V836 B830:B836 K831:K836 Y830:Y836 K830" name="Диапазон3_25_6_7"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C830:G836 C762:G768" name="Диапазон3_40_3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H762:I768 H830:I836" name="Диапазон3_25_6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W830:W836" name="Диапазон3_25_6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O769" name="Диапазон3_1_1_1_7" securityDescriptor="O:WDG:WDD:(A;;CC;;;S-1-5-21-1281035640-548247933-376692995-11259)(A;;CC;;;S-1-5-21-1281035640-548247933-376692995-11258)(A;;CC;;;S-1-5-21-1281035640-548247933-376692995-5864)"/>
    <protectedRange algorithmName="SHA-512" hashValue="Syc6yEjDUgOEywLxlFi+0jsn5XpJisyR4V6aAGcih1k8DcrE21iu2us/+GuJeyOkJh/s5VYRJPwHTrCJmsENYw==" saltValue="749W7iJCxgmOlglnXQ10lg==" spinCount="100000" sqref="B769" name="Диапазон3_40_1_3" securityDescriptor="O:WDG:WDD:(A;;CC;;;S-1-5-21-1281035640-548247933-376692995-11259)(A;;CC;;;S-1-5-21-1281035640-548247933-376692995-11258)(A;;CC;;;S-1-5-21-1281035640-548247933-376692995-5864)"/>
    <protectedRange algorithmName="SHA-512" hashValue="C5rO3PoARK8Ov/BTUPsWGAliUr5ywyrWUcm1MYCkh5iNq+uB3dVOmkDZgzFyDqZBiKn9UOWSiO8xh+Z1mmMWoA==" saltValue="AUTvc6q1mld7TYTqZl1cLA==" spinCount="100000" sqref="C769:G769" name="Диапазон3_1_1_3_1" securityDescriptor="O:WDG:WDD:(A;;CC;;;S-1-5-21-1281035640-548247933-376692995-11259)(A;;CC;;;S-1-5-21-1281035640-548247933-376692995-11258)(A;;CC;;;S-1-5-21-1281035640-548247933-376692995-5864)"/>
    <protectedRange algorithmName="SHA-512" hashValue="sGsw/w6YLeBhXJiuZ3T7+qHeWAWqPA7InW7gs/FyG9aa6ulNVyQJpPPdmqGZ1296BE/OhRgE99XtB3tMVu00yw==" saltValue="acAg2HwG4hwe1e3cgxqvuA==" spinCount="100000" sqref="H769:I769" name="Диапазон3_40_1_2_1" securityDescriptor="O:WDG:WDD:(A;;CC;;;S-1-5-21-1281035640-548247933-376692995-11259)(A;;CC;;;S-1-5-21-1281035640-548247933-376692995-11258)(A;;CC;;;S-1-5-21-1281035640-548247933-376692995-5864)"/>
    <protectedRange password="CA9C" sqref="O771:O775 O838:O842" name="Диапазон3_1_1_1_6" securityDescriptor="O:WDG:WDD:(A;;CC;;;S-1-5-21-1281035640-548247933-376692995-11259)(A;;CC;;;S-1-5-21-1281035640-548247933-376692995-11258)(A;;CC;;;S-1-5-21-1281035640-548247933-376692995-5864)"/>
    <protectedRange password="CA9C" sqref="AA838" name="Диапазон3_25_33" securityDescriptor="O:WDG:WDD:(A;;CC;;;S-1-5-21-1281035640-548247933-376692995-11259)(A;;CC;;;S-1-5-21-1281035640-548247933-376692995-11258)(A;;CC;;;S-1-5-21-1281035640-548247933-376692995-5864)"/>
    <protectedRange password="CA9C" sqref="T771 T838" name="Диапазон3_8" securityDescriptor="O:WDG:WDD:(A;;CC;;;S-1-5-21-1281035640-548247933-376692995-11259)(A;;CC;;;S-1-5-21-1281035640-548247933-376692995-11258)(A;;CC;;;S-1-5-21-1281035640-548247933-376692995-5864)"/>
    <protectedRange password="CA9C" sqref="K771 U771:V771 J771 B771 B838 K838 U838:V838 J838" name="Диапазон3_74_5_1_1" securityDescriptor="O:WDG:WDD:(A;;CC;;;S-1-5-21-1281035640-548247933-376692995-11259)(A;;CC;;;S-1-5-21-1281035640-548247933-376692995-11258)(A;;CC;;;S-1-5-21-1281035640-548247933-376692995-5864)"/>
    <protectedRange password="CA9C" sqref="T772 T839" name="Диапазон3_10" securityDescriptor="O:WDG:WDD:(A;;CC;;;S-1-5-21-1281035640-548247933-376692995-11259)(A;;CC;;;S-1-5-21-1281035640-548247933-376692995-11258)(A;;CC;;;S-1-5-21-1281035640-548247933-376692995-5864)"/>
    <protectedRange password="CA9C" sqref="K772 U772:V772 Y772 J772 B772 B839 K839 U839:V839 Y839 J839" name="Диапазон3_74_5_1_3" securityDescriptor="O:WDG:WDD:(A;;CC;;;S-1-5-21-1281035640-548247933-376692995-11259)(A;;CC;;;S-1-5-21-1281035640-548247933-376692995-11258)(A;;CC;;;S-1-5-21-1281035640-548247933-376692995-5864)"/>
    <protectedRange password="CA9C" sqref="T773 T840" name="Диапазон3_11" securityDescriptor="O:WDG:WDD:(A;;CC;;;S-1-5-21-1281035640-548247933-376692995-11259)(A;;CC;;;S-1-5-21-1281035640-548247933-376692995-11258)(A;;CC;;;S-1-5-21-1281035640-548247933-376692995-5864)"/>
    <protectedRange password="CA9C" sqref="K773 U773:V773 Y773 J773 B773 B840 K840 U840:V840 Y840 J840" name="Диапазон3_74_5_1_4" securityDescriptor="O:WDG:WDD:(A;;CC;;;S-1-5-21-1281035640-548247933-376692995-11259)(A;;CC;;;S-1-5-21-1281035640-548247933-376692995-11258)(A;;CC;;;S-1-5-21-1281035640-548247933-376692995-5864)"/>
    <protectedRange password="CA9C" sqref="T774 T841" name="Диапазон3_13" securityDescriptor="O:WDG:WDD:(A;;CC;;;S-1-5-21-1281035640-548247933-376692995-11259)(A;;CC;;;S-1-5-21-1281035640-548247933-376692995-11258)(A;;CC;;;S-1-5-21-1281035640-548247933-376692995-5864)"/>
    <protectedRange password="CA9C" sqref="K774 U774:V774 Y774 J774 B774 B841 K841 U841:V841 Y841 J841" name="Диапазон3_74_5_1_5" securityDescriptor="O:WDG:WDD:(A;;CC;;;S-1-5-21-1281035640-548247933-376692995-11259)(A;;CC;;;S-1-5-21-1281035640-548247933-376692995-11258)(A;;CC;;;S-1-5-21-1281035640-548247933-376692995-5864)"/>
    <protectedRange password="CA9C" sqref="T775 T842" name="Диапазон3_14" securityDescriptor="O:WDG:WDD:(A;;CC;;;S-1-5-21-1281035640-548247933-376692995-11259)(A;;CC;;;S-1-5-21-1281035640-548247933-376692995-11258)(A;;CC;;;S-1-5-21-1281035640-548247933-376692995-5864)"/>
    <protectedRange password="CA9C" sqref="K775 U775:V775 Y775 J775 B775 B842 K842 U842:V842 Y842 J842" name="Диапазон3_74_5_1_6" securityDescriptor="O:WDG:WDD:(A;;CC;;;S-1-5-21-1281035640-548247933-376692995-11259)(A;;CC;;;S-1-5-21-1281035640-548247933-376692995-11258)(A;;CC;;;S-1-5-21-1281035640-548247933-376692995-5864)"/>
    <protectedRange password="CA9C" sqref="C771:C775 D771:F775 C838:C842 D838:F842 G772:G775 G771:I771 G839:G842 G838:I838" name="Диапазон3_74_5_1_1_1" securityDescriptor="O:WDG:WDD:(A;;CC;;;S-1-5-21-1281035640-548247933-376692995-11259)(A;;CC;;;S-1-5-21-1281035640-548247933-376692995-11258)(A;;CC;;;S-1-5-21-1281035640-548247933-376692995-5864)"/>
    <protectedRange password="CA9C" sqref="H772:I772 H839:I839" name="Диапазон3_74_5_1_3_1" securityDescriptor="O:WDG:WDD:(A;;CC;;;S-1-5-21-1281035640-548247933-376692995-11259)(A;;CC;;;S-1-5-21-1281035640-548247933-376692995-11258)(A;;CC;;;S-1-5-21-1281035640-548247933-376692995-5864)"/>
    <protectedRange password="CA9C" sqref="H773:I773 H840:I840" name="Диапазон3_74_5_1_4_1" securityDescriptor="O:WDG:WDD:(A;;CC;;;S-1-5-21-1281035640-548247933-376692995-11259)(A;;CC;;;S-1-5-21-1281035640-548247933-376692995-11258)(A;;CC;;;S-1-5-21-1281035640-548247933-376692995-5864)"/>
    <protectedRange password="CA9C" sqref="H774:I774 H841:I841" name="Диапазон3_74_5_1_5_1" securityDescriptor="O:WDG:WDD:(A;;CC;;;S-1-5-21-1281035640-548247933-376692995-11259)(A;;CC;;;S-1-5-21-1281035640-548247933-376692995-11258)(A;;CC;;;S-1-5-21-1281035640-548247933-376692995-5864)"/>
    <protectedRange password="CA9C" sqref="H775:I775 H842:I842" name="Диапазон3_74_5_1_6_1" securityDescriptor="O:WDG:WDD:(A;;CC;;;S-1-5-21-1281035640-548247933-376692995-11259)(A;;CC;;;S-1-5-21-1281035640-548247933-376692995-11258)(A;;CC;;;S-1-5-21-1281035640-548247933-376692995-5864)"/>
    <protectedRange password="CA9C" sqref="W838" name="Диапазон3_74_6_1_1" securityDescriptor="O:WDG:WDD:(A;;CC;;;S-1-5-21-1281035640-548247933-376692995-11259)(A;;CC;;;S-1-5-21-1281035640-548247933-376692995-11258)(A;;CC;;;S-1-5-21-1281035640-548247933-376692995-5864)"/>
    <protectedRange password="CA9C" sqref="W839:W842" name="Диапазон3_74_6_3_1" securityDescriptor="O:WDG:WDD:(A;;CC;;;S-1-5-21-1281035640-548247933-376692995-11259)(A;;CC;;;S-1-5-21-1281035640-548247933-376692995-11258)(A;;CC;;;S-1-5-21-1281035640-548247933-376692995-5864)"/>
    <protectedRange password="CA9C" sqref="O873 O811" name="Диапазон3_1_1_1_8" securityDescriptor="O:WDG:WDD:(A;;CC;;;S-1-5-21-1281035640-548247933-376692995-11259)(A;;CC;;;S-1-5-21-1281035640-548247933-376692995-11258)(A;;CC;;;S-1-5-21-1281035640-548247933-376692995-5864)"/>
    <protectedRange password="CA9C" sqref="J873 J811" name="Диапазон3_6" securityDescriptor="O:WDG:WDD:(A;;CC;;;S-1-5-21-1281035640-548247933-376692995-11259)(A;;CC;;;S-1-5-21-1281035640-548247933-376692995-11258)(A;;CC;;;S-1-5-21-1281035640-548247933-376692995-5864)"/>
    <protectedRange password="CA9C" sqref="Q857:Q873 Q795:Q811" name="Диапазон3_25_3" securityDescriptor="O:WDG:WDD:(A;;CC;;;S-1-5-21-1281035640-548247933-376692995-11259)(A;;CC;;;S-1-5-21-1281035640-548247933-376692995-11258)(A;;CC;;;S-1-5-21-1281035640-548247933-376692995-5864)"/>
    <protectedRange password="CA9C" sqref="R864 T864:W864 R802 T802:V802" name="Диапазон3_25_4" securityDescriptor="O:WDG:WDD:(A;;CC;;;S-1-5-21-1281035640-548247933-376692995-11259)(A;;CC;;;S-1-5-21-1281035640-548247933-376692995-11258)(A;;CC;;;S-1-5-21-1281035640-548247933-376692995-5864)"/>
    <protectedRange password="CA9C" sqref="B864 B802 J802:K802 J864:K864" name="Диапазон3_40" securityDescriptor="O:WDG:WDD:(A;;CC;;;S-1-5-21-1281035640-548247933-376692995-11259)(A;;CC;;;S-1-5-21-1281035640-548247933-376692995-11258)(A;;CC;;;S-1-5-21-1281035640-548247933-376692995-5864)"/>
    <protectedRange password="CA9C" sqref="R873 K873 Y873 T873:W873 B873 B811 R811 K811 Y811 T811:V811" name="Диапазон3_25_6" securityDescriptor="O:WDG:WDD:(A;;CC;;;S-1-5-21-1281035640-548247933-376692995-11259)(A;;CC;;;S-1-5-21-1281035640-548247933-376692995-11258)(A;;CC;;;S-1-5-21-1281035640-548247933-376692995-5864)"/>
    <protectedRange password="CA9C" sqref="Y867:Y870 Y805:Y808" name="Диапазон3_5_2_1" securityDescriptor="O:WDG:WDD:(A;;CC;;;S-1-5-21-1281035640-548247933-376692995-11259)(A;;CC;;;S-1-5-21-1281035640-548247933-376692995-11258)(A;;CC;;;S-1-5-21-1281035640-548247933-376692995-5864)"/>
    <protectedRange password="CA9C" sqref="R850:R856 K850:K856 T850:V856 R788:R794 K788:K794 T788:V794 B788:I794 B850:I856" name="Диапазон3_5_1_2_1" securityDescriptor="O:WDG:WDD:(A;;CC;;;S-1-5-21-1281035640-548247933-376692995-11259)(A;;CC;;;S-1-5-21-1281035640-548247933-376692995-11258)(A;;CC;;;S-1-5-21-1281035640-548247933-376692995-5864)"/>
    <protectedRange password="CA9C" sqref="T845:V849 R845:R849 B845:B849 B783:B787 T783:V787 R783:R787 J783:K787 J845:K849" name="Диапазон3_18_1_1" securityDescriptor="O:WDG:WDD:(A;;CC;;;S-1-5-21-1281035640-548247933-376692995-11259)(A;;CC;;;S-1-5-21-1281035640-548247933-376692995-11258)(A;;CC;;;S-1-5-21-1281035640-548247933-376692995-5864)"/>
    <protectedRange password="CA9C" sqref="C845:C849 D845:E849 G845:I849 C783:C787 D783:E787 G783:I787" name="Диапазон3_18_1_1_1" securityDescriptor="O:WDG:WDD:(A;;CC;;;S-1-5-21-1281035640-548247933-376692995-11259)(A;;CC;;;S-1-5-21-1281035640-548247933-376692995-11258)(A;;CC;;;S-1-5-21-1281035640-548247933-376692995-5864)"/>
    <protectedRange password="CA9C" sqref="W845:W849" name="Диапазон3_18_1_1_2" securityDescriptor="O:WDG:WDD:(A;;CC;;;S-1-5-21-1281035640-548247933-376692995-11259)(A;;CC;;;S-1-5-21-1281035640-548247933-376692995-11258)(A;;CC;;;S-1-5-21-1281035640-548247933-376692995-5864)"/>
    <protectedRange password="CA9C" sqref="W850:W856" name="Диапазон3_5_1_2_1_2" securityDescriptor="O:WDG:WDD:(A;;CC;;;S-1-5-21-1281035640-548247933-376692995-11259)(A;;CC;;;S-1-5-21-1281035640-548247933-376692995-11258)(A;;CC;;;S-1-5-21-1281035640-548247933-376692995-5864)"/>
    <protectedRange password="CA9C" sqref="C864 D864:F864 C802 D802:F802 G864:I864 G802:I802" name="Диапазон3_40_2" securityDescriptor="O:WDG:WDD:(A;;CC;;;S-1-5-21-1281035640-548247933-376692995-11259)(A;;CC;;;S-1-5-21-1281035640-548247933-376692995-11258)(A;;CC;;;S-1-5-21-1281035640-548247933-376692995-5864)"/>
    <protectedRange password="CA9C" sqref="C873 D873:F873 C811 D811:F811 G873 G811" name="Диапазон3_40_4" securityDescriptor="O:WDG:WDD:(A;;CC;;;S-1-5-21-1281035640-548247933-376692995-11259)(A;;CC;;;S-1-5-21-1281035640-548247933-376692995-11258)(A;;CC;;;S-1-5-21-1281035640-548247933-376692995-5864)"/>
    <protectedRange password="CA9C" sqref="H873:I873 H811:I811" name="Диапазон3_25_6_4" securityDescriptor="O:WDG:WDD:(A;;CC;;;S-1-5-21-1281035640-548247933-376692995-11259)(A;;CC;;;S-1-5-21-1281035640-548247933-376692995-11258)(A;;CC;;;S-1-5-21-1281035640-548247933-376692995-5864)"/>
    <protectedRange password="CA9C" sqref="F845:F849 F783:F787" name="Диапазон3_18_1_1_1_2" securityDescriptor="O:WDG:WDD:(A;;CC;;;S-1-5-21-1281035640-548247933-376692995-11259)(A;;CC;;;S-1-5-21-1281035640-548247933-376692995-11258)(A;;CC;;;S-1-5-21-1281035640-548247933-376692995-5864)"/>
    <protectedRange password="CA9C" sqref="J812:J815 J874:J877" name="Диапазон3_6_1" securityDescriptor="O:WDG:WDD:(A;;CC;;;S-1-5-21-1281035640-548247933-376692995-11259)(A;;CC;;;S-1-5-21-1281035640-548247933-376692995-11258)(A;;CC;;;S-1-5-21-1281035640-548247933-376692995-5864)"/>
    <protectedRange password="CA9C" sqref="Q812:Q815 Q874:Q877" name="Диапазон3_25_3_1" securityDescriptor="O:WDG:WDD:(A;;CC;;;S-1-5-21-1281035640-548247933-376692995-11259)(A;;CC;;;S-1-5-21-1281035640-548247933-376692995-11258)(A;;CC;;;S-1-5-21-1281035640-548247933-376692995-5864)"/>
    <protectedRange password="CA9C" sqref="T812:V815 Y812:Y815 T874:V877 Y874:Y877" name="Диапазон3_25_6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814 O876" name="Диапазон3_74_2_1" securityDescriptor="O:WDG:WDD:(A;;CC;;;S-1-5-21-1281035640-548247933-376692995-11259)(A;;CC;;;S-1-5-21-1281035640-548247933-376692995-11258)(A;;CC;;;S-1-5-21-1281035640-548247933-376692995-5864)"/>
    <protectedRange password="CA9C" sqref="W874:W877" name="Диапазон3_25_6_6"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J830" name="Диапазон3_6_4_1" securityDescriptor="O:WDG:WDD:(A;;CC;;;S-1-5-21-1281035640-548247933-376692995-11259)(A;;CC;;;S-1-5-21-1281035640-548247933-376692995-11258)(A;;CC;;;S-1-5-21-1281035640-548247933-376692995-5864)"/>
    <protectedRange password="CA9C" sqref="W713:X713 W712:Y712 L712 O712:O713 G712:J713 Q712:R713 B712:E713 AA712:AJ713" name="Диапазон3_19" securityDescriptor="O:WDG:WDD:(A;;CC;;;S-1-5-21-1281035640-548247933-376692995-11259)(A;;CC;;;S-1-5-21-1281035640-548247933-376692995-11258)(A;;CC;;;S-1-5-21-1281035640-548247933-376692995-5864)"/>
    <protectedRange password="C71F" sqref="AK712:BW713" name="Диапазон2_3" securityDescriptor="O:WDG:WDD:(A;;CC;;;S-1-5-21-1281035640-548247933-376692995-6379)(A;;CC;;;S-1-5-21-1281035640-548247933-376692995-6642)(A;;CC;;;S-1-5-21-1281035640-548247933-376692995-10647)(A;;CC;;;S-1-5-21-1281035640-548247933-376692995-11261)(A;;CC;;;S-1-5-21-1281035640-548247933-376692995-9162)(A;;CC;;;S-1-5-21-1281035640-548247933-376692995-2146)(A;;CC;;;S-1-5-21-1281035640-548247933-376692995-10641)"/>
    <protectedRange password="CA9C" sqref="Y713 T712:V713 N712:N713" name="Диапазон3_26_3" securityDescriptor="O:WDG:WDD:(A;;CC;;;S-1-5-21-1281035640-548247933-376692995-11259)(A;;CC;;;S-1-5-21-1281035640-548247933-376692995-11258)(A;;CC;;;S-1-5-21-1281035640-548247933-376692995-5864)"/>
    <protectedRange password="CA9C" sqref="K712:K713" name="Диапазон3_27_1" securityDescriptor="O:WDG:WDD:(A;;CC;;;S-1-5-21-1281035640-548247933-376692995-11259)(A;;CC;;;S-1-5-21-1281035640-548247933-376692995-11258)(A;;CC;;;S-1-5-21-1281035640-548247933-376692995-5864)"/>
    <protectedRange password="CA9C" sqref="L713" name="Диапазон3_3_1" securityDescriptor="O:WDG:WDD:(A;;CC;;;S-1-5-21-1281035640-548247933-376692995-11259)(A;;CC;;;S-1-5-21-1281035640-548247933-376692995-11258)(A;;CC;;;S-1-5-21-1281035640-548247933-376692995-5864)"/>
    <protectedRange password="CA9C" sqref="F712:F713" name="Диапазон3_19_3"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AB756:AJ759 AA824:AJ827" name="Диапазон3_20_1" securityDescriptor="O:WDG:WDD:(A;;CC;;;S-1-5-21-1281035640-548247933-376692995-11259)(A;;CC;;;S-1-5-21-1281035640-548247933-376692995-11258)(A;;CC;;;S-1-5-21-1281035640-548247933-376692995-5864)"/>
    <protectedRange algorithmName="SHA-512" hashValue="raVA7t9+tx/e+pS7fBNAoEkIcKZ+dLjj/DHSJWb194wPQJIBVLSXXlUaGd3Yy2XAFWa0U5itsZfYRyC+BuM4Ew==" saltValue="G05PgvMcac9YMTupykiqHw==" spinCount="100000" sqref="AK756:BW759 AK824:BW827" name="Диапазон2_4_1" securityDescriptor="O:WDG:WDD:(A;;CC;;;S-1-5-21-1281035640-548247933-376692995-6379)(A;;CC;;;S-1-5-21-1281035640-548247933-376692995-6642)(A;;CC;;;S-1-5-21-1281035640-548247933-376692995-10647)(A;;CC;;;S-1-5-21-1281035640-548247933-376692995-11261)(A;;CC;;;S-1-5-21-1281035640-548247933-376692995-9162)(A;;CC;;;S-1-5-21-1281035640-548247933-376692995-2146)(A;;CC;;;S-1-5-21-1281035640-548247933-376692995-10641)"/>
    <protectedRange algorithmName="SHA-512" hashValue="1Yy7rKKlXPu/KD7yV+O47RBK3YBM5U5LNRrjfQade6lkcD1x6DEqLJIWcJYAy2MJ39+qd6gk7lorvyyXtsk/yQ==" saltValue="g2osbh1UOaea1aSWqA/a+g==" spinCount="100000" sqref="N756:N759 N824:N827" name="Диапазон3_26_4_1"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J756:J759 J824:J827" name="Диапазон3_32_3_3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B824:C824 O756:O759 K756:L759 R756:R759 E756 G756:I756 T756:Y759 O824:O827 T824:Y827 K824:L827 R824:R827 E824 G824:I824 B756:C756" name="Диапазон3_5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757:I759 G825:I827 B825:E827 B757:E759" name="Диапазон3_6_3_2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D756 D824" name="Диапазон3_5_1_1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F756 F824" name="Диапазон3_5_1_1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757:F759 F825:F827" name="Диапазон3_6_3_2_1_2" securityDescriptor="O:WDG:WDD:(A;;CC;;;S-1-5-21-1281035640-548247933-376692995-11259)(A;;CC;;;S-1-5-21-1281035640-548247933-376692995-11258)(A;;CC;;;S-1-5-21-1281035640-548247933-376692995-5864)"/>
  </protectedRanges>
  <autoFilter ref="A9:AN898"/>
  <pageMargins left="0.31496062992125984" right="0.11811023622047245" top="0.35433070866141736" bottom="0.35433070866141736" header="0.31496062992125984" footer="0.31496062992125984"/>
  <pageSetup paperSize="8" scale="45" fitToHeight="0" orientation="landscape" horizontalDpi="300" verticalDpi="300" r:id="rId1"/>
  <headerFooter>
    <oddFooter>&amp;C&amp;P</oddFooter>
  </headerFooter>
  <extLst>
    <ext xmlns:x14="http://schemas.microsoft.com/office/spreadsheetml/2009/9/main" uri="{78C0D931-6437-407d-A8EE-F0AAD7539E65}">
      <x14:conditionalFormattings>
        <x14:conditionalFormatting xmlns:xm="http://schemas.microsoft.com/office/excel/2006/main">
          <x14:cfRule type="containsText" priority="3" operator="containsText" id="{7871D9E6-83B8-4F37-9A9B-FAEA45B1D6BB}">
            <xm:f>NOT(ISERROR(SEARCH($B$1,B5)))</xm:f>
            <xm:f>$B$1</xm:f>
            <x14:dxf>
              <font>
                <color rgb="FF9C0006"/>
              </font>
              <fill>
                <patternFill>
                  <bgColor rgb="FFFFC7CE"/>
                </patternFill>
              </fill>
            </x14:dxf>
          </x14:cfRule>
          <xm:sqref>B5:AA5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workbookViewId="0">
      <selection activeCell="X12" sqref="X12"/>
    </sheetView>
  </sheetViews>
  <sheetFormatPr defaultRowHeight="15"/>
  <sheetData>
    <row r="1" spans="1:17" ht="15.75">
      <c r="A1" s="1"/>
      <c r="B1" s="147" t="s">
        <v>3400</v>
      </c>
      <c r="C1" s="3"/>
      <c r="D1" s="1"/>
      <c r="E1" s="1"/>
      <c r="F1" s="3"/>
      <c r="G1" s="3"/>
      <c r="H1" s="3"/>
      <c r="I1" s="3"/>
      <c r="J1" s="3"/>
      <c r="K1" s="3"/>
      <c r="L1" s="3"/>
      <c r="M1" s="3"/>
      <c r="N1" s="3"/>
      <c r="O1" s="4"/>
      <c r="P1" s="3"/>
      <c r="Q1" s="3"/>
    </row>
    <row r="2" spans="1:17">
      <c r="A2" s="3"/>
      <c r="B2" s="5" t="s">
        <v>108</v>
      </c>
      <c r="C2" s="4"/>
      <c r="D2" s="6"/>
      <c r="E2" s="4"/>
      <c r="F2" s="3"/>
      <c r="G2" s="3"/>
      <c r="H2" s="3"/>
      <c r="I2" s="3"/>
      <c r="J2" s="3"/>
      <c r="K2" s="3"/>
      <c r="L2" s="3"/>
      <c r="M2" s="3"/>
      <c r="N2" s="3"/>
      <c r="O2" s="4"/>
      <c r="P2" s="3"/>
      <c r="Q2" s="3"/>
    </row>
    <row r="3" spans="1:17">
      <c r="A3" s="3"/>
      <c r="B3" s="5" t="s">
        <v>109</v>
      </c>
      <c r="C3" s="4"/>
      <c r="D3" s="4"/>
      <c r="E3" s="4"/>
      <c r="F3" s="3"/>
      <c r="G3" s="3"/>
      <c r="H3" s="3"/>
      <c r="I3" s="3"/>
      <c r="J3" s="3"/>
      <c r="K3" s="3"/>
      <c r="L3" s="3"/>
      <c r="M3" s="3"/>
      <c r="N3" s="3"/>
      <c r="O3" s="4"/>
      <c r="P3" s="3"/>
      <c r="Q3" s="3"/>
    </row>
    <row r="4" spans="1:17">
      <c r="A4" s="3"/>
      <c r="B4" s="5" t="s">
        <v>110</v>
      </c>
      <c r="C4" s="4"/>
      <c r="D4" s="4"/>
      <c r="E4" s="4"/>
      <c r="F4" s="3"/>
      <c r="G4" s="3"/>
      <c r="H4" s="3"/>
      <c r="I4" s="3"/>
      <c r="J4" s="3"/>
      <c r="K4" s="3"/>
      <c r="L4" s="3"/>
      <c r="M4" s="3"/>
      <c r="N4" s="3"/>
      <c r="O4" s="4"/>
      <c r="P4" s="3"/>
      <c r="Q4" s="3"/>
    </row>
    <row r="5" spans="1:17">
      <c r="A5" s="3"/>
      <c r="B5" s="5" t="s">
        <v>111</v>
      </c>
      <c r="C5" s="4"/>
      <c r="D5" s="4"/>
      <c r="E5" s="4"/>
      <c r="F5" s="3"/>
      <c r="G5" s="3"/>
      <c r="H5" s="3"/>
      <c r="I5" s="3"/>
      <c r="J5" s="3"/>
      <c r="K5" s="3"/>
      <c r="L5" s="3"/>
      <c r="M5" s="3"/>
      <c r="N5" s="3"/>
      <c r="O5" s="4"/>
      <c r="P5" s="3"/>
      <c r="Q5" s="3"/>
    </row>
    <row r="6" spans="1:17">
      <c r="A6" s="3"/>
      <c r="B6" s="5"/>
      <c r="C6" s="4"/>
      <c r="D6" s="4"/>
      <c r="E6" s="4"/>
      <c r="F6" s="4"/>
      <c r="G6" s="4"/>
      <c r="H6" s="4"/>
      <c r="I6" s="4"/>
      <c r="J6" s="4"/>
      <c r="K6" s="3"/>
      <c r="L6" s="3"/>
      <c r="M6" s="4"/>
      <c r="N6" s="4"/>
      <c r="O6" s="4"/>
      <c r="P6" s="3"/>
      <c r="Q6" s="3"/>
    </row>
    <row r="7" spans="1:17">
      <c r="A7" s="3">
        <v>1</v>
      </c>
      <c r="B7" s="5" t="s">
        <v>112</v>
      </c>
      <c r="C7" s="7"/>
      <c r="D7" s="7"/>
      <c r="E7" s="7"/>
      <c r="F7" s="3"/>
      <c r="G7" s="3"/>
      <c r="H7" s="8"/>
      <c r="I7" s="3"/>
      <c r="J7" s="3"/>
      <c r="K7" s="1"/>
      <c r="L7" s="1"/>
      <c r="M7" s="1"/>
      <c r="N7" s="1"/>
      <c r="O7" s="4"/>
      <c r="P7" s="3"/>
      <c r="Q7" s="3"/>
    </row>
    <row r="8" spans="1:17">
      <c r="A8" s="3"/>
      <c r="B8" s="5" t="s">
        <v>113</v>
      </c>
      <c r="C8" s="4"/>
      <c r="D8" s="4"/>
      <c r="E8" s="4"/>
      <c r="F8" s="3"/>
      <c r="G8" s="3"/>
      <c r="H8" s="8"/>
      <c r="I8" s="3"/>
      <c r="J8" s="3"/>
      <c r="K8" s="3"/>
      <c r="L8" s="3"/>
      <c r="M8" s="3"/>
      <c r="N8" s="3"/>
      <c r="O8" s="4"/>
      <c r="P8" s="3"/>
      <c r="Q8" s="3"/>
    </row>
    <row r="9" spans="1:17">
      <c r="A9" s="3"/>
      <c r="B9" s="5" t="s">
        <v>114</v>
      </c>
      <c r="C9" s="4"/>
      <c r="D9" s="4"/>
      <c r="E9" s="4"/>
      <c r="F9" s="3"/>
      <c r="G9" s="3"/>
      <c r="H9" s="8"/>
      <c r="I9" s="3"/>
      <c r="J9" s="3"/>
      <c r="K9" s="3"/>
      <c r="L9" s="3"/>
      <c r="M9" s="3"/>
      <c r="N9" s="3"/>
      <c r="O9" s="4"/>
      <c r="P9" s="3"/>
      <c r="Q9" s="3"/>
    </row>
    <row r="10" spans="1:17">
      <c r="A10" s="3"/>
      <c r="B10" s="2" t="s">
        <v>115</v>
      </c>
      <c r="C10" s="7"/>
      <c r="D10" s="7"/>
      <c r="E10" s="7"/>
      <c r="F10" s="1"/>
      <c r="G10" s="1"/>
      <c r="H10" s="8"/>
      <c r="I10" s="1"/>
      <c r="J10" s="3"/>
      <c r="K10" s="3"/>
      <c r="L10" s="3"/>
      <c r="M10" s="3"/>
      <c r="N10" s="3"/>
      <c r="O10" s="4"/>
      <c r="P10" s="3"/>
      <c r="Q10" s="3"/>
    </row>
    <row r="11" spans="1:17">
      <c r="A11" s="3"/>
      <c r="B11" s="2" t="s">
        <v>116</v>
      </c>
      <c r="C11" s="7"/>
      <c r="D11" s="7"/>
      <c r="E11" s="7"/>
      <c r="F11" s="1"/>
      <c r="G11" s="1"/>
      <c r="H11" s="8"/>
      <c r="I11" s="1"/>
      <c r="J11" s="3"/>
      <c r="K11" s="3"/>
      <c r="L11" s="3"/>
      <c r="M11" s="3"/>
      <c r="N11" s="3"/>
      <c r="O11" s="4"/>
      <c r="P11" s="3"/>
      <c r="Q11" s="3"/>
    </row>
    <row r="12" spans="1:17" ht="89.25">
      <c r="A12" s="1"/>
      <c r="B12" s="9" t="s">
        <v>117</v>
      </c>
      <c r="C12" s="4"/>
      <c r="D12" s="4"/>
      <c r="E12" s="4"/>
      <c r="F12" s="4"/>
      <c r="G12" s="4"/>
      <c r="H12" s="4"/>
      <c r="I12" s="4"/>
      <c r="J12" s="4"/>
      <c r="K12" s="4"/>
      <c r="L12" s="4"/>
      <c r="M12" s="4"/>
      <c r="N12" s="4"/>
      <c r="O12" s="4"/>
      <c r="P12" s="3"/>
      <c r="Q12" s="3"/>
    </row>
    <row r="13" spans="1:17">
      <c r="A13" s="1"/>
      <c r="B13" s="10" t="s">
        <v>118</v>
      </c>
      <c r="C13" s="4"/>
      <c r="D13" s="4"/>
      <c r="E13" s="4"/>
      <c r="F13" s="11"/>
      <c r="G13" s="4"/>
      <c r="H13" s="4"/>
      <c r="I13" s="4"/>
      <c r="J13" s="4"/>
      <c r="K13" s="4"/>
      <c r="L13" s="4"/>
      <c r="M13" s="4"/>
      <c r="N13" s="4"/>
      <c r="O13" s="4"/>
      <c r="P13" s="3"/>
      <c r="Q13" s="3"/>
    </row>
    <row r="14" spans="1:17">
      <c r="A14" s="1"/>
      <c r="B14" s="5" t="s">
        <v>119</v>
      </c>
      <c r="C14" s="4"/>
      <c r="D14" s="4"/>
      <c r="E14" s="4"/>
      <c r="F14" s="4"/>
      <c r="G14" s="4"/>
      <c r="H14" s="4"/>
      <c r="I14" s="4"/>
      <c r="J14" s="4"/>
      <c r="K14" s="4"/>
      <c r="L14" s="4"/>
      <c r="M14" s="4"/>
      <c r="N14" s="4"/>
      <c r="O14" s="4"/>
      <c r="P14" s="3"/>
      <c r="Q14" s="3"/>
    </row>
    <row r="15" spans="1:17">
      <c r="A15" s="1" t="s">
        <v>120</v>
      </c>
      <c r="B15" s="5" t="s">
        <v>121</v>
      </c>
      <c r="C15" s="4"/>
      <c r="D15" s="4"/>
      <c r="E15" s="4"/>
      <c r="F15" s="4"/>
      <c r="G15" s="4"/>
      <c r="H15" s="4"/>
      <c r="I15" s="4"/>
      <c r="J15" s="4"/>
      <c r="K15" s="4"/>
      <c r="L15" s="4"/>
      <c r="M15" s="4"/>
      <c r="N15" s="4"/>
      <c r="O15" s="4"/>
      <c r="P15" s="3"/>
      <c r="Q15" s="3"/>
    </row>
    <row r="16" spans="1:17">
      <c r="A16" s="1"/>
      <c r="B16" s="2" t="s">
        <v>122</v>
      </c>
      <c r="C16" s="4"/>
      <c r="D16" s="4"/>
      <c r="E16" s="4"/>
      <c r="F16" s="4"/>
      <c r="G16" s="4"/>
      <c r="H16" s="4"/>
      <c r="I16" s="4"/>
      <c r="J16" s="4"/>
      <c r="K16" s="4"/>
      <c r="L16" s="4"/>
      <c r="M16" s="4"/>
      <c r="N16" s="4"/>
      <c r="O16" s="4"/>
      <c r="P16" s="3"/>
      <c r="Q16" s="3"/>
    </row>
    <row r="17" spans="1:17">
      <c r="A17" s="1"/>
      <c r="B17" s="2" t="s">
        <v>123</v>
      </c>
      <c r="C17" s="4"/>
      <c r="D17" s="4"/>
      <c r="E17" s="4"/>
      <c r="F17" s="4"/>
      <c r="G17" s="4"/>
      <c r="H17" s="4"/>
      <c r="I17" s="4"/>
      <c r="J17" s="4"/>
      <c r="K17" s="4"/>
      <c r="L17" s="4"/>
      <c r="M17" s="4"/>
      <c r="N17" s="4"/>
      <c r="O17" s="4"/>
      <c r="P17" s="3"/>
      <c r="Q17" s="3"/>
    </row>
    <row r="18" spans="1:17">
      <c r="A18" s="1"/>
      <c r="B18" s="5" t="s">
        <v>124</v>
      </c>
      <c r="C18" s="4"/>
      <c r="D18" s="4"/>
      <c r="E18" s="4"/>
      <c r="F18" s="4"/>
      <c r="G18" s="4"/>
      <c r="H18" s="4"/>
      <c r="I18" s="4"/>
      <c r="J18" s="4"/>
      <c r="K18" s="4"/>
      <c r="L18" s="4"/>
      <c r="M18" s="4"/>
      <c r="N18" s="4"/>
      <c r="O18" s="4"/>
      <c r="P18" s="3"/>
      <c r="Q18" s="3"/>
    </row>
    <row r="19" spans="1:17">
      <c r="A19" s="3"/>
      <c r="B19" s="5" t="s">
        <v>125</v>
      </c>
      <c r="C19" s="12"/>
      <c r="D19" s="12"/>
      <c r="E19" s="12"/>
      <c r="F19" s="13"/>
      <c r="G19" s="13"/>
      <c r="H19" s="13"/>
      <c r="I19" s="13"/>
      <c r="J19" s="13"/>
      <c r="K19" s="13"/>
      <c r="L19" s="13"/>
      <c r="M19" s="13"/>
      <c r="N19" s="13"/>
      <c r="O19" s="4"/>
      <c r="P19" s="3"/>
      <c r="Q19" s="3"/>
    </row>
    <row r="20" spans="1:17">
      <c r="A20" s="3"/>
      <c r="B20" s="5" t="s">
        <v>126</v>
      </c>
      <c r="C20" s="4"/>
      <c r="D20" s="4"/>
      <c r="E20" s="4"/>
      <c r="F20" s="4"/>
      <c r="G20" s="4"/>
      <c r="H20" s="4"/>
      <c r="I20" s="4"/>
      <c r="J20" s="4"/>
      <c r="K20" s="4"/>
      <c r="L20" s="4"/>
      <c r="M20" s="4"/>
      <c r="N20" s="4"/>
      <c r="O20" s="4"/>
      <c r="P20" s="3"/>
      <c r="Q20" s="3"/>
    </row>
    <row r="21" spans="1:17">
      <c r="A21" s="3">
        <v>2</v>
      </c>
      <c r="B21" s="5" t="s">
        <v>127</v>
      </c>
      <c r="C21" s="4"/>
      <c r="D21" s="4"/>
      <c r="E21" s="4"/>
      <c r="F21" s="4"/>
      <c r="G21" s="4"/>
      <c r="H21" s="4"/>
      <c r="I21" s="4"/>
      <c r="J21" s="4"/>
      <c r="K21" s="4"/>
      <c r="L21" s="4"/>
      <c r="M21" s="4"/>
      <c r="N21" s="4"/>
      <c r="O21" s="4"/>
      <c r="P21" s="3"/>
      <c r="Q21" s="3"/>
    </row>
    <row r="22" spans="1:17">
      <c r="A22" s="3">
        <v>3</v>
      </c>
      <c r="B22" s="5" t="s">
        <v>128</v>
      </c>
      <c r="C22" s="4"/>
      <c r="D22" s="4"/>
      <c r="E22" s="4"/>
      <c r="F22" s="4"/>
      <c r="G22" s="4"/>
      <c r="H22" s="4"/>
      <c r="I22" s="4"/>
      <c r="J22" s="4"/>
      <c r="K22" s="4"/>
      <c r="L22" s="4"/>
      <c r="M22" s="4"/>
      <c r="N22" s="4"/>
      <c r="O22" s="4"/>
      <c r="P22" s="3"/>
      <c r="Q22" s="3"/>
    </row>
    <row r="23" spans="1:17">
      <c r="A23" s="3">
        <v>4</v>
      </c>
      <c r="B23" s="5" t="s">
        <v>129</v>
      </c>
      <c r="C23" s="4"/>
      <c r="D23" s="4"/>
      <c r="E23" s="4"/>
      <c r="F23" s="4"/>
      <c r="G23" s="4"/>
      <c r="H23" s="4"/>
      <c r="I23" s="4"/>
      <c r="J23" s="4"/>
      <c r="K23" s="4"/>
      <c r="L23" s="4"/>
      <c r="M23" s="4"/>
      <c r="N23" s="4"/>
      <c r="O23" s="4"/>
      <c r="P23" s="3"/>
      <c r="Q23" s="3"/>
    </row>
    <row r="24" spans="1:17">
      <c r="A24" s="3">
        <v>5</v>
      </c>
      <c r="B24" s="5" t="s">
        <v>129</v>
      </c>
      <c r="C24" s="4"/>
      <c r="D24" s="4"/>
      <c r="E24" s="4"/>
      <c r="F24" s="4"/>
      <c r="G24" s="4"/>
      <c r="H24" s="4"/>
      <c r="I24" s="4"/>
      <c r="J24" s="4"/>
      <c r="K24" s="4"/>
      <c r="L24" s="4"/>
      <c r="M24" s="4"/>
      <c r="N24" s="4"/>
      <c r="O24" s="4"/>
      <c r="P24" s="3"/>
      <c r="Q24" s="3"/>
    </row>
    <row r="25" spans="1:17">
      <c r="A25" s="3">
        <v>6</v>
      </c>
      <c r="B25" s="14" t="s">
        <v>130</v>
      </c>
      <c r="C25" s="15"/>
      <c r="D25" s="15"/>
      <c r="E25" s="15"/>
      <c r="F25" s="16"/>
      <c r="G25" s="16"/>
      <c r="H25" s="16"/>
      <c r="I25" s="16"/>
      <c r="J25" s="16"/>
      <c r="K25" s="16"/>
      <c r="L25" s="16"/>
      <c r="M25" s="16"/>
      <c r="N25" s="16"/>
      <c r="O25" s="4"/>
      <c r="P25" s="3"/>
      <c r="Q25" s="3"/>
    </row>
    <row r="26" spans="1:17">
      <c r="A26" s="1">
        <v>7</v>
      </c>
      <c r="B26" s="5" t="s">
        <v>131</v>
      </c>
      <c r="C26" s="4"/>
      <c r="D26" s="4"/>
      <c r="E26" s="4"/>
      <c r="F26" s="3"/>
      <c r="G26" s="3"/>
      <c r="H26" s="3"/>
      <c r="I26" s="3"/>
      <c r="J26" s="3"/>
      <c r="K26" s="3"/>
      <c r="L26" s="3"/>
      <c r="M26" s="3"/>
      <c r="N26" s="3"/>
      <c r="O26" s="4"/>
      <c r="P26" s="3"/>
      <c r="Q26" s="3"/>
    </row>
    <row r="27" spans="1:17">
      <c r="A27" s="1">
        <v>8</v>
      </c>
      <c r="B27" s="5" t="s">
        <v>132</v>
      </c>
      <c r="C27" s="4"/>
      <c r="D27" s="4"/>
      <c r="E27" s="4"/>
      <c r="F27" s="3"/>
      <c r="G27" s="3"/>
      <c r="H27" s="3"/>
      <c r="I27" s="3"/>
      <c r="J27" s="3"/>
      <c r="K27" s="3"/>
      <c r="L27" s="3"/>
      <c r="M27" s="3"/>
      <c r="N27" s="3"/>
      <c r="O27" s="4"/>
      <c r="P27" s="3"/>
      <c r="Q27" s="3"/>
    </row>
    <row r="28" spans="1:17">
      <c r="A28" s="1">
        <v>9</v>
      </c>
      <c r="B28" s="5" t="s">
        <v>133</v>
      </c>
      <c r="C28" s="4"/>
      <c r="D28" s="4"/>
      <c r="E28" s="4"/>
      <c r="F28" s="3"/>
      <c r="G28" s="3"/>
      <c r="H28" s="3"/>
      <c r="I28" s="3"/>
      <c r="J28" s="3"/>
      <c r="K28" s="3"/>
      <c r="L28" s="3"/>
      <c r="M28" s="3"/>
      <c r="N28" s="3"/>
      <c r="O28" s="4"/>
      <c r="P28" s="3"/>
      <c r="Q28" s="3"/>
    </row>
    <row r="29" spans="1:17">
      <c r="A29" s="1">
        <v>10</v>
      </c>
      <c r="B29" s="5" t="s">
        <v>134</v>
      </c>
      <c r="C29" s="4"/>
      <c r="D29" s="4"/>
      <c r="E29" s="4"/>
      <c r="F29" s="4"/>
      <c r="G29" s="4"/>
      <c r="H29" s="4"/>
      <c r="I29" s="4"/>
      <c r="J29" s="4"/>
      <c r="K29" s="4"/>
      <c r="L29" s="4"/>
      <c r="M29" s="4"/>
      <c r="N29" s="4"/>
      <c r="O29" s="4"/>
      <c r="P29" s="3"/>
      <c r="Q29" s="3"/>
    </row>
    <row r="30" spans="1:17">
      <c r="A30" s="1">
        <v>11</v>
      </c>
      <c r="B30" s="5" t="s">
        <v>135</v>
      </c>
      <c r="C30" s="4"/>
      <c r="D30" s="4"/>
      <c r="E30" s="4"/>
      <c r="F30" s="4"/>
      <c r="G30" s="4"/>
      <c r="H30" s="4"/>
      <c r="I30" s="4"/>
      <c r="J30" s="4"/>
      <c r="K30" s="4"/>
      <c r="L30" s="4"/>
      <c r="M30" s="4"/>
      <c r="N30" s="4"/>
      <c r="O30" s="4"/>
      <c r="P30" s="3"/>
      <c r="Q30" s="3"/>
    </row>
    <row r="31" spans="1:17">
      <c r="A31" s="1">
        <v>12</v>
      </c>
      <c r="B31" s="5" t="s">
        <v>136</v>
      </c>
      <c r="C31" s="4"/>
      <c r="D31" s="4"/>
      <c r="E31" s="4"/>
      <c r="F31" s="3"/>
      <c r="G31" s="3"/>
      <c r="H31" s="3"/>
      <c r="I31" s="3"/>
      <c r="J31" s="3"/>
      <c r="K31" s="3"/>
      <c r="L31" s="3"/>
      <c r="M31" s="3"/>
      <c r="N31" s="3"/>
      <c r="O31" s="4"/>
      <c r="P31" s="3"/>
      <c r="Q31" s="3"/>
    </row>
    <row r="32" spans="1:17">
      <c r="A32" s="1"/>
      <c r="B32" s="5"/>
      <c r="C32" s="4"/>
      <c r="D32" s="4"/>
      <c r="E32" s="4"/>
      <c r="F32" s="3"/>
      <c r="G32" s="3"/>
      <c r="H32" s="3"/>
      <c r="I32" s="3"/>
      <c r="J32" s="3"/>
      <c r="K32" s="3"/>
      <c r="L32" s="3"/>
      <c r="M32" s="3"/>
      <c r="N32" s="3"/>
      <c r="O32" s="4"/>
      <c r="P32" s="3"/>
      <c r="Q32" s="3"/>
    </row>
    <row r="33" spans="1:17">
      <c r="A33" s="1">
        <v>13</v>
      </c>
      <c r="B33" s="5" t="s">
        <v>137</v>
      </c>
      <c r="C33" s="4"/>
      <c r="D33" s="4"/>
      <c r="E33" s="4"/>
      <c r="F33" s="3"/>
      <c r="G33" s="3"/>
      <c r="H33" s="3"/>
      <c r="I33" s="3"/>
      <c r="J33" s="3"/>
      <c r="K33" s="3"/>
      <c r="L33" s="3"/>
      <c r="M33" s="3"/>
      <c r="N33" s="3"/>
      <c r="O33" s="4"/>
      <c r="P33" s="3"/>
      <c r="Q33" s="3"/>
    </row>
    <row r="34" spans="1:17">
      <c r="A34" s="1">
        <v>14</v>
      </c>
      <c r="B34" s="5" t="s">
        <v>138</v>
      </c>
      <c r="C34" s="4"/>
      <c r="D34" s="4"/>
      <c r="E34" s="4"/>
      <c r="F34" s="3"/>
      <c r="G34" s="3"/>
      <c r="H34" s="3"/>
      <c r="I34" s="3"/>
      <c r="J34" s="3"/>
      <c r="K34" s="3"/>
      <c r="L34" s="3"/>
      <c r="M34" s="3"/>
      <c r="N34" s="3"/>
      <c r="O34" s="4"/>
      <c r="P34" s="3"/>
      <c r="Q34" s="3"/>
    </row>
    <row r="35" spans="1:17">
      <c r="A35" s="1">
        <v>15</v>
      </c>
      <c r="B35" s="5" t="s">
        <v>139</v>
      </c>
      <c r="C35" s="4"/>
      <c r="D35" s="4"/>
      <c r="E35" s="4"/>
      <c r="F35" s="4"/>
      <c r="G35" s="4"/>
      <c r="H35" s="4"/>
      <c r="I35" s="4"/>
      <c r="J35" s="4"/>
      <c r="K35" s="4"/>
      <c r="L35" s="4"/>
      <c r="M35" s="4"/>
      <c r="N35" s="4"/>
      <c r="O35" s="4"/>
      <c r="P35" s="3"/>
      <c r="Q35" s="3"/>
    </row>
    <row r="36" spans="1:17">
      <c r="A36" s="1">
        <v>16</v>
      </c>
      <c r="B36" s="5" t="s">
        <v>140</v>
      </c>
      <c r="C36" s="4"/>
      <c r="D36" s="4"/>
      <c r="E36" s="4"/>
      <c r="F36" s="4"/>
      <c r="G36" s="4"/>
      <c r="H36" s="4"/>
      <c r="I36" s="4"/>
      <c r="J36" s="4"/>
      <c r="K36" s="4"/>
      <c r="L36" s="4"/>
      <c r="M36" s="4"/>
      <c r="N36" s="4"/>
      <c r="O36" s="4"/>
      <c r="P36" s="3"/>
      <c r="Q36" s="3"/>
    </row>
    <row r="37" spans="1:17">
      <c r="A37" s="1">
        <v>17</v>
      </c>
      <c r="B37" s="5" t="s">
        <v>141</v>
      </c>
      <c r="C37" s="4"/>
      <c r="D37" s="4"/>
      <c r="E37" s="4"/>
      <c r="F37" s="4"/>
      <c r="G37" s="4"/>
      <c r="H37" s="4"/>
      <c r="I37" s="4"/>
      <c r="J37" s="4"/>
      <c r="K37" s="4"/>
      <c r="L37" s="4"/>
      <c r="M37" s="4"/>
      <c r="N37" s="4"/>
      <c r="O37" s="4"/>
      <c r="P37" s="3"/>
      <c r="Q37" s="3"/>
    </row>
    <row r="38" spans="1:17">
      <c r="A38" s="1">
        <v>18</v>
      </c>
      <c r="B38" s="5" t="s">
        <v>142</v>
      </c>
      <c r="C38" s="4"/>
      <c r="D38" s="4"/>
      <c r="E38" s="4"/>
      <c r="F38" s="4"/>
      <c r="G38" s="4"/>
      <c r="H38" s="4"/>
      <c r="I38" s="4"/>
      <c r="J38" s="4"/>
      <c r="K38" s="4"/>
      <c r="L38" s="4"/>
      <c r="M38" s="4"/>
      <c r="N38" s="4"/>
      <c r="O38" s="4"/>
      <c r="P38" s="3"/>
      <c r="Q38" s="3"/>
    </row>
    <row r="39" spans="1:17">
      <c r="A39" s="1">
        <v>19</v>
      </c>
      <c r="B39" s="5" t="s">
        <v>143</v>
      </c>
      <c r="C39" s="4"/>
      <c r="D39" s="4"/>
      <c r="E39" s="4"/>
      <c r="F39" s="4"/>
      <c r="G39" s="4"/>
      <c r="H39" s="4"/>
      <c r="I39" s="4"/>
      <c r="J39" s="4"/>
      <c r="K39" s="4"/>
      <c r="L39" s="4"/>
      <c r="M39" s="4"/>
      <c r="N39" s="4"/>
      <c r="O39" s="4"/>
      <c r="P39" s="3"/>
      <c r="Q39" s="3"/>
    </row>
    <row r="40" spans="1:17">
      <c r="A40" s="1">
        <v>20.21</v>
      </c>
      <c r="B40" s="5" t="s">
        <v>144</v>
      </c>
      <c r="C40" s="4"/>
      <c r="D40" s="4"/>
      <c r="E40" s="4"/>
      <c r="F40" s="4"/>
      <c r="G40" s="4"/>
      <c r="H40" s="4"/>
      <c r="I40" s="4"/>
      <c r="J40" s="4"/>
      <c r="K40" s="4"/>
      <c r="L40" s="4"/>
      <c r="M40" s="4"/>
      <c r="N40" s="4"/>
      <c r="O40" s="4"/>
      <c r="P40" s="3"/>
      <c r="Q40" s="3"/>
    </row>
    <row r="41" spans="1:17">
      <c r="A41" s="1">
        <v>22</v>
      </c>
      <c r="B41" s="5" t="s">
        <v>145</v>
      </c>
      <c r="C41" s="4"/>
      <c r="D41" s="4"/>
      <c r="E41" s="4"/>
      <c r="F41" s="3"/>
      <c r="G41" s="3"/>
      <c r="H41" s="3"/>
      <c r="I41" s="3"/>
      <c r="J41" s="3"/>
      <c r="K41" s="3"/>
      <c r="L41" s="3"/>
      <c r="M41" s="3"/>
      <c r="N41" s="3"/>
      <c r="O41" s="4"/>
      <c r="P41" s="3"/>
      <c r="Q41" s="3"/>
    </row>
    <row r="42" spans="1:17">
      <c r="A42" s="1">
        <v>23</v>
      </c>
      <c r="B42" s="5" t="s">
        <v>146</v>
      </c>
      <c r="C42" s="4"/>
      <c r="D42" s="4"/>
      <c r="E42" s="4"/>
      <c r="F42" s="3"/>
      <c r="G42" s="3"/>
      <c r="H42" s="3"/>
      <c r="I42" s="3"/>
      <c r="J42" s="3"/>
      <c r="K42" s="3"/>
      <c r="L42" s="3"/>
      <c r="M42" s="3"/>
      <c r="N42" s="3"/>
      <c r="O42" s="4"/>
      <c r="P42" s="3"/>
      <c r="Q42" s="3"/>
    </row>
    <row r="43" spans="1:17">
      <c r="A43" s="1">
        <v>24</v>
      </c>
      <c r="B43" s="5" t="s">
        <v>147</v>
      </c>
      <c r="C43" s="4"/>
      <c r="D43" s="4"/>
      <c r="E43" s="4"/>
      <c r="F43" s="3"/>
      <c r="G43" s="3"/>
      <c r="H43" s="3"/>
      <c r="I43" s="3"/>
      <c r="J43" s="3"/>
      <c r="K43" s="3"/>
      <c r="L43" s="3"/>
      <c r="M43" s="3"/>
      <c r="N43" s="3"/>
      <c r="O43" s="4"/>
      <c r="P43" s="3"/>
      <c r="Q43"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Корр-ка №2</vt:lpstr>
      <vt:lpstr>инструкция</vt:lpstr>
      <vt:lpstr>'Корр-ка №2'!Область_печати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2016-02-01T12:22:22Z</dcterms:modified>
</cp:coreProperties>
</file>