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31 изменения и дополнения 2020\"/>
    </mc:Choice>
  </mc:AlternateContent>
  <bookViews>
    <workbookView xWindow="0" yWindow="0" windowWidth="19155" windowHeight="6960"/>
  </bookViews>
  <sheets>
    <sheet name="2020-31" sheetId="1" r:id="rId1"/>
    <sheet name="Лист1" sheetId="2"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'2020-31'!$A$7:$BA$180</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39" i="1" l="1"/>
  <c r="AH11" i="1" l="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G10" i="1"/>
  <c r="AH10" i="1" l="1"/>
  <c r="AH61" i="1" s="1"/>
  <c r="AG61" i="1"/>
  <c r="AG71" i="1"/>
  <c r="AH71" i="1" s="1"/>
  <c r="AG72" i="1"/>
  <c r="AH72" i="1" s="1"/>
  <c r="AG73" i="1"/>
  <c r="AH73" i="1" s="1"/>
  <c r="AG160" i="1" l="1"/>
  <c r="AH155" i="1"/>
  <c r="AH130" i="1" l="1"/>
  <c r="AH131" i="1"/>
  <c r="AJ160" i="1" l="1"/>
  <c r="AH159" i="1"/>
  <c r="AH158" i="1"/>
  <c r="AH157" i="1"/>
  <c r="AH143" i="1"/>
  <c r="AH142" i="1"/>
  <c r="AH141" i="1"/>
  <c r="AG63" i="1" l="1"/>
  <c r="AG75" i="1"/>
  <c r="AH75" i="1" s="1"/>
  <c r="AG76" i="1"/>
  <c r="AH76" i="1" s="1"/>
  <c r="AG77" i="1"/>
  <c r="AH77" i="1" s="1"/>
  <c r="AG78" i="1"/>
  <c r="AH78" i="1" s="1"/>
  <c r="AG79" i="1"/>
  <c r="AH79" i="1" s="1"/>
  <c r="AG80" i="1"/>
  <c r="AH80" i="1" s="1"/>
  <c r="AG81" i="1"/>
  <c r="AH81" i="1" s="1"/>
  <c r="AG64" i="1"/>
  <c r="AH64" i="1" s="1"/>
  <c r="AG82" i="1"/>
  <c r="AH82" i="1" s="1"/>
  <c r="AG65" i="1"/>
  <c r="AH65" i="1" s="1"/>
  <c r="AG83" i="1"/>
  <c r="AH83" i="1" s="1"/>
  <c r="AG84" i="1"/>
  <c r="AH84" i="1" s="1"/>
  <c r="AG85" i="1"/>
  <c r="AH85" i="1" s="1"/>
  <c r="AG86" i="1"/>
  <c r="AH86" i="1" s="1"/>
  <c r="AG87" i="1"/>
  <c r="AH87" i="1" s="1"/>
  <c r="AG88" i="1"/>
  <c r="AH88" i="1" s="1"/>
  <c r="AG89" i="1"/>
  <c r="AH89" i="1" s="1"/>
  <c r="AG90" i="1"/>
  <c r="AH90" i="1" s="1"/>
  <c r="AG66" i="1"/>
  <c r="AH66" i="1" s="1"/>
  <c r="AG91" i="1"/>
  <c r="AH91" i="1" s="1"/>
  <c r="AG92" i="1"/>
  <c r="AH92" i="1" s="1"/>
  <c r="AG93" i="1"/>
  <c r="AH93" i="1" s="1"/>
  <c r="AG94" i="1"/>
  <c r="AH94" i="1" s="1"/>
  <c r="AG95" i="1"/>
  <c r="AH95" i="1" s="1"/>
  <c r="AG96" i="1"/>
  <c r="AH96" i="1" s="1"/>
  <c r="AG97" i="1"/>
  <c r="AH97" i="1" s="1"/>
  <c r="AG98" i="1"/>
  <c r="AH98" i="1" s="1"/>
  <c r="AG99" i="1"/>
  <c r="AH99" i="1" s="1"/>
  <c r="AG100" i="1"/>
  <c r="AH100" i="1" s="1"/>
  <c r="AG101" i="1"/>
  <c r="AH101" i="1" s="1"/>
  <c r="AG102" i="1"/>
  <c r="AH102" i="1" s="1"/>
  <c r="AG103" i="1"/>
  <c r="AH103" i="1" s="1"/>
  <c r="AG104" i="1"/>
  <c r="AH104" i="1" s="1"/>
  <c r="AG105" i="1"/>
  <c r="AH105" i="1" s="1"/>
  <c r="AG106" i="1"/>
  <c r="AH106" i="1" s="1"/>
  <c r="AG107" i="1"/>
  <c r="AH107" i="1" s="1"/>
  <c r="AG108" i="1"/>
  <c r="AH108" i="1" s="1"/>
  <c r="AG109" i="1"/>
  <c r="AH109" i="1" s="1"/>
  <c r="AG67" i="1"/>
  <c r="AH67"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68" i="1"/>
  <c r="AH68" i="1" s="1"/>
  <c r="AG120" i="1"/>
  <c r="AH120" i="1" s="1"/>
  <c r="AG121" i="1"/>
  <c r="AH121" i="1" s="1"/>
  <c r="AG122" i="1"/>
  <c r="AH122" i="1" s="1"/>
  <c r="AG70" i="1"/>
  <c r="AH70" i="1" s="1"/>
  <c r="AG123" i="1"/>
  <c r="AH123" i="1" s="1"/>
  <c r="AG124" i="1"/>
  <c r="AH124" i="1" s="1"/>
  <c r="AG125" i="1"/>
  <c r="AH125" i="1" s="1"/>
  <c r="AG69" i="1"/>
  <c r="AH69" i="1" s="1"/>
  <c r="AG126" i="1"/>
  <c r="AH126" i="1" s="1"/>
  <c r="AG127" i="1"/>
  <c r="AH127" i="1" s="1"/>
  <c r="AG128" i="1"/>
  <c r="AH128" i="1" s="1"/>
  <c r="AG129" i="1"/>
  <c r="AH129" i="1" s="1"/>
  <c r="AG74" i="1"/>
  <c r="AH135" i="1"/>
  <c r="AK135" i="1"/>
  <c r="AH136" i="1"/>
  <c r="AK136" i="1"/>
  <c r="AH137" i="1"/>
  <c r="AK137" i="1"/>
  <c r="AH138" i="1"/>
  <c r="AK138" i="1"/>
  <c r="AG132" i="1" l="1"/>
  <c r="AH63" i="1"/>
  <c r="AH74" i="1"/>
  <c r="AH132" i="1" l="1"/>
  <c r="AG146" i="1"/>
  <c r="AJ146" i="1"/>
  <c r="AK154" i="1"/>
  <c r="AH154" i="1"/>
  <c r="AK153" i="1"/>
  <c r="AH153" i="1"/>
  <c r="AK152" i="1"/>
  <c r="AH152" i="1"/>
  <c r="AK151" i="1"/>
  <c r="AH151" i="1"/>
  <c r="AK150" i="1"/>
  <c r="AH150" i="1"/>
  <c r="AK149" i="1"/>
  <c r="AH149" i="1"/>
  <c r="AK148" i="1"/>
  <c r="AH148" i="1"/>
  <c r="AK160" i="1" l="1"/>
  <c r="AH164" i="1"/>
  <c r="AH163" i="1"/>
  <c r="AH172" i="1"/>
  <c r="AH171" i="1"/>
  <c r="AH167" i="1"/>
  <c r="AH166" i="1"/>
  <c r="AH156" i="1" l="1"/>
  <c r="AH160" i="1" s="1"/>
  <c r="AH140" i="1"/>
  <c r="AH146" i="1" s="1"/>
  <c r="AJ170" i="1"/>
  <c r="AK170" i="1" s="1"/>
  <c r="AH170" i="1"/>
  <c r="AJ165" i="1"/>
  <c r="AK165" i="1" s="1"/>
  <c r="AH165" i="1"/>
  <c r="AG178" i="1" l="1"/>
  <c r="AG168" i="1"/>
  <c r="AI178" i="1" l="1"/>
  <c r="AJ178" i="1"/>
  <c r="AK178" i="1"/>
  <c r="AK168" i="1"/>
  <c r="AI168" i="1"/>
  <c r="AJ168" i="1"/>
  <c r="AK146" i="1"/>
  <c r="AH168" i="1" l="1"/>
  <c r="AH178" i="1"/>
  <c r="AI146" i="1" l="1"/>
</calcChain>
</file>

<file path=xl/sharedStrings.xml><?xml version="1.0" encoding="utf-8"?>
<sst xmlns="http://schemas.openxmlformats.org/spreadsheetml/2006/main" count="3700" uniqueCount="1023">
  <si>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</si>
  <si>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</si>
  <si>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</si>
  <si>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</si>
  <si>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</si>
  <si>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</si>
  <si>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</si>
  <si>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</si>
  <si>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</si>
  <si>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</si>
  <si>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</si>
  <si>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</si>
  <si>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</si>
  <si>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</si>
  <si>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</si>
  <si>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</si>
  <si>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</si>
  <si>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</si>
  <si>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</si>
  <si>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</si>
  <si>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</si>
  <si>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</si>
  <si>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</si>
  <si>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</si>
  <si>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</si>
  <si>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</si>
  <si>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</si>
  <si>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</si>
  <si>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</si>
  <si>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</si>
  <si>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</si>
  <si>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</si>
  <si>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</si>
  <si>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</si>
  <si>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</si>
  <si>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</si>
  <si>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</si>
  <si>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</si>
  <si>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</si>
  <si>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</si>
  <si>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</si>
  <si>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</si>
  <si>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</si>
  <si>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</si>
  <si>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</si>
  <si>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</si>
  <si>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</si>
  <si>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</si>
  <si>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</si>
  <si>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</si>
  <si>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</si>
  <si>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</si>
  <si>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</si>
  <si>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</si>
  <si>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</si>
  <si>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</si>
  <si>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</si>
  <si>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</si>
  <si>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</si>
  <si>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</si>
  <si>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</si>
  <si>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</si>
  <si>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</si>
  <si>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</si>
  <si>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</si>
  <si>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</si>
  <si>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</si>
  <si>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</si>
  <si>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</si>
  <si>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</si>
  <si>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</si>
  <si>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</si>
  <si>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</si>
  <si>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</si>
  <si>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</si>
  <si>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</si>
  <si>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</si>
  <si>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</si>
  <si>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</si>
  <si>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</si>
  <si>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</si>
  <si>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</si>
  <si>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</si>
  <si>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</si>
  <si>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</si>
  <si>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</si>
  <si>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</si>
  <si>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</si>
  <si>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</si>
  <si>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</si>
  <si>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</si>
  <si>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</si>
  <si>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</si>
  <si>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</si>
  <si>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</si>
  <si>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</si>
  <si>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</si>
  <si>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</si>
  <si>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</si>
  <si>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</si>
  <si>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</si>
  <si>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</si>
  <si>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</si>
  <si>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</si>
  <si>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</si>
  <si>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</si>
  <si>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</si>
  <si>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</si>
  <si>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</si>
  <si>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</si>
  <si>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KZ</t>
  </si>
  <si>
    <t>С НДС</t>
  </si>
  <si>
    <t>120240021112</t>
  </si>
  <si>
    <t>09.2020</t>
  </si>
  <si>
    <t>07.2020</t>
  </si>
  <si>
    <t>Причина, в случае корректировки, исключения из ПЗ</t>
  </si>
  <si>
    <t>ЗЦП</t>
  </si>
  <si>
    <t>ОТТ</t>
  </si>
  <si>
    <t>ДГП</t>
  </si>
  <si>
    <t>230000000</t>
  </si>
  <si>
    <t>ОИ</t>
  </si>
  <si>
    <t>ДСПиУИО</t>
  </si>
  <si>
    <t>0</t>
  </si>
  <si>
    <t>ДКС</t>
  </si>
  <si>
    <t>ДЭ</t>
  </si>
  <si>
    <t>ДДНГ</t>
  </si>
  <si>
    <t>ДМ</t>
  </si>
  <si>
    <t>250003385</t>
  </si>
  <si>
    <t>2219-1 Т</t>
  </si>
  <si>
    <t>257330.850.000000</t>
  </si>
  <si>
    <t>Тиски</t>
  </si>
  <si>
    <t>слесарные</t>
  </si>
  <si>
    <t/>
  </si>
  <si>
    <t>Г.АТЫРАУ, УЛ.ВАЛИХАНОВА 1</t>
  </si>
  <si>
    <t>05.2020</t>
  </si>
  <si>
    <t>Атырауская область, г.Атырау, ст.Тендык, УПТОиКО</t>
  </si>
  <si>
    <t>DDP</t>
  </si>
  <si>
    <t>Календарные</t>
  </si>
  <si>
    <t>796 Штука</t>
  </si>
  <si>
    <t>Тиски слесарные с ручным приводом.Назначение - для прочной и неподвижной фиксации деталей;Технические характеристики:Тип - 1, общего назначения;Исполнение - 1, поворотные без ускоренного холостого хода;Обозначение - 7827-0258;Ширина губок, мм, не менее - 125;Ширина основания, мм, не менее - 280;Общая высота, мм, не менее - 250;Общая длина, мм, не менее - 500;Длина хода, мм, не менее - 160;Глубина под зажим, мм, не менее - 75;Длина рукоятки, мм, не менее - 280;Перечень документов при поставке:- паспорт;- руководство по эксплуатации;Нормативно-технический документ - ГОСТ 4045-75.Марка/модель -Завод изготовителя -Страна происхождения -(заполняется поставщиком)</t>
  </si>
  <si>
    <t>Сокращение или отмена потребности</t>
  </si>
  <si>
    <t>20102912</t>
  </si>
  <si>
    <t>220026880</t>
  </si>
  <si>
    <t>2598 Т</t>
  </si>
  <si>
    <t>281331.000.000235</t>
  </si>
  <si>
    <t>Рубашка</t>
  </si>
  <si>
    <t>для центробежного питательного насоса, насоса</t>
  </si>
  <si>
    <t>ТПХ</t>
  </si>
  <si>
    <t>04.2020</t>
  </si>
  <si>
    <t>Запасные части центробежного насоса типа ЦНС 180/ 85...425;Рубашка вала.Технические характеристики:Номер по каталогу - 6МС-6-0126;Масса, кг - 2,95;Перечень документов при поставке:- сборочный чертеж общего вида с габаритными размерами;Поставщик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</si>
  <si>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20103213</t>
  </si>
  <si>
    <t>210012998</t>
  </si>
  <si>
    <t>2663 Т</t>
  </si>
  <si>
    <t>239911.990.000017</t>
  </si>
  <si>
    <t>Набивка сальниковая</t>
  </si>
  <si>
    <t>асбестовая, марка АП (АП-31)</t>
  </si>
  <si>
    <t>166 Килограмм</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</si>
  <si>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- 12х12;Условия поставки:- сертификат происхождения/качества;Нормативно-технический документ - ГОСТ 5152-84.</t>
  </si>
  <si>
    <t>20103324</t>
  </si>
  <si>
    <t>220029129</t>
  </si>
  <si>
    <t>2694 Т</t>
  </si>
  <si>
    <t>для центробежного питательного насоса</t>
  </si>
  <si>
    <t>Рубашка вала ЦНС-300.Рубашка вала насоса типа ЦНС-300.Назначение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- 8МС-7-0126;Перечень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</si>
  <si>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20103347</t>
  </si>
  <si>
    <t>289212.300.000008</t>
  </si>
  <si>
    <t>Комплекс герметизирующего оборудования</t>
  </si>
  <si>
    <t>для герметизации устья скважин</t>
  </si>
  <si>
    <t>г.Атырау, ст.Тендык, УПТОиКО</t>
  </si>
  <si>
    <t>839 Комплект</t>
  </si>
  <si>
    <t>Комплекс технологического герметизирующего оборудованиямодернизированный - предназначен для герметизации устья нефтяных идругих скважин с целью при выполнении технологических операций текущегоили капитального ремонта скважины. Обеспечивает безопасное ведениеработ, предупреждение выбросов и открытых фонтанов, охрану недр иокружающей среды в соответствии с требованиями.Условия эксплуатации в умеренном и холодном климатических районах поГОСТ 16350.Рабочий интервал температур-  от -40°С до +100°С;Климатическое исполнение – УХЛ по ГОСТ 15150-69;Категория размещения – 1 по ГОСТ 15150-69;Техническая характеристика:Условный проход, мм - 152;Рабочее давление, Мпа - 21;Пробное испытательное давление на основании, Мпа – 42;Допустимая растягивающая нагрузка на вставках №1 и №2, кН-600;Присоединительная резьба на вставках №1 и №2 – муфтовая гладких НКТ поГОСТ 633 -80;Габаритные размеры (длина х ширина х высота), мм:Основание - 543 х 395 х 235;Вставка №1 - 195 х 323;Вставка №2 - 195 х323;(герметизируемый кабель типа КППБП 3х10, 3х16, 3х25)Вставка №3 - 195 х 305;Вставка №4 - 180 х 195;Вставка №5 - 195 х 95;Контейнер - 470 х 430 х 465;Кассета - 400 х 390 х 40;Масса комплекта со вставками, кг, не более – 220;в том числе: основание – 120;контейнер со вставками – 150;Комплект поставки:1. Корпус;2. Прокладка (211,1мм по ср. диам.);3. Вставка № 1 (трубная) НКТ 73, НКТ 89;4. Вставка № 2 (трубно-кабельная под кабель КПБП3х16) НКТ 73, НКТ 89;5. Монтировка для ввода кабеля в манжету;6. Рукоятка для управления шаровым затвором вставок №1 и №2;7. Вставка № 4 (промывочная для НКТ 73, 89);8. Вставка №5 (обтиратор для НКТ 73, 89);9. Контейнер упаковочный для вставок;10. Крепежные детали М27 ГОСТ28919-91 (Гайка М27 – 24 шт., ШпилькаМ27х210 – 12шт.);11. Паспорт и руководство по эксплуатации;12. Вставка № 4 (промывочная для НКТ 73, НКТ 89);13. Обойма промывочной манжеты, для НКТ 73, НКТ 89;14. Сменная промывочная манжета для НКТ 73, НКТ 89;15. Вставка №5 (обтиратор для НКТ 73, НКТ 89);16. Обойма обтиратора;17. Обтиратор резиновый для НКТ 73, НКТ 89;Перечень необходимых документов при поставке:- должна поставляться с сертификатом или другим документом,удостоверяющим происхождение товара: 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</si>
  <si>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20103159</t>
  </si>
  <si>
    <t>ДОТиОС</t>
  </si>
  <si>
    <t>120008013</t>
  </si>
  <si>
    <t>1148-2 Т</t>
  </si>
  <si>
    <t>265170.990.000029</t>
  </si>
  <si>
    <t>Анемометр</t>
  </si>
  <si>
    <t>вращающийся</t>
  </si>
  <si>
    <t>06.2020</t>
  </si>
  <si>
    <t>Анемометр переносной.Назначение - для измерения объема расхода, температуры и среднейскорости направлений воздушных потоков в вентиляционных системах(воздуховодах, каналах, коробах) помещений, также для измерениятемпературы окружающего воздуха и средней скорости ветра. Программа дляанемометра должна давать возможность регистрировать и отображать надисплее данные всех измерений в режиме реального времени, осуществлятьсинхронно запись с двух каналов (расход воздуха и температура). Долженсохранять результаты измерений для последующих анализов, составлятьотчеты или графики, а также должен статически обрабатывать данные иавтоматически вычислять максимальные, минимальные, средние и стандартноеотклонение.Анемометр должен иметь:- сертификат по международному стандарту ISO 9001;- высокую чувствительность и низкую погрешность измерений;- высокую надежность и не критичность к параметрам контролируемыхпотоков;- прибор должен быть многофункционален - измерять скорость, объёмныйрасход и температуру воздушных потоков;- иметь широкий диапазон измерения скорости воздушных потоков;- иметь двухстрочный жидкокристаллический дисплей повышеннойконтрастности;- должен отображать на экране минимальное, максимальное, среднеезначение скорости, объёмного расхода и температуры потока воздуха заинтервал времени, мин, не более - 120;- иметь функцию удержания данных при измерениях;- иметь возможность ручного ввода площади поперечного сечения, что даётболее точные измерения объёмного расхода воздуха;- должен подключаться к персональному компьютеру с программнымобеспечением;Технические характеристики:Измерение скорости:- диапазон измерений, м/с - от 0,4 до 25;- разрешение, м/с:  - в диапазоне скоростей (от 0,4 до 2), м/с - 0,01;  - в диапазоне скоростей (от 2,1 до 25), м/с - 0,1;- погрешность:  - в диапазоне скоростей (от 0,4 до 2), м/с - ± 2 %, ± 0,1;  - в диапазоне скоростей (от 2,1 до 25), м/с - ± 2 %, ± 0,2;- единицы измерения - м/с, км/;- показания на дисплее - мгновенное, максимальное, средное;Измерение температуры:- диапазон измерений, °C  - от 0 до плюс 50;- разрешение, °C - 0,1;- погрешность, °C - ± 0,8;- единицы измерения - °C;- показания на дисплее - текущее, максимальное, среднее;Вычисление объёмного расхода (расчётная величина):- диапазон измерений, м3/с - от 0,01 до 99,99;- разрешение, м3/с - 0,01;- погрешность - ± 2 % от всей шкалы;- единицы измерения - м3/с;- показания на дисплее - текущее, максимальнее, среднее;- площадь поперечного сечения потока, м2 - от 0 до 9999;Тип анемометра - крыльчатки;Тип индикации - цифровой;Обновление показаний, с - 0,8;Дисплей две строки, максимальное индицируемое значение - 9999;Органы управления анемометра не менее - 5 кнопок, эластомер;Передача данных на компьютер - 1;Источник питания - 1 элемент типа;Индикатор уровня заряда - 1;Время непрерывной работы анемометра, ч, не менее - 100;Эксплуатация анемометра:- температура - от 0 до плюс 60;- влажность (без конденсации влаги), %, не более - 90;Материал корпуса - ударопрочный полистирол;Габаритные размеры, мм, не более:- измерительный блок - 181×71×38;- измерительный зонд - Ø70;- соединительный кабель (витой) - 1,8;Масса анемометра (с датчиком), кг, не более - 0,36;Средний срок службы анемометра, лет, не менее - 8;Комплектация:Измерительный блок - 1;Измерительный зонд-крыльчатка - 1;CD-ROM с программным обеспечением - 1;Соединительный кабель для подключения анемометра к компьютеру - 1;Батарея электропитания - 1;Удобный кейс для хранения и транспортировки анемометра - 1;Перечень документов пр и поставке:- паспорт, шт - 1;- руководство по эксплуатации, шт - 1;- протокол поверки анемометра - 1.</t>
  </si>
  <si>
    <t>20100955</t>
  </si>
  <si>
    <t>270009798</t>
  </si>
  <si>
    <t>2357-1 Т</t>
  </si>
  <si>
    <t>329911.900.000021</t>
  </si>
  <si>
    <t>Самоспасатель</t>
  </si>
  <si>
    <t>фильтрующий</t>
  </si>
  <si>
    <t>Фильтр-самоспасатель.Технические характеристики:Комплектация - с загубником, носовым зажимом;Время действия, мин., не менее - 5 (зависит от условия применения);Защищает от большого числа вредных веществ соответствует классуфильтров;компактный размер (устройство является самым миниатюрным средианалогов);Вес? г - в чехле 190, без чехла – 130;Конструкция, подходит в том числе и тем, кто носит очки и бороду;Малое сопротивление дыханию;Быстрое приведение в рабочее состояние (мундштук и зажим для носасоединяются с корпусом).</t>
  </si>
  <si>
    <t>20102808</t>
  </si>
  <si>
    <t>270010853</t>
  </si>
  <si>
    <t>2361-1 Т</t>
  </si>
  <si>
    <t>329959.100.000003</t>
  </si>
  <si>
    <t>Аппарат дыхательный</t>
  </si>
  <si>
    <t>пожарный</t>
  </si>
  <si>
    <t>Аппарат дыхательный со сжатым воздухом.Назначение - для индивидуальной защиты органов дыхания и зрения человекаот вредного воздействия непригодной для дыхания токсичной и задымленнойгазовой среды при тушении пожаров и проведении аварийно-спасательныхработ в зданиях, сооружениях и на производственных объектах различныхотраслей народного хозяйства;Аппарат представляет собой изолирующий резервуарный дыхательный приборсо сжатым воздухом в баллоне с рабочим давлением, МПа - 29,4;Аппарат выполнен в климатическом исполнении и рассчитан на применениепри температуре окружающей среды, С - от минус 40 до плюс 60 иотносительной влажности, %, до - 98.Аппарат не изменяет свои технические параметры после пребывания в средес температурой, С - плюс 20 в течение 60 сек. и выдерживает воздействиеоткрытого пламени с температурой, С - плюс 800 ± 50 в течение 5 секунд.Комплектация аппарата:- спинка;- легочный автомат;- полнолицевая панорамная маска с переговорным устройством;- композитный баллон 6,8-6,9 л/300 бар для сжатого воздуха, с вентилем;Технические характеристики:Габаритные размеры, мм, не более (ВxШxГ) - 590x290x160;Входное давление, бар, не более - от 0 до 300;Номинальное выходное давление первой ступени, бар, не более - 7,5;Выходной поток первой ступени, л/мин, не менее - 1000 ;Выходной поток ЛА, л/мин, не менее - 400;Давление активации свистка, бар, не более - от 50 до 60;Взрывозащита - ATEX 94/9/EC (I M1/II 1GD EEx ia I/IIC T4), (T, С - отминус 40 до плюс 60);Срок службы, лет, не менее - 10;Требования к спинке (несущей конструкции):- несущая конструкция (спинка) из высокопрочного углеродного композита(негорючего материала) должна иметь анатомическую конструкцию, плотноприлегать к спине и равномерно распределять вес дыхательного аппарата,должна исключать возможность образования статического электричества иобладать высокой механической прочностью;- быстросъемная эргономичная подвесная система и удобный механизмпозволяет легко и быстро провести индивидуальную подгонку снаряжения.- все ремни выполняются из несгораемого материала;- ремень крепления баллонов должен подходить для всех видов баллонов,включая композитные баллоны, л/бар - 6,8 -7 /300;- редуктор поршневой прямого действия, производительность редукторадолжна обеспечивать подключение второго легочного автомата дляспасаемого и иметь значение, л./мин, не менее - 900, редуктор долженпредотвращать несанкционированное вмешательство со стороны персонала;- манометр, показывающий давление в баллоне для возможности считывания влюбом положении, должен иметь послесвечение шкалы, корпус манометрапокрыт резиновым слоем от механических повреждений, попадания внутрьгрязи и воды;- манометр должен быть снабжен люминесцентным дисплеем, которыйобеспечивает превосходную видимость. Прочный и надежный безинжекторныйсвисток сигнального устройства должен быть интегрирован в корпусеманометра и должен быть хорошо защищен от грязи и внешнего воздействия.Плечевой ремень должен обеспечивать обеспечивает надежное креплениешлангов высокого давления манометра;- на шкале манометра должна визуально определяться зона, соответствующаярезервному запасу воздуха;- звуковой сигнал должен быть расположен близко к уху пользователя иподавать громкий сигнал при остаточном давлении в баллоне, бар, не менее- 55±5 бар и обеспечивать отсутствие инжекции воздуха извне;- все шланги высокого и среднего давления должны быть закрепленыспособом, исключающим их повреждение при эксплуатации;- шланг среднего давления должен быть мягким, пригодным для работы вусловиях низких температур и соединяться со шлангом легочного автоматапосредством быстросъемного соединения;- шланги подачи воздуха среднего давления и шланги манометра должны бытьполностью интегрированы в несущую раму для предотвращения рискаслучайного зацепления и потенциального запутывания. Это должно позволятьзначительно повысить уровень безопасности при работе в замкнутыхпространствах. Дополнительным требованием должна быть возможностьперенаправить шланги с одной стороны на другую для того, чтобыобеспечить предпочтительный для пользователя доступ к манометру;- система должна обеспечивать максимальный комфорт благодаряоптимальному распределению веса на плечах и поясе с учетом расположенияцентра тяжести тела сбалансированному в соответствии с центром тяжеститела.Требования к легочному автомату:- легочный автомат должен подавать необходимое количество воздуха взависимости от интенсивности дыхания, активизироваться при первом вдохеи иметь сбалансированный клапан;- регулирование давления и подачи воздуха должно производиться припомощи подпружиненной диафрагмы, что обеспечит стабильную и равномернуюподачу воздуха к маске;- отключаться при помощи легко визуально определяемой кнопки, чтообеспечивает ее легкое нахождение;- быть обтекаемой формы; - вес легочного автомата не должен превышать 450 граммов,производительность максимальная, не менее 300 л/минуту; - конструкция должна позволять принудительную подачу воздуха при потерегерметичности легочного автомата и маски.Требования к панорамной маске:- дыхательный аппарат должен комплектоваться полнолицевой маскойизбыточного давления, обеспечивающей хорошую видимость:- маска должна быть огнестойкая;- маска должна быть гибкой для надежного прилегания к лицу;- маска должна иметь два клапана выдоха расположенные по бокам маски;- маска должна иметь переговорную мембрану для передачи информацииголосом;- для фиксации маски используются пятиточечные головные ремни;- маска должна иметь шейный ремешок;- конструкция маски должна предусматривать замену смотрового стекласилами пользователя;- смотровое стекло маски должно быть прочным и иметь покрытие дляпредотвращения помутнения и царапин;- внутренняя полумаска должна позволять проходить воздуху к органамдыхания только после обдува стекла для предотвращения запотевания иуменьшения содержания CO2 в подмасочном пространстве;  - конструкция должна исключать попадание выдыхаемого воздуха влегочный автомат, что позволит передавать легочный автомат в комплекте сдыхательным аппаратом другому лицу без дезинфекции;Перед поставкой уточнить размеры у Заказчика.Требования к баллонам:- метало-композитный баллон для аппаратов на сжатом воздухе должен бытьемкостью, л, не менее - 6,8;- рабочее давление, бар - 300, при заправке, бар - 330, испытательное,бар - 450;- запас воздуха в заправленном состоянии при работе в дыхательномаппарате и среднем расходе воздуха 30 л/мин. - не менее чем на 60 минут;Комплектация баллона:- баллон композитный;- вентиль на 300 бар;- соединительный разъем G5\8.Требования к поставщику:Перечень документов при поставке:- руководства по эксплуатации на казахском и русском языках;- паспорта на дыхательный аппарат на казахском и русском языках;- паспорта на композитный баллон;- разрешения на применение композитного баллона, выданное уполномоченныморганом РК;- документ, удостоверяющий прохождение гидроиспытания на баллон (еслитребуется);- заключение и протокол испытания дыхательного аппарата, выданныйспециализированной лабораторией КЧС МВД Р</t>
  </si>
  <si>
    <t>20102736</t>
  </si>
  <si>
    <t>270010983</t>
  </si>
  <si>
    <t>2376-2 Т</t>
  </si>
  <si>
    <t>141212.510.000003</t>
  </si>
  <si>
    <t>Комбинезон</t>
  </si>
  <si>
    <t>для защиты от производственных загрязней, нетоксичной пыли и механических воздействий, мужской, из хлопчатобумажной ткани</t>
  </si>
  <si>
    <t>Комбинезон противокислотный  р-р 50-52.Технические характеристики:Размер - 50-52;Конструкция - комбинезон с молнией и капюшоном;Цвет - сигнальный, жёлтый;Материал - 3-х слойный, основа - 2 слоя нетканого материала, наружноепокрытие барьерное из химически стойкого барьерного ламинита;Конструкция швов - сварного типа, для предотвращения попаданияхимических и агрессивных веществ внутрь комбинезона через отверстия отиголок;Конструкция молнии - с замком с широким круглым кольцом длязастёгивания, а также с защитным клапаном на отдельной молнии;Конструкция капюшона - с эластичной манжетой для надёжной герметизацииСИЗОД;Конструкция клапана для защиты молнии - из материала комбинезона,оснащена индивидуальной молнией, предотвращающей распахивание клапана иобнажение основной молнии для защиты основной молнии от химических иагрессивных веществ;Конструкция рукавов - с эластичной внутренней манжетой, поверх которойодеваются перчатка, а также эластичной внешней манжетой, закрывающейкрагу перчатки и предотвращающей попадание жидкости внутрь перчатки;Конструкция брючины - низ брючин на эластичной манжете;Цвет - жёлтый;Размерный ряд - S-XXL;Вес материала не менее 60 не более 70 гр. на кв. метр;Нормативно - технический документ антистатического исполнения - ГОСТ РЕН 1149-5;Срок хранения не менее, лет -  5;Перечень документов при поставке - сертифицирован согласно ТР/ТС019/2011 «О безопасности средств индивидуальной защиты»;Нормативно-технический документ - ГОСТ 12.4.100-80.Поставщик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</si>
  <si>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20102755</t>
  </si>
  <si>
    <t>110000764</t>
  </si>
  <si>
    <t>755-2 Т</t>
  </si>
  <si>
    <t>251110.300.000006</t>
  </si>
  <si>
    <t>Здание мобильное</t>
  </si>
  <si>
    <t>жилое, общежитие</t>
  </si>
  <si>
    <t>233600000</t>
  </si>
  <si>
    <t>Атырауская область, Жылыойский р/н. НГДУ "Жылыоймунайгаз"</t>
  </si>
  <si>
    <t>Здание мобильное складское(холодильник).Назначение - для обслуживания людей в полевых условиях.Технические характеристики:Тип здания - контейнерное;Исполнение - складское;Количество секций - односекционное;Температура окружающей среды при эксплуатации,С - от минус 40 до плюс40;Снеговая нагрузка, кг/м2 - 50;Допустимая ветровая нагрузка, кг/м2 - от 25 до 30;Теплопроводность при температуре 25 С, Вт/мк, не более - 0,034-,038;Скорость транспортирования до места установки комплекса, км/час:Автотранспортом:- подороге с твердым покрытием - 50;- по грунтовой дороге - 20;- по пересеченной местности - 5.Железнодорожным транспортом - без ограничения;Конструкционные требования:Конфигурация и размеры мобильного здания в зависимости отназначениядолжны соответствовать приложению настоящего ТЗ.Расстояние от пола до потолка, мм ~ 2500 ±50;Материал - стальная несущая конструкции, обеспечивающей его жесткостьпритранспортировке и эксплуатации;Защита от воздействия внешней окружающей среды (атмосферы, температуры);Здание «Вагон- склад (холодильник)» состоит из:Комната обслуживающего персонала, м2 - 7,64;Морозильная камера, м2 - 7,25;Холодильная камера, м2 - 15,21;Пол - рама пола  состоит из системы металлических профилейсоединенныхпрогонами.Рама пола с внешней и внутренней стороны покрыта краской.Снизу прогоны  подшиты оцинкованными профилированными листами C8толщиной, мм, не менее - 0,5.На листы уложены последовательно:гидроизоляция-пленка, утеплителя, сзащитой от «проседания» толщиной, мм, не менее - 100, пароизоляция -пленка В.Затемка прогонам и попериметру рамы должны крепиться листы ЦСП толщиной,мм, не менее - 20 и10.В месте установки емкости для воды дополнительно усилить пол.Стены - модульного здания должны состоять из системыметаллическихпрофилей, покрытой грунтовкой.Внешняя поверхность стеновой панелидолжна состоять из листаоцинкованного с полимерным покрытием RAL 9003,белого цвета, закрепленныхметизными соединениями к каркасу модульногоздания.Затем гидроизоляция-пленка, утеплителя, с защитой от«проседания»толщиной, мм, не менее- 100, пароизоляция - пленка В.Внутренние стены.Пароизоляция - пленка В, система металлическихпрофилей, покрытаягрунтовкой, утеплителя, с защитой от «проседания»толщиной, мм, не менее- 100, пароизоляция - пленка В.Наружные входные двери плотно закрываться.Внешняя поверхность двери -стальной лист, мм - 1,5-2.Размеры дверного проема в стеновой панели, мм - 1000x2000. Внутренниедвери-пластиковые белого цвета.Размеры дверногопроема в стеновой панели, мм - 910x2010.Окна - стеклопакет однокамерный, рамы из ПВХ.Окна открываются вовнутрь срезиновым профилем для предотвращенияпопадания пыли.Установленыгоризонтальные алюминиевые жалюзи на всеокна.Окна с наружной стороны должны быть снабжены съемными  рамочнымимоскитными сетками.Размерыоконного проема в стеновой панели, мм - 815х815.Потолок:Каркас потолка выполнен из системы металлических профилейсоединенныхпрогонами, с внешней и внутренней стороны покрыт краской.На прогоныуложен  оцинкованный профиль, мм - 0,5, закатанный под«фальц».Потолок выполнен по следующей схеме (сверху-вниз):Оцинкованный лист;Ветровлагозащитная мембрана;Металлическая конструкция кровли с заполнением утеплителя   с защитойот«проседания» толщиной, мм, не менее - 100;Пароизоляционная мембрана;Листа оцинкованного с полимерным покрытием (сайдинг).Электропроводка, В, на - 380/220 выполнена в кабельных каналахкачественнымпроводом с двойной изоляцией, рассчитанным на максимальнуюнагрузкуприменяемого в вагоне электрооборудования.Количество розетокопределяется расположением оборудования  согласнопланировке вагона.Всерозетки заземлены.Мобильное здание должно быть оснащено электрощитом савтоматическимипредохранителями.Подвод электричестваосуществлен черезразъем, установленный в стенемобильного здания.Водные и канализационные коммуникации выполнены из пластиковых труб типаPVC.Мебель и оборудование.Установлены в соответствии с прилагаемыми планировками намобильныездания.Мебель и оборудование должны быть установлены в соответствии сПриложением №1.Пожаробезопасность:В здании должна быть установлена система пожарной сигнализациисустановкой свето-звуковых сигналов и извещателей внутри и снаружиздания.Над выходом из здания «Операторная»  должно быть установлено светящеесятабло «Шығу».Требования к отделке помещений:Помещение комнаты обслуживающего персонала: пол - коммерческоепокрытиелинолеум гетерогенный, светлого цвета.Стены - металлический лист сполимерным покрытием - сайдинг (цвет -белый), потолок - металлическийлист с полимерным покрытием - сайдинг(цвет - белый), помещениеморозильной камеры, пол - рифленый алюминиевыйлист,стены -экструдированная панель, потолок - экструдированная панель.Помещение холодильной камеры:- пол - рифленый алюминиевыйлист;- стены - экструдированная панель;- потолок - экструдированная панель;Срок эксплуатации модульного здания не менее 10 лет.В течение гарантийного периода завод-изготовитель обязуется заменитьилиотремонтировать вышедшие из строя узлы и детали присоблюдениипотребителем условий эксплуатации, транспортирования, храненияитехнического обслуживания.Завод-изготовитель не несет ответственностиза повреждения, полученные врезультате нарушения правил эксплуатацииизделий.Доставка, установка, монтаж, подключение к инженерным сетям, атакжесборка мебели и оборудования за счет Поставщика.Укладка фундамента издорожной плиты под вагон производится полностью попериметру.К технической спецификации прилагаются:- Приложение №1 «Комплектация»,- Приложение №2 «Эскиз и планировка».Нормативно-технический документ - ГОСТ 22853-86.Поставщик предоставляет гарантию на качество на весь объём Товаравтечение 12 месяцев отдаты ввода в эксплуатацию Товара, но не более24месяцев от даты поставки.</t>
  </si>
  <si>
    <t>20101714</t>
  </si>
  <si>
    <t>270004655</t>
  </si>
  <si>
    <t>1777 Т</t>
  </si>
  <si>
    <t>282323.900.000002</t>
  </si>
  <si>
    <t>Степлер</t>
  </si>
  <si>
    <t>канцелярский, механический</t>
  </si>
  <si>
    <t>01.2020</t>
  </si>
  <si>
    <t>Степлер механический.Технические характеристики:Вид степлера - механический;Тип степлера - 24/6;Количество листов - до 30 листов;Глубина захвата листов, мм - 108;Длина плеча, мм - 156;Материал - пластиковый;Свойства:- пластиковое основание не царапает поверхность;- сшивает открытым, закрытым и обивочным способом;- скобы вставляются сверху;- имеет встроенный антистеплер цельнометаллический механизм подачи скоб;Цвет - по согласованию Заказчика.</t>
  </si>
  <si>
    <t>20101785</t>
  </si>
  <si>
    <t>270003300</t>
  </si>
  <si>
    <t>1940 Т</t>
  </si>
  <si>
    <t>324042.100.000006</t>
  </si>
  <si>
    <t>Шар</t>
  </si>
  <si>
    <t>для игры в бильярд</t>
  </si>
  <si>
    <t>Шары бильярдные.Назначение - для русской пирамиды;Технические характеристики:Макра - Standard Pyramid;Габаритные размеры упаковки, мм - 285х70x285;Диаметр шаров, мм - 68;Вес брутто, кг - 5,510;Материал - полиэстр;Цвет битка - бордовый;Цвет шаров - белый;Шаров в комплекте, шт - 16;Упаковка - картонная коробка.</t>
  </si>
  <si>
    <t>20101806</t>
  </si>
  <si>
    <t>230000233</t>
  </si>
  <si>
    <t>82-1 Т</t>
  </si>
  <si>
    <t>161010.390.000020</t>
  </si>
  <si>
    <t>Доска обрезная</t>
  </si>
  <si>
    <t>из хвойных пород, сорт 1</t>
  </si>
  <si>
    <t>113 Метр кубический</t>
  </si>
  <si>
    <t>Пиломатериал хвойных пород (обрезной).Назначение - для использования в народном хозяйстве и экспорта;Технические характеристики:Длина, мм - 6 000;Ширина, мм - 150;Толщина, мм - 30;Сорт - 1.Нормативно-технический документ - ГОСТ 8486-86.</t>
  </si>
  <si>
    <t>20101622</t>
  </si>
  <si>
    <t>230002678</t>
  </si>
  <si>
    <t>782-2 Т</t>
  </si>
  <si>
    <t>257212.990.000002</t>
  </si>
  <si>
    <t>Замок</t>
  </si>
  <si>
    <t>врезной</t>
  </si>
  <si>
    <t>"Замок врезной двери ПВХ.Технические характеристики:Назначение - двери ПВХ;Размеры, мм - 85х35."</t>
  </si>
  <si>
    <t>20101625</t>
  </si>
  <si>
    <t>230001916</t>
  </si>
  <si>
    <t>961-2 Т</t>
  </si>
  <si>
    <t>259411.900.000035</t>
  </si>
  <si>
    <t>Шуруп с шестигранной головкой</t>
  </si>
  <si>
    <t>стальной, диаметр 20 мм</t>
  </si>
  <si>
    <t>Саморез оцинкованный с резиновой прокладкой.Технические характеристики:Диаметр, мм - 4,8;Длина, мм - 38;Вид головки - с резиновой прокладкой;Нормативно-технический документ - ГОСТ 11652-80.</t>
  </si>
  <si>
    <t>20101675</t>
  </si>
  <si>
    <t>329-2 Т</t>
  </si>
  <si>
    <t>205943.960.000001</t>
  </si>
  <si>
    <t>Жидкость охлаждающая</t>
  </si>
  <si>
    <t>марка 40</t>
  </si>
  <si>
    <t>Антифриз (охлаждающая жидкость) для применения в стационарных газовыхдвигателях Ajax, Waukesha для тяжелых условий эксплуатации, при которыхтребуется высокий уровень теплообмена, защита от кавитации и длительнаязащита системы охлаждения. Без содержания в составе силикатов и фосфатовТехнические характеристики:Плотность при 20°С, кг/л - 1,070;Щелочной запас, мл - ≥2,5;pH, при 20°С - 8,4;Температура образования первых кристаллов, С - -37;Температура кипения, С - ≥129;Товар должен быть снабжен соответствующим паспортом, надлежащим образом,подтверждающим соответствие для использования в следующих газовыхдвигателях: Ajax, Waukesha.Требования к упаковке: Поставщик должен обеспечить поставку антифриза взаводских опломбированных тарах, способную предотвратить их отповреждения или порчи во время перевозки к конечному пункту назначения.Дата выпуска Товара должна быть не ранее даты заключения договора напоставку Товара.</t>
  </si>
  <si>
    <t>20101421</t>
  </si>
  <si>
    <t>1815-3 Т</t>
  </si>
  <si>
    <t>282912.900.000056</t>
  </si>
  <si>
    <t>Элемент фильтрующий</t>
  </si>
  <si>
    <t>тонкость фильтрации 1-50 мкм</t>
  </si>
  <si>
    <t>Фильтр для тонкой очистки воды от примесей.Технические характеристики:Длина, дюйм - 40;Пропускная способность, мк - 5;Размеры OD x L, дюйм - 2.5x 40 (OD x L: 64 мм x 1000 мм).</t>
  </si>
  <si>
    <t>20101609</t>
  </si>
  <si>
    <t>259-3 Т</t>
  </si>
  <si>
    <t>201462.110.000006</t>
  </si>
  <si>
    <t>Ацетон</t>
  </si>
  <si>
    <t>технический, сорт высший</t>
  </si>
  <si>
    <t>112 Литр (куб. дм.)</t>
  </si>
  <si>
    <t>Ацетон технический.Сорт высший, получаемый кумольным методом, методом ацетонобутиловогоброжжения.Внешний вид - бесцветная прозрачная жидкость.;Назначение - для синтеза уксусного ангидрида, ацетонциангидрина,дифенилолпропана и других органических продуктов, а также в качестверастворителя в различных отраслях промышленности;Технические характеристики:Формула - CH3COСH3;Относительная молекулярная масса г/моль - 58,08;Массовая доля ацетона, %, не менее - 99,75;Плотность, г/см3 - 0,789 - 0,791;Массовая доля воды, %, не более - 0,2;Массовая доля метилового спирта, %, не более - 0,05;Массовая доля кислот в пересчете на уксусную кислоту, %, не более -0,001;Устойчивость к окислению марганцовокислым калием, ч, не менее - 4;Нормативно-технический документ - ГОСТ 2768-84.</t>
  </si>
  <si>
    <t>20100742</t>
  </si>
  <si>
    <t>736-1 Т</t>
  </si>
  <si>
    <t>242013.900.000501</t>
  </si>
  <si>
    <t>Труба горячедеформированная</t>
  </si>
  <si>
    <t>стальная, диаметр 273 мм, толщина стенки 8 мм</t>
  </si>
  <si>
    <t>168 Тонна (метрическая)</t>
  </si>
  <si>
    <t>Труба стальная бесшовная горячедеформированная.Назначение - бесшовная горячедеформированная;Технические характеристики:Диаметр наружный,  мм - 273;Толщина стенки,  мм - 8;Марка стали - Ст. 20;Изоляция - нет;Должен поставляться в соответствующей упаковке,  не допускающейповреждения;Нормативно-технический документ - ГОСТ 8732-78.</t>
  </si>
  <si>
    <t>20100846</t>
  </si>
  <si>
    <t>1004-2 Т</t>
  </si>
  <si>
    <t>259929.490.000045</t>
  </si>
  <si>
    <t>Крюк</t>
  </si>
  <si>
    <t>штанговый, металлический</t>
  </si>
  <si>
    <t>Крюк штанговыйНазначение - предназначены в качестве подвесных узлов для проведенияспускоподъемных операций при освоении, текущем и капитальном ремонтескважин. Опорный узел хвостовика крюка КПШ-10, подпружинен тарельчатымипружинами. При свинчивании колонны насосных штанг пакет тарельчатыхпружин, предварительно сжатых до усилия F1 компенсирует осевоеперемещение свинчиваемой штанги обеспечивая качественное свинчивание поднагрузкой. При опускании колонны насосных штанг весом более F2, пакеттарельчатых пружин сжимается, и нагрузка от веса колонны насосных штанги элеватора с крюка передается на серьгу минуя подшипник, чтообеспечивает долговечность его работы. При подъеме колонны насосныхштанг пакет тарельчатых пружин гасит динамические колебания нагрузки наколонну штанг (срыв замка якоря, зацепы муфт, скребков за колонну НКТ ит. п.). При установке колонны штанг на нижний элеватор, пакеттарельчатых пружин приподнимает крюк, осевая нагрузка и вращение крюкапередаются на подшипник, облегчая вращение штанги.Технические харктеристики:Тип - КПШ;Грузоподъемность, т - 10;Диаметр зева рога, мм - 50;Габариты ДхШхВ, мм, не более - 220х209х795;Масса, кг - 24,7;Условия поставки:- поставляться с ЗИП, сертификатом и другими документами, удостоверяющимпроисхождение товара;- соответствующая упаковка, не допускающая повреждения оборудования.</t>
  </si>
  <si>
    <t>20100650</t>
  </si>
  <si>
    <t>1659-2 Т</t>
  </si>
  <si>
    <t>281413.330.000000</t>
  </si>
  <si>
    <t>Задвижка</t>
  </si>
  <si>
    <t>клиновая, чугунная, условный проход до 50 мм</t>
  </si>
  <si>
    <t>Задвижка перфорационная стальная.Назначение - для герметизации устья скважины в период перфорациинефтяных, газовых и газоконденсатных скважин;Технические характеристики:Марка - ЗПУ;Условный проход задвижки, мм - 150;Рабочее давление, МПа - 21;Условия поставки:- с приложением паспорта;- руководства по эксплуатации;- разрешения на применение от уполномоченного органа РК;- соответствующая упаковка, не допускающая повреждения;- другой документ, удостоверяющий происхождение товара, со срокомгодности не менее 18 месяцев от даты поставки.</t>
  </si>
  <si>
    <t>20100859</t>
  </si>
  <si>
    <t>2775 Т</t>
  </si>
  <si>
    <t>281411.300.000008</t>
  </si>
  <si>
    <t>Превентор</t>
  </si>
  <si>
    <t>условный проход 60 мм, рабочее давление до 21 Мпа, рабочее давление до 21 Мпа</t>
  </si>
  <si>
    <t>"Превентор штанговый малогабаритный.
Назначение - для герметизации на устье скважины:
 - штока станка-качалки (далее - СК);
- штанг глубинно-насосной установки (далее - ГНУ);
- геофизического кабеля;
- для герметизации устья скважины без спущенного оборудования.
Технические характеристики:
Условный проход (Ду), мм - 62;
Рабочее давление, МПа - 21;
Условный диаметр уплотняемых штанг- от 6 до 38;
Допустимая нагрузка на плашки от веса колонны, кН - 30,
от давления скважины, кН - 110;
Привод плашек - винтовой, ручной от штурвала, с возможностью дистанционного управления;
Габаритные размеры, мм - 485х110х280;
Масса комплекта, кг, не более - 20;
Полное число оборотов штурвала до закрытия плашек - от 7 до 9;
Наименование комплектующей единицы:
Превентор штанговый в сборе (уплотнители 19-25 ПШМ-62х21.010-03) ПШМУ-62х21, шт - 1; 
Шаровой кран 1КШ73-32х21, шт -1;
Уплотнитель 11-16  ПШМ-62х21.010-02, шт - 2;
Щека металлическая 11-16  ПШМ-62х21.008-02, шт - 2;
Уплотнитель 25-31  ПШМ-62х21.010-04, шт - 2;
Щека металлическая 25-31  ПШМ-62х21.008-04, шт -2;
Рукоятка  ПШМ-62х21.100, шт - 2;
Паспорт и руководство по эксплуатации  ПШМУ-62х21.ПС, шт -1;
Климатические условия - УХЛ1;
Рабочий интервал температур, С - от -40 до +100;
Перечень необходимых документов при поставке:
- сертификат или другой документ, удостоверяющий происхождение товара;
Соответствующая упаковка, не допускающая повреждения оборудования."</t>
  </si>
  <si>
    <t>20103357</t>
  </si>
  <si>
    <t>2793 Т</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</si>
  <si>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</si>
  <si>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20103441</t>
  </si>
  <si>
    <t>210006562</t>
  </si>
  <si>
    <t>201111.300.000006</t>
  </si>
  <si>
    <t>Гелий</t>
  </si>
  <si>
    <t>газообразный, высокой чистоты</t>
  </si>
  <si>
    <t>5108 Баллон</t>
  </si>
  <si>
    <t>Гелий газообразный марки А используется в качестве газоносителя длягазового хроматографа.  Корпус гелиевого баллона должен окрашиваться вкоричневый цвет, на нем белой краской должна быть нанесена надпись«ГЕЛИЙ». Под вентилем на специально неокрашенном месте клеймом наноситсяинформация:-заводской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кольца.Технические характеристики:Объемная доля гелия, не менее % - 99,995;Объемная доля кислорода, не более % - 0,0001;Объемная доля азота, не более % - 0,005;Объемная доля водяного пара, не более - 0,0005;Объемная долядвуокиси углерода, не более % - 0,0002;Объемная доля углеводородов, не более % - 0,0001;Давление при стандартных условиях, не менее МПа - 15,0;Гелиевые баллоны должны соответствовать ГОСТу 949-73.Объем одного баллона, литр - 40.</t>
  </si>
  <si>
    <t>11, 16</t>
  </si>
  <si>
    <t>20101408</t>
  </si>
  <si>
    <t>222-1 Т</t>
  </si>
  <si>
    <t>201111.500.000002</t>
  </si>
  <si>
    <t>Водород</t>
  </si>
  <si>
    <t>газообразный, чистый, сорт высший</t>
  </si>
  <si>
    <t>Водород чистый первого сорта используется в качестве газоносителя для газового хроматографа.Технические характеристики:Формула - Н2;Относительная молекулярная масса - 2,016;Объемная доля водорода, %, не менее -99,999;Объемная доля кислорода и аргона, %, не более - 0,0002;Объемная доля азота, %, не более - 0,0005;Объемная доля метана, %, не более - 0,0003;Объемная доля водяных паров, %, не более - 0,002;Давление при стандартных условиях, Мпа, не менее - 15,0;Должен поставляться в баллоне емкостью 40 литров и в комплекте спаспортом качества. Наличие защитных крышек (колпачков) и защитныхрезиновых колец обязательно;Нормативно-технический документ - ГОСТ Р 51673-2000.</t>
  </si>
  <si>
    <t>20101404</t>
  </si>
  <si>
    <t>201325.300.000000</t>
  </si>
  <si>
    <t>Гидроксид калия</t>
  </si>
  <si>
    <t>химически чистый</t>
  </si>
  <si>
    <t>60</t>
  </si>
  <si>
    <t>Калий гидроокись (х.ч.) используется для приготовления щелочных растворов различной концентрации, применяемых при проведении анализов образцов на количественный и качественный состав. Калия гидроокись представляетсобой белые чешуйки, гранулы чечевицеобразной формы или куски с кристаллической структурой на изломе, сильно гигроскопичен, хорошо растворим в воде и спирте.Технические характеристики:Формула - КОН;Относительная молекулярная масса -56,11;Массовая доля гидроокиси калия (KOH), %, не менее - 86,0;Массовая доля углекислого калия (К2СО3), %, не более - 0,6;Массовая доля хлоридов (Сl), %, не более - 0,002;Массовая доля сульфатов (SO4), %, не более - 0,0005;Массовая доля кремнекислоты (SiO2), %, не более - 0,002;Массовая доля фосфатов (РО4), %, не более - 0,0002;Массовая доля общего азота (N), %, не более - 0,0005;Массовая доля тяжелых металлов (Ag), %, не более - 0,0005;Массовая доля железа (Fe), %, не более - 0,0005;Массовая доля алюминия (Аl), %, не более - 0,0001;Массовая доля кальция (Са), %, не более - 0,001;Нормативно-технический документ - ГОСТ 24363-80.</t>
  </si>
  <si>
    <t>20101409</t>
  </si>
  <si>
    <t>205943.900.000000</t>
  </si>
  <si>
    <t>для охлаждения двигателей внутреннего сгорания и других теплообменных аппаратов</t>
  </si>
  <si>
    <t>"Охлаждающая жидкость (Антифриз) с присадкой.
Назначение - для применения в стационарных газовых двигателях моделей Caterpillar для тяжелых условий эксплуатации, при которых требуется высокий уровень теплообмена, защита от кавитации, длительная защита системы охлаждения. Охлаждающая жидкость защищает внутренние полости ДВС от коррозии и предотвращает кавитацию, гильз цилиндров, при этом недопустимо образование осадка или воздействие на резиновые уплотнения деталей ДВС. Без содержания в составе силикатов и фосфатов, способствующих образованию накипи. 
Технические характеристики: 
Плотность при 20С, кг/л - 1,070; 
Щелочной запас, мл - ≥2,5; 
pH, при 20С - от 8,0 до 8,8; 
Температура образования первых кристаллов, С - минус 40; 
Температура кипения в рабочем двигателе, С - 129, при условии давления в системе 1 бар; 
Содержание присадок: 
Нитрит, ppm, не менее - 500; 
Молибдат, ppm, не менее - 530; 
Содержание этиленгликоля/воды, % - 50/50; 
Объем одной бочки, л - 208. 
Присадка должна соответствовать эксплуатационным требованиям OEM отраслевым и стандартам ASTM D6210, TMC RP-329, Cat EC-1, TMC RP-338. 
В комплекте с охлаждающей жидкостью из расчета 4 литра на одну бочку (208 л.) должна поставляться совместимая с антифризом антикоррозионная присадка типа SCA (Supplemental Coolant Additive), для предотвращения коррозии в системах охлаждения, пенообразования и кавитации, а также для поддержания требуемой концентрации ингибиторов в используемой охлаждающей жидкости. 
Техничекие характеристики присадки: 
Тип присадки - Сat SCA; 
Количество, л - 4. 
Перечень документов при поставке товара: 
- Паспорт, подтверждающий соответствие для использования в газовых двигателях - Caterpillar; 
- Сертификат анализа на поставляемый товар, соответствующий данной техспецификации; 
- Результаты испытаний по спецификации Cat EC-1, с указанием организации, проводившей тестирование. 
Условия поставки: 
Поставщик должен обеспечить поставку антифриза в заводских опломбированных тарах, способную предотвратить их от повреждения или порчи во время перевозки к конечному пункту назначения. 
Поставка Товара в течение 12 месяцев от даты ввода в эксплуатацию Товара, но не более 24 месяцев от даты поставки."</t>
  </si>
  <si>
    <t>20103554</t>
  </si>
  <si>
    <t>252-3 Т</t>
  </si>
  <si>
    <t>201432.710.000001</t>
  </si>
  <si>
    <t>Кислота уксусная</t>
  </si>
  <si>
    <t>химически чистая, ледяная</t>
  </si>
  <si>
    <t>Реактив кислота уксусная ледяная х.ч. представляет собой прозрачную,бесцветную, легковоспламеняющуюся жидкость с резким запахом,смешивающуюся с водой, этиловым спиртом в любых соотношениях.Технические характеристики:Массовая доля уксусной кислоты (СН3СООН), %, не менее - 99,8;Температура кристаллизации, С - 16,3 - 16,7;Массовая доля нелетучего остатка, %, не более - 0,001;Массовая доля сульфатов (SO4), %, не более - 0,0001;Массовая доля хлоридов (Cl), %, не более - 0,0001;Массовая доля железа (Fe), %, не более - 0,00002;Массовая доля тяжелых металлов (Pb), %, не более - 0,00003;Массовая доля мышьяка (As), %, не более - 0,000015;Массовая доля веществ, восстанавливающих двухромовокислый калий впересчете на кислород (О), %, не более - 0,003;Массовая доля веществ, восстанавливающих марганцовокислый калий впересчете на муравьиную кислоту (НСООН), %, не более - 0,003;Массовая доля ацетальдегида (СН3СНО), %, не более - 0,001;Массовая доля уксусного ангидрида (СН3СО)2О, %, не более - 0,03;Нормативно-технический документ - ГОСТ 61-75.</t>
  </si>
  <si>
    <t>27, 28, 29</t>
  </si>
  <si>
    <t>20101440</t>
  </si>
  <si>
    <t>766-2 Т</t>
  </si>
  <si>
    <t>252912.300.000000</t>
  </si>
  <si>
    <t>Пробоотборник</t>
  </si>
  <si>
    <t>для отбора газовых проб, металлокомпозитный</t>
  </si>
  <si>
    <t>Пробоотборник газов под давлением   предназначен для отбора пробприродного газа содержащей высокую концентрацию сероводорода из газовыхмагистралей, технологических установок и прочих находящихся поддавлением емкостей. Пробоотборник должен представлять собой двухгорловинный металлокомпозитный баллон, с обеих сторон ограниченныймембранными запорными газовыми вентилями. Внутренняя часть должна бытьизготовлена из нержавеющей стали, наружная упрочняющая оболочка должнабыть изготовлена из стеклопластика или жгута «Армос».  Внутренняяповерхность пробоотборника должна быть подвергнута  химическойполировке, обеспечивающий стойкость  пробоотборника к коррозионно-активным веществам. Пробоотборник должен быть оснащен вентилями изнержавеющей стали (типа ВБ-20С) для возможности отбора проб содержащихсернистые (сероводород и меркаптан) соединения.Технические характеристики:Максимальное рабочее давление, Мпа – 29,4  (300 кгс/см2);Вместимость, литр – 2 (±0,2);Длина, мм – 380 (±5);Наружный диаметр, мм – 101 (±1);Масса, кг – 1,9  (±0,15);Технические характеристики вентиля:Тип вентиля – мембранный;Рабочее давление, не менее МПа – 20 ;Диаметр условного прохода Ду, мм – 3,5 ;Присоединительная размеры,  вход коническая резьба для установки набаллон ГОСТ 9909-81 – W 19.2;Присоединительная размеры,  выход – СП 21,8/14 ниток на 1";Рабочая среда – чистые и агрессивные газы;Герметичность по гелию, Па*м3/сек - &lt;(&gt;&lt;&lt;)&gt;0,000000 001;Диапазон рабочих температур, °С – от минус 40 до плюс 80;Масса, кг – 0,5 .В комплект поставки должен входить чехол с ручкой для переноски.</t>
  </si>
  <si>
    <t>20101502</t>
  </si>
  <si>
    <t>364-4 Т</t>
  </si>
  <si>
    <t>205959.630.000043</t>
  </si>
  <si>
    <t>Реагент Карла Фишера</t>
  </si>
  <si>
    <t>титрование для определения малого количества воды в анализируемой пробе</t>
  </si>
  <si>
    <t>Реактив Hydranal- CompoSolver E на основе этанола (не содержащий метанол).Назначение - для волюметрического титрования по методу Карла Фишера приопределении содержания воды в образцах от 0,1 до 100%.</t>
  </si>
  <si>
    <t>20101514</t>
  </si>
  <si>
    <t>779-3 Т</t>
  </si>
  <si>
    <t>257114.410.000000</t>
  </si>
  <si>
    <t>Сито</t>
  </si>
  <si>
    <t>лабораторное, из нержавеющей стали</t>
  </si>
  <si>
    <t>Сито лабораторное предназначен для просева проб измельченной серы при проведении количественного анализа серы согласно ПСТ РК 18-2014.Технические характеристики:Номинальный размер ячейки, мм - 8;Диаметр обечайки, мм - 200;Нормативно-технический документ -  ГОСТ 51568-99.</t>
  </si>
  <si>
    <t>20101523</t>
  </si>
  <si>
    <t>265151.100.000026</t>
  </si>
  <si>
    <t>Термометр</t>
  </si>
  <si>
    <t>ТЛ-2</t>
  </si>
  <si>
    <t>"Термометр лабораторный, ртутный, стеклянный ТЛ-2 предназначен для измерения температур жидких и газообразных сред.
Технические характеристики:
Тип - ТЛ-2;
Исполнение - 2;
Диапазон измерения, С - от 0 до+100;
Цена деления, С - 1."</t>
  </si>
  <si>
    <t>20101561</t>
  </si>
  <si>
    <t>569-2 Т</t>
  </si>
  <si>
    <t>231923.300.000183</t>
  </si>
  <si>
    <t>Трубка</t>
  </si>
  <si>
    <t>индикаторная, из стекла</t>
  </si>
  <si>
    <t>778 Упаковка</t>
  </si>
  <si>
    <t>Индикаторные трубки на сероводород 2/a применяется совместно с ручным насосом Drager accuro при проведении экспесс анализа воздушной среды на содержание сероводорода.Технические характеристики:Стандартный измерительный диапазон, ppm - 20-200, 2-20;Число качков (n) - 1/10;Время измерения, сек/мин - 30/3,5;Стандартное отклонение, % - ±5 -10;Изменение цвета - белый на светло-коричневый;Рабочие условия окружающей среды:Температура, С - 0 – 40;Абсолютная влажность - 3- 30 мг Н2О / л;Принцип реакции: H2S+Hg2+ =HgS + 2H+.</t>
  </si>
  <si>
    <t>20101578</t>
  </si>
  <si>
    <t>570-2 Т</t>
  </si>
  <si>
    <t>Индикаторные трубки на меркаптаны 0,5/a применяется совместно с ручнымнасосом Drager accuro при проведении экспесс анализа воздушной среды насодержание меркаптанов.Технические характеристики:Стандартный измерительный диапазон, ppm - 0,5-5;Число качков (n) - 20;Время измерения, с - 300;Стандартное отклонение, % - ±10 -15;Изменение цвета - белый на желтый;Рабочие условия окружающей среды:Температура, С - 10 – 40;Абсолютная влажность - 3-15 мг Н2О / л;Принцип реакции: R-SH+Pb2+ =Pb(SH)2 +2H+.</t>
  </si>
  <si>
    <t>20101577</t>
  </si>
  <si>
    <t>253-3 Т</t>
  </si>
  <si>
    <t>201432.790.000000</t>
  </si>
  <si>
    <t>Уксуснокислый аммоний (ацетат аммония)</t>
  </si>
  <si>
    <t>"Аммоний уксуснокислый,  химический чистый (х.ч.)  используется в качестве вспомогательного реагента и применяется для приготовления различных растворов на водной основе, применяемых при проведении анализов образцов на количественный и качественный состав. Уксуснокислый аммоний представляет собой бесцветные гигроскопические кристаллы, легко растворимые кристаллы в воде и в спирте.
Технические характеристики:
Формула - CH3COONH4;
Относительная молекулярная масса – 77,08;
Массовая доля уксуснокислого аммония (CH3COONH4), не менее 98,0; 
Массовая доля не растворимых в воде вещевтв,%, не более 0,005; 
Массовая доля остатка после прокаливания,%, не более 0,005;
Массовая доля нитратов, %, не более 0,001;
Массовая доля сульфатов, %,  не более 0,001;
Массовая доля хлоридов, %, не более 0,0005;
Нормативно-технический документ - ГОСТ 3117-78.
"</t>
  </si>
  <si>
    <t>20101580</t>
  </si>
  <si>
    <t>172919.900.000009</t>
  </si>
  <si>
    <t>Фильтр</t>
  </si>
  <si>
    <t>обеззоленный, лабораторный, быстрофильтрирующий</t>
  </si>
  <si>
    <t>Фильтр обеззоленный быстро фильтрующий красная лента.Технические характеристики:Степень фильтрации - быстро фильтрующий;Марка фильтрации по цвету ленты - красная лента (быстро фильтрующий);Диаметр окружности, см - 18;Условия поставки:- должна поставляться с сертификатом или другим документом,удостоверяющим происхождение товара;- паспорта на каждую единицу продукции;- соответствующая упаковка, не допускающая повреждения оборудования;Нормативно-технический документ - ГОСТ 12026-76.</t>
  </si>
  <si>
    <t>20103551</t>
  </si>
  <si>
    <t>2769-1 Т</t>
  </si>
  <si>
    <t>281220.900.000028</t>
  </si>
  <si>
    <t>Штанга</t>
  </si>
  <si>
    <t>для глубинного штангового насоса</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</si>
  <si>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</si>
  <si>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11, 26, 28, 29</t>
  </si>
  <si>
    <t>081212.119.000000</t>
  </si>
  <si>
    <t>Смесь</t>
  </si>
  <si>
    <t>песчано-гравийная</t>
  </si>
  <si>
    <t>Смесь песчано-гравийная.Назначение - для устройства нижних слоев оснований под дорожныепокрытия, дренирующих слоев, дорожных насыпей, временных автомобильныхдорог, обратной засыпки котлованов, траншей, устройства подушек подмонолитные фундаменты, отсыпки оснований под различные площадки;Технические характеристики:Вид - обогащенная;Содержание гравия, % - от 25 до 35.</t>
  </si>
  <si>
    <t>20103553</t>
  </si>
  <si>
    <t>3-4 Т</t>
  </si>
  <si>
    <t>081212.120.000031</t>
  </si>
  <si>
    <t>Щебень</t>
  </si>
  <si>
    <t>гравийный</t>
  </si>
  <si>
    <t>Щебень плотных пород.Назначение - для строительных работ;Технические характеристики:Фракция, мм - от 20 до 40.</t>
  </si>
  <si>
    <t>26, 28, 29</t>
  </si>
  <si>
    <t>20101678</t>
  </si>
  <si>
    <t>2685-1 Т</t>
  </si>
  <si>
    <t>281331.000.000106</t>
  </si>
  <si>
    <t>Втулка</t>
  </si>
  <si>
    <t>для ротационного насоса</t>
  </si>
  <si>
    <t>Втулка упругая.Назначение - для комплектации насосов ЦНС-180 и компенсации динамическихнагрузок;Номер по каталогу -ДХМ 1442.002.</t>
  </si>
  <si>
    <t>11, 26, 27, 28, 29</t>
  </si>
  <si>
    <t>20103302</t>
  </si>
  <si>
    <t>2702-1 Т</t>
  </si>
  <si>
    <t>281413.550.000003</t>
  </si>
  <si>
    <t>Клапан</t>
  </si>
  <si>
    <t>запорный, стальной, размер до 50 мм</t>
  </si>
  <si>
    <t>Вентиль запорный стальной муфтовый.Назначение - используется в трубопроводах коммунальной сферы дляограничение подачи потока;Технические характеристики:Материал корпуса - нержавеющая сталь;Диаметр условный (Ду), мм - 15;Давление условное (Ру), кгс/см2 - 160.Перечень документов при поставке:- паспорта.Поставщик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</si>
  <si>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20103310</t>
  </si>
  <si>
    <t>281411.900.000022</t>
  </si>
  <si>
    <t>предохранительный, стальной, размер 50-100 мм  </t>
  </si>
  <si>
    <t>Клапан предохранительный пружинный рычажной.Назначение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характеристика:Тип - СППКР;Модификация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</si>
  <si>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20102584</t>
  </si>
  <si>
    <t>2700-1 Т</t>
  </si>
  <si>
    <t>281413.100.000001</t>
  </si>
  <si>
    <t>Кран шаровой</t>
  </si>
  <si>
    <t>бронзовый/латунный, давление 0-420 Мпа, наминальный диаметр 10-1400 мм  , электрический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</si>
  <si>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</si>
  <si>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20103312</t>
  </si>
  <si>
    <t>1569-2 Т</t>
  </si>
  <si>
    <t>281331.000.000034</t>
  </si>
  <si>
    <t>Кронштейн</t>
  </si>
  <si>
    <t>для насоса</t>
  </si>
  <si>
    <t>Кронштейн передний.Нзначение - для комплектации насоса ЦНС-300;Номер по каталогу - 8МС-7-0129.</t>
  </si>
  <si>
    <t>20102534</t>
  </si>
  <si>
    <t>2672-1 Т</t>
  </si>
  <si>
    <t>257330.550.000010</t>
  </si>
  <si>
    <t>Молоток</t>
  </si>
  <si>
    <t>шлакоотбойный</t>
  </si>
  <si>
    <t>Молоток шлакоотбойный сварщика.Молоток шлакоотбойный молоток (другое название - зубило сварщика) -специальный инструмент, необходимый каждому электросварщику ручнойдуговой сварки.В процессе сварки поверхность шва покрывается коркой - застывшим шлаком,который образуется при ручной дуговой сварке покрытыми электродами и приавтоматической сварке под флюсом.С одной стороны головка молотка имеет форму зубила, расположенноепараллельно рукоятке, со второй - острое жало.Шлакоотбойный молоток сварщика должен соответствовать целому спектрутребований:- Двухсторонняя головка является основным рабочим элементом инструмента,поэтому она должна быть выполнена из высокоуглеродистой стали,закаленной до максимального уровня твердости. Это обеспечиваетпродолжительный срок службы и предотвращает затупление.- Наличие заостренных концов на бойке позволяет отбивать шлак в самыхтруднодоступных местах;- Рукоятка должна быть оснащена петлей или кольцом для удобного хранениямолотка на поясе спецодежды;- Металлическая ручка с резиновой рукояткой и ручка-пружина отличногасят отдачу;Пружинная конструкция обеспечивает смягчение отдачи во время ударов.Технические характеристики:Вес молотка, гр - не менее 300 и не более 450:Длина рукоятки, мм - не менее 250 и не более 350;Длина металического бойка, мм - не менее 150 и не более 200Перечень документов при поставке:- с приложением сертификата;Поставщик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</si>
  <si>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7, 8, 11, 21, 22</t>
  </si>
  <si>
    <t>20103298</t>
  </si>
  <si>
    <t>2147-1 Т</t>
  </si>
  <si>
    <t>239914.000.000004</t>
  </si>
  <si>
    <t>графитовая, марка-АСП-31</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</si>
  <si>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- 16х16;Условия поставки:- сертификат происхождения/качества;Нормативно-технический документ - ГОСТ 5152-84.</t>
  </si>
  <si>
    <t>11, 14, 26, 27, 28, 29</t>
  </si>
  <si>
    <t>20102897</t>
  </si>
  <si>
    <t>2148-1 Т</t>
  </si>
  <si>
    <t>Набивка сальниковая с однослойным оплетнением сердечника.Назначение - для заполнения сальниковых камер насосов и арматуры приработе в различных средах;Технические характеристики:Форма сечения - круглая;Тип - ЛП-31;Размер сечения, мм - 18х18;Условия поставки:- сертификат происхождения/качества;Нормативно-технический документ - ГОСТ 5152-84.</t>
  </si>
  <si>
    <t>20102898</t>
  </si>
  <si>
    <t>281314.900.000088</t>
  </si>
  <si>
    <t>Насос</t>
  </si>
  <si>
    <t>общего применения, шестеренный, подача до 20 м3/ч</t>
  </si>
  <si>
    <t>Агрегат масляный шестеренный с электродвигателем взрывозащищенногоисполнения.Назначение - для перекачивания нефтепродуктов без механических примесей: масла, мазута, нефти температурой до 343 К (70° С -150°С) и дизельного топлива температурой до 40°С, легко застывающих жидкостей типа парафина и других, обладающих смазывающейспособностью и не вызывающих коррозию рабочих органов насоса;Технические характеристики:Тип агрегата - НМШ;Подача, м3/ч – 5,0;Давление максимальное, кг/см2 - 25;Вакуумметрическая высота всасывания, м - 4;Давление на выходе из насоса в агрегате, кгс/см2 - 4;КПД насоса, % - не менее 56;Электродвигатель:Марка - типа ВАО;Мощность, кВт, не менее - 5,5;Частота вращения, об/мин – не менее 1450;Климатическое исполнение - УХЛ;Условия поставки:- с приложением паспорта;- руководства по эксплуатации;- документы на электродвигатель;- должен соответствовать требованиям энергосбережения и повышению энергоэффективности.</t>
  </si>
  <si>
    <t>20103555</t>
  </si>
  <si>
    <t>2307-6 Т</t>
  </si>
  <si>
    <t>281314.130.000000</t>
  </si>
  <si>
    <t>для воды и других чистых, химически нейтральных жидкостей, консольный одноступенчатый, подача до 300 м3/ч</t>
  </si>
  <si>
    <t>Насос центробежный консольный типа К.Назначение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характеристики:Подача, м2/ч, не менее - 50;Напор, м, не менее - 50;Кавитационный запас, м - 3,5;Диаметр всасывающего патрубка, мм- 80;Диаметр напорного патрубка, мм - 50;Диаметр рабочего колеса, мм - 200;Мощность, кВт, не менее - 15;Частота вращения, об/мин - 2900;Тип уплотнения - с двойным сальниковым уплотнением.Перечень документов при поставке:- предоставление паспорта;- руководство по эксплуатации.Нормативно-технический документ - ГОСТ 22247-96.</t>
  </si>
  <si>
    <t>20102681</t>
  </si>
  <si>
    <t>2308-6 Т</t>
  </si>
  <si>
    <t>Насосный агрегат консольный, центробежный, одноступенчатыйгоризонтального исполнения типа «К».Назначение - предназначен для перекачивания технической воды встационарных условиях и имеет горизонтальный подвод жидкости по оси иотвод вертикально вверх. Консольные насосные агрегаты перекачивают идругие жидкости, имеющие одинаковые с водой плотность, с размеромтвердых включений до не более 2мм и объемной концентрацией твердыхвключений: не более 0,1%.Температура перекачиваемой воды: от 0 до 85°С.Технические характеристики:Диаметр входного патрубка, мм, не мене - 100;Диаметр выходного патрубка, мм, не менее - 80;Номинальный диаметр колеса, мм, не менее - 160;Параметры насоса:Подача, м3/час - 100;Напор, м – 32;Кавитационный запас, м, не более - 4,5;Давление на входе, кг/см2, не более -3,5; КПД, %, не менее - 73;Климатическое исполнение – У;Электродвигатель:Тип двигателя – асинхронный; Мощность, кВт, не менее – 15;Частота вращения, об/мин, не менее - 2900;Условия поставки:- с приложением паспорта;- руководства поэксплуатации;- разрешения на применение от уполномоченного органа РК.</t>
  </si>
  <si>
    <t>20102682</t>
  </si>
  <si>
    <t>2309-6 Т</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</si>
  <si>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- 100;Диаметр выходного патрубка, мм, не менее - 65;Номинальный диаметр колеса, мм, не менее - 200;Параметры насоса:Подача, м3/час, не менее - 100;Напор, м, не менее - 50;Кавитационный запас, м, не более - 4,5;Давление на входе, кг/см2, не более - 3,5;КПД, %, не менее - 73;Климатическое исполнение - У;Электродвигатель:Тип двигателя - асинхронный;Мощность, кВт, не менее - 30;Частота вращения, об/мин, не менее - 1500;Исполнение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энергосбережения.Марка/модель -Завод изготовителя -Страна происхождения -(заполняется поставщиком)</t>
  </si>
  <si>
    <t>20102683</t>
  </si>
  <si>
    <t>2310-6 Т</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</si>
  <si>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- 80;Диаметр выходного патрубка, мм, не менее - 65;Номинальный диаметр колеса, мм, не менее - 160;Параметры насоса:Подача, м3/час, не менее - 45;Напор, м, не менее - 30;Кавитационный запас, м, не более - 4;Давление на входе, кг/см2,  не более - 3,5;КПД, %, не менее - 70;Климатическое исполнение - У;Электродвигатель:Тип двигателя - асинхронный;Мощность, кВт, не менее - 7,5;Частота вращения, об/мин, не менее - 3000;Исполнение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</si>
  <si>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20102684</t>
  </si>
  <si>
    <t>2311-6 Т</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</si>
  <si>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</si>
  <si>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20102685</t>
  </si>
  <si>
    <t>2312-6 Т</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</si>
  <si>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</si>
  <si>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20102686</t>
  </si>
  <si>
    <t>2668-1 Т</t>
  </si>
  <si>
    <t>242040.500.000012</t>
  </si>
  <si>
    <t>Отвод</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</si>
  <si>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</si>
  <si>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- 219;Толщина стенки, мм, не менее - 8;Материал - сталь Ст.20;Нормативно-технический документ - ГОСТ 17375-2001.</t>
  </si>
  <si>
    <t>20103325</t>
  </si>
  <si>
    <t>2144-2 Т</t>
  </si>
  <si>
    <t>239911.990.000020</t>
  </si>
  <si>
    <t>Паронит</t>
  </si>
  <si>
    <t>марка ПОН-Б</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</si>
  <si>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</si>
  <si>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20102902</t>
  </si>
  <si>
    <t>1620-3 Т</t>
  </si>
  <si>
    <t>281331.000.000181</t>
  </si>
  <si>
    <t>Подвеска</t>
  </si>
  <si>
    <t>для станков-качалок, устьевого штока</t>
  </si>
  <si>
    <t>Подвеска устьевого штока к станкам качалкам типа ПНШ-4.Назначение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характеристики:Наибольшаядопустимая нагрузка, Н - 30000;Диаметр устьевого штока, мм - 31;Диаметр каната, мм - 19;Габаритные размеры, мм ДхШхВ - 250х86х195.Поставщик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</si>
  <si>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20102568</t>
  </si>
  <si>
    <t>1747-3 Т</t>
  </si>
  <si>
    <t>281510.900.000002</t>
  </si>
  <si>
    <t>Подшипник качения</t>
  </si>
  <si>
    <t>шариковый, радиально-упорный</t>
  </si>
  <si>
    <t>Подшипник 318 (аналог 6318) шариковый радиальный однорядный.Технические характеристики:Внутренний диаметр подшипника,мм - 90;Наружный диаметр подшипника, мм - 190;Ширина подшипника, мм - 43;Радиус монтажной фаски подшипника, мм - 4,0;Статическая грузоподъемность - C0 99 000 Н;Динамическая грузоподъемность - C 143 000 Н;Нормативно-технический документ - ГОСТ 8338-75.</t>
  </si>
  <si>
    <t>20102320</t>
  </si>
  <si>
    <t>2484-3 Т</t>
  </si>
  <si>
    <t>281331.000.000206</t>
  </si>
  <si>
    <t>Секция</t>
  </si>
  <si>
    <t>для мультифазной насосной установки</t>
  </si>
  <si>
    <t>Секция насосная для насоса марки ГНК 8А-4000-500.Техническая характеристика:Количество рабочих ступеней REDA J350N многоступенчатого секционногоцентробежного насоса, шт - 20;Монтажная длина секции, мм - 3374;Диаметр корпуса, мм - 172;Вал из коррозионно-стойкой стали с пределом текучести не менее, Н/мм2 -1080;Диаметр вала, мм - 30,2;Материал вала - высокопрочная сталь 05Х16Н4Д2Б;Шлицевое соединение - прямобокое;Материал ступеней - нирезист, подшипники твердосплавные радиальные.Осевая разгрузка каждой секции в своей упорной камере.Оборудование должно быть изготовлено не ранее 2020 года выпуска.На теле оборудования на видном месте, доступ к которому обеспечиваетсяпосле монтажа на месте эксплуатации, следует укреплять табличку. Размершрифта - не менее 5 по ГОСТ 2.304. На табличке электрохимическимтравлением или ударным способом указывают:- наименование или товарный знак предприятия-изготовителя;- типоразмер оборудования;- номер настоящего стандарта;- номер изделия по системе нумерации предприятия-изготовителя;- месяц и год выпуска.Способ нанесения маркировки на оборудование должен обеспечивать еесохраняемость в течение полного срока службы оборудования.Перечень документов при поставке:- сборочный чертеж общего вида с габаритными размерами с описаниемосновных узлов и деталей.- гарантию потенциального поставщика, что предлагаемый товар являетсяновым (оригиналом с завода) и не является дубликатом или складскогохранения.- с приложением паспорта;- разрешения на применение от уполномоченного органа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</si>
  <si>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26, 27, 28, 29</t>
  </si>
  <si>
    <t>20103092</t>
  </si>
  <si>
    <t>2240-2 Т</t>
  </si>
  <si>
    <t>259929.490.000234</t>
  </si>
  <si>
    <t>Шприц</t>
  </si>
  <si>
    <t>рычажный</t>
  </si>
  <si>
    <t>Шприц для смазкиНазначение - для нагнетания консистенных смазок и густых масел кповерхностям через пресс-масленки со сферечискими головками.Технические характеристики:Объем, мл, не менее - 400;Максимальное давление в системе, атм - 850;Вид рукоятки - Т-вида;Комплектация - с насадкой 4х лепестковой, с шаровым винтелем.</t>
  </si>
  <si>
    <t>20102924</t>
  </si>
  <si>
    <t>1448-2 Т</t>
  </si>
  <si>
    <t>279032.000.000044</t>
  </si>
  <si>
    <t>Электрододержатель</t>
  </si>
  <si>
    <t>ЭД-31</t>
  </si>
  <si>
    <t>Электрододержатели для ручной дуговой сварки.Назначение - ручной дуговой сварки покрытых металлическими электродами;Технические характеристики:Диаметр применяемых электродов, не менее - 2-4;Ток сварочный, А - 315;Усилие прижатия электрода, кг/с, не менее- 12,5;Продолжительность цикла сварки, мин - 5;Климатическое исполнение - У1;Условия поставки:- с предоставлением паспорта;- сертификат происхождения/качества;Нормативно-технический документ - ГОСТ 14651-78.</t>
  </si>
  <si>
    <t>20101317</t>
  </si>
  <si>
    <t>ДМТС</t>
  </si>
  <si>
    <t>2537-1 Т</t>
  </si>
  <si>
    <t>259411.151.000000</t>
  </si>
  <si>
    <t>Болт специальный</t>
  </si>
  <si>
    <t>для скрепления рельсов, путевой</t>
  </si>
  <si>
    <t>Болт закладной М22х175 в сборе.Назначение - для использования в местах соединения железобетонных шпалмарки Ш 1-1 с подкладками КБ-65 и КБ-50;Технические характеристики:В комплект закладного болта входит:- болт закладной М22х175 (ГОСТ 16017-79 (0,626кг/шт));- втулка изолирующая ЦП-142 (0,028кг/шт);- шайба плоская ЦП-138 из стали марки 65Г или 40С2А (0,090кг/шт);- шайба пружинная двухвитковая М25 ГОСТ 21797-76 (0,120кг/шт);- гайка М22 ГОСТ 16018-79 (0,14кг/шт);Диаметр резбы, мм - 22;Длина изделия, мм - 170;Нормативно-техничсеский документ - ГОСТ 16017-2014.Поставщик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</si>
  <si>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11, 27, 28, 29</t>
  </si>
  <si>
    <t>20103170</t>
  </si>
  <si>
    <t>2541-1 Т</t>
  </si>
  <si>
    <t>282219.300.000006</t>
  </si>
  <si>
    <t>для рельсовых стыков железнодорожного пути, путевой</t>
  </si>
  <si>
    <t>Болт стыковой М24х150.Головка изделия круглая, с овальным подголовником, который не допускаетпроварачиваемость гаек при завинчивании или отвинчивании.Технические характеристики:Стержень болта - гладкий;Диаметр резбы, мм - 24;Шаг резбы - 2,5; 3;Диаметр головки, мм - от 37 до 46;Длина изделия, мм - от 135 до 180;Класс точности - С;Нормативно-технический документ - ГОСТ 11530-2014.Поставщик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</si>
  <si>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20103171</t>
  </si>
  <si>
    <t>2539-1 Т</t>
  </si>
  <si>
    <t>259411.800.000095</t>
  </si>
  <si>
    <t>Гайка шестигранная</t>
  </si>
  <si>
    <t>стальная, диаметр 24 мм</t>
  </si>
  <si>
    <t>Гайка путевая.Назначение - для скрепления рельсов, а также при установке изолирующихстыков. Основной задачей гайки является недопущение отвинчивания болта.Гайки способствуют устойчивости рельсов.В составе крепежного узла поддерживают заданный размер железнодорожной колеи.Технические характеристики:Масса 1шт., кг:- М22 - 0,126;- М24 - 0,153;- М27 - 0,218;Нормтаивно-технический документ - ГОСТ 16018-2014.</t>
  </si>
  <si>
    <t>20103172</t>
  </si>
  <si>
    <t>2534-1 Т</t>
  </si>
  <si>
    <t>257330.190.000001</t>
  </si>
  <si>
    <t>Клещи</t>
  </si>
  <si>
    <t>шпальные</t>
  </si>
  <si>
    <t>Клещи шпальные.Назначение - для работ по смене деревянных шпал;Клещами для шпал берутся за торец шпалы и вытаскивают из-поджелезнодорожного пути.На освободившееся место, посредством шпальных клещей укладывают новуюшпалу.Клещи шпальные - вспомогательный ручной инструмент для путевых работ.Предназначены для захвата, затаскивания и вытаскивания жд шпал иподстрелочных брусьев. Незаменимы там, где требуется сплошная илиодиночная смена деревянных шпал и дальнейшая укладка новых.Клещи удобны также для выполнения других работ: погрузка-отгрузка шпал,складирование, транспортировка и тд.Основное преимущество шпальных клещей:- полная автономность- простота в эксплуатацииИзделия изготавливаются по чертежу 1934.000.Захватывающие шпалу концы клещей не должны иметь перекосов и должнысходиться в одной плоскости.Технические характеристики:Масса, кг - 4,0;Размер, мм (ДхШхВ) - 800x330x150.Поставщик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</si>
  <si>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20103173</t>
  </si>
  <si>
    <t>2535-1 Т</t>
  </si>
  <si>
    <t>Клещи рельсовые.Вспомогательный железнодорожный инструмент.Назначение - используется в путевых работах (текущее содержание или ремонт жд полотна), для переноса (в случае замены) или незначительноеперемещение рельсов различных типов:- узкоколейных Р-18, Р-24, Р-33, Р-38;- ширококолейных Р-43  Р-50, Р-65;- крановых КР-70, КР-80, КР-100, КР-120, КР-140;Технические характеристики:Масса, кг - 8,5;Габаритные размеры, мм (ДхШхВ) - 1280х630х40.Поставщик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</si>
  <si>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20103174</t>
  </si>
  <si>
    <t>2542-1 Т</t>
  </si>
  <si>
    <t>282412.900.000000</t>
  </si>
  <si>
    <t>Ключ</t>
  </si>
  <si>
    <t>для закручивания и откручивания резьбовых соединений, моментный, торцевой</t>
  </si>
  <si>
    <t>Ключ торцевой гаечный (шурупный)Один из основных путевых инструментов.Назначение - для отвинчивания и завинчивания закладных и клеммных болтов(путевых шурупов) при строительстве и ремонте железнодорожного пути;Технчиеские характеристики:Вес в 1 шт., кг - 2,8;Габаритные размеры, мм - 1200х470х20.Поставщик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</si>
  <si>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20103175</t>
  </si>
  <si>
    <t>241075.300.000007</t>
  </si>
  <si>
    <t>Костыль</t>
  </si>
  <si>
    <t>для железных дорог нормальной колеи</t>
  </si>
  <si>
    <t>Костыль путевой.Назначение - для крепления железнодорожных рельсов (рельсы Р–50, рельсыР–65 и Р–43) к деревянным шпалам (шпала деревянная типа А–2) и брусьям.Технические харктеристики:Длина, мм - 165;Количество в 1 т, шт. - 2631;Масса 1 шт., кг - 0,38;Нормативно-технический документ - ГОСТ 5812-2014.</t>
  </si>
  <si>
    <t>20103552</t>
  </si>
  <si>
    <t>2536-1 Т</t>
  </si>
  <si>
    <t>257330.650.000019</t>
  </si>
  <si>
    <t>Лом</t>
  </si>
  <si>
    <t>лапчатый</t>
  </si>
  <si>
    <t>Лом лапчатый кованый.Назначение - простейший путевой инструмент для выдёргивания типовыхкостылей.Путевой лом на конце имеет специальную заточку и загнут таким образом,чтобы осуществлять демонтаж костылей с наддёргиванием подкладки.Лом лапа также удобен для переконтовки рельсов при укладке на базе.Технические характеристики:Материал - инструментальная сталь марки Ст 45, по чертежу 1964.000;Масса, кг - 8,0;Габаритные размеры, мм (ДхШхВ), мм - 1500x65x200.Поставщик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</si>
  <si>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7, 8, 11, 21, 22, 27, 28, 29</t>
  </si>
  <si>
    <t>20103177</t>
  </si>
  <si>
    <t>2532-1 Т</t>
  </si>
  <si>
    <t>241075.200.000008</t>
  </si>
  <si>
    <t>Подкладка</t>
  </si>
  <si>
    <t>для раздельного рельсового скрепления, тип КД</t>
  </si>
  <si>
    <t>Прокладка КД 50.Представляет собой металлическую пластину прямоугольной формы.Устанавливается между рельсом и шпалой, выполняя при этом тройнуюфункцию:- обеспечивает надёжное соединение рельса и шпалы, предотвращая ихзаимное перемещение;- помогает равномерно распределить давление веса подвижного состава на шпалу;- обеспечивает в случае необходимости наклон рельса под заданным углом.Применяется в конструкциях железнодорожного пути с уклоном рельсовыхнитей, предназначена для раздельного рельсового скрепления (шурупного)деревянных шпал и железнодорожных рельсов типов Р-50.Изготавливаются из профильных полос углеродистой стали обыкновенногокачества.Технические характеристики:Количество в 1 тн., шт. - 161;Масса 1 шт., кг - 9,6;Габаритные размеры, мм (ДхШхВ) - 370х165х32;Нормативно-технический документ - ГОСТ 16277-2016.</t>
  </si>
  <si>
    <t>20103178</t>
  </si>
  <si>
    <t>2531-1 Т</t>
  </si>
  <si>
    <t>221973.230.000006</t>
  </si>
  <si>
    <t>Прокладка</t>
  </si>
  <si>
    <t>резиновая</t>
  </si>
  <si>
    <t>Прокладка под подкладки КБ 65.Назнчение - для применения в конструкциях железнодорожного пути и входитв состав раздельного промежуточного скрепления КБ-65 на железобетонныхшпалах, служит в качестве амортизатора между подкладкой КБ-65 и подошвойрельса Р-65.Технические характеристики:Прокладки выдерживают многократные нагрузки, работоспособны втемпературном диапазоне - от миунс 320 C до плюс 1000 С;Масса одной прокладки составляет, кг - 0,23;Рельсы Р-65, подкладка КБ-65;Геометрические размеры, мм - 165х148х14;Удельное сопротивлении электрическому току, Ом на см - 109;Поставщик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</si>
  <si>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20103179</t>
  </si>
  <si>
    <t>2540-1 Т</t>
  </si>
  <si>
    <t>265166.490.000009</t>
  </si>
  <si>
    <t>Шаблон</t>
  </si>
  <si>
    <t>для контроля состояния железнодорожного пути</t>
  </si>
  <si>
    <t>Шаблон путевой ПШ-1520 мм.Назначение - для контроля состояния железнодорожного пути. Используетсяпри измерении ширины колеи и взаимного возвышения одного рельса относительно другого.Шаблон путеизмерительный может эксплуатироваться на железнодорожныхпереездах и в зоне установки контррельса на стрелочных переводах.Технические харктеристики:Диапазон измерения, мм - от 1510 до 1550;Возвышение одного рельса над другим, мм - +/-160;Предельная допускаемая погрешность показаний при измерениях, мм - +/-1,0;Диапазон измерения ординат переводных кривых, мм - от 40 до 1400;Диапазон измерения ординат переводныхкривых, мм - от 1430 до1480;Диапазон измерения расстояния сердечник крестовины-контррельс, мм - от1470 до 1500;Диапазон измерения ширины желобов, мм - от 40 до 320;Электрическое сопротивление изоляции не менее, МОм - 20;Максимальное усилие на рычаге тяги подвижного упора, Н (кгс), не более -98;Цена деления линейных шкал, мм - 1;Габаритные размеры, мм:Длина - 1710;Ширина - 100;Высота - 232;Масса, кг - 3,5;Климатическое исполнение - У (умеренный);Температура окружающего воздуха, С - от минус 40 до плюс 40.Поставщик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</si>
  <si>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20103180</t>
  </si>
  <si>
    <t>2538-1 Т</t>
  </si>
  <si>
    <t>259411.155.000000</t>
  </si>
  <si>
    <t>Шуруп специальный</t>
  </si>
  <si>
    <t>путевой</t>
  </si>
  <si>
    <t xml:space="preserve">Шуруп путевой.
Назначение - крепежно изделие для соединения рельсов с деревянными шпалами или подстрелочными брусьями;
Основное преимущество - отличная фиксирующая способность, которая вдвое больше, чем у рельсового костыля. Благодаря особой винтовой нарезке и оптимальной длине, шуруп обладает очень высокой сопротивляемостью выдергивающим усилиям. Этим обеспечивается необходимое прижатие рельса к шпалам, повышается сопротивляемость «угону» рельсов - смещению рельсов в продольном направлении.
Технические хараткеристики:
Материал изготовления - стали Ст 3, Ст 20, Ст 10кп, Ст 20кп;
Масса, кг - 0,56;
Размер, мм - 185x43x24;
Количество в 1 тн., шт. - 1785;
Нормативно-технический документ - ГОСТ 809-2014.
</t>
  </si>
  <si>
    <t>20103182</t>
  </si>
  <si>
    <t>ДНТиТ</t>
  </si>
  <si>
    <t>302040.300.000783</t>
  </si>
  <si>
    <t>Насос отопителя</t>
  </si>
  <si>
    <t>для динамического стабилизатора пути</t>
  </si>
  <si>
    <t>Техническая спецификация на опытно-промышленные испытания кавитационноготеплогенератора:Цель - опытно-промышленное испытание работы установки тепловогогидродинамического насоса (далее по тексту – Насос) дляцентрализованного отопления административных зданий.Назначение насоса - для получения тепла, образующегося иначе, чем впроцессе сгорания топлива. Преобразует механическую энергию вращениядвигателя в тепловую энергию рабочей жидкости.Сокращение - новая техника и технология (далее по тексту НТиТ) -внедряемая (испытуемая) совокупность техники, технологии (способыработы, режим, последовательность действий), методов, материалов,инструментов, а также применение научного знания для решенияпрактических задач и достижения желаемого результата (критерияуспешности ОПИ).«Сторона 1» - Заказчик;«Сторона 2» - Исполнитель, подрядчик, поставщик.Технические характеристики:Жидкий теплоноситель (вода) в трубопроводе системы теплоснабженияпрокачивается циркуляционным насосом поступательно с линейнымискоростями V1 = V4 = 1 м/мин. Попадая внутрь корпуса теплогенераторатеплоноситель под воздействием разных сил начинает двигаться по сложнойтраектории. На входе во внутреннюю полость теплогенератора скачкообразноизменяется поступательная линейная скорость потока, снижаясь до V2 =0,14 м/мин, через теплогенератор вода прокачивается за 3,5 минуты.Одновременно поток вовлекается дисками во вращательное движение счастотой вращения 3000 об/мин. Линейная скорость вращающегося потокаизменяется от V3 = 565 м/мин у вала, до V3 = 3485 м/мин у корпусатеплогенератра. Под действием центробежных сил вода перемещается отцентра к периферии теплогенератора. В центре возникает разряжение, а укорпуса избыточное давление. Кроме этого диски имеют отверстия испециальный профиль поверхности, которые вызывают турбулентность впотоке воды. Создаются условия для возникновения гидравлическойкавитации. В теплогенераторе пузырьки возникают в зоне разряжения иотбрасываются центробежными силами на периферию, где схлопываются.Гидродинамическая кавитация характеризуется тем, что вся масса жидкостиучаствует в процессах образования (развития и схлопывания) кавитационныхполостей. Создаются условия генерирования кавитационных пузырьков,близких по величине диаметра. Газы и пары внутри пузырька сжимаются,интенсивно выделяя тепло, за счет которого повышается температуражидкости в непосредственной близости от пузырька, и, таким образом,создается горячая микрообласть. Газ, содержащийся в пузырьке, достигаеттемпературы около 5500C, тогда как жидкость в непосредственной близостиот пузырька - 2100C. Давление, достигаемое при схлопывании пузырька,труднее определить экспериментально, чем температуру, между этими двумявеличинами существует корреляция. Таким образом, для максимальногодавления можно получить оценку 500 атм.Теплогенератор и электродвигатель смонтированы на единой раме. Вращающиймомент от электродвигателя передается на теплогенератор черезсоединительную муфту.Теплогенератор имеет цилиндрический корпус, две крышки с устройствамиуплотнения и подшипниковыми узлами. Внутри корпуса размещен вал с жесткопосаженными на него дисками специальной формы (в зависимости отмощности, от 1 до 4 дисков). На крышках имеются патрубки (входной иливыходной) для присоединения к системе теплоснабжения.Применяется стандартный, двухполюсный асинхронный электродвигатель,об/мин - 3000, напряжением питания, В - 380.Насос:Насос должен обеспечить теплоснабжением 3 (три) административных зданияплощадью, при высоте потолков, м - 3,5:1) Здание 1, м – 48х12;2) Здание 2, м – 37х15;3) Здание 3, м – 71х15;Насос должен иметь резервный Насос аналогичной мощности, кВт, не менее -90;Комплектация Насоса:Насос поставляется в мобильном блочно-модульном здании (с освещением,оконными и дверными проемами, теплоизолирован, цветовая гамма «синий,белый», силовой кабель, м, не менее - 50). Блочный-модуль подлежитсогласованию со «Стороной 1» в части расположения окон, двери и обвязки.Таль грузоподъемностью, тн - 1. Датчики пожарной безопасности и плафоныпожаротушения.Тепловой гидродинамический насос состоит из следующих основных частей:1) Теплогенератора;2) Электродвигателя;3) Соединительной муфты;4) Рамы;5) Приборы управления (контроллера). Устройство плавного пуска сфункцией энергосбережения и коррекции коэффициента мощности(контроллеры-оптимизаторы);6) Навесные и вспомогательные оборудования необходимые для надежнойэксплуатации Насоса (включая, но не ограничиваясь: циркуляционные насосы2 ед, расширительный бак, установка подготовки воды, теплообменник,расходные материалы и прочее);Перечень документов при поставке Насоса:- Технический паспорт Насоса (электродвигателя, станции управления и т.дс оригиналами паспортов всех узлов, комплектующих, с оригинальнымипечатями ОТК заводов-изготовителей) - 2 кмп;- Руководство по эксплуатации всех комплектующих, входящих в составНасоса и инструкция по монтажу узлов - 2 кмп;- Декларация евразийского экономического союза о соответствии тепловогогидродинамического насоса, тип «ТС1» требованиям ТР ТС 010/2011 «Обезопасности машин и оборудования», ТР ТС 004/2011 «О безопасностинизковольтного оборудования», ТР ТС 020/2011 «Электромагнитнаясовместимость технических средств» с протоколом испытаний испытательнойлаборатории - 1 ед;- ЗИП (Запасные инструменты принадлежности) (необходимый на срокэксплуатации не менее 12 месяцев) - 2 регламентных комплекта для двухНасосов.Выбор объекта ОПИ:- Объектом ОПИ является административные здания месторождения «Кисимбай»НГДУ «Жылыоймунайгаз». «Сторона 2» должна провести ОПИ на объектах ОПИ.Необходимые  для подбора Насоса данные по объекту ОПИ должны бытьзаполнены «Стороной 1» и переданы «Стороне 2»;- Блочно-модульное здание необходимо установить с согласованием «Стороны2»;Срок ОПИ:- Продолжительность ОПИ 90 дней со дня начала ОПИ, указанной всоответствующем акте с указанием параметров работы оборудования изамерных данных;- Дата начала ОПИ считается дата составления акта начала ОПИ;- ОПИ проводится в отопительный период;Критерии эффективности ОПИ:ОПИ считается успешным:- При безотказной работе Насоса на срок проведения ОПИ (регламентируемыеостановки не учитываются);- При обеспечении теплоснабжением всех подключенных объектов ссоблюдением температурного режима согласно регламента (регламентсоставляется «Стороной 2» с согласованием «Стороны 1»);- При выводе Насоса на режим (в случае если фактическое тепловоепотребление оказывается ниже производительности насосной установкикритерий считать достигнутым);До проведения ОПИ:- «Сторона 2» до начала работ должна составить Программу ОПИ и планработ с согласованием «Стороной 1» по форме и содержанию «Стороны 1»;- «Сторона 1» согласовывает Программу ОПИ с ТОО «КМГ Инжиниринг»;- «Сторона 1» должна издать приказ о назначении ответственных лиц запроведение и контроль за ОПИ, со своей стороны;- «Сторона 2» должна издать приказ о назначении ответственных лиц запроведение ОПИ со своей стороны и предоставить копию приказа «Стороне1»;- «Сторона 2» должна получить доступ для своих работ</t>
  </si>
  <si>
    <t>20101689</t>
  </si>
  <si>
    <t>1996-1 Т</t>
  </si>
  <si>
    <t>139224.991.000010</t>
  </si>
  <si>
    <t>Одеяло</t>
  </si>
  <si>
    <t>двуспальное, из хлопчатобумажной ткани, наполнитель шерстяной</t>
  </si>
  <si>
    <t>ОИН</t>
  </si>
  <si>
    <t>Одеяло всесезонное ""Премиум"" класса.Технические характеристики:Чёсаная хлопковая вата в ткани сатин с многоигольной стёжкой иокантовкой;Размер - 205/140;Вид ткани:Сатин - хлопок 100%;Плотность, гр/м - 135-145, сатиновое переплетение нитей;Стежка - многоигольная;Состав:Чёсаная хлопковая вата 100%;Всесезонное одеяло;Упаковка - прозрачная сумка ПВХ с ручками;Нормативно-технический документ - СТ РК 1017-2000.Поставщик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</si>
  <si>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20102732</t>
  </si>
  <si>
    <t>1873-1 Т</t>
  </si>
  <si>
    <t>289315.300.000001</t>
  </si>
  <si>
    <t>Печь</t>
  </si>
  <si>
    <t>хлебопекарная, ярусная</t>
  </si>
  <si>
    <t>Шкаф(печь) пекарский.Назначение - используется на предприятиях общественного питания длявыпечки хлебобулочных и кондитерских изделий;Количество секций - 3;Количество хлебных форм №7 в одной секции - 24;Мощность верхнего и нижнего блоков ТЭНов - регулируется отдельно;Диапазон рабочей температуры - от 20 до 270 С;Дополнительно встроен - термоограничитель;Подставка, задняя и боковые облицовки - крашенные;Ножки шкафа - регулируются по высоте;Вместо подставки дополнительно можно установить - расстоечную камеруAbat ШРТ-4ЭШ;Технические характеристики:Тип шкафа - пекарский;Номинальная потребляемая мощность, кВт - 15,6;Номинальное напряжение, В - 400;Частота тока , Гц -  50;Масса, кг - 410;Максимальная температура шкафа - 270 С;Габаритные размеры, мм - 1300х1080х1660;Внутренние размеры шкафа, мм - 1000х800х180.</t>
  </si>
  <si>
    <t>20101753</t>
  </si>
  <si>
    <t>2724-1 Т</t>
  </si>
  <si>
    <t>222929.900.000093</t>
  </si>
  <si>
    <t>Пломба контрольная</t>
  </si>
  <si>
    <t>индикаторная</t>
  </si>
  <si>
    <t>Пломба контрольная.Назначение - для опечатывания автомашин, цистерн, складских помещений идругих объектов с увеличенным расстоянием между опечатываемымиотверстиями;Технические характеристики:Вид пломбы - контрольная;Материал - полипропилен;Длина пломбы, мм, не менее - 300;Маркировка пломбы - семизначный цифровой код;Увеличенный диаметр гибкого элемента, мм, не менее - 2.</t>
  </si>
  <si>
    <t>1428-1 Т</t>
  </si>
  <si>
    <t>275111.100.000009</t>
  </si>
  <si>
    <t>Холодильник</t>
  </si>
  <si>
    <t>однокамерный, отдельностоящй, объем 50-99 л, с морозильным отделом</t>
  </si>
  <si>
    <t>"Холодильник.Технические характеристики:Тип холодильника - однокамерный;Количество дверей - 1;Общий объем, л, не менее - 93;Комплектация:- полки - металлические решетки;- отделение для овощей;Морозильная камера:- расположение - верхнее;- система размораживания - ручная;- управление - механическое;Особенности- перенавешиваемые двери;Класс энергопотребления - A+;Комплектация:- подставка для яиц;Габаритные размеры (ВхШхГ), мм - 850х472х450;Цвет - по согласованию заказчика.Нормативно-технический документ - ГОСТ 16317-87.Поставщик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</si>
  <si>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20101805</t>
  </si>
  <si>
    <t>12-2-27</t>
  </si>
  <si>
    <t>236120.900.000666</t>
  </si>
  <si>
    <t>Стойка</t>
  </si>
  <si>
    <t>железобетонная, марка СВ</t>
  </si>
  <si>
    <t>Стойки железобетонные из сульфатостойкого бетона СВ 164-20 применяют вкачестве опор или подкосов ЛЭП номинальным напряжением до 35 кВт. Такжеданные изделия могут быть использованы для обустройства столбовосвещения. Применяют железобетонные изделия, так как они обладаютвысокой прочностью и долговечностью. С применением стоек из железобетонаСВ 164-20 повышается уровень эксплуатационных характеристик техническогосооружения, при этом обслуживание и ремонт практически не требуются.Технические характеристики:Тип изделия - СВ, стойка вибрированная;Размерный ряд - 164;Длина L, мм - 16 400;Ширина основания b, мм - 390-210;Ширина основания b1, мм - 370;Высота основания h1, мм - 380;Ширина вершины b, мм - 210;Ширина вершины b2, мм - 190;Высота вершины h2, мм - 200;Объем, м3 - 1,51;Масса, т - 3,55;Нагрузка при изгибающем моменте, в тс*м - 20;Марка бетона, не менее - М300 и М400;На 4 метра от нижней части стойка, должна быть защита от коррозиисогласно СНиП РК 2.01-19-2004.Требования к антикоррозийному мероприятию: Один слой грунтовки из лакана основе хлорсульфированного полиэтилена в растворителе - толуоле,ксилоле, сольвенте, стабилизированном эпоксидной смолой. И поверхгрунтовки наносится 2 (два) слоя эмали.</t>
  </si>
  <si>
    <t>20103556</t>
  </si>
  <si>
    <t>ДАПИТ-АСУТП</t>
  </si>
  <si>
    <t>1063-5 Т</t>
  </si>
  <si>
    <t>265112.390.000012</t>
  </si>
  <si>
    <t>Уровнемер</t>
  </si>
  <si>
    <t>электронный</t>
  </si>
  <si>
    <t>Рефлекс-радарный уровнемер, предназначен для измерения дистанции,уровня, границы раздела фаз, уровня и границы раздела фаз одновременно,объёма и массы измеряемого продукта.Технические характеристики:Номинальный  диаметр DN, мм - 100;Номинальное давление PN, бар - 40;Длина зонда, мм - 12 000;Вывод - стандартный;Зонд - одиночный трос Ø4 мм;Окончание зонда - противовес Ø20 х 100 мм;Материал подсоединения и зонда - нержавеющая сталь 316L (1.404);Давление, бар - 40;Присоединение -  фланец по EN 1092-1;Форма фланца - В1;Температура на фланце, С - от -40 до +200;Материал уплотнения - FKM/FPM (– 40...+ 200ºС);Взрывозащита - 1Ех d ia II С Т6..Т3 Gb X;Выход №1 - от 4…20 мА + HART;Выход №2 - от 4…20 мА с разделом фаз;Материал корпуса – алюминий с покрытием;Кабельный ввод - металлический М20x1,5 для кабеля  Ø6,5...14 мм врезиновой или ПВХ оболочке;Дисплей -  ЖК дисплей;Язык - меню на русском;Температура окружающей среды, С - от -40 до +80;Напряжение питания, V CD - 24 (для выхода №2 отдельный источник 24V DC);Пылевлагозащита - IP66/67;Диэлектр. постоянная Er - ≥ 1,6;Основная погрешность: для уровня - +\-3 мм ; для раздела фаз  - +\ -10мм;Межповерочный интервал, лет - 5;Среда - жидкость;Температура среды, С - 20…45…70;Документация при поставке: паспорт, инструкция / руководство по  монтажуи эксплуатации на русском или на казахском языке, копия сертификата опризнании утверждения типа средств измерений в РК, свидетельство оповерке.Поставщик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</si>
  <si>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16, 26, 27, 28, 29</t>
  </si>
  <si>
    <t>20101368</t>
  </si>
  <si>
    <t>СБ</t>
  </si>
  <si>
    <t>2379-2 Т</t>
  </si>
  <si>
    <t>212024.600.000006</t>
  </si>
  <si>
    <t>Сумка</t>
  </si>
  <si>
    <t>медицинская, для оказания первой медицинской</t>
  </si>
  <si>
    <t>Сумка санитарная сандружинника.Назначение - для оказания первой помощи в полевых условиях на цели ГО иЧС, для рядового состава сан.звена;Технические характеристики:Материал - водоотталкивающий типа "брезент";Комплектация:- лекарственные средства;- медицинские изделия.</t>
  </si>
  <si>
    <t>20103120</t>
  </si>
  <si>
    <t>2416-2 Т</t>
  </si>
  <si>
    <t>265141.000.000014</t>
  </si>
  <si>
    <t>Дозиметр</t>
  </si>
  <si>
    <t>прямопоказывающий</t>
  </si>
  <si>
    <t>Дозиметр ДП-24.Назначение - для измерения индивидуальных экспозиционных доз гамма-излучения.Технические характеристики:Температура, ° С - от минус 40 до плюс 50;Диапазон измерения, Р - от 0 до 50;Мощности экспозиционной дозы, Р/ч-Р/год - от 0,5 до 200;Диапазон энергий - от 0,1 МэВ до 2МеВ при отсутствии бета-излучения сэнергией выше, МэВ - 0,6.</t>
  </si>
  <si>
    <t>20103122</t>
  </si>
  <si>
    <t>31 изменения и дополнения в План закупок товаров, работ и услуг АО "Эмбамунайгаз" на 2020 год</t>
  </si>
  <si>
    <t>СлУР</t>
  </si>
  <si>
    <t>456 У</t>
  </si>
  <si>
    <t>683116.200.000000</t>
  </si>
  <si>
    <t>Услуги по оценке имущества</t>
  </si>
  <si>
    <t>Комплекс услуг по оценке имущества</t>
  </si>
  <si>
    <t>г.Атырау, ул.Валиханова, 1</t>
  </si>
  <si>
    <t>Атырауская область, г.Атырау</t>
  </si>
  <si>
    <t>12.2020</t>
  </si>
  <si>
    <t>«Ембімұнайгаз» АҚ-ның мүлігін, ТМҚ, НМҚ және активтерін бағалау бойынша қызметтер көрсету</t>
  </si>
  <si>
    <t>Услуги по оценке имуществ АО "Эмбамунайгаз"</t>
  </si>
  <si>
    <t>В соответствии с требованиями Корпоративного стандарта по организации страховой защиты в АО «Самрук-Қазына» (пп. 3 п. 30) страхование имущества осуществляется на основе восстановительной стоимости имущества.</t>
  </si>
  <si>
    <t>Страховое возмещение, в случае убытка, за объект будет осуществляться по стоимости нового имущества соответствующего (аналогичного) вида, без учета износа, что подразумевает достаточное возмещение для полного восстановления деятельности и параметров, предшествовавших убытку. 
Не включение данной услуги в Перечень закупок на 2020 г. может значительно отразится как на качестве страхового покрытия, так и на спорные моменты при страховом возмещении.
Последняя аналогичная оценка имущества по всем дочерним и зависимым организациям АО РД «КазМунайГаз» (далее - ДЗО), в том числе оценка имущества Общества проводилась централизовано в 2015 году.</t>
  </si>
  <si>
    <t>456-1 У</t>
  </si>
  <si>
    <t>21,22,23</t>
  </si>
  <si>
    <t>контрактный (ПСП)</t>
  </si>
  <si>
    <t>403-5 Р</t>
  </si>
  <si>
    <t>403-3 Р</t>
  </si>
  <si>
    <t>821913.000.000006</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</si>
  <si>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</si>
  <si>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</si>
  <si>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12-2-11</t>
  </si>
  <si>
    <t>г.Атырау, ул.Валиханова,1</t>
  </si>
  <si>
    <t>Атырауская область, Исатайский район</t>
  </si>
  <si>
    <t>10.2020</t>
  </si>
  <si>
    <t xml:space="preserve">«Жаңаталап к/о электрмен қамту сенімділігін арттыру. «Аққыстау» қуатты трансформаторларды ПС -110/35/10 кВ №15 ауыстыру» ЖСҚ түзету енгізу </t>
  </si>
  <si>
    <t>Корректировка  ПСД  "Повышение надежности электроснабжения м /р Жанаталап. Замена силовых трансформаторов на ПС -110/35/10 кВ №15 «Аккистау».</t>
  </si>
  <si>
    <t>11,18</t>
  </si>
  <si>
    <t>403-6 Р</t>
  </si>
  <si>
    <t>11.2020</t>
  </si>
  <si>
    <t>ДУПиОТ</t>
  </si>
  <si>
    <t>425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</si>
  <si>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</si>
  <si>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</si>
  <si>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</si>
  <si>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ТКП</t>
  </si>
  <si>
    <t>11-1-1-5</t>
  </si>
  <si>
    <t>Атырауская область</t>
  </si>
  <si>
    <t xml:space="preserve">Жұмыскерлерді даярлау, қайта даярлау және біліктілігін арттыру бойынша қызметтер (жұмысшы мамандықтарға, жаңа технология мен техниканы енгізуге оқыту, жаңа жабдықтарды пайдалану бойынша оқыту)
</t>
  </si>
  <si>
    <t>Услуги по подготовке, переподготовке и повышению квалификации работников (обучение по рабочим профессиям, внедрению новых технологий и техники, обучение по эксплуатации нового оборудования)</t>
  </si>
  <si>
    <t>Новая позиция</t>
  </si>
  <si>
    <t>426 У</t>
  </si>
  <si>
    <t xml:space="preserve">Жұмыскерлер үшін семинарлар, тренингтер мен курстар ұйымдастыру және өткізу қызметтері (заңнамадағы соңғы өзгертулер мен толықтырулар бойынша оқыту) </t>
  </si>
  <si>
    <t xml:space="preserve">Услуги по организации и проведению семинаров, тренингов и курсов для работников (обучение по последним изменениям и дополнениям в законодательстве)  </t>
  </si>
  <si>
    <t xml:space="preserve">Жұмыскерлер үшін оқытуды ұйымдастыру және өткізу бойынша қызметтер (қауіпті жүктерді тасымалдайтын көлік жүргізушілеріне арналған арнайы оқу курстары)
</t>
  </si>
  <si>
    <t>Услуги по организации и проведению обучения работников (курсы специальной подготовки водителей автотранспортных средств, осуществляющих перевозки опасных грузов)</t>
  </si>
  <si>
    <t xml:space="preserve">исключить </t>
  </si>
  <si>
    <t>ДГиРМ</t>
  </si>
  <si>
    <t>44-4 У</t>
  </si>
  <si>
    <t>331229.900.000019</t>
  </si>
  <si>
    <t>Услуги исследований скважин/месторождений</t>
  </si>
  <si>
    <t>ВХК</t>
  </si>
  <si>
    <t>11-2-1</t>
  </si>
  <si>
    <t>г. Атырау ул. Валиханова, 1</t>
  </si>
  <si>
    <t>Атырауская область, Исатайский район. НГДУ Жайыкмунайгаз</t>
  </si>
  <si>
    <t xml:space="preserve">«Жайықмұнайгаз» МГӨБ кен орындары бойынша мұнай өндіру динамикасының есебі </t>
  </si>
  <si>
    <t>Расчет динамики добычи нефти по потенциальным разведочным структурам НГДУ ЖайыкМунайГаз</t>
  </si>
  <si>
    <t>45-4 У</t>
  </si>
  <si>
    <t>Атырауская область, Кызылкогинский район. НГДУ Кайнармунайгаз</t>
  </si>
  <si>
    <t>«Қайнармұнайгаз» МГӨБ кен орындары бойынша мұнай өндіру динамикасының есебі</t>
  </si>
  <si>
    <t>Расчет динамики добычи нефти по потенциальным разведочным структурам НГДУ КайнарМунайГаз</t>
  </si>
  <si>
    <t>504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</si>
  <si>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</si>
  <si>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</si>
  <si>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</si>
  <si>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ОТ</t>
  </si>
  <si>
    <t xml:space="preserve">Атырауская область Жылыойский район </t>
  </si>
  <si>
    <t>10.2021</t>
  </si>
  <si>
    <t xml:space="preserve">"Каспий Самалы" ВҚ №1 жатаханасын жөндеуден өткізу  </t>
  </si>
  <si>
    <t xml:space="preserve"> "Ремонт общежития №1 ВП ""Каспий Самалы"</t>
  </si>
  <si>
    <t>503 Р</t>
  </si>
  <si>
    <t>Атырауская область, Жылыойский район</t>
  </si>
  <si>
    <t>«Жылыоймұнайгаз» НГДУ Терең-Өзек к/о 50 орындық жатахана ғимартын жөндеуден өткізу</t>
  </si>
  <si>
    <t>"Ремонт здания общежития №2 м/р "Терень-Узек"</t>
  </si>
  <si>
    <t>502 Р</t>
  </si>
  <si>
    <t>Атырауская область, Кызылкогинский район</t>
  </si>
  <si>
    <t>"Кайнармұнайгаз" МГӨБ-ң Кенбай к/о №4 жатахананы жөндеуден өткізу</t>
  </si>
  <si>
    <t>"Ремонт общежития №4 на 36 квартир в/п Кайнар"</t>
  </si>
  <si>
    <t>501 Р</t>
  </si>
  <si>
    <t xml:space="preserve">"Жайықмұнайгаз" МГӨБ-ң О.Б.Қамысты к/р 50 орындық асхананы жөндеуден өткізу </t>
  </si>
  <si>
    <t xml:space="preserve"> "Ремонт столовой на м/р Ю.З.Камышитовое"</t>
  </si>
  <si>
    <t>410040.300.000004</t>
  </si>
  <si>
    <t>Работы по ремонту/реконструкции отдельных элементов нежилых зданий/сооружений/помещений (кроме оборудования, инженерных систем и коммуникаций)</t>
  </si>
  <si>
    <t>в связи с оптимизацией бюджета</t>
  </si>
  <si>
    <t>Изменение Кода ЕНС ТРУ</t>
  </si>
  <si>
    <t>08.2020</t>
  </si>
  <si>
    <t xml:space="preserve">711212.900.000000 </t>
  </si>
  <si>
    <t>Работы инженерные по проектированию зданий/сооружений/территорий/объектов и их систем и связанные с этим работы</t>
  </si>
  <si>
    <t>Атырауская область, Макатский район</t>
  </si>
  <si>
    <t>06.2021</t>
  </si>
  <si>
    <t>Корректировка ПСД объекта Строительство столовой на 150 мест на м/р Восточный Макат</t>
  </si>
  <si>
    <t>11.2021</t>
  </si>
  <si>
    <t>«Жылыоймұнайгаз» НГДУ Қисымбай к/о "Балкан" ғимаратын жөндеуден өткізу</t>
  </si>
  <si>
    <t>Ремонт зданий технологической насосной ЦППН В.Макат с благоустройством</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</si>
  <si>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</si>
  <si>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</si>
  <si>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</si>
  <si>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"Жылыоймұнайгаз" МГӨБ-ң  резерварларын сырлау</t>
  </si>
  <si>
    <t>Ремонт 9-го пояса и кровли  РВС- 4000м3  №1  на м/р ППН Алтыкуль (Комсомольск)</t>
  </si>
  <si>
    <t>210033648</t>
  </si>
  <si>
    <t>588-2 Т</t>
  </si>
  <si>
    <t>231923.300.000203</t>
  </si>
  <si>
    <t xml:space="preserve"> Воронка</t>
  </si>
  <si>
    <t>лабораторная, из стекла</t>
  </si>
  <si>
    <t>Воронка лабораторная делительная «squibb» с фторопластовым краном. В соответствии с DIN 12452. Предназначен для разделения жидкостей.Технические характеристики:Диаметр отверстия, мм - 12;Вместимость, мл - 1000;Шлиф - 29/32.</t>
  </si>
  <si>
    <t>20101375</t>
  </si>
  <si>
    <t>210033649</t>
  </si>
  <si>
    <t>589-2 Т</t>
  </si>
  <si>
    <t>Воронка лабораторная делительная «squibb» с фторопластовым краном. В соответствии с DIN 12452. Предназначен для разделения жидкостей.Технические характеристики:Диаметр отверстия, мм - 10;Вместимость, мл - 250;Шлиф - 29/32.</t>
  </si>
  <si>
    <t>20101376</t>
  </si>
  <si>
    <t>210033246</t>
  </si>
  <si>
    <t>609-2 Т</t>
  </si>
  <si>
    <t>231923.300.000206</t>
  </si>
  <si>
    <t>Колба</t>
  </si>
  <si>
    <t>из стекла, тип исполнение 2а, вместимость 5-2000 см3</t>
  </si>
  <si>
    <t>Колба мерная с одной отметкой и пластмассовой пробкой.Технические характеристики:Исполнение - 2а;Вместимость, мл - 1000;Класс точности - 1;Нормативно-технический документ - ГОСТ 1770-74.</t>
  </si>
  <si>
    <t>20101453</t>
  </si>
  <si>
    <t>210032276</t>
  </si>
  <si>
    <t>671-1 Т</t>
  </si>
  <si>
    <t>234411.000.000033</t>
  </si>
  <si>
    <t>Ступка</t>
  </si>
  <si>
    <t>фарфоровая, № 4</t>
  </si>
  <si>
    <t>Ступка фарфоровая, предназначена для тонкого измельчения небольшихколичеств твёрдых веществ.Технические характеристики:Номер ступки - 4;Нормативно-технический документ - ГОСТ 9147-80.</t>
  </si>
  <si>
    <t>20101546</t>
  </si>
  <si>
    <t>210032576</t>
  </si>
  <si>
    <t>210033681</t>
  </si>
  <si>
    <t>250002283</t>
  </si>
  <si>
    <t>2218-1 Т</t>
  </si>
  <si>
    <t>Тиски слесарные с ручным приводом.Назначение - для закрепления заготовок при выполнении слесарныхопераций;Технические характеристики:Тип - 1, общего назначения;Обозначение - 7827-0259;Ширина губок, мм, не менее - 140;Ширина основания, мм, не менее - 280;Общая высота, мм, не менее - 240;Общая длина, мм, не менее - 560;Длина хода, мм, не менее - 180;Глубина под зажим, мм, не менее - 90;Длина рукоятки, мм, не менее - 320;Перечень документов при поставке:- паспорт;- руководство по эксплуатации;Нормативно-технический документ - ГОСТ 4045-75.Марка/модель -Завод изготовителя -Страна происхождения -(заполняется поставщиком)</t>
  </si>
  <si>
    <t>20102911</t>
  </si>
  <si>
    <t>250000224</t>
  </si>
  <si>
    <t>2669 Т</t>
  </si>
  <si>
    <t>257320.100.000003</t>
  </si>
  <si>
    <t>Полотно</t>
  </si>
  <si>
    <t>для ножовки по металлу</t>
  </si>
  <si>
    <t>Полотно ножовочное ручное.Назначение -  для ручного отрезания заготовок из сталей, цветныхсплавов, пластмасс;Технические характеристики:Длина, мм - 250;Ширина, мм - 12,5;Толщина, мм - 0,63;Шаг зубьев, мм - 1;Условия поставки:- сертификат происхождения/качества;Нормативно-технический документ - ГОСТ Р 53411-2009.</t>
  </si>
  <si>
    <t>20103332</t>
  </si>
  <si>
    <t>7, 8, 11, 16, 21, 22</t>
  </si>
  <si>
    <t>240-1 Т</t>
  </si>
  <si>
    <t>201331.300.000007</t>
  </si>
  <si>
    <t>Хлорид кадмия</t>
  </si>
  <si>
    <t>чистый для анализа</t>
  </si>
  <si>
    <t>Кадмий хлористый 2,5 водный (ч.д.а.) применяется для приготовления поглотительных растворов, применяемых при анализе газа на содержание сероводорода и меркаптанов. Кадмий хлористый 2,5 водн. представляет собой бесцветные полупрозрачные кристаллы или белый кристаллический порошок, легкорастворим в воде, трудно – метиловом и этиловом спиртах, на воздухе выветривается.Технические характеристики:Формула - CdCl2×2,5H2O.Относительная молекулярная масса - 228,34;Массовая доля хлористого кадмия (CdCl2) в высушенном препарате, %, не менее - 99,7;Массовая доля нерастворимых в воде веществ, %, не более - 0,003;Массовая доля общего азота (N), %, не более - 0,002;Массовая доля сульфатов (SО4), %, не более - 0,003;Массовая доля железа (Fe), %, не более - 0,0002;Массовая доля мышьяка (As), %, не более - 0,0001;Массовая доля меди (Сu), %, не более - 0,0005;Массовая доля свинца (Рb), %, не более - 0,001;Массовая доля цинка (Zn), %, не более - 0,002;Нормативно-технический документ - ГОСТ 4330-76.</t>
  </si>
  <si>
    <t>20101595</t>
  </si>
  <si>
    <t>243-1 Т</t>
  </si>
  <si>
    <t>201341.800.000005</t>
  </si>
  <si>
    <t>Персульфат калия</t>
  </si>
  <si>
    <t xml:space="preserve"> чистый для анализа</t>
  </si>
  <si>
    <t>Калий надсернокислый (чда) применяется в качестве вспомогательного реагента, при проведении анализов образцов  на количественный и качественный состав.Калий надсернокислый представляет белый кристаллический порошок, растворимый в воде.Технические характеристики:Формула - K2S2O8;Относительная молекулярная масса - 270,29;Массовая доля надсернокислого калия (КгбгОв), %» не менее - 99,5;Массовая доля нерастворимых в воде веществ, %, не более - 0,003;Массовая доля общего азота (N), %, не более - 0,005;Массовая доля хлоридов (С1), %, не более - 0,001;Массовая доля железа (Fe), %, не более - 0,0005;Массовая доля марганца (Мп), %, не более - 0,0001;Массовая доля тяжелых металлов (РЬ), %, не более -0,001;Нормативно-технический документ - ГОСТ 4146-74.</t>
  </si>
  <si>
    <t>20101491</t>
  </si>
  <si>
    <t>274-3 Т</t>
  </si>
  <si>
    <t>201659.700.000000</t>
  </si>
  <si>
    <t>Смола ионообменная</t>
  </si>
  <si>
    <t>анионит</t>
  </si>
  <si>
    <t>Фильтр ионитовый, состоит из ионообменных смол, предназначен для очисткиводы в генераторе водорода "Хроматэк 6.140".Номер детали по каталогу - 6.112.004.Нормативно-технический документ - ГОСТ 20301-74.</t>
  </si>
  <si>
    <t>20101528</t>
  </si>
  <si>
    <t>332-1 Т</t>
  </si>
  <si>
    <t>205952.100.000504</t>
  </si>
  <si>
    <t>Стандарт-титр</t>
  </si>
  <si>
    <t>калий двухромовокислый 0,1 Н</t>
  </si>
  <si>
    <t>Калий двухромово-кислый (х.ч.)  применяется в качестве вспомогательного реагента, при проведении анализов образцов  на количественный и качественный состав. Калий двухромово-кислый представляет собой оранжевые кристаллы, растворимые в воде.Технические характеристики:Формула - K2Cr2O7;Относительная молекулярная масса - 294,19;Массовая доля двухромовокислого калия (K2Cr2O7), %, не менее - 99,9;Массовая доля нерастворимых в воде веществ, %, не более - 0,001;Массовая доля хлоридов (Сl), %, не более - 0,002;Массовая доля сульфатов (SO4), %, не более - 0,1;Массовая доля осаждаемых аммиаком веществ (AI, Fe, Cr и другие), %, неболее - 0,002;Массовая доля кальция (Са), %, не более - 0,002;Массовая доля натрия (Na), %, не более - 0,02;Нормативно-технический документ - ГОСТ 4220-75.</t>
  </si>
  <si>
    <t>20101536</t>
  </si>
  <si>
    <t>426-2 Т</t>
  </si>
  <si>
    <t>221930.590.000000</t>
  </si>
  <si>
    <t>Шланг</t>
  </si>
  <si>
    <t>лабораторный, резиновый</t>
  </si>
  <si>
    <t>006 Метр</t>
  </si>
  <si>
    <t>Трубка резиновая кислотощелочностойкие.Технические характеристики:Внутренний диаметр, мм - 8;Толщина стенки, мм - 1,3.Нормативно-технический документ - ГОСТ 5496-78.</t>
  </si>
  <si>
    <t>20101603</t>
  </si>
  <si>
    <t>565-2 Т</t>
  </si>
  <si>
    <t>231923.300.000175</t>
  </si>
  <si>
    <t>Чашка</t>
  </si>
  <si>
    <t>лабораторная, из стекла, марка ЧВП, вместимость 5- 2500 см3</t>
  </si>
  <si>
    <t>Чашка, предназначена для химико-лабораторных и биологических работ.Технические характеристики:Тип - выпарная плоскодонная сферическая (ЧВП);Исполнение - 1;Номинальная вместимость, см3 - 1000;Диаметр, мм - 166;Нормативно-технический документ - ГОСТ 25336-82.</t>
  </si>
  <si>
    <t>20101600</t>
  </si>
  <si>
    <t>1203-3 Т</t>
  </si>
  <si>
    <t>271161.000.000089</t>
  </si>
  <si>
    <t>Генератор</t>
  </si>
  <si>
    <t>для сварочного поста</t>
  </si>
  <si>
    <t>Генератор сварочный.Назначение - для питания постоянным током одного сварочного поста приручной дуговой сварке, резке и наплавке металлов плавящимся электродом.Техническая характеристика:Тип - ГД, генератор дизельный;Исполнение - 25, к любому двигателю на лапах с переходным фланцем, длясоединения с дизельным двигателем типа Д-144;Номинальный сварочный ток при ПН 60 %, А - 400;Климатическое исполнение - У2;Вид тока - постоянный;Пределы регулирования на малых оборотах, А - 45-160;Пределы регулирования на больших оборотах, А - 75-430;Напряжение холостого хода, А, не более - 90;Мощность приводного двигателя, кВт (л/с) - 25 (34);Номинальная частота вращения, об/мин - 1800-2000;КПД генератора, % - 73;Условия поставки:- с приложением паспорта;- руководства по эксплуатации;Нормативно-технический документ - ГОСТ 304-82.</t>
  </si>
  <si>
    <t>20101114</t>
  </si>
  <si>
    <t>1447-2 Т</t>
  </si>
  <si>
    <t>279031.900.000017</t>
  </si>
  <si>
    <t>Горелка</t>
  </si>
  <si>
    <t>сварочная, инжекторная, мощность 50-2500 л/ч</t>
  </si>
  <si>
    <t>Горелка ацетиленовая Г1Назначение - применяется для ручной сварки, нагрева, пайки мягким итвердым припоем.Технические характеристики:Номер горелки - Г1;Разрезаемая толщина, мм - 0,5 - 5;Рабочее давление газа, Мпа - 0,1-0,8;Комплектация: номер мундштуков - 1,2,3,4,5;Условия поставки:- паспорта;- руководство по эксплуатации.</t>
  </si>
  <si>
    <t>20101118</t>
  </si>
  <si>
    <t>2850 Т</t>
  </si>
  <si>
    <t>241071.000.000011</t>
  </si>
  <si>
    <t>Швеллер</t>
  </si>
  <si>
    <t>стальной, горячекатаный, с параллельными гранями полок, номер швеллера 14</t>
  </si>
  <si>
    <t>Швеллер стальной горячекатаный с уклоном внутренних граней полок.Технические характеристики:Номер швеллера - 14;Серия швеллера - У;Точность прокатки - В;Марка стали - Ст3;Нормативно-технический документ - ГОСТ 8240-97.</t>
  </si>
  <si>
    <t>20103528</t>
  </si>
  <si>
    <t>2851 Т</t>
  </si>
  <si>
    <t>241071.000.000099</t>
  </si>
  <si>
    <t>Балка стальная</t>
  </si>
  <si>
    <t>номер профиля 24М, двутавровая</t>
  </si>
  <si>
    <t>Балки двутавровые горячекатанныеНазначение - для создания несущих конструкций;Технические характеристики:Номер балки - 24;Длина, м – не менее 6;Материал - Ст.3;Точность прокатки - Б1;Нормативно-техническая документация - ГОСТ 8239-89.</t>
  </si>
  <si>
    <t>20103529</t>
  </si>
  <si>
    <t>2861 Т</t>
  </si>
  <si>
    <t>265166.990.000001</t>
  </si>
  <si>
    <t>Комплекс измерительный</t>
  </si>
  <si>
    <t>для регистрации и анализа измеряемых данных</t>
  </si>
  <si>
    <t>Комплекс аппаратно-программный для медицинских исследований на базехроматографа «Хроматэк - Кристалл 5000», разработанный для определенияобъемной доли компонентов технологического углеводородного сырья поаттестованной Методике измерений №29306-12, а также для анализасероводорода и меркаптанов в природном газе в соответствии с ГОСТ Р53367-2009, с параллельным детектированием  серосодержащих соединений надетекторе ДТП для возможности детектирования и количественного обсчетавысоких концентраций серосодержащих соединений.Газохроматографический комплекс представляет собой комплекс, состоящийиз блока управления и хроматографических колонок, изготовленных изматериала  инертного по отношению к серосодержащим компонентам. Комплексдолжен оснащаться пламенно-фотометрическим детектором, детектором потеплопроводности, термостатом, обеспечивающим программируемоерегулирование скорости подъема температуры, дозирующим устройством,обеспечивающим ввод пробы газа и программным обеспечением для обработкихроматографических данных.В комплектацию аппаратно-программного комплекса «Хроматэк - Кристалл5000»  должны входить нижеследующие комплектующие:1) Хроматограф ''Хроматэк - Кристалл 5000'' исп.2;2) Детектор ДТП, шт - 2;3) Детектор ДТП (спирали с повышенной чувствительностью), шт - 1;4) Детектор ПФД (S), шт - 1;5) Колонка М 2м*3мм, NaX 60/80меш, шт - 1;6) Колонка М at  3м х 2мм, Hayesep R 80/100 меш, шт - 1;7) Колонка М 3м*3мм, 1.75% ПЭГ-40М на Полисорб-1 0.25-0.5мм, шт - 1;8) Колонка CR-5, 50м*0.53мм*5.0мкм, Cat.N 6.903.869, шт - 1;9) Кран 10-ти портовый (автоматический, термостатируемый c продуваемойоболочкой), Кат.№ КрД10.2-16(1.1).52.АТ-по, шт - 1;10) Кран 10-ти портовый (ручной, термостатируемый), Кат.№ КрД10.2-16(1.1).52.РТ, шт - 1;11) Переключатель колонок (автоматический, термостатированный), Кат.№КрП4.2-16(1.1).52.АТ, шт - 1;12) Генератор водорода 10.600 осч., шт - 1;13) Компрессор 180.200 (макс. давление 200 кПа, производительность 3л/мин), шт - 1;14) Комплект арматуры газовой 4.078.000, шт - 6;15) Устройство водоочистки 5.886.101, шт - 1;16) Фильтр 20.0-01 (кат. очистка воздуха от органических примесей), шт -1;17) Доза 0.2мл, # Дз200(fsl.16.1), шт - 1;18) Доза 0.75мл, # Дз750(fsl.16.1), шт - 1;19) Доза 1мл, Кат.№ Дз1к(1.16.1), шт - 1;20) Доза 1мл, # Дз1к(fsl.16.1), шт - 1;21) Кварцевый капилляр 5м*0.32мм, # 6.900.700, неполярный, Тmax320C, шт- 1;22) Пробоотборник ПГО-400 (вентили В 12 (1.М-М), уплотнение вентиляметалл–металл, присоединительная резьба G 1/2 - А (правая),соответствует ГОСТ 14921-78), шт - 3;23) Пневмосопротивление регулируемое 5.150.019, шт - 10;24) Регулятор расхода газа РРГ10-02  214.5.002.021, шт - 4;25) Регулятор расхода газа РРГ-11А2-02 5.002.021-03 (электронныйрегулятор давления), шт - 1;26) Фильтр 5.884.056 (от мех.частиц для ввода проб (1/2'' – на трубку1.6мм или 3мм)), шт - 4;27) Фильтр 6.112.008 (заполненный CaCl2), шт - 4;28) Фильтр 6.112.008-02 (индикатор влажности), шт - 2;29) Фильтр ионитовый 6.112.004, шт - 3;30) Y-коннектор, шт - 2;31) Аттестованная газовая смесь: H2S + CH3SH + C2H5SH + i-C3H7SH+ C3H7SH+ третС4Н9SH + вторС4Н9SH + 1-C4H9SH + i-C4H9SH, COS  в гелии, в баллонеLUXFER  5л с вентилями из нержавеющей стали, шт - 2;32) Аттестованная газовая смесь   (N2, O2, CO2, H2S, углеводороды С1-С6в гелии всего 12 компонентов) в ал.баллоне емк. 10 л., шт - 2;33) Клей полиимидный Polyimide sealing resin (5г./уп.), упаковка - 1;34) Пробоотборник (алюминий, емк. 2л, вентили из нержавеющей стали), шт- 6;35) Сушильный шкаф, шт - 1;36) Трубопровод обогреваемый 6.457.181-04 (с инертной трубкой at), шт -2;37) DVD-диск, содержащий программу обработки "Хроматэк Аналитик"  (дляГХ), шт - 1;38) Персональный компьютер HP ProDesk 400 (Core i3, 4Gb, 500Gb, DVDRW,Win 10 Pro), Монитор 20.7'' HP TFT, Принтер HP Laserjet;В общую стоимость услуги по поставке газохроматографического комплексадополнительно должны входить нижеследующие работы:1) Осуществление государственной первичной поверкигазохроматографического комплекса с четырьмя детекторами;2) Постановка методики ВНИИУС и инструктаж персонала Заказчика;3) Пуско-наладочные работы (монтаж, запуск, первичный инструктажперсонала Заказчика);4) Расходы на проживание, питание на объекте Заказчика.Поставщик оборудования дополнительно обязуется провести обучениеперсонала Заказчика (не менее 3-х человек) работе нагазохроматографическом комплексе с продолжительностью курса не менее 4-хдней.Перечень необходимых документовпри поставке:1) Паспорта на все оборудования в составе комплекса;2) Руководства по эксплуатации;3) Методику поверки;4) Методики ВНИИУС;5) Сертификаты качества;6) Сертификаты об утверждении типа средств измерений;7) Сертификаты соответствия Таможенного Союза;8) Сертификаты о поверке газохроматографического комплекса.Нормативно-технический документ - ГОСТ 26703-93.Поставщик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</si>
  <si>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20103452</t>
  </si>
  <si>
    <t>2863 Т</t>
  </si>
  <si>
    <t>265182.600.000010</t>
  </si>
  <si>
    <t>Кольцо</t>
  </si>
  <si>
    <t>для замерной установки нефтегазовой смеси</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</si>
  <si>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- 1А62;
Применяемость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</si>
  <si>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20103507</t>
  </si>
  <si>
    <t>2864 Т</t>
  </si>
  <si>
    <t>"Кольцо пружинное.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ремонта,в том числе планового ремонта основного (установленного) оборудования нефтедобычи.
Технические характеристики:
Номер по каталогу - 1А75;
Применяемость - запасных частей к клапану магнитнорегулируемый КМР-2 АГЗУ (14 скв).
Нормативно-технический документ - ГОСТ 13941-86.
Поставщик предоставляет гарантию на качество на весь объём Товара в течение 12 месяцев отдаты ввода в эксплуатацию Товара, но не более 24 месяцев от даты поставки."</t>
  </si>
  <si>
    <t>20103508</t>
  </si>
  <si>
    <t>2865 Т</t>
  </si>
  <si>
    <t>"Уплотнение клапанное НТ202.003.000.0.
Назнаечние - предназначено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НТ202.003.000.0;
Применяемость - запасных частей кклапану магнитнорегулируемый КМР-2 АГЗУ (14 скв).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
"</t>
  </si>
  <si>
    <t>20103509</t>
  </si>
  <si>
    <t>2866 Т</t>
  </si>
  <si>
    <t>"Кольцо уплотнительное HT.200.003.004.0.
Назначение - для доукомплектования, дооснащения, унификации,  обеспечения совместимости с имеющимися товарами, а также для дальнейшего технического сопровождения, сервисного обслуживания и ремонта, в том числе планового ремонта основного (установленного) оборудования нефтедобычи.
Технические характеристики:
Номер по каталогу - HT.200.003.004.0;
Применяемость - запасных частей к клапану магнитнорегулируемый КМР-2 АГЗУ (14 скв).
Нормативно-технический документ- ГОСТ 9833-73.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</si>
  <si>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20103510</t>
  </si>
  <si>
    <t>2894 Т</t>
  </si>
  <si>
    <t>281413.350.000000</t>
  </si>
  <si>
    <t>Вентиль</t>
  </si>
  <si>
    <t>смесительный, муфтовый, стальной</t>
  </si>
  <si>
    <t>Вентиль стальной запорный муфтовый.Назначение - для установки на трубопроводах качестве запорногоустройства.Техническая характеристика:Материал корпуса - 15с54бк (сталь);Диаметр условный (Ду), мм - 15;Давление условное (Ру), Мпа - 16;Среда - газожидкостная смесь;Способ управления - ручной;Класс герметичности по ГОСТ 9544-2005.</t>
  </si>
  <si>
    <t>20103538</t>
  </si>
  <si>
    <t>1903-6 Т</t>
  </si>
  <si>
    <t>13, 14</t>
  </si>
  <si>
    <t>230002823</t>
  </si>
  <si>
    <t>201531.300.000003</t>
  </si>
  <si>
    <t>Мочевина (карбамид)</t>
  </si>
  <si>
    <t>марка А, сорт высший</t>
  </si>
  <si>
    <t>Покрытие напыляемое эластомерное изолирующее на основе полимочевины(поликарбамида). Основа - полиэфирполиамины, ароматическийполиуретановый преполимер.Технические характеристики:Соотношение компонентов «1» и «2»: 1,0 : 1,0 (объемное);Содержание нелетучих веществ, % - 100;Плотность смеси компонентов (при +20С), кг/л - 1,05;Вязкость комп. 1 (Брукфильд. шп. 4, ск. 750, Т=25С) - 400;Вязкость комп. 2 (Брукфильд. шп. 4, ск. 750, Т=25С) - 650;Время гелеобразования нанесенного слоя, с - 15;Время отверждения «до отлипа», с - 40-60;Время отверждения покрытия (при +20С):пешеходные нагрузки, час - 2;транспортные нагрузки - через 24 часа;Рабочая температура нагрева компонентов, С - плюс 75-80;Рабочая температура подогрева подающих шлангов - плюс 75С;Регулировки давления подачи компонентов, бар - 150- 210;Производительность оборудования, л/мин - 2,0 - 3,7;Расчетные нормы расхода (ср. толщина слоя покрытия 2,0 мм) ~2,5 кг / м2(с учетом минимальных естественных потерь при напылении);Комплектная упаковка (стальные бочки) Комплект 440 кг (нетто) - 215 кг -компонент «1», 225 кг - компонент «2»;Адгезионная прочность (бетон), МПа, не менее - 2,5;Адгезионная прочность (сталь после струйно-абразивной обработки), МПа,не менее - 4,0;Относительное удлинение до разрыва (выдержка не менее 3 суток), %, неменее - 350;Предел прочности при растяжении (выдержка не менее 3 суток), МПа, неменее 20;Твёрдость - 96 (по Шору А);Истираемость (Табер, колесо Н-18, 1000 г, 1000 об.), мг - 156;Модуль упругости: при растяжении - 97,6 Мпа, при сжатии - 45,8 МПа.Нормативно-технический документ - ГОСТ 30693-2000.Поставщик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</si>
  <si>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230002824</t>
  </si>
  <si>
    <t>222141.900.000003</t>
  </si>
  <si>
    <t>Пенополиуретан</t>
  </si>
  <si>
    <t>ППУ-17Н1</t>
  </si>
  <si>
    <t>Система пенополиуретановая.Назначение - для устройства напыляемой бесшовной теплоизоляции, смесьполиэфирполиолов, содержащая катализаторы, функциональные добавки ивспенивающий агент HFC 141 b. Компонент системы напыляемойпенополиуретановой теплоизоляции.Компонент 1 - применяется совместно с полиизоцианатом Suprasec 5025 (илиSuprasec 5005);Компонент 2 - в составе 2-х компонентной системы для полученияполиуретанового пенопласта с закрыто-ячеистой структурой.Технические характеристики:Внешний вид:Жёсткая пена светло-жёлтого цвета;Рабочее соотношение Компонентов: "1": "2" (масс) 30/33;Время старта,с - 4±2;Гелеобразование, с - 10±3;Плотность свободной пены, кг/м3 - 32±3;Содержание закрытых ячеек, %, не менее - 90;Теплопроводность при температуре (10±0,5) С, Вт/м*К - 0,022;Общие параметры переработки:Температура подогрева компонентов, С - плюс 40-60;Температура подогрева подающих шлангов, С - 40-60;Рекомендованное давление, бар - 80-100;Влажность основания, %, не более (бетон/ дерево/металл) - 4/12/5;Температура основания, С, не менее (рекомендуемая величина) - 10.Нормативно-технический документ - ГОСТ Р 56590-2015.Поставщик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</si>
  <si>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120011271</t>
  </si>
  <si>
    <t>282939.300.000002</t>
  </si>
  <si>
    <t>Дозатор</t>
  </si>
  <si>
    <t>массовый</t>
  </si>
  <si>
    <t>Многокомпонетный дозатор Е-ХР2 с компрессором.Назначение - для распыления пенополиуретана и полимочевины Reactor.Технические характеристики:Напряжение, В - 380 В;Макс. рабочее давление, бар - 240 (3500 фунт/дюйм2, 24,0 МПа);Макс. производительность, л/мин - 7.6;Нагреватель, кВт - 15,3;Сила тока, А - 35;Макс. длина шланга, м - 94;Макс. температура материала, С - 88;Питание нагревателя, кВт - 15,3;Вес, кг - 159;Основной комплект оборудования:- Многокомпонентный дозатор Reactor;- Система подачи CPL, 3: 1 CST с воздушным шлангом (на базе поршневыхнасосов Т3);- Подогреваемый шланг RTD для 2-компонентных материалов, 240 Бар, 3/8,15,2М, NPT резьба;- Пистолет Fusion с воздушной продувкой, камера смешивания AR4242;Дополнительные принадлежности:- Комплект циркуляции для Reactor (Обратные трубки и осушители);- Комплект подключения воздуха;- Сместитель TWISTORK CS пневматический 1-1/2 л.с;- AF4242 Камера смешивания комплект плоской модели 01;- Пистолет Fusion с воздушной продувкой, камера смешивания AR4242;- Подогреваемый шланг RTD для 2-компонентных материалов, 240 БАР, 3/8,15,2М, NPT резьба;- Рем.комплект пистолета Fusion АР (набор колец и уплотнений);- Смазка для пистолета Fusion;- Смазка Fusion по 113г;Дизельный генератор:Напряжение, В - 400/230;Степень автоматизации - 2 (автозапуск);Система охлаждения Р - водовоздушная (радиатор);Мощность номинальная, кВт - 60;Мощность номинальная, кВА - 75;Мощность максимальная, кВт - 66;Мощность максимальная, кВА - 82,5;Количество фаз - 3;Частота, Гц - 50;Коэффициент мощности - 0,8;Номинальный ток, А - 108;Объём топливного бака, л - 200;Топливный сепаратор - нет;Расход топлива при 50% мощности, л/ч - 8,8;Расход топлива при 75% мощности, л/ч - 13,3;Расход топлива при 100% мощности, л/ч - 17,6;Автономная работа на 75% нагрузки без дозаправки, ч - 15;Габаритные размеры ДхШхВ, мм - 1950x780x1396;Система аварийной остановки - да;Датчик уровня топлива - да;Замок горловины бака - да;Отключатель АКБ - да;Исполнение - открытое;Глушитель - промышленный;Габариты радиатора (раст. от пола х В х Ш), мм - 592,610,545;Технические характеристики двигателя:Мощность номинальная, кВт - 72;Мощность максимальная, кВт - 80;Количество цилиндров - 4;Расположение цилиндров - рядное;Тактность двигателя - 4;Рабочий объём двигателя, л - 4,09;Система впуска воздуха - с турбонаддувом;Тип воздушного фильтра - фильтроэлемент;Частота вращения коленвала, об/мин - 1500;Диаметр цилиндра. мм - 105;Ход поршня, мм - 118;Степень сжатия в цилиндрах - 17,5:1;Регулятор оборотов - механический;Напряжение бортового электрооборудования, В - 24;Пусковое устройство (стартер) - 24/4,5;Удельный расход топлива, г/кВт*ч - 235;Тип топливного фильтра - одноразовый;Фильтр остановки по низкому напряжению - да;Тип масла - SAE 15W40/10W30;Тип масляного фильтра - одноразовый фильтр;Удельный расход масла, г/кВт*ч - 0,2;Масса, кг - 0,71;Ёмкость масляной системы, л - 13;Вид топлива - дизельное;Масса, кг - 430;SAE (маховик / картер маховика) - 3/11,5;Тип двигателя - 4-х цилиндровый, однорядный, с турбонаддувом;Частота вращения двигателя, об/мин - 1500;Дополнительные характеристики:Генератор переменного тока - 4-х полюсной синхронный бесщеточный;Защита генератора 3-фазный автомат защиты с независимым расцепителем;Вид запуска - ручной и автоматический;Система охлаждения - Жидкостная;Топливный бак расположен в корпусе;Класс защиты обмотки - IP23;Класс защиты контроллера - IP42;Гибкие бензо/масло устойчивые шланги, масляный слив;Подогреватели:- топливного бака;- подающей топливной магистрали;-топливного фильтра;- охлаждающей жидкости;Масло и антифриз залит в установку;Аккумуляторная батарея и кабели вналичие;В шумопоглощающем, всепогодном кожухе;Промышленный глушитель с сильфоном и искрогасителем;Электрическая схемаподключения;Руководство пользователя;Штырь заземления;Технические характеристики контроллера:Язык интерфейса контроллера - Русский;Тип генератора - бесщёточный, синхронный;Интерфейс RS-232 - да;Система возбуждения - SHUNT;Интерфейс RS-485 - (ModBUS RTU);Интерфейс USB - да;Выбор режима измерения - да;Степень изоляции, 0,5 Мом (1 КV);Диапазон рабочих температур, C - от - 35 до + 70;Частота, Гц - 35 - 70;Потребляемая мощность, Вт - 3;Напряжение, В - 8 - 36;Функция задержки запуска - да;Функция задержки останова (для охлаждения двигателя) - да;Диап. вх. напр. пер. тока для 3-фаз 4-провод, В - 15 .. 360;Диап. вх. напр. пер. тока для 1-фаз 2-пров, В - 15 .. 360;Количество подключаемых датчиков - 15;Сигнал тревоги - неудачный запуск ДЭС - да;Сигнал/останов ДЭС от датчика темп ОЖ - да;Сигнал/останов ДЭС от датчика давления масла - да;Сигнал/останов ДЭС от датчика оборотов двигателя - да;Звуковой сигнал общей аварии - да;Сигнал тревоги - общее предупреждение - да;Сигнал тревоги - показатель низкого уровня топлива - да;Общая неисправность - да;Контроль напряжения АКБ - да;Контроль напряжения зарядного генератора - да;Индикация силы тока - да;Индикация числа оборотов двигателя - да;Частотомер - да;Счетчик часов наработки - да;Индикация температуры охлаждающей жидкости - да;Индикация давления масла - да;Индикация коэффициент мощности (cosφ) - да;Индикация напряжения аккумулятора (В) - да;Индикация активной мощности по 3ф. (кВт)-  да;Индикация мощности (кВт) - да;Индикация суммарной активной мощности (кВт) - да;Индикация суммарной реактивной мощности (кВАр) - да;Счётчик выработанной электроэнергии (кВт/ч) - да;Индикация последовательности чередования фаз - да;Индикация температуры масла - да;Индикация уровня топлива в баке - да;Журнал событий - да;Останов по низкому напряжению - да;Габаритные размеры ДхШхВ, мм - 209х153х55;Габаритные размеры упаковки ДхШхВ, мм - 235х165х65;Масса, кг - 0,71;Комплектация:Дизельный генератор;Система электропитания с аккумуляторными батареями, генератором,пусковымстартером;Глушитель;Топливный бак;АКБ;ЩУ с цифровой панелью;Станциязаправлена маслом и ОЖ;Система аварийной остановки;Блок зарядки АКБ;Блок АВР;Комплект документации;Компрессор:Винтовые маслонаполненные компрессоры;Техническая характеристика:Мощность, кВт - 7,5;Макс. рабочее давление, бар - 8;Производительность, м3/мин - 1,10;Напряжение, фаз/В/Гц - 3/380/50;Уровень звукового давления, дБ - 65;Обьем ресивера, л - 500;Резьбовое соединение - 1/2";Габаритные размеры - 1855х700х1608;Расходные материалы для технического обслуживания:- Масло Comprag ScrewLub емкость 10л;- Фильтр воздушный;- Фильтр масляный;- Элемент сепарационный;- Ремень.Нормативно-технический документ - ГОСТ 10223-97.Поставщик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</si>
  <si>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20103557</t>
  </si>
  <si>
    <t>210025172</t>
  </si>
  <si>
    <t>81-4 Т</t>
  </si>
  <si>
    <t>152040.900.000004</t>
  </si>
  <si>
    <t>Шипы</t>
  </si>
  <si>
    <t>для обуви, из стали</t>
  </si>
  <si>
    <t>715 Пара</t>
  </si>
  <si>
    <t>Насадки против скольжения на шипах. Насадки против скольжения должныобеспечивать надежную защиту от наледи, гололеда, исключатьподскальзывания и падения на обледеневшей поверхности земли, облегчатьходьбу по скользящим поверхностям. Шипы должны надеваться на пяточнуючасть обуви фиксирующиеся липучкой вокруг обуви.Назначение - против скольжения;Технические характеристики:Вид насадки - на шипах;Сделан из прочной смеси пластика и резины;Светрооьтажающий элемент в задней части;Антискользящая подошва имеет в своем составе:металлические шипы в пяточной части подошвы - 5;длина шипа, мм – 3.</t>
  </si>
  <si>
    <t>20102097</t>
  </si>
  <si>
    <t>250005612</t>
  </si>
  <si>
    <t>2510-3 Т</t>
  </si>
  <si>
    <t>310312.700.000000</t>
  </si>
  <si>
    <t>Матрас</t>
  </si>
  <si>
    <t>спальный, пружинный</t>
  </si>
  <si>
    <t>Матрац ортопедический.Технические характеристики:Наполнитель - пенополиуретан;Вид матраца - пружинный, двухсторонней мягкости, обтянут специальнойплотной тканью, со съемным чехлом;Высота матраца см, не менее - 20;Размер, см - 80х190;Состав:- пружинный блок, см - 14;- спанбонд;- ватин х.б;- поролон.</t>
  </si>
  <si>
    <t>20103049</t>
  </si>
  <si>
    <t>270005335</t>
  </si>
  <si>
    <t>52-5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</si>
  <si>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</si>
  <si>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</si>
  <si>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</si>
  <si>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(мужские/женские).Назначение - для защиты от механических воздействий (операции стехнологическим оборудованием и инструментом), нефтепродуктов, кислот,щелочей и общих производственных загрязнений;Технические характеристики:Кожаные ботинки на шнурках с защитным композитным или поликарбонатнымподноском;Условное обозначение по защитным свойствам - Мун 200, Нм, Нс, К 20, Щ20, Мп, З;Верх обуви:Натуральная водостойкая кожа хромового дубления толщиной, мм, не менее -1,8-2,0;Ботинки должны иметь глухой клапан-язык для защиты стопы от попаданиявнутрь пыли, грязи, а также мелких предметов и широкий мягкий заднийкант (манжет);Соединения деталей обуви должны обеспечивать прочность на разрыв, Н/см,не менее - 120 (кроме соединения низа с верхом);Подошва:Двухслойная подошва, материал - ПУ/ТПУ (полиуретан/термополиуретан);Верхний слой должен быть изготовлен из ПУ (полиуретан), обладающегоамортизирующими свойствами, гасящего ударные нагрузки;Нижний слой должен быть изготовлен из термостойкого, морозостойкогоматерила ТПУ (термополиуретан) и обладать стойкостью к деформации иистиранию;Подошва должна сохранять защитные свойства при контакте с поверхностьюпри пониженных температурах (до минус 35 °С), повышенных температурах(до 120 °С) и быть устойчива к воздействию химических факторов - нефти,масел, нефтепродуктов, кислот и щелочей концентрацией до 20% (К 20, Щ20);Профиль подошвы (рисунок протектора) должен обеспечивать хорошеесцепление с поверхностью;Материал подошвы обуви должен обладать прочностью, Н/мм2, не менее - 2 итвердостью не более - 70 единиц по Шору.Высота профиля подошвы (глубина протектора) должна быть, мм, не менее -4,0;Ходовая часть подошвы должна обладать прочностью на разрыв, Н/см, неменее - 180 Н/см и не должна снижать ее более чем на 25 % за весь срокслужбы.Прочность крепления деталей низа с верхом обуви должна быть, Н/см, неменее - 70;Метод крепления подошвы - литьевой;Подносок:Подносок должен выдерживать ударную нагрузку в 200 Дж (Мун 200);Внутренний зазор безопасности защитного носка при ударе энергией в 200Дж (Мун 200) должен быть, мм, не менее - 20;Подносок должен иметь мягкую прорезиненную прокладку;Стелька:Кевларовая стелька от проколов должна иметь размер, соответствующийобуви, защищать стопу от прокола по всей длине и обеспечиватьсопротивление сквозному проколу, Н, не менее - 1200;Внутренняя стелька (вкладная) - кожкартон (толщиной, мм, не менее - 1),дублированный стелечным полотном или другой антисептический стелечныйматериал;Требования к размерам - размеры должны соответствовать требованиям ГОСТ11373-88;Обязательное подтверждение соответствия требованиям ТР ТС 019/2011;Обязательное соответствие - защита от механических воздействий по ГОСТ28507-99, защита от нефти, нефтепродуктов, кислот, щелочей, нетоксичнойи взрывоопасной пыли по ГОСТ 12.4.137-2001;Дополнительное описание:- цвет - черный;- подкладка обуви - обувное текстильное воздухопроницаемое полотно сантибактериальной отделкой плотностью, гр./м2, не менее - 150, в случаеприменения сетчатого материала плотность должна быть, гр/м2, не менее -270;- задник - жесткий формованный из термопластичного материала (толщиной,мм, не менее - 2,0);- петли для шнурков: антикоррозийные, D-образные;- шнурки - синтетические, шириной, мм - 2,0-4,5 с пластиковымитермически обработанными наконечниками;- швы прошиты двухрядной строчкой высокопрочными капроновыми илилавсановыми нитями;- каблук, см, не более - 3;- во внутренней задней пяточной части предусмотрена деталь в видекожаного кармана с бахтармянной (изнаночной) стороной, для фиксированияпяточной зоны стопы от внутреннего скольжения пятки и защиты отнатирания;- 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12.4.137-2001.Дополнительные требования к Поставщику:- на момент выдачи товар должен быть новым;- год выпуска товара должен быть не менее 2019 года;Перечень документов при поставке:- перед выдачей товара (сапоги) Поставщик должен согласоватьпоставляемый вид товара с приложением сертификатов и тех. паспорта отзавода изготовителя с Департаментом охраны труда и промышленнойбезопасности АО ""Эмбамунайгаз"";- на каждом изделии Сапогов должна быть маркировка согласно ТР ТС019/2011;Поставщик должен указать в технической спецификации страну происхожденияи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</si>
  <si>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20100978</t>
  </si>
  <si>
    <t>282514.900.000006</t>
  </si>
  <si>
    <t>Оборудование модульное</t>
  </si>
  <si>
    <t>для песко-газозащиты штангового насоса</t>
  </si>
  <si>
    <t>Оборудование модульное для песко-газозащиты скважинных насосов МОП.Назначение - для защиты ШГН (в том числе длинноходовых), ЭЦН (в вариантекомпоновки с кожухом) и УШВН от песка и газа. Конструктивно МОП долженсостоять из двух модулей:- пескозащитного - МП (нижнего);-газозащитного - МГ (верхнего).Принцип работы пескозащитного модуля должен быть – центробежно-гравитационный. Пластовый песок должен сепарироваться и отделяться отжидкости в шнековом механизме, частицы песка должны сбрасываться вконтейнер-песконакопитель. Оптимально подобранные конструктивныепараметры шнекового механизма и оригинальная мультишаговая схема шнекадолжна позволять достигать коэффициента пескоотделения - 95%.Пескозащитный модуль параллельно должен выполнять функцию первичнойгазоочистки за счет действия центробежных сил должно происходитьпреобразование мелкодисперсной структуры газа в жидкости вкрупнодисперсную. Выполняет функцию обычного газового якоря - приповороте струи ГЖС на 180С.Техническая характеристика:- Присоединительная резьба с обоих сторон по ГОСТ 633 - НКТ 60;- Максимальная производительность по жидкости, м3/сут, не менее - 40;- Минимальная производительность по жидкости, м3/сут, не более - 5;- Оптимальная область применения, м3/сут - 15-35;- Средний коэффициент сепарации газа в оптимальной области подач, %, неменее - 0,95;- Средний коэффициент пескоотделения в оптимальной области подач, %, неменее - 0,93;- Наружный максимальный диаметр устройства, мм, не более - 73;- Наружный максимальный диаметр корпуса, мм, не более - 60;- Длина в сборе, м, не более - 3,5;- Масса в сборе, кг, не более - 50;- Температура рабочей среды - до 150С.Конструкция устройства должна позволять эффективно применять его вколоннах малого диаметра (120, 114, 102 мм), в том числе в скважинах сбоковыми стволами. Высокая степень песко и газоочистки должна позволятьприменять оборудование на скважинах с высоким газовым фактором (до 1000м³/м³) и выносом песка (до 20 г/л) с размером зерен песка 0.025-0.5 мм,высокоэффективная сепарация газа из высокодисперсных структургазожидкостной смеси (размером пузырьков газа 0.1-0.3 мм).В составе тендерной документации предоставить техническое описание,чертежи, перечень материалов, достаточный для сопоставления стребованиями настоящей технической спецификации.Поставка Товара в течение 12 месяцев от даты ввода в эксплуатациюТовара, но не более 24 месяцев от даты поставки.</t>
  </si>
  <si>
    <t>230002499</t>
  </si>
  <si>
    <t>2707-1 Т</t>
  </si>
  <si>
    <t>205210.900.000032</t>
  </si>
  <si>
    <t>Клей</t>
  </si>
  <si>
    <t>на основе этилцианакрилата, для склеивания в любых сочетаниях фарфор, керамику, дерево, кожу, резину,металл, пробку,картон, большинство пластиков</t>
  </si>
  <si>
    <t>Однокомпонентное полиуретановое связующее – клей, для производстварезиновой плитки. Не содержит органические растворители. Оптимальнаявязкость, хорошая совместимость с различными видами фракционированныхнаполнителей. В сочетании с резиной или ЭПДМ крошкой образует бесшовное,упругое, стойкое к абразивному износу и ударным нагрузкам шероховатоепокрытие, препятствующее скольжению. Благодаря высокой пористостипокрытие на основе клея и резиновой крошки хорошо пропускает воду ивсегда остается сухим. Гигиеничность и высокая травмобезопасность.Технические характеристики:Вид - жидкая консистенция;Цвет - прозрачный;Плотность (20ºС) – 1,05 + 0,02г/см3;Содержание нелетучих веществ, % - 100.Пешеходные нагрузки (при + 20ºС и отн. влажности воздуха 70%), не более,часов - 24;Транспортные нагрузки – (при + 20ºС и отн.влажности воздуха 70%) – через3-4 дней;Оптимальное отношение «связующее/наполнитель» для толщины слоя ≈10мм) –1,5 ÷ 1,7 кг связующего на 8 кг черной резиной крошки (дополнительно ≈0,35 кг неорганического пигмента (расход пигмента зависит от цвета), 1,5÷ 1,7 кг связующего на 10 кг EPDM  крошки.Покрытие наносится на асфальтовое, бетонное или деревянное основание.Связующее отверждается за счет взаимодействия с влагой воздуха. Приотверждении создает прочное элластичное соединение.Рекомендуемый фракционный состав наполнителя, мм - от 2,0 до 6,0;Оптимальная температура нанесения - от +10ºС до +35ºС.Упаковка, л - бочка 200.</t>
  </si>
  <si>
    <t>20103358</t>
  </si>
  <si>
    <t>210028296</t>
  </si>
  <si>
    <t>1689-3 Т</t>
  </si>
  <si>
    <t>281413.900.000090</t>
  </si>
  <si>
    <t>отсечной, из цветных металлов/сплавов, размер 6-32 мм</t>
  </si>
  <si>
    <t>Электромагнитный клапан двухпозиционный муфтовый предназначен дляиспользования в системах дистанционного управления потоками различныхгазовых сред, в том числе углеводородных газов, газовых фаз сжиженныхгазов, сжатого воздуха и других неагрессивных газов в качестве запорно-регулирующего органа. В клапане предусмотрена возможность ручнойрегулировки количества пропускаемого газа. Поворачивая винт в сторонузнака «+» или «-» можно увеличить или уменьшить количество проходящегочерез клапан газа.Технические характеристики:Исходное положение - нормально-закрытое;Присоединительный размер, DN дюйм (мм)  - 1/2 (15);Исполнение клапана - двухпозиционный;Рабочее давление, бар - 4;Исполнение клапана – взрывозащищенное;Общие технические характеристики:Тип присоединения –муфтовое;Материал корпуса – алюминий;Климатическое исполнение – У2 (-45….+40С);Класс защиты –  взрывозащищенного исполнение IP67;Частота включений, 1/час – не более 300;Полный ресурс включений – не менее 1 000 000;Время открытия, с, не более - 1;Время закрытия, с, не более - 1;Напряжение питания, В – 220;Переменный ток частота, Гц – 50, энергосберегающее;Рабочая среда - газообразные среды;Температура рабочей среды – от -45С до +40С;Класс герметичности – А;Класс нагревостойкости электрической изоляции катушки – F.</t>
  </si>
  <si>
    <t>20101337</t>
  </si>
  <si>
    <t>210034945</t>
  </si>
  <si>
    <t>1690-3 Т</t>
  </si>
  <si>
    <t>Электромагнитный клапан двухпозиционный фланцевый с датчиком положенияпредназначен для использования в системах дистанционного управленияпотоками различных газовых сред, в том числе углеводородных газов,газовых фаз сжиженных газов, сжатого воздуха и других неагрессивныхгазов в качестве запорно-регулирующего органа. В клапане предусмотренавозможность ручной регулировки количества пропускаемого газа.Поворачивая винт в сторону знака «+» или «-» можно увеличить илиуменьшить количество проходящего через клапан газа.Технические характеристики:Исходное положение - нормально-закрытое;Присоединительный размер, DN дюйм (мм) - 1 (25);Исполнение клапана - двухпозиционный;Рабочее давление, бар - 4;Наличие датчика положения (открыт-закрыт) клапана - есть;- напряжения питания датчика положения  от 12 до 24 В;- класс защиты - IP68;- тип датчика – индуктивный;Исполнение клапана – взрывозащищенное;Общие технические характеристики:Тип присоединения – фланцевое;Материал корпуса – алюминий;Климатическое исполнение – У2 (-45….+40С);Класс защиты –  взрывозащищенного исполнение IP67;Частота включений, 1/час – не более 300;Полный ресурс включений – не менее 1 000 000;Время открытия, с, не более - 1;Время закрытия, с, не более - 1;Напряжение питания, В – 220;Переменный ток частота, Гц – 50, энергосберегающее;Рабочая среда - газообразные среды;Температура рабочей среды – от -45С до +40С;Класс герметичности – А;Класс нагревостойкости электрической изоляции катушки – F.</t>
  </si>
  <si>
    <t>20101338</t>
  </si>
  <si>
    <t>210034947</t>
  </si>
  <si>
    <t>1691-3 Т</t>
  </si>
  <si>
    <t>Электромагнитный клапан двухпозиционный муфтовый с ручным регулятором идатчиком положения предназначен для использования в системахдистанционного управления потоками различных газовых сред, в том числеуглеводородных газов, газовых фаз сжиженных газов, сжатого воздуха идругих неагрессивных газов в качестве запорно-регулирующего органа. Вклапане предусмотрена возможность ручной регулировки количествапропускаемого газа. Поворачивая винт в сторону знака «+» или «-» можноувеличить или уменьшить количество проходящего через клапан газа.Технические характеристики:Исходное состояние - нормально-закрытое;Присоединительный размер, DN дюйм (мм) - 1/2 (15);Исполнение клапана - двухпозиционный;Рабочее давление, бар - 4;Наличие регулятора расхода -  ручной;Наличие датчика положения (открыт-закрыт) клапана - есть;- напряжения питания датчика положения  от 12 до 24 В;- класс защиты - IP68;- тип датчика – индуктивный;Общие технические характеристики:Тип присоединения – муфтовое;Материал корпуса – алюминий;Климатическое исполнение – У2 (-45….+40С);Класс защиты – общепромышленное исполнение IP65;Частота включений, 1/час – не более 300;Полный ресурс включений – не менее 1 000 000;Время открытия, с, не более - 1;Время закрытия, с, не более - 1;Напряжение питания, В – 220;Переменный ток частота, Гц – 50, энергосберегающее;Рабочая среда - газообразные среды;Температура рабочей среды – от -45С до +40С;Класс герметичности – А;Класс нагревостойкости электрической изоляции катушки – F.</t>
  </si>
  <si>
    <t>20101339</t>
  </si>
  <si>
    <t>425-1 У</t>
  </si>
  <si>
    <t>426-1 У</t>
  </si>
  <si>
    <t>8,11,28,29,34,35</t>
  </si>
  <si>
    <t>11,28,29</t>
  </si>
  <si>
    <t>20103558</t>
  </si>
  <si>
    <t>20103559</t>
  </si>
  <si>
    <t>ДБРиКРС</t>
  </si>
  <si>
    <t>190-2 Р</t>
  </si>
  <si>
    <t>190-1 Р</t>
  </si>
  <si>
    <t>431310.100.000000</t>
  </si>
  <si>
    <t>Работы по разведочному/пробному бурению</t>
  </si>
  <si>
    <t>Работы по строительству поисково-разведочных скважин  на месторождениях НГДУ "Кайнармунайгаз"</t>
  </si>
  <si>
    <t>28,29</t>
  </si>
  <si>
    <t>56-4 Р</t>
  </si>
  <si>
    <t>56-3 Р</t>
  </si>
  <si>
    <t>091012.900.000027</t>
  </si>
  <si>
    <t>Работы по подготовке/сопровождению/контролю/осветлению/утилизации раствора</t>
  </si>
  <si>
    <t>02.2020</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</si>
  <si>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</si>
  <si>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55-4 Р</t>
  </si>
  <si>
    <t>55-3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</si>
  <si>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</si>
  <si>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190-3 Р</t>
  </si>
  <si>
    <t>56-5 Р</t>
  </si>
  <si>
    <t>55-5 Р</t>
  </si>
  <si>
    <t>20,28,29</t>
  </si>
  <si>
    <t>20103560</t>
  </si>
  <si>
    <t>237-2 Т</t>
  </si>
  <si>
    <t>1091-1 Т</t>
  </si>
  <si>
    <t>2525-2 Т</t>
  </si>
  <si>
    <t>221-1 Т</t>
  </si>
  <si>
    <t xml:space="preserve"> Ремонт социального объекта общежития №1 на м/р Прорва»</t>
  </si>
  <si>
    <t xml:space="preserve"> Ремонт социального объекта общежития №2 м/р «Терень-Узек»</t>
  </si>
  <si>
    <t xml:space="preserve">  Ремонт социального объекта общежития №4 НГДУ «Кайнармунайгаз»</t>
  </si>
  <si>
    <t xml:space="preserve"> Ремонт социального объекта м/р Ю.З.Камышитовое</t>
  </si>
  <si>
    <t>Ремонт социального объекта общежития №4 НГДУ «Кайнармунайгаз»</t>
  </si>
  <si>
    <t>Ремонт социального объекта общежития №1 на м/р Прорва»</t>
  </si>
  <si>
    <t>Ремонт социального объекта общежития №2 м/р «Терень-Узек»</t>
  </si>
  <si>
    <t>Ремонт социального объекта м/р Ю.З.Камышитовое</t>
  </si>
  <si>
    <t>210034659</t>
  </si>
  <si>
    <t>1009-2 Т</t>
  </si>
  <si>
    <t>1009-1 Т</t>
  </si>
  <si>
    <t>259929.490.000122</t>
  </si>
  <si>
    <t>Зажим</t>
  </si>
  <si>
    <t>анкерный</t>
  </si>
  <si>
    <t>"Зажим анкерный ЗАН-1500 предназначен для крепления СИП  (самонесущих изолированных проводов) с изолированной несущей нейтралью к кронштейнам икрюкам опор линий ВЛИ (вакуумно-люминесцентный индикатор). Зажим представляет собой литой корпус из коррозионностойкого алюминиевого сплава, тросика из нержавеющей стали и полимерных клиньев. Саморегулируемые клиньяиз полимера, стойкого к ультрафиолетовому излучению и погодно-климатическим условиям, зажимают провод нейтрали без повреждения изоляции. Гибкийтросик с изолированным погодостойким седлом позволяет монтировать до трех зажимов на кронштейне. Не требуют инструмента для монтажа. Нет выпадающих деталей.
Техническая характеристика:
Тип зажима - натяжной;
Разрушающая нагрузка, кН - 15;
Рабочая нагрузка, кН - 5;
Сечение провода, мм² -50-70;
Вес, кг - 0.32."</t>
  </si>
  <si>
    <t>"Зажим анкерный ЗАН-1500 предназначен для крепления СИП  (самонесущих изолированных проводов) с изолированной несущей нейтралью к кронштейнам икрюкам опор линий ВЛИ (вакуумно-люминесцентный индикатор)</t>
  </si>
  <si>
    <t>2615-1 Т</t>
  </si>
  <si>
    <t>20103245</t>
  </si>
  <si>
    <t>2615 Т</t>
  </si>
  <si>
    <t>257360.900.000007</t>
  </si>
  <si>
    <t>Наконечник</t>
  </si>
  <si>
    <t>кабельный, луженый</t>
  </si>
  <si>
    <t>210034525</t>
  </si>
  <si>
    <t>2626-2 Т</t>
  </si>
  <si>
    <t>271161.000.000095</t>
  </si>
  <si>
    <t>Ограничитель перенапряжения</t>
  </si>
  <si>
    <t>для защиты электрооборудования, нелинейный, класс напряжения 35 кВ</t>
  </si>
  <si>
    <t>Разрядник (ограничитель перенапряжения) ОПН на форфоровых покрышках наоснове оксидно-цинковых варисторов без искровых промежутковпредназначены для защиты электрооборудования сетей с изолированнойнейтралью класса напряжения 6 кВ переменного тока частоты 50 Гц отатмосферных и коммутационных перенапряжений.Технические характеристики:О - ограничитель;П - перенапряжений;Н - нелинейный;Класс напряжения сети, кВ - 36;Рабочее напряжение, кВ – 40,5;Номинальный разрядный ток, кА - 10;Пропускная способность, А - 500;Климатическое исполнение – УХЛ1;Остающееся напряжение при коммутационном импульсе тока 30/60 мкс самплитудой 500 А, кВ, не более – 99,6;Остающееся напряжение при грозовом импульсе тока 8/20 мкс с амплитудой10000 А, кВ, не более – 129,9;Классификационное напряжение ограничителя (при классификационном токеIкл=2 мА), кВ, не менее - 51;Удельная поглощаемая энергия одного импульса, кДж/кВ(U нр), не менее -3,24;МКОВ kVirms - (Uс)  -29 kV;Переключение максимума перенапряжения IR-kV пик - 68,3 kV;Выдержка импульса тока длительной длительности - 250 А/2000 мкс;Энергетическая способность - 2,9 кДж / кВ;4мкс 10 кА макс IR-kV пик - 100 кА (4/10 мкс).</t>
  </si>
  <si>
    <t>7, 8, 11, 16, 21, 22, 27, 28, 29</t>
  </si>
  <si>
    <t>210035407</t>
  </si>
  <si>
    <t>2627-2 Т</t>
  </si>
  <si>
    <t>271221.700.000009</t>
  </si>
  <si>
    <t>Предохранитель</t>
  </si>
  <si>
    <t>плавкий, номинальный ток 2 А</t>
  </si>
  <si>
    <t>Предохранитель высоковольтный (типа EFO HV HRC FV -36- 2A).Наиболее существенные особенности предохранителей высокого напряженияEFO:- Высокая разрывная способность, подтвержденная испытаниями;- Надежное прерывание минимальных токов отключения;- Равный дизайн для внутреннего и наружного применения;- Низкое повышение температуры, из-за низкого рассеивания мощности;- Надежное уплотнение для влажности и воды;- Надежная работа ударного механизма;- Низкое напряжение переключения при прерывании;- Плавящиеся элементы, устойчивые к старению.Предохранители EFO HV HRC производятся в соответствии с IEC 60282-1 ссистемой качества ISO 9001. Также EFO предохранители HV HRC имеютсертификат TSE.Технические характеристики:Высоковольтный предохранитель - типа EFO HV HRC FV -36- 2A;Номинальный напряжение, кВ - 36;Номинальный ток, А - 2;Номинальный максимальный отключающий ток, кА - 40;Номинальный минимальный отключающий ток, А - 8;Сопротивление, мОм - 2684;Мощность, Вт - 14;Вес, кг - 2,8;Размеры - L-537мм, d-53мм.</t>
  </si>
  <si>
    <t>20103244</t>
  </si>
  <si>
    <t>20103240</t>
  </si>
  <si>
    <t>120001752</t>
  </si>
  <si>
    <t>711212.900.000000</t>
  </si>
  <si>
    <t>Атырауская область г.Атырау</t>
  </si>
  <si>
    <t>Атырау қаласындағы «Сафи Өтебаев атындағы Атырау мұнай және газ университетінің оқу полигонын салу» нысаны бойынша жобалау-іздестіру жұмыстарын әзірлеу</t>
  </si>
  <si>
    <t>Разработка ПИР объекта "Строительства учебного полигона для Атырауского университета нефти и газа им. Сафи Отебаева за счет Контрактных обязательств АО ЭМГ" в г.Атырау</t>
  </si>
  <si>
    <t>281411.900.000023</t>
  </si>
  <si>
    <t>предохранительный, стальной, размер 100-400 мм  </t>
  </si>
  <si>
    <t>1654-3 Т</t>
  </si>
  <si>
    <t>210030303</t>
  </si>
  <si>
    <t>20103561</t>
  </si>
  <si>
    <t>1654-2 Т</t>
  </si>
  <si>
    <t>495 Р</t>
  </si>
  <si>
    <t>429110.000.000000</t>
  </si>
  <si>
    <t>Работы по возведению сооружений береговых/портовых/ дамб/шлюзов и связанных с ними сооружений гидромеханических</t>
  </si>
  <si>
    <t>12-3-1</t>
  </si>
  <si>
    <t xml:space="preserve">Атырауская область, Жылыойский район </t>
  </si>
  <si>
    <t>С.Нұржанов кең орнындағы солтүстік батыс қанатының қорғаныс бөгеттерді салу</t>
  </si>
  <si>
    <t xml:space="preserve">Строительство защитной дамбы на Северозападном крыле м/р С.Нуржанова </t>
  </si>
  <si>
    <t>в связи с переходом в ПЗ 2018г.</t>
  </si>
  <si>
    <t>2903 Т</t>
  </si>
  <si>
    <t>2904 Т</t>
  </si>
  <si>
    <t>2905 Т</t>
  </si>
  <si>
    <t>2906 Т</t>
  </si>
  <si>
    <t>2907 Т</t>
  </si>
  <si>
    <t>2908 Т</t>
  </si>
  <si>
    <t>2909 Т</t>
  </si>
  <si>
    <t>2910 Т</t>
  </si>
  <si>
    <t>2911 Т</t>
  </si>
  <si>
    <t>2912 Т</t>
  </si>
  <si>
    <t>2913 Т</t>
  </si>
  <si>
    <t>509 Р</t>
  </si>
  <si>
    <t>510 Р</t>
  </si>
  <si>
    <t>511 Р</t>
  </si>
  <si>
    <t>512 Р</t>
  </si>
  <si>
    <t>513 Р</t>
  </si>
  <si>
    <t>514 Р</t>
  </si>
  <si>
    <t>515 Р</t>
  </si>
  <si>
    <t>516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</si>
</sst>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00"/>
    <numFmt numFmtId="165" formatCode="0.000"/>
    <numFmt numFmtId="166" formatCode="#,##0.000"/>
    <numFmt numFmtId="167" formatCode="_-* #,##0.00\ _₸_-;\-* #,##0.00\ _₸_-;_-* &quot;-&quot;??\ _₸_-;_-@_-"/>
    <numFmt numFmtId="168" formatCode="#,##0.00\ _₽"/>
    <numFmt numFmtId="169" formatCode="_-* #,##0_р_._-;\-* #,##0_р_._-;_-* &quot;-&quot;??_р_._-;_-@_-"/>
    <numFmt numFmtId="170" formatCode="_-* #,##0\ _₸_-;\-* #,##0\ _₸_-;_-* &quot;-&quot;??\ _₸_-;_-@_-"/>
    <numFmt numFmtId="171" formatCode="[$-419]0"/>
    <numFmt numFmtId="172" formatCode="#,##0.00_ ;[Red]\-#,##0.00\ "/>
  </numFmts>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u/>
      <sz val="11"/>
      <color theme="10"/>
      <name val="Calibri"/>
      <family val="2"/>
      <charset val="204"/>
      <scheme val="minor"/>
    </font>
    <font>
      <u/>
      <sz val="10"/>
      <name val="Times New Roman"/>
      <family val="1"/>
      <charset val="204"/>
    </font>
    <font>
      <sz val="10"/>
      <color theme="1"/>
      <name val="Times New Roman"/>
      <family val="1"/>
      <charset val="204"/>
    </font>
    <font>
      <sz val="10"/>
      <color indexed="8"/>
      <name val="Times New Roman"/>
      <family val="1"/>
      <charset val="204"/>
    </font>
    <font>
      <sz val="10"/>
      <color rgb="FFFF0000"/>
      <name val="Times New Roman"/>
      <family val="1"/>
      <charset val="204"/>
    </font>
    <font>
      <sz val="11"/>
      <name val="Calibri"/>
      <family val="2"/>
      <scheme val="minor"/>
    </font>
    <font>
      <sz val="10"/>
      <name val="Arial"/>
      <family val="2"/>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99CC"/>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s>
  <cellStyleXfs count="35">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7" fillId="0" borderId="0" applyNumberFormat="0" applyFill="0" applyBorder="0" applyAlignment="0" applyProtection="0"/>
    <xf numFmtId="0" fontId="12" fillId="0" borderId="0"/>
    <xf numFmtId="0" fontId="16" fillId="0" borderId="0"/>
    <xf numFmtId="0" fontId="23" fillId="0" borderId="0"/>
  </cellStyleXfs>
  <cellXfs count="197">
    <xf numFmtId="0" fontId="0" fillId="0" borderId="0" xfId="0"/>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3"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0" fontId="6" fillId="0" borderId="0" xfId="0" applyFont="1" applyFill="1" applyAlignment="1">
      <alignment horizontal="left" vertical="center"/>
    </xf>
    <xf numFmtId="49" fontId="6" fillId="0" borderId="1" xfId="4"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xf>
    <xf numFmtId="168" fontId="6" fillId="0" borderId="1" xfId="1" applyNumberFormat="1" applyFont="1" applyFill="1" applyBorder="1" applyAlignment="1">
      <alignment horizontal="left" vertical="center"/>
    </xf>
    <xf numFmtId="49" fontId="6" fillId="3" borderId="1" xfId="0" applyNumberFormat="1" applyFont="1" applyFill="1" applyBorder="1" applyAlignment="1">
      <alignment horizontal="left" vertical="center"/>
    </xf>
    <xf numFmtId="1" fontId="6" fillId="0" borderId="1" xfId="0" applyNumberFormat="1" applyFont="1" applyFill="1" applyBorder="1" applyAlignment="1">
      <alignment horizontal="left" vertical="center"/>
    </xf>
    <xf numFmtId="0" fontId="6" fillId="0" borderId="1" xfId="2"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43" fontId="8" fillId="2" borderId="1" xfId="1" applyFont="1" applyFill="1" applyBorder="1" applyAlignment="1">
      <alignment horizontal="left" vertical="center"/>
    </xf>
    <xf numFmtId="1" fontId="8" fillId="2" borderId="1" xfId="0" applyNumberFormat="1" applyFont="1" applyFill="1" applyBorder="1" applyAlignment="1">
      <alignment horizontal="left" vertical="center"/>
    </xf>
    <xf numFmtId="3" fontId="6" fillId="0" borderId="1" xfId="6" applyNumberFormat="1" applyFont="1" applyFill="1" applyBorder="1" applyAlignment="1">
      <alignment horizontal="left" vertical="center"/>
    </xf>
    <xf numFmtId="4" fontId="6" fillId="0" borderId="1" xfId="6" applyNumberFormat="1" applyFont="1" applyFill="1" applyBorder="1" applyAlignment="1">
      <alignment horizontal="left" vertical="center"/>
    </xf>
    <xf numFmtId="168" fontId="6" fillId="0" borderId="1" xfId="6" applyNumberFormat="1" applyFont="1" applyFill="1" applyBorder="1" applyAlignment="1">
      <alignment horizontal="left" vertical="center"/>
    </xf>
    <xf numFmtId="0" fontId="6" fillId="0" borderId="0" xfId="0" applyFont="1" applyAlignment="1">
      <alignment horizontal="left" vertical="center"/>
    </xf>
    <xf numFmtId="49"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xf>
    <xf numFmtId="0" fontId="6" fillId="4" borderId="1" xfId="0" applyFont="1" applyFill="1" applyBorder="1" applyAlignment="1">
      <alignment horizontal="left" vertical="center"/>
    </xf>
    <xf numFmtId="0" fontId="6" fillId="0" borderId="1" xfId="9" applyNumberFormat="1" applyFont="1" applyFill="1" applyBorder="1" applyAlignment="1">
      <alignment horizontal="left" vertical="center"/>
    </xf>
    <xf numFmtId="169" fontId="6" fillId="0" borderId="1" xfId="1" applyNumberFormat="1" applyFont="1" applyFill="1" applyBorder="1" applyAlignment="1">
      <alignment horizontal="left" vertical="center"/>
    </xf>
    <xf numFmtId="49" fontId="6" fillId="0" borderId="1" xfId="0" applyNumberFormat="1" applyFont="1" applyFill="1" applyBorder="1" applyAlignment="1">
      <alignment horizontal="right" vertical="center"/>
    </xf>
    <xf numFmtId="49" fontId="6" fillId="0" borderId="1" xfId="0" applyNumberFormat="1" applyFont="1" applyFill="1" applyBorder="1" applyAlignment="1">
      <alignment horizontal="center" vertical="center"/>
    </xf>
    <xf numFmtId="165" fontId="6" fillId="0"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xf>
    <xf numFmtId="49" fontId="6" fillId="0" borderId="1" xfId="27" applyNumberFormat="1" applyFont="1" applyFill="1" applyBorder="1" applyAlignment="1">
      <alignment horizontal="left" vertical="center"/>
    </xf>
    <xf numFmtId="4" fontId="6" fillId="0" borderId="1" xfId="1" applyNumberFormat="1" applyFont="1" applyFill="1" applyBorder="1" applyAlignment="1">
      <alignment horizontal="left" vertical="center"/>
    </xf>
    <xf numFmtId="0" fontId="18" fillId="0" borderId="0" xfId="31" applyFont="1" applyFill="1" applyAlignment="1">
      <alignment horizontal="left" vertical="center"/>
    </xf>
    <xf numFmtId="0" fontId="6" fillId="0" borderId="2" xfId="0" applyFont="1" applyFill="1" applyBorder="1" applyAlignment="1">
      <alignment horizontal="left" vertical="center"/>
    </xf>
    <xf numFmtId="49" fontId="6" fillId="0" borderId="1" xfId="3" applyNumberFormat="1" applyFont="1" applyFill="1" applyBorder="1" applyAlignment="1">
      <alignment horizontal="left" vertical="center"/>
    </xf>
    <xf numFmtId="168" fontId="6" fillId="0" borderId="1" xfId="0" applyNumberFormat="1" applyFont="1" applyFill="1" applyBorder="1" applyAlignment="1">
      <alignment horizontal="left" vertical="center"/>
    </xf>
    <xf numFmtId="0" fontId="6" fillId="0" borderId="1" xfId="27" applyFont="1" applyFill="1" applyBorder="1" applyAlignment="1">
      <alignment horizontal="left" vertical="center"/>
    </xf>
    <xf numFmtId="49" fontId="6" fillId="0" borderId="4" xfId="0" applyNumberFormat="1" applyFont="1" applyFill="1" applyBorder="1" applyAlignment="1">
      <alignment horizontal="left" vertical="center"/>
    </xf>
    <xf numFmtId="43" fontId="6" fillId="0" borderId="1" xfId="0" applyNumberFormat="1" applyFont="1" applyFill="1" applyBorder="1" applyAlignment="1">
      <alignment horizontal="left" vertical="center"/>
    </xf>
    <xf numFmtId="170" fontId="6" fillId="0" borderId="1" xfId="1" applyNumberFormat="1" applyFont="1" applyFill="1" applyBorder="1" applyAlignment="1">
      <alignment horizontal="left" vertical="center"/>
    </xf>
    <xf numFmtId="4" fontId="6" fillId="0" borderId="0" xfId="0" applyNumberFormat="1" applyFont="1" applyAlignment="1">
      <alignment horizontal="left" vertical="center"/>
    </xf>
    <xf numFmtId="0" fontId="6" fillId="0" borderId="5"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19" fillId="0" borderId="1" xfId="0" applyNumberFormat="1" applyFont="1" applyFill="1" applyBorder="1" applyAlignment="1">
      <alignment horizontal="left"/>
    </xf>
    <xf numFmtId="0" fontId="6" fillId="0" borderId="1" xfId="0" applyFont="1" applyFill="1" applyBorder="1" applyAlignment="1">
      <alignment horizontal="left"/>
    </xf>
    <xf numFmtId="0" fontId="6" fillId="0" borderId="1" xfId="0" applyNumberFormat="1" applyFont="1" applyFill="1" applyBorder="1" applyAlignment="1">
      <alignment horizontal="left"/>
    </xf>
    <xf numFmtId="0" fontId="19" fillId="0" borderId="1" xfId="0" applyFont="1" applyFill="1" applyBorder="1" applyAlignment="1">
      <alignment horizontal="left"/>
    </xf>
    <xf numFmtId="49" fontId="6" fillId="0" borderId="1" xfId="0" applyNumberFormat="1" applyFont="1" applyFill="1" applyBorder="1" applyAlignment="1">
      <alignment horizontal="left"/>
    </xf>
    <xf numFmtId="49" fontId="6" fillId="0" borderId="1" xfId="27" applyNumberFormat="1" applyFont="1" applyFill="1" applyBorder="1" applyAlignment="1">
      <alignment horizontal="left"/>
    </xf>
    <xf numFmtId="49" fontId="6" fillId="0" borderId="1" xfId="4" applyNumberFormat="1" applyFont="1" applyFill="1" applyBorder="1" applyAlignment="1">
      <alignment horizontal="left"/>
    </xf>
    <xf numFmtId="0" fontId="20" fillId="0" borderId="1" xfId="0" applyNumberFormat="1" applyFont="1" applyFill="1" applyBorder="1" applyAlignment="1">
      <alignment horizontal="left"/>
    </xf>
    <xf numFmtId="4" fontId="19" fillId="0" borderId="1" xfId="1" applyNumberFormat="1" applyFont="1" applyFill="1" applyBorder="1" applyAlignment="1">
      <alignment horizontal="left"/>
    </xf>
    <xf numFmtId="4" fontId="19" fillId="0" borderId="1" xfId="0" applyNumberFormat="1" applyFont="1" applyFill="1" applyBorder="1" applyAlignment="1">
      <alignment horizontal="left"/>
    </xf>
    <xf numFmtId="0" fontId="19" fillId="0" borderId="1" xfId="0" applyNumberFormat="1" applyFont="1" applyFill="1" applyBorder="1" applyAlignment="1">
      <alignment horizontal="left"/>
    </xf>
    <xf numFmtId="49" fontId="21" fillId="0" borderId="0" xfId="0" applyNumberFormat="1" applyFont="1" applyFill="1" applyBorder="1" applyAlignment="1">
      <alignment horizontal="left"/>
    </xf>
    <xf numFmtId="0" fontId="6" fillId="0" borderId="0" xfId="0" applyFont="1" applyFill="1" applyBorder="1" applyAlignment="1">
      <alignment horizontal="left"/>
    </xf>
    <xf numFmtId="0" fontId="6" fillId="3" borderId="1" xfId="0" applyFont="1" applyFill="1" applyBorder="1" applyAlignment="1">
      <alignment horizontal="left"/>
    </xf>
    <xf numFmtId="1" fontId="19" fillId="3" borderId="1" xfId="0" applyNumberFormat="1" applyFont="1" applyFill="1" applyBorder="1" applyAlignment="1">
      <alignment horizontal="left" vertical="center"/>
    </xf>
    <xf numFmtId="168" fontId="8" fillId="2" borderId="1" xfId="1" applyNumberFormat="1" applyFont="1" applyFill="1" applyBorder="1" applyAlignment="1">
      <alignment horizontal="left" vertical="center"/>
    </xf>
    <xf numFmtId="168" fontId="6" fillId="2" borderId="1" xfId="1" applyNumberFormat="1" applyFont="1" applyFill="1" applyBorder="1" applyAlignment="1">
      <alignment horizontal="left" vertical="center"/>
    </xf>
    <xf numFmtId="0" fontId="6" fillId="0" borderId="1" xfId="14" applyFont="1" applyFill="1" applyBorder="1" applyAlignment="1">
      <alignment horizontal="left" vertical="center"/>
    </xf>
    <xf numFmtId="49" fontId="19" fillId="0" borderId="0" xfId="0" applyNumberFormat="1" applyFont="1" applyFill="1" applyBorder="1" applyAlignment="1">
      <alignment horizontal="left"/>
    </xf>
    <xf numFmtId="49" fontId="8" fillId="0" borderId="1" xfId="0" applyNumberFormat="1" applyFont="1" applyFill="1" applyBorder="1" applyAlignment="1">
      <alignment horizontal="left"/>
    </xf>
    <xf numFmtId="171" fontId="6" fillId="0" borderId="1" xfId="6" applyNumberFormat="1" applyFont="1" applyFill="1" applyBorder="1" applyAlignment="1">
      <alignment horizontal="left"/>
    </xf>
    <xf numFmtId="4" fontId="6" fillId="0" borderId="1" xfId="4" applyNumberFormat="1" applyFont="1" applyFill="1" applyBorder="1" applyAlignment="1">
      <alignment horizontal="left"/>
    </xf>
    <xf numFmtId="1" fontId="6" fillId="0" borderId="1" xfId="0" applyNumberFormat="1" applyFont="1" applyFill="1" applyBorder="1" applyAlignment="1">
      <alignment horizontal="left"/>
    </xf>
    <xf numFmtId="4" fontId="6" fillId="0" borderId="1" xfId="0" applyNumberFormat="1" applyFont="1" applyFill="1" applyBorder="1" applyAlignment="1">
      <alignment horizontal="left"/>
    </xf>
    <xf numFmtId="4" fontId="6" fillId="0" borderId="1" xfId="1" applyNumberFormat="1" applyFont="1" applyFill="1" applyBorder="1" applyAlignment="1">
      <alignment horizontal="left"/>
    </xf>
    <xf numFmtId="49" fontId="6" fillId="3" borderId="1" xfId="0" applyNumberFormat="1" applyFont="1" applyFill="1" applyBorder="1" applyAlignment="1">
      <alignment horizontal="left"/>
    </xf>
    <xf numFmtId="0" fontId="19" fillId="0" borderId="0" xfId="0" applyFont="1" applyFill="1" applyAlignment="1">
      <alignment horizontal="left"/>
    </xf>
    <xf numFmtId="0" fontId="6" fillId="4" borderId="1" xfId="33" applyNumberFormat="1" applyFont="1" applyFill="1" applyBorder="1" applyAlignment="1">
      <alignment horizontal="left" vertical="center"/>
    </xf>
    <xf numFmtId="0" fontId="6" fillId="4" borderId="1" xfId="6" applyNumberFormat="1" applyFont="1" applyFill="1" applyBorder="1" applyAlignment="1" applyProtection="1">
      <alignment horizontal="left" vertical="center"/>
      <protection hidden="1"/>
    </xf>
    <xf numFmtId="49" fontId="19" fillId="4" borderId="1" xfId="0" applyNumberFormat="1" applyFont="1" applyFill="1" applyBorder="1" applyAlignment="1">
      <alignment horizontal="left" vertical="center"/>
    </xf>
    <xf numFmtId="0" fontId="6" fillId="4" borderId="1" xfId="17" applyFont="1" applyFill="1" applyBorder="1" applyAlignment="1">
      <alignment horizontal="left" vertical="center"/>
    </xf>
    <xf numFmtId="0" fontId="6" fillId="4" borderId="1" xfId="2" applyFont="1" applyFill="1" applyBorder="1" applyAlignment="1">
      <alignment horizontal="left" vertical="center"/>
    </xf>
    <xf numFmtId="165" fontId="6" fillId="4" borderId="1" xfId="0" applyNumberFormat="1" applyFont="1" applyFill="1" applyBorder="1" applyAlignment="1">
      <alignment horizontal="left" vertical="center"/>
    </xf>
    <xf numFmtId="172" fontId="6" fillId="4" borderId="1" xfId="0" applyNumberFormat="1" applyFont="1" applyFill="1" applyBorder="1" applyAlignment="1">
      <alignment horizontal="left" vertical="center"/>
    </xf>
    <xf numFmtId="0" fontId="6" fillId="4" borderId="1" xfId="6" applyFont="1" applyFill="1" applyBorder="1" applyAlignment="1">
      <alignment horizontal="left" vertical="center"/>
    </xf>
    <xf numFmtId="49" fontId="19" fillId="4" borderId="1" xfId="0" applyNumberFormat="1" applyFont="1" applyFill="1" applyBorder="1" applyAlignment="1">
      <alignment horizontal="left"/>
    </xf>
    <xf numFmtId="0" fontId="6" fillId="5" borderId="1" xfId="0" applyFont="1" applyFill="1" applyBorder="1" applyAlignment="1">
      <alignment horizontal="left"/>
    </xf>
    <xf numFmtId="49" fontId="6" fillId="5" borderId="1" xfId="0" applyNumberFormat="1" applyFont="1" applyFill="1" applyBorder="1" applyAlignment="1">
      <alignment horizontal="left"/>
    </xf>
    <xf numFmtId="0" fontId="6" fillId="5" borderId="1" xfId="0" applyNumberFormat="1" applyFont="1" applyFill="1" applyBorder="1" applyAlignment="1">
      <alignment horizontal="left"/>
    </xf>
    <xf numFmtId="0" fontId="6" fillId="5" borderId="1" xfId="33" applyNumberFormat="1" applyFont="1" applyFill="1" applyBorder="1" applyAlignment="1">
      <alignment horizontal="left"/>
    </xf>
    <xf numFmtId="0" fontId="6" fillId="5" borderId="1" xfId="6" applyNumberFormat="1" applyFont="1" applyFill="1" applyBorder="1" applyAlignment="1" applyProtection="1">
      <alignment horizontal="left"/>
      <protection hidden="1"/>
    </xf>
    <xf numFmtId="49" fontId="19" fillId="5" borderId="1" xfId="0" applyNumberFormat="1" applyFont="1" applyFill="1" applyBorder="1" applyAlignment="1">
      <alignment horizontal="left"/>
    </xf>
    <xf numFmtId="0" fontId="6" fillId="5" borderId="1" xfId="7" applyFont="1" applyFill="1" applyBorder="1" applyAlignment="1">
      <alignment horizontal="left"/>
    </xf>
    <xf numFmtId="0" fontId="6" fillId="5" borderId="1" xfId="2" applyFont="1" applyFill="1" applyBorder="1" applyAlignment="1">
      <alignment horizontal="left"/>
    </xf>
    <xf numFmtId="165" fontId="6" fillId="5" borderId="1" xfId="0" applyNumberFormat="1" applyFont="1" applyFill="1" applyBorder="1" applyAlignment="1">
      <alignment horizontal="left"/>
    </xf>
    <xf numFmtId="172" fontId="6" fillId="5" borderId="1" xfId="0" applyNumberFormat="1" applyFont="1" applyFill="1" applyBorder="1" applyAlignment="1">
      <alignment horizontal="left"/>
    </xf>
    <xf numFmtId="2" fontId="6" fillId="5" borderId="1" xfId="0" applyNumberFormat="1" applyFont="1" applyFill="1" applyBorder="1" applyAlignment="1">
      <alignment horizontal="left"/>
    </xf>
    <xf numFmtId="0" fontId="6" fillId="5" borderId="1" xfId="6" applyFont="1" applyFill="1" applyBorder="1" applyAlignment="1">
      <alignment horizontal="left"/>
    </xf>
    <xf numFmtId="0" fontId="19" fillId="5" borderId="1" xfId="0" applyNumberFormat="1" applyFont="1" applyFill="1" applyBorder="1" applyAlignment="1">
      <alignment horizontal="left"/>
    </xf>
    <xf numFmtId="2" fontId="19" fillId="5" borderId="1" xfId="0" applyNumberFormat="1" applyFont="1" applyFill="1" applyBorder="1" applyAlignment="1">
      <alignment horizontal="left"/>
    </xf>
    <xf numFmtId="0" fontId="0" fillId="0" borderId="0" xfId="0" applyFill="1" applyAlignment="1">
      <alignment horizontal="left" vertical="center"/>
    </xf>
    <xf numFmtId="0" fontId="4" fillId="0" borderId="0" xfId="14" applyFill="1" applyAlignment="1">
      <alignment horizontal="left" vertical="center"/>
    </xf>
    <xf numFmtId="0" fontId="22" fillId="0" borderId="0" xfId="0" applyFont="1" applyFill="1" applyAlignment="1">
      <alignment horizontal="left" vertical="center"/>
    </xf>
    <xf numFmtId="172" fontId="6" fillId="3" borderId="1" xfId="0" applyNumberFormat="1" applyFont="1" applyFill="1" applyBorder="1" applyAlignment="1">
      <alignment horizontal="left" vertical="center"/>
    </xf>
    <xf numFmtId="0" fontId="6" fillId="3" borderId="1" xfId="17" applyFont="1" applyFill="1" applyBorder="1" applyAlignment="1">
      <alignment horizontal="left" vertical="center"/>
    </xf>
    <xf numFmtId="0" fontId="6" fillId="3" borderId="1" xfId="6" applyFont="1" applyFill="1" applyBorder="1" applyAlignment="1">
      <alignment horizontal="left" vertical="center"/>
    </xf>
    <xf numFmtId="0" fontId="6" fillId="0" borderId="1" xfId="33" applyNumberFormat="1" applyFont="1" applyFill="1" applyBorder="1" applyAlignment="1">
      <alignment horizontal="left"/>
    </xf>
    <xf numFmtId="0" fontId="6" fillId="0" borderId="1" xfId="6" applyNumberFormat="1" applyFont="1" applyFill="1" applyBorder="1" applyAlignment="1" applyProtection="1">
      <alignment horizontal="left"/>
      <protection hidden="1"/>
    </xf>
    <xf numFmtId="0" fontId="6" fillId="0" borderId="1" xfId="7" applyFont="1" applyFill="1" applyBorder="1" applyAlignment="1">
      <alignment horizontal="left"/>
    </xf>
    <xf numFmtId="0" fontId="6" fillId="0" borderId="1" xfId="2" applyFont="1" applyFill="1" applyBorder="1" applyAlignment="1">
      <alignment horizontal="left"/>
    </xf>
    <xf numFmtId="165" fontId="6" fillId="0" borderId="1" xfId="0" applyNumberFormat="1" applyFont="1" applyFill="1" applyBorder="1" applyAlignment="1">
      <alignment horizontal="left"/>
    </xf>
    <xf numFmtId="172" fontId="6" fillId="0" borderId="1" xfId="0" applyNumberFormat="1" applyFont="1" applyFill="1" applyBorder="1" applyAlignment="1">
      <alignment horizontal="left"/>
    </xf>
    <xf numFmtId="2" fontId="6" fillId="0" borderId="1" xfId="0" applyNumberFormat="1" applyFont="1" applyFill="1" applyBorder="1" applyAlignment="1">
      <alignment horizontal="left"/>
    </xf>
    <xf numFmtId="0" fontId="6" fillId="0" borderId="1" xfId="6" applyFont="1" applyFill="1" applyBorder="1" applyAlignment="1">
      <alignment horizontal="left"/>
    </xf>
    <xf numFmtId="2" fontId="19" fillId="0" borderId="1" xfId="0" applyNumberFormat="1" applyFont="1" applyFill="1" applyBorder="1" applyAlignment="1">
      <alignment horizontal="left"/>
    </xf>
    <xf numFmtId="168" fontId="19" fillId="3" borderId="1" xfId="0" applyNumberFormat="1" applyFont="1" applyFill="1" applyBorder="1" applyAlignment="1">
      <alignment horizontal="left"/>
    </xf>
    <xf numFmtId="4" fontId="19" fillId="3" borderId="1" xfId="0" applyNumberFormat="1" applyFont="1" applyFill="1" applyBorder="1" applyAlignment="1">
      <alignment horizontal="left"/>
    </xf>
    <xf numFmtId="0" fontId="6" fillId="0" borderId="1" xfId="5" applyFont="1" applyFill="1" applyBorder="1" applyAlignment="1">
      <alignment horizontal="left"/>
    </xf>
    <xf numFmtId="168" fontId="19" fillId="0" borderId="1" xfId="1" applyNumberFormat="1" applyFont="1" applyFill="1" applyBorder="1" applyAlignment="1">
      <alignment horizontal="left"/>
    </xf>
    <xf numFmtId="168" fontId="19" fillId="0" borderId="1" xfId="0" applyNumberFormat="1" applyFont="1" applyFill="1" applyBorder="1" applyAlignment="1">
      <alignment horizontal="left"/>
    </xf>
    <xf numFmtId="1" fontId="19" fillId="0" borderId="1" xfId="0" applyNumberFormat="1" applyFont="1" applyFill="1" applyBorder="1" applyAlignment="1">
      <alignment horizontal="left"/>
    </xf>
    <xf numFmtId="49" fontId="21" fillId="0" borderId="1" xfId="0" applyNumberFormat="1" applyFont="1" applyFill="1" applyBorder="1" applyAlignment="1">
      <alignment horizontal="left"/>
    </xf>
    <xf numFmtId="168" fontId="19" fillId="3" borderId="1" xfId="0" applyNumberFormat="1" applyFont="1" applyFill="1" applyBorder="1" applyAlignment="1">
      <alignment vertical="center"/>
    </xf>
    <xf numFmtId="43" fontId="6" fillId="5" borderId="1" xfId="1" applyFont="1" applyFill="1" applyBorder="1" applyAlignment="1">
      <alignment horizontal="left"/>
    </xf>
    <xf numFmtId="43" fontId="6" fillId="4" borderId="1" xfId="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 xfId="6" applyFont="1" applyFill="1" applyBorder="1" applyAlignment="1">
      <alignment horizontal="left" vertical="center"/>
    </xf>
    <xf numFmtId="0" fontId="6" fillId="0" borderId="1" xfId="3" applyFont="1" applyFill="1" applyBorder="1" applyAlignment="1">
      <alignment horizontal="left"/>
    </xf>
    <xf numFmtId="0" fontId="6" fillId="0" borderId="1" xfId="4" applyFont="1" applyFill="1" applyBorder="1" applyAlignment="1">
      <alignment horizontal="left"/>
    </xf>
    <xf numFmtId="0" fontId="6" fillId="0" borderId="1" xfId="30" applyFont="1" applyFill="1" applyBorder="1" applyAlignment="1">
      <alignment horizontal="left"/>
    </xf>
    <xf numFmtId="49" fontId="6" fillId="6" borderId="1" xfId="0" applyNumberFormat="1" applyFont="1" applyFill="1" applyBorder="1" applyAlignment="1">
      <alignment horizontal="left" vertical="center"/>
    </xf>
    <xf numFmtId="0" fontId="6" fillId="6" borderId="1" xfId="0" applyFont="1" applyFill="1" applyBorder="1" applyAlignment="1">
      <alignment horizontal="left" vertical="center"/>
    </xf>
    <xf numFmtId="0" fontId="6" fillId="6" borderId="1" xfId="0" applyNumberFormat="1" applyFont="1" applyFill="1" applyBorder="1" applyAlignment="1">
      <alignment horizontal="left" vertical="center"/>
    </xf>
    <xf numFmtId="1" fontId="6" fillId="6" borderId="1" xfId="0" applyNumberFormat="1" applyFont="1" applyFill="1" applyBorder="1" applyAlignment="1">
      <alignment horizontal="left" vertical="center"/>
    </xf>
    <xf numFmtId="166" fontId="6" fillId="6" borderId="1" xfId="0" applyNumberFormat="1" applyFont="1" applyFill="1" applyBorder="1" applyAlignment="1">
      <alignment horizontal="left" vertical="center"/>
    </xf>
    <xf numFmtId="43" fontId="6" fillId="6" borderId="1" xfId="1" applyFont="1" applyFill="1" applyBorder="1" applyAlignment="1">
      <alignment horizontal="left" vertical="center"/>
    </xf>
    <xf numFmtId="4" fontId="6" fillId="6" borderId="1" xfId="0" applyNumberFormat="1" applyFont="1" applyFill="1" applyBorder="1" applyAlignment="1">
      <alignment horizontal="left" vertical="center"/>
    </xf>
    <xf numFmtId="49" fontId="6" fillId="6" borderId="1" xfId="0" applyNumberFormat="1" applyFont="1" applyFill="1" applyBorder="1" applyAlignment="1">
      <alignment horizontal="left"/>
    </xf>
    <xf numFmtId="49" fontId="6" fillId="6" borderId="1" xfId="14" applyNumberFormat="1" applyFont="1" applyFill="1" applyBorder="1" applyAlignment="1">
      <alignment horizontal="left" vertical="center"/>
    </xf>
    <xf numFmtId="0" fontId="6" fillId="6" borderId="1" xfId="14" applyFont="1" applyFill="1" applyBorder="1" applyAlignment="1">
      <alignment horizontal="left" vertical="center"/>
    </xf>
    <xf numFmtId="1" fontId="6" fillId="6" borderId="1" xfId="14" applyNumberFormat="1" applyFont="1" applyFill="1" applyBorder="1" applyAlignment="1">
      <alignment horizontal="left" vertical="center"/>
    </xf>
    <xf numFmtId="166" fontId="6" fillId="6" borderId="1" xfId="14" applyNumberFormat="1" applyFont="1" applyFill="1" applyBorder="1" applyAlignment="1">
      <alignment horizontal="left" vertical="center"/>
    </xf>
    <xf numFmtId="4" fontId="6" fillId="6" borderId="1" xfId="14" applyNumberFormat="1" applyFont="1" applyFill="1" applyBorder="1" applyAlignment="1">
      <alignment horizontal="left" vertical="center"/>
    </xf>
    <xf numFmtId="49" fontId="6" fillId="6" borderId="2" xfId="0" applyNumberFormat="1" applyFont="1" applyFill="1" applyBorder="1" applyAlignment="1">
      <alignment horizontal="left" vertical="center"/>
    </xf>
    <xf numFmtId="0" fontId="6" fillId="6" borderId="0" xfId="0" applyFont="1" applyFill="1" applyAlignment="1">
      <alignment horizontal="left" vertical="center"/>
    </xf>
    <xf numFmtId="0" fontId="6" fillId="6" borderId="2" xfId="0" applyFont="1" applyFill="1" applyBorder="1" applyAlignment="1">
      <alignment horizontal="left" vertical="center"/>
    </xf>
    <xf numFmtId="0" fontId="6" fillId="6" borderId="1" xfId="0" applyNumberFormat="1" applyFont="1" applyFill="1" applyBorder="1" applyAlignment="1">
      <alignment horizontal="left"/>
    </xf>
    <xf numFmtId="49" fontId="8" fillId="6" borderId="1" xfId="0" applyNumberFormat="1" applyFont="1" applyFill="1" applyBorder="1" applyAlignment="1">
      <alignment horizontal="left"/>
    </xf>
    <xf numFmtId="0" fontId="6" fillId="6" borderId="1" xfId="5" applyFont="1" applyFill="1" applyBorder="1" applyAlignment="1">
      <alignment horizontal="left"/>
    </xf>
    <xf numFmtId="0" fontId="19" fillId="6" borderId="1" xfId="0" applyNumberFormat="1" applyFont="1" applyFill="1" applyBorder="1" applyAlignment="1">
      <alignment horizontal="left"/>
    </xf>
    <xf numFmtId="49" fontId="19" fillId="6" borderId="1" xfId="0" applyNumberFormat="1" applyFont="1" applyFill="1" applyBorder="1" applyAlignment="1">
      <alignment horizontal="left"/>
    </xf>
    <xf numFmtId="0" fontId="6" fillId="6" borderId="1" xfId="0" applyFont="1" applyFill="1" applyBorder="1" applyAlignment="1">
      <alignment horizontal="left"/>
    </xf>
    <xf numFmtId="1" fontId="6" fillId="6" borderId="1" xfId="0" applyNumberFormat="1" applyFont="1" applyFill="1" applyBorder="1" applyAlignment="1">
      <alignment horizontal="left"/>
    </xf>
    <xf numFmtId="0" fontId="6" fillId="6" borderId="1" xfId="2" applyFont="1" applyFill="1" applyBorder="1" applyAlignment="1">
      <alignment horizontal="left"/>
    </xf>
    <xf numFmtId="171" fontId="6" fillId="6" borderId="1" xfId="6" applyNumberFormat="1" applyFont="1" applyFill="1" applyBorder="1" applyAlignment="1">
      <alignment horizontal="left"/>
    </xf>
    <xf numFmtId="4" fontId="6" fillId="6" borderId="1" xfId="4" applyNumberFormat="1" applyFont="1" applyFill="1" applyBorder="1" applyAlignment="1">
      <alignment horizontal="left"/>
    </xf>
    <xf numFmtId="4" fontId="6" fillId="6" borderId="1" xfId="0" applyNumberFormat="1" applyFont="1" applyFill="1" applyBorder="1" applyAlignment="1">
      <alignment horizontal="left"/>
    </xf>
    <xf numFmtId="165" fontId="6" fillId="6" borderId="1" xfId="0" applyNumberFormat="1" applyFont="1" applyFill="1" applyBorder="1" applyAlignment="1">
      <alignment horizontal="left"/>
    </xf>
    <xf numFmtId="2" fontId="6" fillId="6" borderId="1" xfId="0" applyNumberFormat="1" applyFont="1" applyFill="1" applyBorder="1" applyAlignment="1">
      <alignment horizontal="left"/>
    </xf>
    <xf numFmtId="1" fontId="19" fillId="6" borderId="1" xfId="0" applyNumberFormat="1" applyFont="1" applyFill="1" applyBorder="1" applyAlignment="1">
      <alignment horizontal="left"/>
    </xf>
    <xf numFmtId="4" fontId="19" fillId="6" borderId="1" xfId="0" applyNumberFormat="1" applyFont="1" applyFill="1" applyBorder="1" applyAlignment="1">
      <alignment horizontal="left"/>
    </xf>
    <xf numFmtId="4" fontId="6" fillId="6" borderId="1" xfId="1" applyNumberFormat="1" applyFont="1" applyFill="1" applyBorder="1" applyAlignment="1">
      <alignment horizontal="left"/>
    </xf>
    <xf numFmtId="168" fontId="19" fillId="6" borderId="1" xfId="0" applyNumberFormat="1" applyFont="1" applyFill="1" applyBorder="1" applyAlignment="1">
      <alignment vertical="center"/>
    </xf>
    <xf numFmtId="49" fontId="21" fillId="6" borderId="1" xfId="0" applyNumberFormat="1" applyFont="1" applyFill="1" applyBorder="1" applyAlignment="1">
      <alignment horizontal="left"/>
    </xf>
    <xf numFmtId="0" fontId="6" fillId="6" borderId="1" xfId="33" applyNumberFormat="1" applyFont="1" applyFill="1" applyBorder="1" applyAlignment="1">
      <alignment horizontal="left" vertical="center"/>
    </xf>
    <xf numFmtId="0" fontId="6" fillId="6" borderId="1" xfId="6" applyNumberFormat="1" applyFont="1" applyFill="1" applyBorder="1" applyAlignment="1" applyProtection="1">
      <alignment horizontal="left" vertical="center"/>
      <protection hidden="1"/>
    </xf>
    <xf numFmtId="49" fontId="19" fillId="6" borderId="1" xfId="0" applyNumberFormat="1" applyFont="1" applyFill="1" applyBorder="1" applyAlignment="1">
      <alignment horizontal="left" vertical="center"/>
    </xf>
    <xf numFmtId="0" fontId="19" fillId="6" borderId="1" xfId="0" applyFont="1" applyFill="1" applyBorder="1" applyAlignment="1">
      <alignment horizontal="left"/>
    </xf>
    <xf numFmtId="49" fontId="6" fillId="6" borderId="1" xfId="27" applyNumberFormat="1" applyFont="1" applyFill="1" applyBorder="1" applyAlignment="1">
      <alignment horizontal="left"/>
    </xf>
    <xf numFmtId="49" fontId="6" fillId="6" borderId="1" xfId="4" applyNumberFormat="1" applyFont="1" applyFill="1" applyBorder="1" applyAlignment="1">
      <alignment horizontal="left"/>
    </xf>
    <xf numFmtId="0" fontId="20" fillId="6" borderId="1" xfId="0" applyNumberFormat="1" applyFont="1" applyFill="1" applyBorder="1" applyAlignment="1">
      <alignment horizontal="left"/>
    </xf>
    <xf numFmtId="0" fontId="6" fillId="6" borderId="1" xfId="17" applyFont="1" applyFill="1" applyBorder="1" applyAlignment="1">
      <alignment horizontal="left" vertical="center"/>
    </xf>
    <xf numFmtId="0" fontId="6" fillId="6" borderId="1" xfId="2" applyFont="1" applyFill="1" applyBorder="1" applyAlignment="1">
      <alignment horizontal="left" vertical="center"/>
    </xf>
    <xf numFmtId="4" fontId="19" fillId="6" borderId="1" xfId="1" applyNumberFormat="1" applyFont="1" applyFill="1" applyBorder="1" applyAlignment="1">
      <alignment horizontal="left"/>
    </xf>
    <xf numFmtId="165" fontId="6" fillId="6" borderId="1" xfId="0" applyNumberFormat="1" applyFont="1" applyFill="1" applyBorder="1" applyAlignment="1">
      <alignment horizontal="left" vertical="center"/>
    </xf>
    <xf numFmtId="172" fontId="6" fillId="6" borderId="1" xfId="0" applyNumberFormat="1" applyFont="1" applyFill="1" applyBorder="1" applyAlignment="1">
      <alignment horizontal="left" vertical="center"/>
    </xf>
    <xf numFmtId="2" fontId="6" fillId="6" borderId="1" xfId="0" applyNumberFormat="1" applyFont="1" applyFill="1" applyBorder="1" applyAlignment="1">
      <alignment horizontal="left" vertical="center"/>
    </xf>
    <xf numFmtId="0" fontId="6" fillId="6" borderId="1" xfId="6" applyFont="1" applyFill="1" applyBorder="1" applyAlignment="1">
      <alignment horizontal="left" vertical="center"/>
    </xf>
    <xf numFmtId="0" fontId="6" fillId="6" borderId="0" xfId="0" applyFont="1" applyFill="1" applyBorder="1" applyAlignment="1">
      <alignment horizontal="left"/>
    </xf>
  </cellXfs>
  <cellStyles count="35">
    <cellStyle name="Comma 6 3" xfId="21"/>
    <cellStyle name="Comma_Stock Take KBM as of 01.10.2008" xfId="22"/>
    <cellStyle name="Normal 10" xfId="23"/>
    <cellStyle name="Normal 11" xfId="24"/>
    <cellStyle name="Normal_Stock Take KBM as of 01.10.2008" xfId="25"/>
    <cellStyle name="Style 1" xfId="5"/>
    <cellStyle name="Гиперссылка" xfId="31" builtinId="8"/>
    <cellStyle name="Обычный" xfId="0" builtinId="0"/>
    <cellStyle name="Обычный 10 2" xfId="3"/>
    <cellStyle name="Обычный 10 2 2" xfId="9"/>
    <cellStyle name="Обычный 11" xfId="28"/>
    <cellStyle name="Обычный 14" xfId="32"/>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4"/>
    <cellStyle name="Обычный 9" xfId="11"/>
    <cellStyle name="Обычный_Лист1" xfId="27"/>
    <cellStyle name="Обычный_Лист1 2" xfId="33"/>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3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3399"/>
      <color rgb="FFFF66CC"/>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nstru.kz/code_new.jsp?&amp;t=&#1056;&#1072;&#1073;&#1086;&#1090;&#1099;%20&#1087;&#1086;%20&#1088;&#1072;&#1079;&#1074;&#1077;&#1076;&#1086;&#1095;&#1085;&#1086;&#1084;&#1091;/&#1087;&#1088;&#1086;&#1073;&#1085;&#1086;&#1084;&#1091;%20&#1073;&#1091;&#1088;&#1077;&#1085;&#1080;&#1102;&amp;s=common&amp;p=10&amp;n=0&amp;S=431310%2E100&amp;N=&#1056;&#1072;&#1073;&#1086;&#1090;&#1099;%20&#1087;&#1086;%20&#1088;&#1072;&#1079;&#1074;&#1077;&#1076;&#1086;&#1095;&#1085;&#1086;&#1084;&#1091;/&#1087;&#1088;&#1086;&#1073;&#1085;&#1086;&#1084;&#1091;%20&#1073;&#1091;&#1088;&#1077;&#1085;&#1080;&#1102;&amp;fc=1&amp;fg=0&amp;new=431310.100.000000" TargetMode="External"/><Relationship Id="rId1" Type="http://schemas.openxmlformats.org/officeDocument/2006/relationships/hyperlink" Target="https://enstru.kz/code_new.jsp?&amp;t=&#1056;&#1072;&#1073;&#1086;&#1090;&#1099;%20&#1087;&#1086;%20&#1088;&#1072;&#1079;&#1074;&#1077;&#1076;&#1086;&#1095;&#1085;&#1086;&#1084;&#1091;/&#1087;&#1088;&#1086;&#1073;&#1085;&#1086;&#1084;&#1091;%20&#1073;&#1091;&#1088;&#1077;&#1085;&#1080;&#1102;&amp;s=common&amp;p=10&amp;n=0&amp;S=431310%2E100&amp;N=&#1056;&#1072;&#1073;&#1086;&#1090;&#1099;%20&#1087;&#1086;%20&#1088;&#1072;&#1079;&#1074;&#1077;&#1076;&#1086;&#1095;&#1085;&#1086;&#1084;&#1091;/&#1087;&#1088;&#1086;&#1073;&#1085;&#1086;&#1084;&#1091;%20&#1073;&#1091;&#1088;&#1077;&#1085;&#1080;&#1102;&amp;fc=1&amp;fg=0&amp;new=431310.1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80"/>
  <sheetViews>
    <sheetView tabSelected="1" zoomScale="70" zoomScaleNormal="70" workbookViewId="0">
      <pane ySplit="7" topLeftCell="A121" activePane="bottomLeft" state="frozen"/>
      <selection pane="bottomLeft" activeCell="J145" sqref="J145"/>
    </sheetView>
  </sheetViews>
  <sheetFormatPr defaultRowHeight="12.95" customHeight="1" outlineLevelRow="1" x14ac:dyDescent="0.25"/>
  <cols>
    <col min="1" max="1" width="7.140625" style="45" customWidth="1"/>
    <col min="2" max="2" width="11.85546875" style="45" customWidth="1"/>
    <col min="3" max="3" width="13" style="45" customWidth="1"/>
    <col min="4" max="4" width="9.140625" style="45"/>
    <col min="5" max="5" width="9.42578125" style="45" customWidth="1"/>
    <col min="6" max="6" width="7.42578125" style="45" customWidth="1"/>
    <col min="7" max="7" width="18.42578125" style="45" customWidth="1"/>
    <col min="8" max="9" width="10.85546875" style="45" customWidth="1"/>
    <col min="10" max="10" width="6.28515625" style="45" customWidth="1"/>
    <col min="11" max="11" width="10.42578125" style="45" customWidth="1"/>
    <col min="12" max="12" width="6.28515625" style="45" customWidth="1"/>
    <col min="13" max="13" width="5.28515625" style="45" customWidth="1"/>
    <col min="14" max="14" width="10.7109375" style="45" customWidth="1"/>
    <col min="15" max="15" width="5" style="45" customWidth="1"/>
    <col min="16" max="16" width="8.7109375" style="45" customWidth="1"/>
    <col min="17" max="17" width="3.85546875" style="45" customWidth="1"/>
    <col min="18" max="18" width="10.7109375" style="45" customWidth="1"/>
    <col min="19" max="19" width="5.85546875" style="45" customWidth="1"/>
    <col min="20" max="20" width="7.42578125" style="45" customWidth="1"/>
    <col min="21" max="21" width="4.42578125" style="45" customWidth="1"/>
    <col min="22" max="22" width="8.85546875" style="45" customWidth="1"/>
    <col min="23" max="24" width="7.42578125" style="45" customWidth="1"/>
    <col min="25" max="25" width="7.85546875" style="45" customWidth="1"/>
    <col min="26" max="26" width="3.5703125" style="45" customWidth="1"/>
    <col min="27" max="28" width="5.5703125" style="45" customWidth="1"/>
    <col min="29" max="29" width="18.42578125" style="45" customWidth="1"/>
    <col min="30" max="30" width="9.140625" style="45" customWidth="1"/>
    <col min="31" max="31" width="14.28515625" style="65" customWidth="1"/>
    <col min="32" max="32" width="17.5703125" style="65" customWidth="1"/>
    <col min="33" max="33" width="17.7109375" style="65" customWidth="1"/>
    <col min="34" max="34" width="21.140625" style="65" customWidth="1"/>
    <col min="35" max="35" width="7.140625" style="65" customWidth="1"/>
    <col min="36" max="37" width="19.85546875" style="65" customWidth="1"/>
    <col min="38" max="38" width="17.140625" style="45" customWidth="1"/>
    <col min="39" max="39" width="4" style="45" customWidth="1"/>
    <col min="40" max="40" width="152.7109375" style="45" customWidth="1"/>
    <col min="41" max="49" width="4.42578125" style="45" customWidth="1"/>
    <col min="50" max="50" width="15.140625" style="45" customWidth="1"/>
    <col min="51" max="51" width="35.7109375" style="45" customWidth="1"/>
    <col min="52" max="53" width="11" style="13" bestFit="1" customWidth="1"/>
    <col min="54" max="16384" width="9.140625" style="13"/>
  </cols>
  <sheetData>
    <row r="1" spans="1:242"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30"/>
      <c r="AF1" s="30"/>
      <c r="AG1" s="30"/>
      <c r="AH1" s="31" t="s">
        <v>0</v>
      </c>
      <c r="AI1" s="30"/>
      <c r="AJ1" s="30"/>
      <c r="AK1" s="30"/>
      <c r="AL1" s="12"/>
      <c r="AM1" s="2"/>
      <c r="AN1" s="2"/>
      <c r="AO1" s="2"/>
      <c r="AP1" s="2"/>
      <c r="AQ1" s="2"/>
      <c r="AR1" s="2"/>
      <c r="AS1" s="2"/>
      <c r="AT1" s="2"/>
      <c r="AU1" s="2"/>
      <c r="AV1" s="2"/>
      <c r="AW1" s="2"/>
      <c r="AX1" s="13"/>
      <c r="AY1" s="2"/>
    </row>
    <row r="2" spans="1:242" ht="12.95" customHeight="1" x14ac:dyDescent="0.25">
      <c r="A2" s="2"/>
      <c r="B2" s="2"/>
      <c r="C2" s="2"/>
      <c r="D2" s="2"/>
      <c r="E2" s="2"/>
      <c r="F2" s="3" t="s">
        <v>626</v>
      </c>
      <c r="G2" s="3"/>
      <c r="H2" s="3"/>
      <c r="I2" s="3"/>
      <c r="J2" s="3"/>
      <c r="K2" s="3"/>
      <c r="L2" s="3"/>
      <c r="M2" s="3"/>
      <c r="N2" s="3"/>
      <c r="O2" s="3"/>
      <c r="P2" s="3"/>
      <c r="Q2" s="3"/>
      <c r="R2" s="3"/>
      <c r="S2" s="3"/>
      <c r="T2" s="3"/>
      <c r="U2" s="3"/>
      <c r="V2" s="3"/>
      <c r="W2" s="3"/>
      <c r="X2" s="3"/>
      <c r="Y2" s="3"/>
      <c r="Z2" s="3"/>
      <c r="AA2" s="3"/>
      <c r="AB2" s="3"/>
      <c r="AC2" s="3"/>
      <c r="AD2" s="3"/>
      <c r="AE2" s="32"/>
      <c r="AF2" s="32"/>
      <c r="AG2" s="32"/>
      <c r="AH2" s="31" t="s">
        <v>109</v>
      </c>
      <c r="AI2" s="32"/>
      <c r="AJ2" s="32"/>
      <c r="AK2" s="32"/>
      <c r="AL2" s="3"/>
      <c r="AM2" s="2"/>
      <c r="AN2" s="2"/>
      <c r="AO2" s="2"/>
      <c r="AP2" s="2"/>
      <c r="AQ2" s="2"/>
      <c r="AR2" s="2"/>
      <c r="AS2" s="2"/>
      <c r="AT2" s="2"/>
      <c r="AU2" s="2"/>
      <c r="AV2" s="2"/>
      <c r="AW2" s="2"/>
      <c r="AX2" s="2"/>
      <c r="AY2" s="2"/>
    </row>
    <row r="3" spans="1:242"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0"/>
      <c r="AF3" s="30"/>
      <c r="AG3" s="30"/>
      <c r="AH3" s="30"/>
      <c r="AI3" s="30"/>
      <c r="AJ3" s="30"/>
      <c r="AK3" s="30"/>
      <c r="AL3" s="12"/>
      <c r="AM3" s="2"/>
      <c r="AN3" s="2"/>
      <c r="AO3" s="2"/>
      <c r="AP3" s="2"/>
      <c r="AQ3" s="2"/>
      <c r="AR3" s="2"/>
      <c r="AS3" s="2"/>
      <c r="AT3" s="2"/>
      <c r="AU3" s="2"/>
      <c r="AV3" s="2"/>
      <c r="AW3" s="2"/>
      <c r="AX3" s="2"/>
      <c r="AY3" s="2"/>
    </row>
    <row r="4" spans="1:242"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33" t="s">
        <v>24</v>
      </c>
      <c r="AF4" s="33"/>
      <c r="AG4" s="33"/>
      <c r="AH4" s="33"/>
      <c r="AI4" s="33" t="s">
        <v>25</v>
      </c>
      <c r="AJ4" s="33"/>
      <c r="AK4" s="33"/>
      <c r="AL4" s="5" t="s">
        <v>26</v>
      </c>
      <c r="AM4" s="4" t="s">
        <v>27</v>
      </c>
      <c r="AN4" s="4"/>
      <c r="AO4" s="4" t="s">
        <v>28</v>
      </c>
      <c r="AP4" s="4"/>
      <c r="AQ4" s="4"/>
      <c r="AR4" s="4"/>
      <c r="AS4" s="4"/>
      <c r="AT4" s="4"/>
      <c r="AU4" s="4"/>
      <c r="AV4" s="4"/>
      <c r="AW4" s="4"/>
      <c r="AX4" s="4" t="s">
        <v>29</v>
      </c>
      <c r="AY4" s="33" t="s">
        <v>115</v>
      </c>
    </row>
    <row r="5" spans="1:242"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33" t="s">
        <v>33</v>
      </c>
      <c r="AF5" s="33" t="s">
        <v>34</v>
      </c>
      <c r="AG5" s="33" t="s">
        <v>35</v>
      </c>
      <c r="AH5" s="33" t="s">
        <v>36</v>
      </c>
      <c r="AI5" s="33" t="s">
        <v>33</v>
      </c>
      <c r="AJ5" s="33" t="s">
        <v>35</v>
      </c>
      <c r="AK5" s="33" t="s">
        <v>36</v>
      </c>
      <c r="AL5" s="5"/>
      <c r="AM5" s="4" t="s">
        <v>37</v>
      </c>
      <c r="AN5" s="4" t="s">
        <v>38</v>
      </c>
      <c r="AO5" s="4" t="s">
        <v>39</v>
      </c>
      <c r="AP5" s="4"/>
      <c r="AQ5" s="4"/>
      <c r="AR5" s="4" t="s">
        <v>40</v>
      </c>
      <c r="AS5" s="4"/>
      <c r="AT5" s="4"/>
      <c r="AU5" s="4" t="s">
        <v>41</v>
      </c>
      <c r="AV5" s="4"/>
      <c r="AW5" s="4"/>
      <c r="AX5" s="4"/>
      <c r="AY5" s="7"/>
    </row>
    <row r="6" spans="1:242"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33"/>
      <c r="AF6" s="33"/>
      <c r="AG6" s="33"/>
      <c r="AH6" s="33"/>
      <c r="AI6" s="33"/>
      <c r="AJ6" s="33"/>
      <c r="AK6" s="33"/>
      <c r="AL6" s="5"/>
      <c r="AM6" s="4"/>
      <c r="AN6" s="4"/>
      <c r="AO6" s="4" t="s">
        <v>49</v>
      </c>
      <c r="AP6" s="4" t="s">
        <v>50</v>
      </c>
      <c r="AQ6" s="4" t="s">
        <v>51</v>
      </c>
      <c r="AR6" s="4" t="s">
        <v>49</v>
      </c>
      <c r="AS6" s="4" t="s">
        <v>50</v>
      </c>
      <c r="AT6" s="4" t="s">
        <v>51</v>
      </c>
      <c r="AU6" s="4" t="s">
        <v>49</v>
      </c>
      <c r="AV6" s="4" t="s">
        <v>50</v>
      </c>
      <c r="AW6" s="4" t="s">
        <v>51</v>
      </c>
      <c r="AX6" s="4"/>
      <c r="AY6" s="4"/>
    </row>
    <row r="7" spans="1:242"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33" t="s">
        <v>77</v>
      </c>
      <c r="AF7" s="33" t="s">
        <v>78</v>
      </c>
      <c r="AG7" s="33" t="s">
        <v>79</v>
      </c>
      <c r="AH7" s="33" t="s">
        <v>80</v>
      </c>
      <c r="AI7" s="33" t="s">
        <v>81</v>
      </c>
      <c r="AJ7" s="33" t="s">
        <v>82</v>
      </c>
      <c r="AK7" s="33"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242" s="2" customFormat="1" ht="12.95" customHeight="1" outlineLevel="1" x14ac:dyDescent="0.25">
      <c r="A8" s="6"/>
      <c r="B8" s="6"/>
      <c r="C8" s="6"/>
      <c r="D8" s="6"/>
      <c r="E8" s="7"/>
      <c r="F8" s="4" t="s">
        <v>97</v>
      </c>
      <c r="G8" s="6"/>
      <c r="H8" s="6"/>
      <c r="I8" s="6"/>
      <c r="J8" s="6"/>
      <c r="K8" s="6"/>
      <c r="L8" s="7"/>
      <c r="M8" s="6"/>
      <c r="N8" s="6"/>
      <c r="O8" s="8"/>
      <c r="P8" s="7"/>
      <c r="Q8" s="7"/>
      <c r="R8" s="6"/>
      <c r="S8" s="8"/>
      <c r="T8" s="7"/>
      <c r="U8" s="7"/>
      <c r="V8" s="7"/>
      <c r="W8" s="7"/>
      <c r="X8" s="7"/>
      <c r="Y8" s="7"/>
      <c r="Z8" s="34"/>
      <c r="AA8" s="7"/>
      <c r="AB8" s="34"/>
      <c r="AC8" s="7"/>
      <c r="AD8" s="7"/>
      <c r="AE8" s="35"/>
      <c r="AF8" s="35"/>
      <c r="AG8" s="36"/>
      <c r="AH8" s="35"/>
      <c r="AI8" s="35"/>
      <c r="AJ8" s="35"/>
      <c r="AK8" s="35"/>
      <c r="AL8" s="9"/>
      <c r="AM8" s="10"/>
      <c r="AN8" s="10"/>
      <c r="AO8" s="7"/>
      <c r="AP8" s="7"/>
      <c r="AQ8" s="7"/>
      <c r="AR8" s="7"/>
      <c r="AS8" s="7"/>
      <c r="AT8" s="7"/>
      <c r="AU8" s="7"/>
      <c r="AV8" s="7"/>
      <c r="AW8" s="7"/>
      <c r="AX8" s="7"/>
      <c r="AY8" s="7"/>
    </row>
    <row r="9" spans="1:242" s="2" customFormat="1" ht="12.95" customHeight="1" outlineLevel="1" x14ac:dyDescent="0.25">
      <c r="A9" s="6"/>
      <c r="B9" s="6"/>
      <c r="C9" s="6"/>
      <c r="D9" s="6"/>
      <c r="E9" s="7"/>
      <c r="F9" s="4" t="s">
        <v>98</v>
      </c>
      <c r="G9" s="6"/>
      <c r="H9" s="6"/>
      <c r="I9" s="6"/>
      <c r="J9" s="6"/>
      <c r="K9" s="6"/>
      <c r="L9" s="7"/>
      <c r="M9" s="6"/>
      <c r="N9" s="6"/>
      <c r="O9" s="8"/>
      <c r="P9" s="7"/>
      <c r="Q9" s="7"/>
      <c r="R9" s="6"/>
      <c r="S9" s="8"/>
      <c r="T9" s="7"/>
      <c r="U9" s="7"/>
      <c r="V9" s="7"/>
      <c r="W9" s="7"/>
      <c r="X9" s="7"/>
      <c r="Y9" s="7"/>
      <c r="Z9" s="34"/>
      <c r="AA9" s="7"/>
      <c r="AB9" s="34"/>
      <c r="AC9" s="7"/>
      <c r="AD9" s="7"/>
      <c r="AE9" s="35"/>
      <c r="AF9" s="35"/>
      <c r="AG9" s="36"/>
      <c r="AH9" s="35"/>
      <c r="AI9" s="35"/>
      <c r="AJ9" s="35"/>
      <c r="AK9" s="35"/>
      <c r="AL9" s="9"/>
      <c r="AM9" s="10"/>
      <c r="AN9" s="10"/>
      <c r="AO9" s="7"/>
      <c r="AP9" s="7"/>
      <c r="AQ9" s="7"/>
      <c r="AR9" s="7"/>
      <c r="AS9" s="7"/>
      <c r="AT9" s="7"/>
      <c r="AU9" s="7"/>
      <c r="AV9" s="7"/>
      <c r="AW9" s="7"/>
      <c r="AX9" s="7"/>
      <c r="AY9" s="7"/>
    </row>
    <row r="10" spans="1:242" s="94" customFormat="1" ht="12.95" customHeight="1" x14ac:dyDescent="0.2">
      <c r="A10" s="104" t="s">
        <v>118</v>
      </c>
      <c r="B10" s="105"/>
      <c r="C10" s="104" t="s">
        <v>725</v>
      </c>
      <c r="D10" s="81" t="s">
        <v>726</v>
      </c>
      <c r="E10" s="106" t="s">
        <v>731</v>
      </c>
      <c r="F10" s="104"/>
      <c r="G10" s="107" t="s">
        <v>727</v>
      </c>
      <c r="H10" s="108" t="s">
        <v>728</v>
      </c>
      <c r="I10" s="108" t="s">
        <v>729</v>
      </c>
      <c r="J10" s="109" t="s">
        <v>116</v>
      </c>
      <c r="K10" s="105" t="s">
        <v>132</v>
      </c>
      <c r="L10" s="105"/>
      <c r="M10" s="110" t="s">
        <v>122</v>
      </c>
      <c r="N10" s="106" t="s">
        <v>119</v>
      </c>
      <c r="O10" s="111" t="s">
        <v>133</v>
      </c>
      <c r="P10" s="105" t="s">
        <v>177</v>
      </c>
      <c r="Q10" s="105" t="s">
        <v>110</v>
      </c>
      <c r="R10" s="106" t="s">
        <v>119</v>
      </c>
      <c r="S10" s="111" t="s">
        <v>167</v>
      </c>
      <c r="T10" s="109" t="s">
        <v>136</v>
      </c>
      <c r="U10" s="105">
        <v>90</v>
      </c>
      <c r="V10" s="105" t="s">
        <v>137</v>
      </c>
      <c r="W10" s="109"/>
      <c r="X10" s="105"/>
      <c r="Y10" s="105"/>
      <c r="Z10" s="109"/>
      <c r="AA10" s="106">
        <v>90</v>
      </c>
      <c r="AB10" s="109">
        <v>10</v>
      </c>
      <c r="AC10" s="106" t="s">
        <v>138</v>
      </c>
      <c r="AD10" s="105" t="s">
        <v>111</v>
      </c>
      <c r="AE10" s="141">
        <v>5</v>
      </c>
      <c r="AF10" s="141">
        <v>15960</v>
      </c>
      <c r="AG10" s="141">
        <f>AE10*AF10</f>
        <v>79800</v>
      </c>
      <c r="AH10" s="141">
        <f>AG10*1.12</f>
        <v>89376.000000000015</v>
      </c>
      <c r="AI10" s="113"/>
      <c r="AJ10" s="113"/>
      <c r="AK10" s="113"/>
      <c r="AL10" s="105" t="s">
        <v>112</v>
      </c>
      <c r="AM10" s="115"/>
      <c r="AN10" s="115"/>
      <c r="AO10" s="116"/>
      <c r="AP10" s="117"/>
      <c r="AQ10" s="105" t="s">
        <v>730</v>
      </c>
      <c r="AR10" s="105"/>
      <c r="AS10" s="105"/>
      <c r="AT10" s="105"/>
      <c r="AU10" s="105"/>
      <c r="AV10" s="109"/>
      <c r="AW10" s="109"/>
      <c r="AX10" s="109" t="s">
        <v>98</v>
      </c>
      <c r="AY10" s="109" t="s">
        <v>140</v>
      </c>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row>
    <row r="11" spans="1:242" s="94" customFormat="1" ht="12.95" customHeight="1" x14ac:dyDescent="0.2">
      <c r="A11" s="104" t="s">
        <v>118</v>
      </c>
      <c r="B11" s="105"/>
      <c r="C11" s="104" t="s">
        <v>732</v>
      </c>
      <c r="D11" s="81" t="s">
        <v>733</v>
      </c>
      <c r="E11" s="106" t="s">
        <v>735</v>
      </c>
      <c r="F11" s="104"/>
      <c r="G11" s="107" t="s">
        <v>727</v>
      </c>
      <c r="H11" s="108" t="s">
        <v>728</v>
      </c>
      <c r="I11" s="108" t="s">
        <v>729</v>
      </c>
      <c r="J11" s="109" t="s">
        <v>116</v>
      </c>
      <c r="K11" s="105" t="s">
        <v>132</v>
      </c>
      <c r="L11" s="105"/>
      <c r="M11" s="110" t="s">
        <v>122</v>
      </c>
      <c r="N11" s="106" t="s">
        <v>119</v>
      </c>
      <c r="O11" s="111" t="s">
        <v>133</v>
      </c>
      <c r="P11" s="105" t="s">
        <v>177</v>
      </c>
      <c r="Q11" s="105" t="s">
        <v>110</v>
      </c>
      <c r="R11" s="106" t="s">
        <v>119</v>
      </c>
      <c r="S11" s="111" t="s">
        <v>167</v>
      </c>
      <c r="T11" s="109" t="s">
        <v>136</v>
      </c>
      <c r="U11" s="105">
        <v>90</v>
      </c>
      <c r="V11" s="105" t="s">
        <v>137</v>
      </c>
      <c r="W11" s="109"/>
      <c r="X11" s="105"/>
      <c r="Y11" s="105"/>
      <c r="Z11" s="109"/>
      <c r="AA11" s="106">
        <v>90</v>
      </c>
      <c r="AB11" s="109">
        <v>10</v>
      </c>
      <c r="AC11" s="106" t="s">
        <v>138</v>
      </c>
      <c r="AD11" s="105" t="s">
        <v>111</v>
      </c>
      <c r="AE11" s="141">
        <v>10</v>
      </c>
      <c r="AF11" s="141">
        <v>10290</v>
      </c>
      <c r="AG11" s="141">
        <v>102900</v>
      </c>
      <c r="AH11" s="141">
        <f t="shared" ref="AH11:AH59" si="0">AG11*1.12</f>
        <v>115248.00000000001</v>
      </c>
      <c r="AI11" s="113"/>
      <c r="AJ11" s="113"/>
      <c r="AK11" s="113"/>
      <c r="AL11" s="105" t="s">
        <v>112</v>
      </c>
      <c r="AM11" s="115"/>
      <c r="AN11" s="115"/>
      <c r="AO11" s="116"/>
      <c r="AP11" s="117"/>
      <c r="AQ11" s="105" t="s">
        <v>734</v>
      </c>
      <c r="AR11" s="105"/>
      <c r="AS11" s="105"/>
      <c r="AT11" s="105"/>
      <c r="AU11" s="105"/>
      <c r="AV11" s="109"/>
      <c r="AW11" s="109"/>
      <c r="AX11" s="109" t="s">
        <v>98</v>
      </c>
      <c r="AY11" s="109" t="s">
        <v>140</v>
      </c>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row>
    <row r="12" spans="1:242" s="94" customFormat="1" ht="12.95" customHeight="1" x14ac:dyDescent="0.2">
      <c r="A12" s="104" t="s">
        <v>118</v>
      </c>
      <c r="B12" s="105"/>
      <c r="C12" s="104" t="s">
        <v>736</v>
      </c>
      <c r="D12" s="81" t="s">
        <v>737</v>
      </c>
      <c r="E12" s="106" t="s">
        <v>742</v>
      </c>
      <c r="F12" s="104"/>
      <c r="G12" s="107" t="s">
        <v>738</v>
      </c>
      <c r="H12" s="108" t="s">
        <v>739</v>
      </c>
      <c r="I12" s="108" t="s">
        <v>740</v>
      </c>
      <c r="J12" s="109" t="s">
        <v>116</v>
      </c>
      <c r="K12" s="105" t="s">
        <v>132</v>
      </c>
      <c r="L12" s="105"/>
      <c r="M12" s="110" t="s">
        <v>122</v>
      </c>
      <c r="N12" s="106" t="s">
        <v>119</v>
      </c>
      <c r="O12" s="111" t="s">
        <v>133</v>
      </c>
      <c r="P12" s="105" t="s">
        <v>177</v>
      </c>
      <c r="Q12" s="105" t="s">
        <v>110</v>
      </c>
      <c r="R12" s="106" t="s">
        <v>119</v>
      </c>
      <c r="S12" s="111" t="s">
        <v>167</v>
      </c>
      <c r="T12" s="109" t="s">
        <v>136</v>
      </c>
      <c r="U12" s="105">
        <v>90</v>
      </c>
      <c r="V12" s="105" t="s">
        <v>137</v>
      </c>
      <c r="W12" s="109"/>
      <c r="X12" s="105"/>
      <c r="Y12" s="105"/>
      <c r="Z12" s="109"/>
      <c r="AA12" s="106">
        <v>90</v>
      </c>
      <c r="AB12" s="109">
        <v>10</v>
      </c>
      <c r="AC12" s="106" t="s">
        <v>138</v>
      </c>
      <c r="AD12" s="105" t="s">
        <v>111</v>
      </c>
      <c r="AE12" s="141">
        <v>20</v>
      </c>
      <c r="AF12" s="141">
        <v>20936.12</v>
      </c>
      <c r="AG12" s="141">
        <v>418722.4</v>
      </c>
      <c r="AH12" s="141">
        <f t="shared" si="0"/>
        <v>468969.08800000005</v>
      </c>
      <c r="AI12" s="113"/>
      <c r="AJ12" s="113"/>
      <c r="AK12" s="113"/>
      <c r="AL12" s="105" t="s">
        <v>112</v>
      </c>
      <c r="AM12" s="115"/>
      <c r="AN12" s="115"/>
      <c r="AO12" s="116"/>
      <c r="AP12" s="117"/>
      <c r="AQ12" s="105" t="s">
        <v>741</v>
      </c>
      <c r="AR12" s="105"/>
      <c r="AS12" s="105"/>
      <c r="AT12" s="105"/>
      <c r="AU12" s="105"/>
      <c r="AV12" s="109"/>
      <c r="AW12" s="109"/>
      <c r="AX12" s="109" t="s">
        <v>98</v>
      </c>
      <c r="AY12" s="109" t="s">
        <v>140</v>
      </c>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row>
    <row r="13" spans="1:242" s="94" customFormat="1" ht="12.95" customHeight="1" x14ac:dyDescent="0.2">
      <c r="A13" s="104" t="s">
        <v>118</v>
      </c>
      <c r="B13" s="105"/>
      <c r="C13" s="104" t="s">
        <v>743</v>
      </c>
      <c r="D13" s="81" t="s">
        <v>744</v>
      </c>
      <c r="E13" s="106" t="s">
        <v>749</v>
      </c>
      <c r="F13" s="104"/>
      <c r="G13" s="107" t="s">
        <v>745</v>
      </c>
      <c r="H13" s="108" t="s">
        <v>746</v>
      </c>
      <c r="I13" s="108" t="s">
        <v>747</v>
      </c>
      <c r="J13" s="109" t="s">
        <v>116</v>
      </c>
      <c r="K13" s="105" t="s">
        <v>132</v>
      </c>
      <c r="L13" s="105"/>
      <c r="M13" s="110" t="s">
        <v>122</v>
      </c>
      <c r="N13" s="106" t="s">
        <v>119</v>
      </c>
      <c r="O13" s="111" t="s">
        <v>133</v>
      </c>
      <c r="P13" s="105" t="s">
        <v>177</v>
      </c>
      <c r="Q13" s="105" t="s">
        <v>110</v>
      </c>
      <c r="R13" s="106" t="s">
        <v>119</v>
      </c>
      <c r="S13" s="111" t="s">
        <v>167</v>
      </c>
      <c r="T13" s="109" t="s">
        <v>136</v>
      </c>
      <c r="U13" s="105">
        <v>90</v>
      </c>
      <c r="V13" s="105" t="s">
        <v>137</v>
      </c>
      <c r="W13" s="109"/>
      <c r="X13" s="105"/>
      <c r="Y13" s="105"/>
      <c r="Z13" s="109"/>
      <c r="AA13" s="106">
        <v>90</v>
      </c>
      <c r="AB13" s="109">
        <v>10</v>
      </c>
      <c r="AC13" s="106" t="s">
        <v>138</v>
      </c>
      <c r="AD13" s="105" t="s">
        <v>111</v>
      </c>
      <c r="AE13" s="141">
        <v>5</v>
      </c>
      <c r="AF13" s="141">
        <v>2318.77</v>
      </c>
      <c r="AG13" s="141">
        <v>11593.85</v>
      </c>
      <c r="AH13" s="141">
        <f t="shared" si="0"/>
        <v>12985.112000000001</v>
      </c>
      <c r="AI13" s="113"/>
      <c r="AJ13" s="113"/>
      <c r="AK13" s="113"/>
      <c r="AL13" s="105" t="s">
        <v>112</v>
      </c>
      <c r="AM13" s="115"/>
      <c r="AN13" s="115"/>
      <c r="AO13" s="116"/>
      <c r="AP13" s="117"/>
      <c r="AQ13" s="105" t="s">
        <v>748</v>
      </c>
      <c r="AR13" s="105"/>
      <c r="AS13" s="105"/>
      <c r="AT13" s="105"/>
      <c r="AU13" s="105"/>
      <c r="AV13" s="109"/>
      <c r="AW13" s="109"/>
      <c r="AX13" s="109" t="s">
        <v>98</v>
      </c>
      <c r="AY13" s="109" t="s">
        <v>140</v>
      </c>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row>
    <row r="14" spans="1:242" s="94" customFormat="1" ht="12.95" customHeight="1" x14ac:dyDescent="0.2">
      <c r="A14" s="104" t="s">
        <v>118</v>
      </c>
      <c r="B14" s="105"/>
      <c r="C14" s="104" t="s">
        <v>750</v>
      </c>
      <c r="D14" s="81" t="s">
        <v>944</v>
      </c>
      <c r="E14" s="106" t="s">
        <v>313</v>
      </c>
      <c r="F14" s="104"/>
      <c r="G14" s="107" t="s">
        <v>308</v>
      </c>
      <c r="H14" s="108" t="s">
        <v>309</v>
      </c>
      <c r="I14" s="108" t="s">
        <v>310</v>
      </c>
      <c r="J14" s="109" t="s">
        <v>117</v>
      </c>
      <c r="K14" s="105" t="s">
        <v>132</v>
      </c>
      <c r="L14" s="105"/>
      <c r="M14" s="110" t="s">
        <v>122</v>
      </c>
      <c r="N14" s="106" t="s">
        <v>119</v>
      </c>
      <c r="O14" s="111" t="s">
        <v>133</v>
      </c>
      <c r="P14" s="105" t="s">
        <v>113</v>
      </c>
      <c r="Q14" s="105" t="s">
        <v>110</v>
      </c>
      <c r="R14" s="106" t="s">
        <v>119</v>
      </c>
      <c r="S14" s="111" t="s">
        <v>167</v>
      </c>
      <c r="T14" s="109" t="s">
        <v>136</v>
      </c>
      <c r="U14" s="105">
        <v>60</v>
      </c>
      <c r="V14" s="105" t="s">
        <v>137</v>
      </c>
      <c r="W14" s="109"/>
      <c r="X14" s="105"/>
      <c r="Y14" s="105"/>
      <c r="Z14" s="109"/>
      <c r="AA14" s="106">
        <v>90</v>
      </c>
      <c r="AB14" s="109">
        <v>10</v>
      </c>
      <c r="AC14" s="106" t="s">
        <v>156</v>
      </c>
      <c r="AD14" s="105" t="s">
        <v>111</v>
      </c>
      <c r="AE14" s="141">
        <v>15</v>
      </c>
      <c r="AF14" s="141">
        <v>1889.38</v>
      </c>
      <c r="AG14" s="141">
        <v>28340.7</v>
      </c>
      <c r="AH14" s="141">
        <f t="shared" si="0"/>
        <v>31741.584000000003</v>
      </c>
      <c r="AI14" s="113"/>
      <c r="AJ14" s="113"/>
      <c r="AK14" s="113"/>
      <c r="AL14" s="105" t="s">
        <v>112</v>
      </c>
      <c r="AM14" s="115"/>
      <c r="AN14" s="115"/>
      <c r="AO14" s="116"/>
      <c r="AP14" s="117"/>
      <c r="AQ14" s="105" t="s">
        <v>312</v>
      </c>
      <c r="AR14" s="105"/>
      <c r="AS14" s="105"/>
      <c r="AT14" s="105"/>
      <c r="AU14" s="105"/>
      <c r="AV14" s="109"/>
      <c r="AW14" s="109"/>
      <c r="AX14" s="109" t="s">
        <v>98</v>
      </c>
      <c r="AY14" s="109" t="s">
        <v>140</v>
      </c>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row>
    <row r="15" spans="1:242" s="94" customFormat="1" ht="12.95" customHeight="1" x14ac:dyDescent="0.2">
      <c r="A15" s="104" t="s">
        <v>118</v>
      </c>
      <c r="B15" s="105"/>
      <c r="C15" s="104" t="s">
        <v>751</v>
      </c>
      <c r="D15" s="81" t="s">
        <v>945</v>
      </c>
      <c r="E15" s="106" t="s">
        <v>347</v>
      </c>
      <c r="F15" s="104"/>
      <c r="G15" s="107" t="s">
        <v>343</v>
      </c>
      <c r="H15" s="108" t="s">
        <v>344</v>
      </c>
      <c r="I15" s="108" t="s">
        <v>345</v>
      </c>
      <c r="J15" s="109" t="s">
        <v>117</v>
      </c>
      <c r="K15" s="105" t="s">
        <v>132</v>
      </c>
      <c r="L15" s="105"/>
      <c r="M15" s="110" t="s">
        <v>122</v>
      </c>
      <c r="N15" s="106" t="s">
        <v>119</v>
      </c>
      <c r="O15" s="111" t="s">
        <v>133</v>
      </c>
      <c r="P15" s="105" t="s">
        <v>113</v>
      </c>
      <c r="Q15" s="105" t="s">
        <v>110</v>
      </c>
      <c r="R15" s="106" t="s">
        <v>119</v>
      </c>
      <c r="S15" s="111" t="s">
        <v>167</v>
      </c>
      <c r="T15" s="109" t="s">
        <v>136</v>
      </c>
      <c r="U15" s="105">
        <v>60</v>
      </c>
      <c r="V15" s="105" t="s">
        <v>137</v>
      </c>
      <c r="W15" s="109"/>
      <c r="X15" s="105"/>
      <c r="Y15" s="105"/>
      <c r="Z15" s="109"/>
      <c r="AA15" s="106">
        <v>90</v>
      </c>
      <c r="AB15" s="109">
        <v>10</v>
      </c>
      <c r="AC15" s="106" t="s">
        <v>138</v>
      </c>
      <c r="AD15" s="105" t="s">
        <v>111</v>
      </c>
      <c r="AE15" s="141">
        <v>8</v>
      </c>
      <c r="AF15" s="141">
        <v>11060.13</v>
      </c>
      <c r="AG15" s="141">
        <v>88481.04</v>
      </c>
      <c r="AH15" s="141">
        <f t="shared" si="0"/>
        <v>99098.764800000004</v>
      </c>
      <c r="AI15" s="113"/>
      <c r="AJ15" s="113"/>
      <c r="AK15" s="113"/>
      <c r="AL15" s="105" t="s">
        <v>112</v>
      </c>
      <c r="AM15" s="115"/>
      <c r="AN15" s="115"/>
      <c r="AO15" s="116"/>
      <c r="AP15" s="117"/>
      <c r="AQ15" s="105" t="s">
        <v>346</v>
      </c>
      <c r="AR15" s="105"/>
      <c r="AS15" s="105"/>
      <c r="AT15" s="105"/>
      <c r="AU15" s="105"/>
      <c r="AV15" s="109"/>
      <c r="AW15" s="109"/>
      <c r="AX15" s="109" t="s">
        <v>98</v>
      </c>
      <c r="AY15" s="109" t="s">
        <v>140</v>
      </c>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row>
    <row r="16" spans="1:242" s="94" customFormat="1" ht="12.95" customHeight="1" x14ac:dyDescent="0.2">
      <c r="A16" s="104" t="s">
        <v>126</v>
      </c>
      <c r="B16" s="105"/>
      <c r="C16" s="104" t="s">
        <v>752</v>
      </c>
      <c r="D16" s="81" t="s">
        <v>753</v>
      </c>
      <c r="E16" s="106" t="s">
        <v>755</v>
      </c>
      <c r="F16" s="104"/>
      <c r="G16" s="107" t="s">
        <v>129</v>
      </c>
      <c r="H16" s="108" t="s">
        <v>130</v>
      </c>
      <c r="I16" s="108" t="s">
        <v>131</v>
      </c>
      <c r="J16" s="109" t="s">
        <v>116</v>
      </c>
      <c r="K16" s="105" t="s">
        <v>132</v>
      </c>
      <c r="L16" s="105"/>
      <c r="M16" s="110" t="s">
        <v>122</v>
      </c>
      <c r="N16" s="106" t="s">
        <v>119</v>
      </c>
      <c r="O16" s="111" t="s">
        <v>133</v>
      </c>
      <c r="P16" s="105" t="s">
        <v>134</v>
      </c>
      <c r="Q16" s="105" t="s">
        <v>110</v>
      </c>
      <c r="R16" s="106" t="s">
        <v>119</v>
      </c>
      <c r="S16" s="111" t="s">
        <v>135</v>
      </c>
      <c r="T16" s="109" t="s">
        <v>136</v>
      </c>
      <c r="U16" s="105">
        <v>60</v>
      </c>
      <c r="V16" s="105" t="s">
        <v>137</v>
      </c>
      <c r="W16" s="109"/>
      <c r="X16" s="105"/>
      <c r="Y16" s="105"/>
      <c r="Z16" s="109"/>
      <c r="AA16" s="106">
        <v>90</v>
      </c>
      <c r="AB16" s="109">
        <v>10</v>
      </c>
      <c r="AC16" s="106" t="s">
        <v>138</v>
      </c>
      <c r="AD16" s="105" t="s">
        <v>111</v>
      </c>
      <c r="AE16" s="141">
        <v>30</v>
      </c>
      <c r="AF16" s="141">
        <v>28875</v>
      </c>
      <c r="AG16" s="141">
        <v>866250</v>
      </c>
      <c r="AH16" s="141">
        <f t="shared" si="0"/>
        <v>970200.00000000012</v>
      </c>
      <c r="AI16" s="113"/>
      <c r="AJ16" s="113"/>
      <c r="AK16" s="113"/>
      <c r="AL16" s="105" t="s">
        <v>112</v>
      </c>
      <c r="AM16" s="115"/>
      <c r="AN16" s="115"/>
      <c r="AO16" s="116"/>
      <c r="AP16" s="117"/>
      <c r="AQ16" s="105" t="s">
        <v>754</v>
      </c>
      <c r="AR16" s="105"/>
      <c r="AS16" s="105"/>
      <c r="AT16" s="105"/>
      <c r="AU16" s="105"/>
      <c r="AV16" s="109"/>
      <c r="AW16" s="109"/>
      <c r="AX16" s="109" t="s">
        <v>98</v>
      </c>
      <c r="AY16" s="109" t="s">
        <v>140</v>
      </c>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row>
    <row r="17" spans="1:242" s="94" customFormat="1" ht="12.95" customHeight="1" x14ac:dyDescent="0.2">
      <c r="A17" s="104" t="s">
        <v>126</v>
      </c>
      <c r="B17" s="105"/>
      <c r="C17" s="104" t="s">
        <v>756</v>
      </c>
      <c r="D17" s="81" t="s">
        <v>757</v>
      </c>
      <c r="E17" s="106" t="s">
        <v>762</v>
      </c>
      <c r="F17" s="104"/>
      <c r="G17" s="107" t="s">
        <v>758</v>
      </c>
      <c r="H17" s="108" t="s">
        <v>759</v>
      </c>
      <c r="I17" s="108" t="s">
        <v>760</v>
      </c>
      <c r="J17" s="109" t="s">
        <v>116</v>
      </c>
      <c r="K17" s="105" t="s">
        <v>132</v>
      </c>
      <c r="L17" s="105"/>
      <c r="M17" s="110" t="s">
        <v>122</v>
      </c>
      <c r="N17" s="106" t="s">
        <v>119</v>
      </c>
      <c r="O17" s="111" t="s">
        <v>133</v>
      </c>
      <c r="P17" s="105" t="s">
        <v>134</v>
      </c>
      <c r="Q17" s="105" t="s">
        <v>110</v>
      </c>
      <c r="R17" s="106" t="s">
        <v>119</v>
      </c>
      <c r="S17" s="111" t="s">
        <v>135</v>
      </c>
      <c r="T17" s="109" t="s">
        <v>136</v>
      </c>
      <c r="U17" s="105">
        <v>60</v>
      </c>
      <c r="V17" s="105" t="s">
        <v>137</v>
      </c>
      <c r="W17" s="109"/>
      <c r="X17" s="105"/>
      <c r="Y17" s="105"/>
      <c r="Z17" s="109"/>
      <c r="AA17" s="106">
        <v>90</v>
      </c>
      <c r="AB17" s="109">
        <v>10</v>
      </c>
      <c r="AC17" s="106" t="s">
        <v>138</v>
      </c>
      <c r="AD17" s="105" t="s">
        <v>111</v>
      </c>
      <c r="AE17" s="141">
        <v>322</v>
      </c>
      <c r="AF17" s="141">
        <v>401.82</v>
      </c>
      <c r="AG17" s="141">
        <v>129386.04</v>
      </c>
      <c r="AH17" s="141">
        <f t="shared" si="0"/>
        <v>144912.36480000001</v>
      </c>
      <c r="AI17" s="113"/>
      <c r="AJ17" s="113"/>
      <c r="AK17" s="113"/>
      <c r="AL17" s="105" t="s">
        <v>112</v>
      </c>
      <c r="AM17" s="115"/>
      <c r="AN17" s="115"/>
      <c r="AO17" s="116"/>
      <c r="AP17" s="117"/>
      <c r="AQ17" s="105" t="s">
        <v>761</v>
      </c>
      <c r="AR17" s="105"/>
      <c r="AS17" s="105"/>
      <c r="AT17" s="105"/>
      <c r="AU17" s="105"/>
      <c r="AV17" s="109"/>
      <c r="AW17" s="109"/>
      <c r="AX17" s="109" t="s">
        <v>98</v>
      </c>
      <c r="AY17" s="109" t="s">
        <v>140</v>
      </c>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row>
    <row r="18" spans="1:242" s="94" customFormat="1" ht="12.95" customHeight="1" x14ac:dyDescent="0.2">
      <c r="A18" s="104" t="s">
        <v>126</v>
      </c>
      <c r="B18" s="105"/>
      <c r="C18" s="104" t="s">
        <v>127</v>
      </c>
      <c r="D18" s="81" t="s">
        <v>128</v>
      </c>
      <c r="E18" s="106" t="s">
        <v>141</v>
      </c>
      <c r="F18" s="104"/>
      <c r="G18" s="107" t="s">
        <v>129</v>
      </c>
      <c r="H18" s="108" t="s">
        <v>130</v>
      </c>
      <c r="I18" s="108" t="s">
        <v>131</v>
      </c>
      <c r="J18" s="109" t="s">
        <v>116</v>
      </c>
      <c r="K18" s="105" t="s">
        <v>132</v>
      </c>
      <c r="L18" s="105"/>
      <c r="M18" s="110" t="s">
        <v>122</v>
      </c>
      <c r="N18" s="106" t="s">
        <v>119</v>
      </c>
      <c r="O18" s="111" t="s">
        <v>133</v>
      </c>
      <c r="P18" s="105" t="s">
        <v>134</v>
      </c>
      <c r="Q18" s="105" t="s">
        <v>110</v>
      </c>
      <c r="R18" s="106" t="s">
        <v>119</v>
      </c>
      <c r="S18" s="111" t="s">
        <v>135</v>
      </c>
      <c r="T18" s="109" t="s">
        <v>136</v>
      </c>
      <c r="U18" s="105">
        <v>60</v>
      </c>
      <c r="V18" s="105" t="s">
        <v>137</v>
      </c>
      <c r="W18" s="109"/>
      <c r="X18" s="105"/>
      <c r="Y18" s="105"/>
      <c r="Z18" s="109"/>
      <c r="AA18" s="106">
        <v>90</v>
      </c>
      <c r="AB18" s="109">
        <v>10</v>
      </c>
      <c r="AC18" s="106" t="s">
        <v>138</v>
      </c>
      <c r="AD18" s="105" t="s">
        <v>111</v>
      </c>
      <c r="AE18" s="141">
        <v>15</v>
      </c>
      <c r="AF18" s="141">
        <v>20183.099999999999</v>
      </c>
      <c r="AG18" s="141">
        <v>302746.5</v>
      </c>
      <c r="AH18" s="141">
        <f t="shared" si="0"/>
        <v>339076.08</v>
      </c>
      <c r="AI18" s="113"/>
      <c r="AJ18" s="113"/>
      <c r="AK18" s="113"/>
      <c r="AL18" s="105" t="s">
        <v>112</v>
      </c>
      <c r="AM18" s="115"/>
      <c r="AN18" s="115"/>
      <c r="AO18" s="116"/>
      <c r="AP18" s="117"/>
      <c r="AQ18" s="105" t="s">
        <v>139</v>
      </c>
      <c r="AR18" s="105"/>
      <c r="AS18" s="105"/>
      <c r="AT18" s="105"/>
      <c r="AU18" s="105"/>
      <c r="AV18" s="109"/>
      <c r="AW18" s="109"/>
      <c r="AX18" s="109" t="s">
        <v>98</v>
      </c>
      <c r="AY18" s="109" t="s">
        <v>140</v>
      </c>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row>
    <row r="19" spans="1:242" s="94" customFormat="1" ht="12.95" customHeight="1" x14ac:dyDescent="0.2">
      <c r="A19" s="104" t="s">
        <v>126</v>
      </c>
      <c r="B19" s="105"/>
      <c r="C19" s="104" t="s">
        <v>142</v>
      </c>
      <c r="D19" s="81" t="s">
        <v>143</v>
      </c>
      <c r="E19" s="106" t="s">
        <v>150</v>
      </c>
      <c r="F19" s="104"/>
      <c r="G19" s="107" t="s">
        <v>144</v>
      </c>
      <c r="H19" s="108" t="s">
        <v>145</v>
      </c>
      <c r="I19" s="108" t="s">
        <v>146</v>
      </c>
      <c r="J19" s="109" t="s">
        <v>116</v>
      </c>
      <c r="K19" s="105" t="s">
        <v>132</v>
      </c>
      <c r="L19" s="105" t="s">
        <v>147</v>
      </c>
      <c r="M19" s="110" t="s">
        <v>81</v>
      </c>
      <c r="N19" s="106" t="s">
        <v>119</v>
      </c>
      <c r="O19" s="111" t="s">
        <v>133</v>
      </c>
      <c r="P19" s="105" t="s">
        <v>148</v>
      </c>
      <c r="Q19" s="105" t="s">
        <v>110</v>
      </c>
      <c r="R19" s="106" t="s">
        <v>119</v>
      </c>
      <c r="S19" s="111" t="s">
        <v>135</v>
      </c>
      <c r="T19" s="109" t="s">
        <v>136</v>
      </c>
      <c r="U19" s="105">
        <v>60</v>
      </c>
      <c r="V19" s="105" t="s">
        <v>137</v>
      </c>
      <c r="W19" s="109"/>
      <c r="X19" s="105"/>
      <c r="Y19" s="105"/>
      <c r="Z19" s="109">
        <v>30</v>
      </c>
      <c r="AA19" s="106">
        <v>60</v>
      </c>
      <c r="AB19" s="109">
        <v>10</v>
      </c>
      <c r="AC19" s="106" t="s">
        <v>138</v>
      </c>
      <c r="AD19" s="105" t="s">
        <v>111</v>
      </c>
      <c r="AE19" s="141">
        <v>27</v>
      </c>
      <c r="AF19" s="141">
        <v>20700</v>
      </c>
      <c r="AG19" s="141">
        <v>558900</v>
      </c>
      <c r="AH19" s="141">
        <f t="shared" si="0"/>
        <v>625968.00000000012</v>
      </c>
      <c r="AI19" s="113"/>
      <c r="AJ19" s="113"/>
      <c r="AK19" s="113"/>
      <c r="AL19" s="105" t="s">
        <v>112</v>
      </c>
      <c r="AM19" s="115"/>
      <c r="AN19" s="115"/>
      <c r="AO19" s="116"/>
      <c r="AP19" s="117"/>
      <c r="AQ19" s="105" t="s">
        <v>149</v>
      </c>
      <c r="AR19" s="105"/>
      <c r="AS19" s="105"/>
      <c r="AT19" s="105"/>
      <c r="AU19" s="105"/>
      <c r="AV19" s="109"/>
      <c r="AW19" s="109"/>
      <c r="AX19" s="109" t="s">
        <v>98</v>
      </c>
      <c r="AY19" s="109" t="s">
        <v>140</v>
      </c>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row>
    <row r="20" spans="1:242" s="94" customFormat="1" ht="12.95" customHeight="1" x14ac:dyDescent="0.2">
      <c r="A20" s="104" t="s">
        <v>126</v>
      </c>
      <c r="B20" s="105"/>
      <c r="C20" s="104" t="s">
        <v>151</v>
      </c>
      <c r="D20" s="81" t="s">
        <v>152</v>
      </c>
      <c r="E20" s="106" t="s">
        <v>158</v>
      </c>
      <c r="F20" s="104"/>
      <c r="G20" s="107" t="s">
        <v>153</v>
      </c>
      <c r="H20" s="108" t="s">
        <v>154</v>
      </c>
      <c r="I20" s="108" t="s">
        <v>155</v>
      </c>
      <c r="J20" s="109" t="s">
        <v>116</v>
      </c>
      <c r="K20" s="105" t="s">
        <v>132</v>
      </c>
      <c r="L20" s="105" t="s">
        <v>147</v>
      </c>
      <c r="M20" s="110" t="s">
        <v>81</v>
      </c>
      <c r="N20" s="106" t="s">
        <v>119</v>
      </c>
      <c r="O20" s="111" t="s">
        <v>133</v>
      </c>
      <c r="P20" s="105" t="s">
        <v>134</v>
      </c>
      <c r="Q20" s="105" t="s">
        <v>110</v>
      </c>
      <c r="R20" s="106" t="s">
        <v>119</v>
      </c>
      <c r="S20" s="111" t="s">
        <v>135</v>
      </c>
      <c r="T20" s="109" t="s">
        <v>136</v>
      </c>
      <c r="U20" s="105">
        <v>60</v>
      </c>
      <c r="V20" s="105" t="s">
        <v>137</v>
      </c>
      <c r="W20" s="109"/>
      <c r="X20" s="105"/>
      <c r="Y20" s="105"/>
      <c r="Z20" s="109">
        <v>30</v>
      </c>
      <c r="AA20" s="106">
        <v>60</v>
      </c>
      <c r="AB20" s="109">
        <v>10</v>
      </c>
      <c r="AC20" s="106" t="s">
        <v>156</v>
      </c>
      <c r="AD20" s="105" t="s">
        <v>111</v>
      </c>
      <c r="AE20" s="141">
        <v>180</v>
      </c>
      <c r="AF20" s="141">
        <v>1758.75</v>
      </c>
      <c r="AG20" s="141">
        <v>316575</v>
      </c>
      <c r="AH20" s="141">
        <f t="shared" si="0"/>
        <v>354564.00000000006</v>
      </c>
      <c r="AI20" s="113"/>
      <c r="AJ20" s="113"/>
      <c r="AK20" s="113"/>
      <c r="AL20" s="105" t="s">
        <v>112</v>
      </c>
      <c r="AM20" s="115"/>
      <c r="AN20" s="115"/>
      <c r="AO20" s="116"/>
      <c r="AP20" s="117"/>
      <c r="AQ20" s="105" t="s">
        <v>157</v>
      </c>
      <c r="AR20" s="105"/>
      <c r="AS20" s="105"/>
      <c r="AT20" s="105"/>
      <c r="AU20" s="105"/>
      <c r="AV20" s="109"/>
      <c r="AW20" s="109"/>
      <c r="AX20" s="109" t="s">
        <v>98</v>
      </c>
      <c r="AY20" s="109" t="s">
        <v>140</v>
      </c>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c r="DK20" s="86"/>
      <c r="DL20" s="86"/>
      <c r="DM20" s="86"/>
      <c r="DN20" s="86"/>
      <c r="DO20" s="86"/>
      <c r="DP20" s="86"/>
      <c r="DQ20" s="86"/>
      <c r="DR20" s="86"/>
      <c r="DS20" s="86"/>
      <c r="DT20" s="86"/>
      <c r="DU20" s="86"/>
      <c r="DV20" s="86"/>
      <c r="DW20" s="86"/>
      <c r="DX20" s="86"/>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c r="HI20" s="86"/>
      <c r="HJ20" s="86"/>
      <c r="HK20" s="86"/>
      <c r="HL20" s="86"/>
      <c r="HM20" s="86"/>
      <c r="HN20" s="86"/>
      <c r="HO20" s="86"/>
      <c r="HP20" s="86"/>
      <c r="HQ20" s="86"/>
      <c r="HR20" s="86"/>
      <c r="HS20" s="86"/>
      <c r="HT20" s="86"/>
      <c r="HU20" s="86"/>
      <c r="HV20" s="86"/>
      <c r="HW20" s="86"/>
      <c r="HX20" s="86"/>
      <c r="HY20" s="86"/>
      <c r="HZ20" s="86"/>
      <c r="IA20" s="86"/>
      <c r="IB20" s="86"/>
      <c r="IC20" s="86"/>
      <c r="ID20" s="86"/>
      <c r="IE20" s="86"/>
      <c r="IF20" s="86"/>
      <c r="IG20" s="86"/>
      <c r="IH20" s="86"/>
    </row>
    <row r="21" spans="1:242" s="94" customFormat="1" ht="12.95" customHeight="1" x14ac:dyDescent="0.2">
      <c r="A21" s="104" t="s">
        <v>126</v>
      </c>
      <c r="B21" s="105"/>
      <c r="C21" s="104" t="s">
        <v>159</v>
      </c>
      <c r="D21" s="81" t="s">
        <v>160</v>
      </c>
      <c r="E21" s="106" t="s">
        <v>163</v>
      </c>
      <c r="F21" s="104"/>
      <c r="G21" s="107" t="s">
        <v>144</v>
      </c>
      <c r="H21" s="108" t="s">
        <v>145</v>
      </c>
      <c r="I21" s="108" t="s">
        <v>161</v>
      </c>
      <c r="J21" s="109" t="s">
        <v>116</v>
      </c>
      <c r="K21" s="105" t="s">
        <v>132</v>
      </c>
      <c r="L21" s="105" t="s">
        <v>147</v>
      </c>
      <c r="M21" s="110" t="s">
        <v>81</v>
      </c>
      <c r="N21" s="106" t="s">
        <v>119</v>
      </c>
      <c r="O21" s="111" t="s">
        <v>133</v>
      </c>
      <c r="P21" s="105" t="s">
        <v>134</v>
      </c>
      <c r="Q21" s="105" t="s">
        <v>110</v>
      </c>
      <c r="R21" s="106" t="s">
        <v>119</v>
      </c>
      <c r="S21" s="111" t="s">
        <v>135</v>
      </c>
      <c r="T21" s="109" t="s">
        <v>136</v>
      </c>
      <c r="U21" s="105">
        <v>60</v>
      </c>
      <c r="V21" s="105" t="s">
        <v>137</v>
      </c>
      <c r="W21" s="109"/>
      <c r="X21" s="105"/>
      <c r="Y21" s="105"/>
      <c r="Z21" s="109">
        <v>30</v>
      </c>
      <c r="AA21" s="106">
        <v>60</v>
      </c>
      <c r="AB21" s="109">
        <v>10</v>
      </c>
      <c r="AC21" s="106" t="s">
        <v>138</v>
      </c>
      <c r="AD21" s="105" t="s">
        <v>111</v>
      </c>
      <c r="AE21" s="141">
        <v>9</v>
      </c>
      <c r="AF21" s="141">
        <v>25000</v>
      </c>
      <c r="AG21" s="141">
        <v>225000</v>
      </c>
      <c r="AH21" s="141">
        <f t="shared" si="0"/>
        <v>252000.00000000003</v>
      </c>
      <c r="AI21" s="113"/>
      <c r="AJ21" s="113"/>
      <c r="AK21" s="113"/>
      <c r="AL21" s="105" t="s">
        <v>112</v>
      </c>
      <c r="AM21" s="115"/>
      <c r="AN21" s="115"/>
      <c r="AO21" s="116"/>
      <c r="AP21" s="117"/>
      <c r="AQ21" s="105" t="s">
        <v>162</v>
      </c>
      <c r="AR21" s="105"/>
      <c r="AS21" s="105"/>
      <c r="AT21" s="105"/>
      <c r="AU21" s="105"/>
      <c r="AV21" s="109"/>
      <c r="AW21" s="109"/>
      <c r="AX21" s="109" t="s">
        <v>98</v>
      </c>
      <c r="AY21" s="109" t="s">
        <v>140</v>
      </c>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row>
    <row r="22" spans="1:242" s="94" customFormat="1" ht="12.95" customHeight="1" x14ac:dyDescent="0.2">
      <c r="A22" s="104" t="s">
        <v>125</v>
      </c>
      <c r="B22" s="105"/>
      <c r="C22" s="104">
        <v>220024945</v>
      </c>
      <c r="D22" s="81" t="s">
        <v>946</v>
      </c>
      <c r="E22" s="106" t="s">
        <v>170</v>
      </c>
      <c r="F22" s="104"/>
      <c r="G22" s="107" t="s">
        <v>164</v>
      </c>
      <c r="H22" s="108" t="s">
        <v>165</v>
      </c>
      <c r="I22" s="108" t="s">
        <v>166</v>
      </c>
      <c r="J22" s="109" t="s">
        <v>117</v>
      </c>
      <c r="K22" s="105" t="s">
        <v>132</v>
      </c>
      <c r="L22" s="105"/>
      <c r="M22" s="110" t="s">
        <v>122</v>
      </c>
      <c r="N22" s="106" t="s">
        <v>119</v>
      </c>
      <c r="O22" s="111" t="s">
        <v>133</v>
      </c>
      <c r="P22" s="105" t="s">
        <v>113</v>
      </c>
      <c r="Q22" s="105" t="s">
        <v>110</v>
      </c>
      <c r="R22" s="106" t="s">
        <v>119</v>
      </c>
      <c r="S22" s="111" t="s">
        <v>167</v>
      </c>
      <c r="T22" s="109" t="s">
        <v>136</v>
      </c>
      <c r="U22" s="105">
        <v>60</v>
      </c>
      <c r="V22" s="105" t="s">
        <v>137</v>
      </c>
      <c r="W22" s="109"/>
      <c r="X22" s="105"/>
      <c r="Y22" s="105"/>
      <c r="Z22" s="109"/>
      <c r="AA22" s="106">
        <v>90</v>
      </c>
      <c r="AB22" s="109">
        <v>10</v>
      </c>
      <c r="AC22" s="106" t="s">
        <v>168</v>
      </c>
      <c r="AD22" s="105" t="s">
        <v>111</v>
      </c>
      <c r="AE22" s="141">
        <v>14</v>
      </c>
      <c r="AF22" s="141">
        <v>1645918.79</v>
      </c>
      <c r="AG22" s="141">
        <v>23042863.059999999</v>
      </c>
      <c r="AH22" s="141">
        <f t="shared" si="0"/>
        <v>25808006.6272</v>
      </c>
      <c r="AI22" s="113"/>
      <c r="AJ22" s="113"/>
      <c r="AK22" s="113"/>
      <c r="AL22" s="105" t="s">
        <v>112</v>
      </c>
      <c r="AM22" s="115"/>
      <c r="AN22" s="115"/>
      <c r="AO22" s="116"/>
      <c r="AP22" s="117"/>
      <c r="AQ22" s="105" t="s">
        <v>169</v>
      </c>
      <c r="AR22" s="105"/>
      <c r="AS22" s="105"/>
      <c r="AT22" s="105"/>
      <c r="AU22" s="105"/>
      <c r="AV22" s="109"/>
      <c r="AW22" s="109"/>
      <c r="AX22" s="109" t="s">
        <v>98</v>
      </c>
      <c r="AY22" s="109" t="s">
        <v>140</v>
      </c>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c r="DK22" s="86"/>
      <c r="DL22" s="86"/>
      <c r="DM22" s="86"/>
      <c r="DN22" s="86"/>
      <c r="DO22" s="86"/>
      <c r="DP22" s="86"/>
      <c r="DQ22" s="86"/>
      <c r="DR22" s="86"/>
      <c r="DS22" s="86"/>
      <c r="DT22" s="86"/>
      <c r="DU22" s="86"/>
      <c r="DV22" s="86"/>
      <c r="DW22" s="86"/>
      <c r="DX22" s="86"/>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c r="HI22" s="86"/>
      <c r="HJ22" s="86"/>
      <c r="HK22" s="86"/>
      <c r="HL22" s="86"/>
      <c r="HM22" s="86"/>
      <c r="HN22" s="86"/>
      <c r="HO22" s="86"/>
      <c r="HP22" s="86"/>
      <c r="HQ22" s="86"/>
      <c r="HR22" s="86"/>
      <c r="HS22" s="86"/>
      <c r="HT22" s="86"/>
      <c r="HU22" s="86"/>
      <c r="HV22" s="86"/>
      <c r="HW22" s="86"/>
      <c r="HX22" s="86"/>
      <c r="HY22" s="86"/>
      <c r="HZ22" s="86"/>
      <c r="IA22" s="86"/>
      <c r="IB22" s="86"/>
      <c r="IC22" s="86"/>
      <c r="ID22" s="86"/>
      <c r="IE22" s="86"/>
      <c r="IF22" s="86"/>
      <c r="IG22" s="86"/>
      <c r="IH22" s="86"/>
    </row>
    <row r="23" spans="1:242" s="94" customFormat="1" ht="12.95" customHeight="1" x14ac:dyDescent="0.2">
      <c r="A23" s="104" t="s">
        <v>171</v>
      </c>
      <c r="B23" s="105"/>
      <c r="C23" s="104" t="s">
        <v>172</v>
      </c>
      <c r="D23" s="81" t="s">
        <v>173</v>
      </c>
      <c r="E23" s="106" t="s">
        <v>179</v>
      </c>
      <c r="F23" s="104"/>
      <c r="G23" s="107" t="s">
        <v>174</v>
      </c>
      <c r="H23" s="108" t="s">
        <v>175</v>
      </c>
      <c r="I23" s="108" t="s">
        <v>176</v>
      </c>
      <c r="J23" s="109" t="s">
        <v>116</v>
      </c>
      <c r="K23" s="105" t="s">
        <v>132</v>
      </c>
      <c r="L23" s="105"/>
      <c r="M23" s="110" t="s">
        <v>122</v>
      </c>
      <c r="N23" s="106" t="s">
        <v>119</v>
      </c>
      <c r="O23" s="111" t="s">
        <v>133</v>
      </c>
      <c r="P23" s="105" t="s">
        <v>177</v>
      </c>
      <c r="Q23" s="105" t="s">
        <v>110</v>
      </c>
      <c r="R23" s="106" t="s">
        <v>119</v>
      </c>
      <c r="S23" s="111" t="s">
        <v>167</v>
      </c>
      <c r="T23" s="109" t="s">
        <v>136</v>
      </c>
      <c r="U23" s="105">
        <v>60</v>
      </c>
      <c r="V23" s="105" t="s">
        <v>137</v>
      </c>
      <c r="W23" s="109"/>
      <c r="X23" s="105"/>
      <c r="Y23" s="105"/>
      <c r="Z23" s="109"/>
      <c r="AA23" s="106">
        <v>90</v>
      </c>
      <c r="AB23" s="109">
        <v>10</v>
      </c>
      <c r="AC23" s="106" t="s">
        <v>138</v>
      </c>
      <c r="AD23" s="105" t="s">
        <v>111</v>
      </c>
      <c r="AE23" s="141">
        <v>52</v>
      </c>
      <c r="AF23" s="141">
        <v>61475.6</v>
      </c>
      <c r="AG23" s="141">
        <v>3196731.2</v>
      </c>
      <c r="AH23" s="141">
        <f t="shared" si="0"/>
        <v>3580338.9440000006</v>
      </c>
      <c r="AI23" s="113"/>
      <c r="AJ23" s="113"/>
      <c r="AK23" s="113"/>
      <c r="AL23" s="105" t="s">
        <v>112</v>
      </c>
      <c r="AM23" s="115"/>
      <c r="AN23" s="115"/>
      <c r="AO23" s="116"/>
      <c r="AP23" s="117"/>
      <c r="AQ23" s="105" t="s">
        <v>178</v>
      </c>
      <c r="AR23" s="105"/>
      <c r="AS23" s="105"/>
      <c r="AT23" s="105"/>
      <c r="AU23" s="105"/>
      <c r="AV23" s="109"/>
      <c r="AW23" s="109"/>
      <c r="AX23" s="109" t="s">
        <v>98</v>
      </c>
      <c r="AY23" s="109" t="s">
        <v>140</v>
      </c>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c r="DK23" s="86"/>
      <c r="DL23" s="86"/>
      <c r="DM23" s="86"/>
      <c r="DN23" s="86"/>
      <c r="DO23" s="86"/>
      <c r="DP23" s="86"/>
      <c r="DQ23" s="86"/>
      <c r="DR23" s="86"/>
      <c r="DS23" s="86"/>
      <c r="DT23" s="86"/>
      <c r="DU23" s="86"/>
      <c r="DV23" s="86"/>
      <c r="DW23" s="86"/>
      <c r="DX23" s="86"/>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c r="HI23" s="86"/>
      <c r="HJ23" s="86"/>
      <c r="HK23" s="86"/>
      <c r="HL23" s="86"/>
      <c r="HM23" s="86"/>
      <c r="HN23" s="86"/>
      <c r="HO23" s="86"/>
      <c r="HP23" s="86"/>
      <c r="HQ23" s="86"/>
      <c r="HR23" s="86"/>
      <c r="HS23" s="86"/>
      <c r="HT23" s="86"/>
      <c r="HU23" s="86"/>
      <c r="HV23" s="86"/>
      <c r="HW23" s="86"/>
      <c r="HX23" s="86"/>
      <c r="HY23" s="86"/>
      <c r="HZ23" s="86"/>
      <c r="IA23" s="86"/>
      <c r="IB23" s="86"/>
      <c r="IC23" s="86"/>
      <c r="ID23" s="86"/>
      <c r="IE23" s="86"/>
      <c r="IF23" s="86"/>
      <c r="IG23" s="86"/>
      <c r="IH23" s="86"/>
    </row>
    <row r="24" spans="1:242" s="94" customFormat="1" ht="12.95" customHeight="1" x14ac:dyDescent="0.2">
      <c r="A24" s="104" t="s">
        <v>171</v>
      </c>
      <c r="B24" s="105"/>
      <c r="C24" s="104" t="s">
        <v>180</v>
      </c>
      <c r="D24" s="81" t="s">
        <v>181</v>
      </c>
      <c r="E24" s="106" t="s">
        <v>186</v>
      </c>
      <c r="F24" s="104"/>
      <c r="G24" s="107" t="s">
        <v>182</v>
      </c>
      <c r="H24" s="108" t="s">
        <v>183</v>
      </c>
      <c r="I24" s="108" t="s">
        <v>184</v>
      </c>
      <c r="J24" s="109" t="s">
        <v>116</v>
      </c>
      <c r="K24" s="105" t="s">
        <v>132</v>
      </c>
      <c r="L24" s="105"/>
      <c r="M24" s="110" t="s">
        <v>122</v>
      </c>
      <c r="N24" s="106" t="s">
        <v>119</v>
      </c>
      <c r="O24" s="111" t="s">
        <v>133</v>
      </c>
      <c r="P24" s="105" t="s">
        <v>114</v>
      </c>
      <c r="Q24" s="105" t="s">
        <v>110</v>
      </c>
      <c r="R24" s="106" t="s">
        <v>119</v>
      </c>
      <c r="S24" s="111" t="s">
        <v>167</v>
      </c>
      <c r="T24" s="109" t="s">
        <v>136</v>
      </c>
      <c r="U24" s="105">
        <v>60</v>
      </c>
      <c r="V24" s="105" t="s">
        <v>137</v>
      </c>
      <c r="W24" s="109"/>
      <c r="X24" s="105"/>
      <c r="Y24" s="105"/>
      <c r="Z24" s="109"/>
      <c r="AA24" s="106">
        <v>90</v>
      </c>
      <c r="AB24" s="109">
        <v>10</v>
      </c>
      <c r="AC24" s="106" t="s">
        <v>138</v>
      </c>
      <c r="AD24" s="105" t="s">
        <v>111</v>
      </c>
      <c r="AE24" s="141">
        <v>1005</v>
      </c>
      <c r="AF24" s="141">
        <v>5880</v>
      </c>
      <c r="AG24" s="141">
        <v>5909400</v>
      </c>
      <c r="AH24" s="141">
        <f t="shared" si="0"/>
        <v>6618528.0000000009</v>
      </c>
      <c r="AI24" s="113"/>
      <c r="AJ24" s="113"/>
      <c r="AK24" s="113"/>
      <c r="AL24" s="105" t="s">
        <v>112</v>
      </c>
      <c r="AM24" s="115"/>
      <c r="AN24" s="115"/>
      <c r="AO24" s="116"/>
      <c r="AP24" s="117"/>
      <c r="AQ24" s="105" t="s">
        <v>185</v>
      </c>
      <c r="AR24" s="105"/>
      <c r="AS24" s="105"/>
      <c r="AT24" s="105"/>
      <c r="AU24" s="105"/>
      <c r="AV24" s="109"/>
      <c r="AW24" s="109"/>
      <c r="AX24" s="109" t="s">
        <v>98</v>
      </c>
      <c r="AY24" s="109" t="s">
        <v>140</v>
      </c>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c r="DK24" s="86"/>
      <c r="DL24" s="86"/>
      <c r="DM24" s="86"/>
      <c r="DN24" s="86"/>
      <c r="DO24" s="86"/>
      <c r="DP24" s="86"/>
      <c r="DQ24" s="86"/>
      <c r="DR24" s="86"/>
      <c r="DS24" s="86"/>
      <c r="DT24" s="86"/>
      <c r="DU24" s="86"/>
      <c r="DV24" s="86"/>
      <c r="DW24" s="86"/>
      <c r="DX24" s="86"/>
      <c r="DY24" s="86"/>
      <c r="DZ24" s="86"/>
      <c r="EA24" s="86"/>
      <c r="EB24" s="86"/>
      <c r="EC24" s="86"/>
      <c r="ED24" s="86"/>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c r="GC24" s="86"/>
      <c r="GD24" s="86"/>
      <c r="GE24" s="86"/>
      <c r="GF24" s="86"/>
      <c r="GG24" s="86"/>
      <c r="GH24" s="86"/>
      <c r="GI24" s="86"/>
      <c r="GJ24" s="86"/>
      <c r="GK24" s="86"/>
      <c r="GL24" s="86"/>
      <c r="GM24" s="86"/>
      <c r="GN24" s="86"/>
      <c r="GO24" s="86"/>
      <c r="GP24" s="86"/>
      <c r="GQ24" s="86"/>
      <c r="GR24" s="86"/>
      <c r="GS24" s="86"/>
      <c r="GT24" s="86"/>
      <c r="GU24" s="86"/>
      <c r="GV24" s="86"/>
      <c r="GW24" s="86"/>
      <c r="GX24" s="86"/>
      <c r="GY24" s="86"/>
      <c r="GZ24" s="86"/>
      <c r="HA24" s="86"/>
      <c r="HB24" s="86"/>
      <c r="HC24" s="86"/>
      <c r="HD24" s="86"/>
      <c r="HE24" s="86"/>
      <c r="HF24" s="86"/>
      <c r="HG24" s="86"/>
      <c r="HH24" s="86"/>
      <c r="HI24" s="86"/>
      <c r="HJ24" s="86"/>
      <c r="HK24" s="86"/>
      <c r="HL24" s="86"/>
      <c r="HM24" s="86"/>
      <c r="HN24" s="86"/>
      <c r="HO24" s="86"/>
      <c r="HP24" s="86"/>
      <c r="HQ24" s="86"/>
      <c r="HR24" s="86"/>
      <c r="HS24" s="86"/>
      <c r="HT24" s="86"/>
      <c r="HU24" s="86"/>
      <c r="HV24" s="86"/>
      <c r="HW24" s="86"/>
      <c r="HX24" s="86"/>
      <c r="HY24" s="86"/>
      <c r="HZ24" s="86"/>
      <c r="IA24" s="86"/>
      <c r="IB24" s="86"/>
      <c r="IC24" s="86"/>
      <c r="ID24" s="86"/>
      <c r="IE24" s="86"/>
      <c r="IF24" s="86"/>
      <c r="IG24" s="86"/>
      <c r="IH24" s="86"/>
    </row>
    <row r="25" spans="1:242" s="94" customFormat="1" ht="12.95" customHeight="1" x14ac:dyDescent="0.2">
      <c r="A25" s="104" t="s">
        <v>171</v>
      </c>
      <c r="B25" s="105"/>
      <c r="C25" s="104" t="s">
        <v>187</v>
      </c>
      <c r="D25" s="81" t="s">
        <v>188</v>
      </c>
      <c r="E25" s="106" t="s">
        <v>193</v>
      </c>
      <c r="F25" s="104"/>
      <c r="G25" s="107" t="s">
        <v>189</v>
      </c>
      <c r="H25" s="108" t="s">
        <v>190</v>
      </c>
      <c r="I25" s="108" t="s">
        <v>191</v>
      </c>
      <c r="J25" s="109" t="s">
        <v>116</v>
      </c>
      <c r="K25" s="105" t="s">
        <v>132</v>
      </c>
      <c r="L25" s="105"/>
      <c r="M25" s="110" t="s">
        <v>122</v>
      </c>
      <c r="N25" s="106" t="s">
        <v>119</v>
      </c>
      <c r="O25" s="111" t="s">
        <v>133</v>
      </c>
      <c r="P25" s="105" t="s">
        <v>177</v>
      </c>
      <c r="Q25" s="105" t="s">
        <v>110</v>
      </c>
      <c r="R25" s="106" t="s">
        <v>119</v>
      </c>
      <c r="S25" s="111" t="s">
        <v>167</v>
      </c>
      <c r="T25" s="109" t="s">
        <v>136</v>
      </c>
      <c r="U25" s="105">
        <v>60</v>
      </c>
      <c r="V25" s="105" t="s">
        <v>137</v>
      </c>
      <c r="W25" s="109"/>
      <c r="X25" s="105"/>
      <c r="Y25" s="105"/>
      <c r="Z25" s="109"/>
      <c r="AA25" s="106">
        <v>90</v>
      </c>
      <c r="AB25" s="109">
        <v>10</v>
      </c>
      <c r="AC25" s="106" t="s">
        <v>168</v>
      </c>
      <c r="AD25" s="105" t="s">
        <v>111</v>
      </c>
      <c r="AE25" s="141">
        <v>2</v>
      </c>
      <c r="AF25" s="141">
        <v>409500</v>
      </c>
      <c r="AG25" s="141">
        <v>819000</v>
      </c>
      <c r="AH25" s="141">
        <f t="shared" si="0"/>
        <v>917280.00000000012</v>
      </c>
      <c r="AI25" s="113"/>
      <c r="AJ25" s="113"/>
      <c r="AK25" s="113"/>
      <c r="AL25" s="105" t="s">
        <v>112</v>
      </c>
      <c r="AM25" s="115"/>
      <c r="AN25" s="115"/>
      <c r="AO25" s="116"/>
      <c r="AP25" s="117"/>
      <c r="AQ25" s="105" t="s">
        <v>192</v>
      </c>
      <c r="AR25" s="105"/>
      <c r="AS25" s="105"/>
      <c r="AT25" s="105"/>
      <c r="AU25" s="105"/>
      <c r="AV25" s="109"/>
      <c r="AW25" s="109"/>
      <c r="AX25" s="109" t="s">
        <v>98</v>
      </c>
      <c r="AY25" s="109" t="s">
        <v>140</v>
      </c>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c r="DK25" s="86"/>
      <c r="DL25" s="86"/>
      <c r="DM25" s="86"/>
      <c r="DN25" s="86"/>
      <c r="DO25" s="86"/>
      <c r="DP25" s="86"/>
      <c r="DQ25" s="86"/>
      <c r="DR25" s="86"/>
      <c r="DS25" s="86"/>
      <c r="DT25" s="86"/>
      <c r="DU25" s="86"/>
      <c r="DV25" s="86"/>
      <c r="DW25" s="86"/>
      <c r="DX25" s="86"/>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c r="HI25" s="86"/>
      <c r="HJ25" s="86"/>
      <c r="HK25" s="86"/>
      <c r="HL25" s="86"/>
      <c r="HM25" s="86"/>
      <c r="HN25" s="86"/>
      <c r="HO25" s="86"/>
      <c r="HP25" s="86"/>
      <c r="HQ25" s="86"/>
      <c r="HR25" s="86"/>
      <c r="HS25" s="86"/>
      <c r="HT25" s="86"/>
      <c r="HU25" s="86"/>
      <c r="HV25" s="86"/>
      <c r="HW25" s="86"/>
      <c r="HX25" s="86"/>
      <c r="HY25" s="86"/>
      <c r="HZ25" s="86"/>
      <c r="IA25" s="86"/>
      <c r="IB25" s="86"/>
      <c r="IC25" s="86"/>
      <c r="ID25" s="86"/>
      <c r="IE25" s="86"/>
      <c r="IF25" s="86"/>
      <c r="IG25" s="86"/>
      <c r="IH25" s="86"/>
    </row>
    <row r="26" spans="1:242" s="94" customFormat="1" ht="12.95" customHeight="1" x14ac:dyDescent="0.2">
      <c r="A26" s="104" t="s">
        <v>171</v>
      </c>
      <c r="B26" s="105"/>
      <c r="C26" s="104" t="s">
        <v>194</v>
      </c>
      <c r="D26" s="81" t="s">
        <v>195</v>
      </c>
      <c r="E26" s="106" t="s">
        <v>200</v>
      </c>
      <c r="F26" s="104"/>
      <c r="G26" s="107" t="s">
        <v>196</v>
      </c>
      <c r="H26" s="108" t="s">
        <v>197</v>
      </c>
      <c r="I26" s="108" t="s">
        <v>198</v>
      </c>
      <c r="J26" s="109" t="s">
        <v>117</v>
      </c>
      <c r="K26" s="105" t="s">
        <v>132</v>
      </c>
      <c r="L26" s="105" t="s">
        <v>147</v>
      </c>
      <c r="M26" s="110" t="s">
        <v>81</v>
      </c>
      <c r="N26" s="106" t="s">
        <v>119</v>
      </c>
      <c r="O26" s="111" t="s">
        <v>133</v>
      </c>
      <c r="P26" s="105" t="s">
        <v>177</v>
      </c>
      <c r="Q26" s="105" t="s">
        <v>110</v>
      </c>
      <c r="R26" s="106" t="s">
        <v>119</v>
      </c>
      <c r="S26" s="111" t="s">
        <v>167</v>
      </c>
      <c r="T26" s="109" t="s">
        <v>136</v>
      </c>
      <c r="U26" s="105">
        <v>60</v>
      </c>
      <c r="V26" s="105" t="s">
        <v>137</v>
      </c>
      <c r="W26" s="109"/>
      <c r="X26" s="105"/>
      <c r="Y26" s="105"/>
      <c r="Z26" s="109">
        <v>30</v>
      </c>
      <c r="AA26" s="106">
        <v>60</v>
      </c>
      <c r="AB26" s="109">
        <v>10</v>
      </c>
      <c r="AC26" s="106" t="s">
        <v>168</v>
      </c>
      <c r="AD26" s="105" t="s">
        <v>111</v>
      </c>
      <c r="AE26" s="141">
        <v>304</v>
      </c>
      <c r="AF26" s="141">
        <v>15500</v>
      </c>
      <c r="AG26" s="141">
        <v>4712000</v>
      </c>
      <c r="AH26" s="141">
        <f t="shared" si="0"/>
        <v>5277440.0000000009</v>
      </c>
      <c r="AI26" s="113"/>
      <c r="AJ26" s="113"/>
      <c r="AK26" s="113"/>
      <c r="AL26" s="105" t="s">
        <v>112</v>
      </c>
      <c r="AM26" s="115"/>
      <c r="AN26" s="115"/>
      <c r="AO26" s="116"/>
      <c r="AP26" s="117"/>
      <c r="AQ26" s="105" t="s">
        <v>199</v>
      </c>
      <c r="AR26" s="105"/>
      <c r="AS26" s="105"/>
      <c r="AT26" s="105"/>
      <c r="AU26" s="105"/>
      <c r="AV26" s="109"/>
      <c r="AW26" s="109"/>
      <c r="AX26" s="109" t="s">
        <v>98</v>
      </c>
      <c r="AY26" s="109" t="s">
        <v>140</v>
      </c>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c r="EP26" s="86"/>
      <c r="EQ26" s="86"/>
      <c r="ER26" s="86"/>
      <c r="ES26" s="86"/>
      <c r="ET26" s="86"/>
      <c r="EU26" s="86"/>
      <c r="EV26" s="86"/>
      <c r="EW26" s="86"/>
      <c r="EX26" s="86"/>
      <c r="EY26" s="86"/>
      <c r="EZ26" s="86"/>
      <c r="FA26" s="86"/>
      <c r="FB26" s="86"/>
      <c r="FC26" s="86"/>
      <c r="FD26" s="86"/>
      <c r="FE26" s="86"/>
      <c r="FF26" s="86"/>
      <c r="FG26" s="86"/>
      <c r="FH26" s="86"/>
      <c r="FI26" s="86"/>
      <c r="FJ26" s="86"/>
      <c r="FK26" s="86"/>
      <c r="FL26" s="86"/>
      <c r="FM26" s="86"/>
      <c r="FN26" s="86"/>
      <c r="FO26" s="86"/>
      <c r="FP26" s="86"/>
      <c r="FQ26" s="86"/>
      <c r="FR26" s="86"/>
      <c r="FS26" s="86"/>
      <c r="FT26" s="86"/>
      <c r="FU26" s="86"/>
      <c r="FV26" s="86"/>
      <c r="FW26" s="86"/>
      <c r="FX26" s="86"/>
      <c r="FY26" s="86"/>
      <c r="FZ26" s="86"/>
      <c r="GA26" s="86"/>
      <c r="GB26" s="86"/>
      <c r="GC26" s="86"/>
      <c r="GD26" s="86"/>
      <c r="GE26" s="86"/>
      <c r="GF26" s="86"/>
      <c r="GG26" s="86"/>
      <c r="GH26" s="86"/>
      <c r="GI26" s="86"/>
      <c r="GJ26" s="86"/>
      <c r="GK26" s="86"/>
      <c r="GL26" s="86"/>
      <c r="GM26" s="86"/>
      <c r="GN26" s="86"/>
      <c r="GO26" s="86"/>
      <c r="GP26" s="86"/>
      <c r="GQ26" s="86"/>
      <c r="GR26" s="86"/>
      <c r="GS26" s="86"/>
      <c r="GT26" s="86"/>
      <c r="GU26" s="86"/>
      <c r="GV26" s="86"/>
      <c r="GW26" s="86"/>
      <c r="GX26" s="86"/>
      <c r="GY26" s="86"/>
      <c r="GZ26" s="86"/>
      <c r="HA26" s="86"/>
      <c r="HB26" s="86"/>
      <c r="HC26" s="86"/>
      <c r="HD26" s="86"/>
      <c r="HE26" s="86"/>
      <c r="HF26" s="86"/>
      <c r="HG26" s="86"/>
      <c r="HH26" s="86"/>
      <c r="HI26" s="86"/>
      <c r="HJ26" s="86"/>
      <c r="HK26" s="86"/>
      <c r="HL26" s="86"/>
      <c r="HM26" s="86"/>
      <c r="HN26" s="86"/>
      <c r="HO26" s="86"/>
      <c r="HP26" s="86"/>
      <c r="HQ26" s="86"/>
      <c r="HR26" s="86"/>
      <c r="HS26" s="86"/>
      <c r="HT26" s="86"/>
      <c r="HU26" s="86"/>
      <c r="HV26" s="86"/>
      <c r="HW26" s="86"/>
      <c r="HX26" s="86"/>
      <c r="HY26" s="86"/>
      <c r="HZ26" s="86"/>
      <c r="IA26" s="86"/>
      <c r="IB26" s="86"/>
      <c r="IC26" s="86"/>
      <c r="ID26" s="86"/>
      <c r="IE26" s="86"/>
      <c r="IF26" s="86"/>
      <c r="IG26" s="86"/>
      <c r="IH26" s="86"/>
    </row>
    <row r="27" spans="1:242" s="94" customFormat="1" ht="12.95" customHeight="1" x14ac:dyDescent="0.2">
      <c r="A27" s="104" t="s">
        <v>121</v>
      </c>
      <c r="B27" s="105"/>
      <c r="C27" s="104" t="s">
        <v>201</v>
      </c>
      <c r="D27" s="81" t="s">
        <v>202</v>
      </c>
      <c r="E27" s="106" t="s">
        <v>209</v>
      </c>
      <c r="F27" s="104"/>
      <c r="G27" s="107" t="s">
        <v>203</v>
      </c>
      <c r="H27" s="108" t="s">
        <v>204</v>
      </c>
      <c r="I27" s="108" t="s">
        <v>205</v>
      </c>
      <c r="J27" s="109" t="s">
        <v>117</v>
      </c>
      <c r="K27" s="105" t="s">
        <v>132</v>
      </c>
      <c r="L27" s="105" t="s">
        <v>147</v>
      </c>
      <c r="M27" s="110" t="s">
        <v>81</v>
      </c>
      <c r="N27" s="106" t="s">
        <v>119</v>
      </c>
      <c r="O27" s="111" t="s">
        <v>133</v>
      </c>
      <c r="P27" s="105" t="s">
        <v>134</v>
      </c>
      <c r="Q27" s="105" t="s">
        <v>110</v>
      </c>
      <c r="R27" s="106" t="s">
        <v>206</v>
      </c>
      <c r="S27" s="111" t="s">
        <v>207</v>
      </c>
      <c r="T27" s="109" t="s">
        <v>136</v>
      </c>
      <c r="U27" s="105">
        <v>90</v>
      </c>
      <c r="V27" s="105" t="s">
        <v>137</v>
      </c>
      <c r="W27" s="109"/>
      <c r="X27" s="105"/>
      <c r="Y27" s="105"/>
      <c r="Z27" s="109">
        <v>30</v>
      </c>
      <c r="AA27" s="106">
        <v>60</v>
      </c>
      <c r="AB27" s="109">
        <v>10</v>
      </c>
      <c r="AC27" s="106" t="s">
        <v>168</v>
      </c>
      <c r="AD27" s="105" t="s">
        <v>111</v>
      </c>
      <c r="AE27" s="141">
        <v>1</v>
      </c>
      <c r="AF27" s="141">
        <v>6506826.1299999999</v>
      </c>
      <c r="AG27" s="141">
        <v>6506826.1299999999</v>
      </c>
      <c r="AH27" s="141">
        <f t="shared" si="0"/>
        <v>7287645.2656000005</v>
      </c>
      <c r="AI27" s="113"/>
      <c r="AJ27" s="113"/>
      <c r="AK27" s="113"/>
      <c r="AL27" s="105" t="s">
        <v>112</v>
      </c>
      <c r="AM27" s="115"/>
      <c r="AN27" s="115"/>
      <c r="AO27" s="116"/>
      <c r="AP27" s="117"/>
      <c r="AQ27" s="105" t="s">
        <v>208</v>
      </c>
      <c r="AR27" s="105"/>
      <c r="AS27" s="105"/>
      <c r="AT27" s="105"/>
      <c r="AU27" s="105"/>
      <c r="AV27" s="109"/>
      <c r="AW27" s="109"/>
      <c r="AX27" s="109" t="s">
        <v>98</v>
      </c>
      <c r="AY27" s="109" t="s">
        <v>140</v>
      </c>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86"/>
      <c r="DZ27" s="86"/>
      <c r="EA27" s="86"/>
      <c r="EB27" s="86"/>
      <c r="EC27" s="86"/>
      <c r="ED27" s="86"/>
      <c r="EE27" s="86"/>
      <c r="EF27" s="86"/>
      <c r="EG27" s="86"/>
      <c r="EH27" s="86"/>
      <c r="EI27" s="86"/>
      <c r="EJ27" s="86"/>
      <c r="EK27" s="86"/>
      <c r="EL27" s="86"/>
      <c r="EM27" s="86"/>
      <c r="EN27" s="86"/>
      <c r="EO27" s="86"/>
      <c r="EP27" s="86"/>
      <c r="EQ27" s="86"/>
      <c r="ER27" s="86"/>
      <c r="ES27" s="86"/>
      <c r="ET27" s="86"/>
      <c r="EU27" s="86"/>
      <c r="EV27" s="86"/>
      <c r="EW27" s="86"/>
      <c r="EX27" s="86"/>
      <c r="EY27" s="86"/>
      <c r="EZ27" s="86"/>
      <c r="FA27" s="86"/>
      <c r="FB27" s="86"/>
      <c r="FC27" s="86"/>
      <c r="FD27" s="86"/>
      <c r="FE27" s="86"/>
      <c r="FF27" s="86"/>
      <c r="FG27" s="86"/>
      <c r="FH27" s="86"/>
      <c r="FI27" s="86"/>
      <c r="FJ27" s="86"/>
      <c r="FK27" s="86"/>
      <c r="FL27" s="86"/>
      <c r="FM27" s="86"/>
      <c r="FN27" s="86"/>
      <c r="FO27" s="86"/>
      <c r="FP27" s="86"/>
      <c r="FQ27" s="86"/>
      <c r="FR27" s="86"/>
      <c r="FS27" s="86"/>
      <c r="FT27" s="86"/>
      <c r="FU27" s="86"/>
      <c r="FV27" s="86"/>
      <c r="FW27" s="86"/>
      <c r="FX27" s="86"/>
      <c r="FY27" s="86"/>
      <c r="FZ27" s="86"/>
      <c r="GA27" s="86"/>
      <c r="GB27" s="86"/>
      <c r="GC27" s="86"/>
      <c r="GD27" s="86"/>
      <c r="GE27" s="86"/>
      <c r="GF27" s="86"/>
      <c r="GG27" s="86"/>
      <c r="GH27" s="86"/>
      <c r="GI27" s="86"/>
      <c r="GJ27" s="86"/>
      <c r="GK27" s="86"/>
      <c r="GL27" s="86"/>
      <c r="GM27" s="86"/>
      <c r="GN27" s="86"/>
      <c r="GO27" s="86"/>
      <c r="GP27" s="86"/>
      <c r="GQ27" s="86"/>
      <c r="GR27" s="86"/>
      <c r="GS27" s="86"/>
      <c r="GT27" s="86"/>
      <c r="GU27" s="86"/>
      <c r="GV27" s="86"/>
      <c r="GW27" s="86"/>
      <c r="GX27" s="86"/>
      <c r="GY27" s="86"/>
      <c r="GZ27" s="86"/>
      <c r="HA27" s="86"/>
      <c r="HB27" s="86"/>
      <c r="HC27" s="86"/>
      <c r="HD27" s="86"/>
      <c r="HE27" s="86"/>
      <c r="HF27" s="86"/>
      <c r="HG27" s="86"/>
      <c r="HH27" s="86"/>
      <c r="HI27" s="86"/>
      <c r="HJ27" s="86"/>
      <c r="HK27" s="86"/>
      <c r="HL27" s="86"/>
      <c r="HM27" s="86"/>
      <c r="HN27" s="86"/>
      <c r="HO27" s="86"/>
      <c r="HP27" s="86"/>
      <c r="HQ27" s="86"/>
      <c r="HR27" s="86"/>
      <c r="HS27" s="86"/>
      <c r="HT27" s="86"/>
      <c r="HU27" s="86"/>
      <c r="HV27" s="86"/>
      <c r="HW27" s="86"/>
      <c r="HX27" s="86"/>
      <c r="HY27" s="86"/>
      <c r="HZ27" s="86"/>
      <c r="IA27" s="86"/>
      <c r="IB27" s="86"/>
      <c r="IC27" s="86"/>
      <c r="ID27" s="86"/>
      <c r="IE27" s="86"/>
      <c r="IF27" s="86"/>
      <c r="IG27" s="86"/>
      <c r="IH27" s="86"/>
    </row>
    <row r="28" spans="1:242" s="94" customFormat="1" ht="12.95" customHeight="1" x14ac:dyDescent="0.2">
      <c r="A28" s="104" t="s">
        <v>121</v>
      </c>
      <c r="B28" s="105"/>
      <c r="C28" s="104" t="s">
        <v>210</v>
      </c>
      <c r="D28" s="81" t="s">
        <v>211</v>
      </c>
      <c r="E28" s="106" t="s">
        <v>217</v>
      </c>
      <c r="F28" s="104"/>
      <c r="G28" s="107" t="s">
        <v>212</v>
      </c>
      <c r="H28" s="108" t="s">
        <v>213</v>
      </c>
      <c r="I28" s="108" t="s">
        <v>214</v>
      </c>
      <c r="J28" s="109" t="s">
        <v>116</v>
      </c>
      <c r="K28" s="105" t="s">
        <v>132</v>
      </c>
      <c r="L28" s="105"/>
      <c r="M28" s="110" t="s">
        <v>122</v>
      </c>
      <c r="N28" s="106" t="s">
        <v>119</v>
      </c>
      <c r="O28" s="111" t="s">
        <v>133</v>
      </c>
      <c r="P28" s="105" t="s">
        <v>215</v>
      </c>
      <c r="Q28" s="105" t="s">
        <v>110</v>
      </c>
      <c r="R28" s="106" t="s">
        <v>119</v>
      </c>
      <c r="S28" s="111" t="s">
        <v>167</v>
      </c>
      <c r="T28" s="109" t="s">
        <v>136</v>
      </c>
      <c r="U28" s="105">
        <v>60</v>
      </c>
      <c r="V28" s="105" t="s">
        <v>137</v>
      </c>
      <c r="W28" s="109"/>
      <c r="X28" s="105"/>
      <c r="Y28" s="105"/>
      <c r="Z28" s="109"/>
      <c r="AA28" s="106">
        <v>90</v>
      </c>
      <c r="AB28" s="109">
        <v>10</v>
      </c>
      <c r="AC28" s="106" t="s">
        <v>138</v>
      </c>
      <c r="AD28" s="105" t="s">
        <v>111</v>
      </c>
      <c r="AE28" s="141">
        <v>404</v>
      </c>
      <c r="AF28" s="141">
        <v>409.5</v>
      </c>
      <c r="AG28" s="141">
        <v>165438</v>
      </c>
      <c r="AH28" s="141">
        <f t="shared" si="0"/>
        <v>185290.56000000003</v>
      </c>
      <c r="AI28" s="113"/>
      <c r="AJ28" s="113"/>
      <c r="AK28" s="113"/>
      <c r="AL28" s="105" t="s">
        <v>112</v>
      </c>
      <c r="AM28" s="115"/>
      <c r="AN28" s="115"/>
      <c r="AO28" s="116"/>
      <c r="AP28" s="117"/>
      <c r="AQ28" s="105" t="s">
        <v>216</v>
      </c>
      <c r="AR28" s="105"/>
      <c r="AS28" s="105"/>
      <c r="AT28" s="105"/>
      <c r="AU28" s="105"/>
      <c r="AV28" s="109"/>
      <c r="AW28" s="109"/>
      <c r="AX28" s="109" t="s">
        <v>98</v>
      </c>
      <c r="AY28" s="109" t="s">
        <v>140</v>
      </c>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c r="HI28" s="86"/>
      <c r="HJ28" s="86"/>
      <c r="HK28" s="86"/>
      <c r="HL28" s="86"/>
      <c r="HM28" s="86"/>
      <c r="HN28" s="86"/>
      <c r="HO28" s="86"/>
      <c r="HP28" s="86"/>
      <c r="HQ28" s="86"/>
      <c r="HR28" s="86"/>
      <c r="HS28" s="86"/>
      <c r="HT28" s="86"/>
      <c r="HU28" s="86"/>
      <c r="HV28" s="86"/>
      <c r="HW28" s="86"/>
      <c r="HX28" s="86"/>
      <c r="HY28" s="86"/>
      <c r="HZ28" s="86"/>
      <c r="IA28" s="86"/>
      <c r="IB28" s="86"/>
      <c r="IC28" s="86"/>
      <c r="ID28" s="86"/>
      <c r="IE28" s="86"/>
      <c r="IF28" s="86"/>
      <c r="IG28" s="86"/>
      <c r="IH28" s="86"/>
    </row>
    <row r="29" spans="1:242" s="94" customFormat="1" ht="12.95" customHeight="1" x14ac:dyDescent="0.2">
      <c r="A29" s="104" t="s">
        <v>121</v>
      </c>
      <c r="B29" s="105"/>
      <c r="C29" s="104" t="s">
        <v>218</v>
      </c>
      <c r="D29" s="81" t="s">
        <v>219</v>
      </c>
      <c r="E29" s="106" t="s">
        <v>224</v>
      </c>
      <c r="F29" s="104"/>
      <c r="G29" s="107" t="s">
        <v>220</v>
      </c>
      <c r="H29" s="108" t="s">
        <v>221</v>
      </c>
      <c r="I29" s="108" t="s">
        <v>222</v>
      </c>
      <c r="J29" s="109" t="s">
        <v>116</v>
      </c>
      <c r="K29" s="105" t="s">
        <v>132</v>
      </c>
      <c r="L29" s="105"/>
      <c r="M29" s="110" t="s">
        <v>122</v>
      </c>
      <c r="N29" s="106" t="s">
        <v>119</v>
      </c>
      <c r="O29" s="111" t="s">
        <v>133</v>
      </c>
      <c r="P29" s="105" t="s">
        <v>215</v>
      </c>
      <c r="Q29" s="105" t="s">
        <v>110</v>
      </c>
      <c r="R29" s="106" t="s">
        <v>119</v>
      </c>
      <c r="S29" s="111" t="s">
        <v>167</v>
      </c>
      <c r="T29" s="109" t="s">
        <v>136</v>
      </c>
      <c r="U29" s="105">
        <v>60</v>
      </c>
      <c r="V29" s="105" t="s">
        <v>137</v>
      </c>
      <c r="W29" s="109"/>
      <c r="X29" s="105"/>
      <c r="Y29" s="105"/>
      <c r="Z29" s="109"/>
      <c r="AA29" s="106">
        <v>90</v>
      </c>
      <c r="AB29" s="109">
        <v>10</v>
      </c>
      <c r="AC29" s="106" t="s">
        <v>168</v>
      </c>
      <c r="AD29" s="105" t="s">
        <v>111</v>
      </c>
      <c r="AE29" s="141">
        <v>8</v>
      </c>
      <c r="AF29" s="141">
        <v>37600</v>
      </c>
      <c r="AG29" s="141">
        <v>300800</v>
      </c>
      <c r="AH29" s="141">
        <f t="shared" si="0"/>
        <v>336896.00000000006</v>
      </c>
      <c r="AI29" s="113"/>
      <c r="AJ29" s="113"/>
      <c r="AK29" s="113"/>
      <c r="AL29" s="105" t="s">
        <v>112</v>
      </c>
      <c r="AM29" s="115"/>
      <c r="AN29" s="115"/>
      <c r="AO29" s="116"/>
      <c r="AP29" s="117"/>
      <c r="AQ29" s="105" t="s">
        <v>223</v>
      </c>
      <c r="AR29" s="105"/>
      <c r="AS29" s="105"/>
      <c r="AT29" s="105"/>
      <c r="AU29" s="105"/>
      <c r="AV29" s="109"/>
      <c r="AW29" s="109"/>
      <c r="AX29" s="109" t="s">
        <v>98</v>
      </c>
      <c r="AY29" s="109" t="s">
        <v>140</v>
      </c>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row>
    <row r="30" spans="1:242" s="94" customFormat="1" ht="12.95" customHeight="1" x14ac:dyDescent="0.2">
      <c r="A30" s="104" t="s">
        <v>123</v>
      </c>
      <c r="B30" s="105"/>
      <c r="C30" s="104" t="s">
        <v>225</v>
      </c>
      <c r="D30" s="81" t="s">
        <v>226</v>
      </c>
      <c r="E30" s="106" t="s">
        <v>232</v>
      </c>
      <c r="F30" s="104"/>
      <c r="G30" s="107" t="s">
        <v>227</v>
      </c>
      <c r="H30" s="108" t="s">
        <v>228</v>
      </c>
      <c r="I30" s="108" t="s">
        <v>229</v>
      </c>
      <c r="J30" s="109" t="s">
        <v>116</v>
      </c>
      <c r="K30" s="105" t="s">
        <v>132</v>
      </c>
      <c r="L30" s="105" t="s">
        <v>147</v>
      </c>
      <c r="M30" s="110" t="s">
        <v>81</v>
      </c>
      <c r="N30" s="106" t="s">
        <v>119</v>
      </c>
      <c r="O30" s="111" t="s">
        <v>133</v>
      </c>
      <c r="P30" s="105" t="s">
        <v>177</v>
      </c>
      <c r="Q30" s="105" t="s">
        <v>110</v>
      </c>
      <c r="R30" s="106" t="s">
        <v>119</v>
      </c>
      <c r="S30" s="111" t="s">
        <v>167</v>
      </c>
      <c r="T30" s="109" t="s">
        <v>136</v>
      </c>
      <c r="U30" s="105">
        <v>60</v>
      </c>
      <c r="V30" s="105" t="s">
        <v>137</v>
      </c>
      <c r="W30" s="109"/>
      <c r="X30" s="105"/>
      <c r="Y30" s="105"/>
      <c r="Z30" s="109">
        <v>30</v>
      </c>
      <c r="AA30" s="106">
        <v>60</v>
      </c>
      <c r="AB30" s="109">
        <v>10</v>
      </c>
      <c r="AC30" s="106" t="s">
        <v>230</v>
      </c>
      <c r="AD30" s="105" t="s">
        <v>111</v>
      </c>
      <c r="AE30" s="141">
        <v>1</v>
      </c>
      <c r="AF30" s="141">
        <v>78100</v>
      </c>
      <c r="AG30" s="141">
        <v>78100</v>
      </c>
      <c r="AH30" s="141">
        <f t="shared" si="0"/>
        <v>87472.000000000015</v>
      </c>
      <c r="AI30" s="113"/>
      <c r="AJ30" s="113"/>
      <c r="AK30" s="113"/>
      <c r="AL30" s="105" t="s">
        <v>112</v>
      </c>
      <c r="AM30" s="115"/>
      <c r="AN30" s="115"/>
      <c r="AO30" s="116"/>
      <c r="AP30" s="117"/>
      <c r="AQ30" s="105" t="s">
        <v>231</v>
      </c>
      <c r="AR30" s="105"/>
      <c r="AS30" s="105"/>
      <c r="AT30" s="105"/>
      <c r="AU30" s="105"/>
      <c r="AV30" s="109"/>
      <c r="AW30" s="109"/>
      <c r="AX30" s="109" t="s">
        <v>98</v>
      </c>
      <c r="AY30" s="109" t="s">
        <v>140</v>
      </c>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c r="HI30" s="86"/>
      <c r="HJ30" s="86"/>
      <c r="HK30" s="86"/>
      <c r="HL30" s="86"/>
      <c r="HM30" s="86"/>
      <c r="HN30" s="86"/>
      <c r="HO30" s="86"/>
      <c r="HP30" s="86"/>
      <c r="HQ30" s="86"/>
      <c r="HR30" s="86"/>
      <c r="HS30" s="86"/>
      <c r="HT30" s="86"/>
      <c r="HU30" s="86"/>
      <c r="HV30" s="86"/>
      <c r="HW30" s="86"/>
      <c r="HX30" s="86"/>
      <c r="HY30" s="86"/>
      <c r="HZ30" s="86"/>
      <c r="IA30" s="86"/>
      <c r="IB30" s="86"/>
      <c r="IC30" s="86"/>
      <c r="ID30" s="86"/>
      <c r="IE30" s="86"/>
      <c r="IF30" s="86"/>
      <c r="IG30" s="86"/>
      <c r="IH30" s="86"/>
    </row>
    <row r="31" spans="1:242" s="94" customFormat="1" ht="12.95" customHeight="1" x14ac:dyDescent="0.2">
      <c r="A31" s="104" t="s">
        <v>123</v>
      </c>
      <c r="B31" s="105"/>
      <c r="C31" s="104" t="s">
        <v>233</v>
      </c>
      <c r="D31" s="81" t="s">
        <v>234</v>
      </c>
      <c r="E31" s="106" t="s">
        <v>239</v>
      </c>
      <c r="F31" s="104"/>
      <c r="G31" s="107" t="s">
        <v>235</v>
      </c>
      <c r="H31" s="108" t="s">
        <v>236</v>
      </c>
      <c r="I31" s="108" t="s">
        <v>237</v>
      </c>
      <c r="J31" s="109" t="s">
        <v>116</v>
      </c>
      <c r="K31" s="105" t="s">
        <v>132</v>
      </c>
      <c r="L31" s="105"/>
      <c r="M31" s="110" t="s">
        <v>122</v>
      </c>
      <c r="N31" s="106" t="s">
        <v>119</v>
      </c>
      <c r="O31" s="111" t="s">
        <v>133</v>
      </c>
      <c r="P31" s="105" t="s">
        <v>114</v>
      </c>
      <c r="Q31" s="105" t="s">
        <v>110</v>
      </c>
      <c r="R31" s="106" t="s">
        <v>119</v>
      </c>
      <c r="S31" s="111" t="s">
        <v>167</v>
      </c>
      <c r="T31" s="109" t="s">
        <v>136</v>
      </c>
      <c r="U31" s="105">
        <v>30</v>
      </c>
      <c r="V31" s="105" t="s">
        <v>137</v>
      </c>
      <c r="W31" s="109"/>
      <c r="X31" s="105"/>
      <c r="Y31" s="105"/>
      <c r="Z31" s="109"/>
      <c r="AA31" s="106">
        <v>90</v>
      </c>
      <c r="AB31" s="109">
        <v>10</v>
      </c>
      <c r="AC31" s="106" t="s">
        <v>138</v>
      </c>
      <c r="AD31" s="105" t="s">
        <v>111</v>
      </c>
      <c r="AE31" s="141">
        <v>70</v>
      </c>
      <c r="AF31" s="141">
        <v>2904</v>
      </c>
      <c r="AG31" s="141">
        <v>203280</v>
      </c>
      <c r="AH31" s="141">
        <f t="shared" si="0"/>
        <v>227673.60000000003</v>
      </c>
      <c r="AI31" s="113"/>
      <c r="AJ31" s="113"/>
      <c r="AK31" s="113"/>
      <c r="AL31" s="105" t="s">
        <v>112</v>
      </c>
      <c r="AM31" s="115"/>
      <c r="AN31" s="115"/>
      <c r="AO31" s="116"/>
      <c r="AP31" s="117"/>
      <c r="AQ31" s="105" t="s">
        <v>238</v>
      </c>
      <c r="AR31" s="105"/>
      <c r="AS31" s="105"/>
      <c r="AT31" s="105"/>
      <c r="AU31" s="105"/>
      <c r="AV31" s="109"/>
      <c r="AW31" s="109"/>
      <c r="AX31" s="109" t="s">
        <v>98</v>
      </c>
      <c r="AY31" s="109" t="s">
        <v>140</v>
      </c>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c r="DY31" s="86"/>
      <c r="DZ31" s="86"/>
      <c r="EA31" s="86"/>
      <c r="EB31" s="86"/>
      <c r="EC31" s="86"/>
      <c r="ED31" s="86"/>
      <c r="EE31" s="86"/>
      <c r="EF31" s="86"/>
      <c r="EG31" s="86"/>
      <c r="EH31" s="86"/>
      <c r="EI31" s="86"/>
      <c r="EJ31" s="86"/>
      <c r="EK31" s="86"/>
      <c r="EL31" s="86"/>
      <c r="EM31" s="86"/>
      <c r="EN31" s="86"/>
      <c r="EO31" s="86"/>
      <c r="EP31" s="86"/>
      <c r="EQ31" s="86"/>
      <c r="ER31" s="86"/>
      <c r="ES31" s="86"/>
      <c r="ET31" s="86"/>
      <c r="EU31" s="86"/>
      <c r="EV31" s="86"/>
      <c r="EW31" s="86"/>
      <c r="EX31" s="86"/>
      <c r="EY31" s="86"/>
      <c r="EZ31" s="86"/>
      <c r="FA31" s="86"/>
      <c r="FB31" s="86"/>
      <c r="FC31" s="86"/>
      <c r="FD31" s="86"/>
      <c r="FE31" s="86"/>
      <c r="FF31" s="86"/>
      <c r="FG31" s="86"/>
      <c r="FH31" s="86"/>
      <c r="FI31" s="86"/>
      <c r="FJ31" s="86"/>
      <c r="FK31" s="86"/>
      <c r="FL31" s="86"/>
      <c r="FM31" s="86"/>
      <c r="FN31" s="86"/>
      <c r="FO31" s="86"/>
      <c r="FP31" s="86"/>
      <c r="FQ31" s="86"/>
      <c r="FR31" s="86"/>
      <c r="FS31" s="86"/>
      <c r="FT31" s="86"/>
      <c r="FU31" s="86"/>
      <c r="FV31" s="86"/>
      <c r="FW31" s="86"/>
      <c r="FX31" s="86"/>
      <c r="FY31" s="86"/>
      <c r="FZ31" s="86"/>
      <c r="GA31" s="86"/>
      <c r="GB31" s="86"/>
      <c r="GC31" s="86"/>
      <c r="GD31" s="86"/>
      <c r="GE31" s="86"/>
      <c r="GF31" s="86"/>
      <c r="GG31" s="86"/>
      <c r="GH31" s="86"/>
      <c r="GI31" s="86"/>
      <c r="GJ31" s="86"/>
      <c r="GK31" s="86"/>
      <c r="GL31" s="86"/>
      <c r="GM31" s="86"/>
      <c r="GN31" s="86"/>
      <c r="GO31" s="86"/>
      <c r="GP31" s="86"/>
      <c r="GQ31" s="86"/>
      <c r="GR31" s="86"/>
      <c r="GS31" s="86"/>
      <c r="GT31" s="86"/>
      <c r="GU31" s="86"/>
      <c r="GV31" s="86"/>
      <c r="GW31" s="86"/>
      <c r="GX31" s="86"/>
      <c r="GY31" s="86"/>
      <c r="GZ31" s="86"/>
      <c r="HA31" s="86"/>
      <c r="HB31" s="86"/>
      <c r="HC31" s="86"/>
      <c r="HD31" s="86"/>
      <c r="HE31" s="86"/>
      <c r="HF31" s="86"/>
      <c r="HG31" s="86"/>
      <c r="HH31" s="86"/>
      <c r="HI31" s="86"/>
      <c r="HJ31" s="86"/>
      <c r="HK31" s="86"/>
      <c r="HL31" s="86"/>
      <c r="HM31" s="86"/>
      <c r="HN31" s="86"/>
      <c r="HO31" s="86"/>
      <c r="HP31" s="86"/>
      <c r="HQ31" s="86"/>
      <c r="HR31" s="86"/>
      <c r="HS31" s="86"/>
      <c r="HT31" s="86"/>
      <c r="HU31" s="86"/>
      <c r="HV31" s="86"/>
      <c r="HW31" s="86"/>
      <c r="HX31" s="86"/>
      <c r="HY31" s="86"/>
      <c r="HZ31" s="86"/>
      <c r="IA31" s="86"/>
      <c r="IB31" s="86"/>
      <c r="IC31" s="86"/>
      <c r="ID31" s="86"/>
      <c r="IE31" s="86"/>
      <c r="IF31" s="86"/>
      <c r="IG31" s="86"/>
      <c r="IH31" s="86"/>
    </row>
    <row r="32" spans="1:242" s="94" customFormat="1" ht="12.95" customHeight="1" x14ac:dyDescent="0.2">
      <c r="A32" s="104" t="s">
        <v>123</v>
      </c>
      <c r="B32" s="105"/>
      <c r="C32" s="104" t="s">
        <v>240</v>
      </c>
      <c r="D32" s="81" t="s">
        <v>241</v>
      </c>
      <c r="E32" s="106" t="s">
        <v>246</v>
      </c>
      <c r="F32" s="104"/>
      <c r="G32" s="107" t="s">
        <v>242</v>
      </c>
      <c r="H32" s="108" t="s">
        <v>243</v>
      </c>
      <c r="I32" s="108" t="s">
        <v>244</v>
      </c>
      <c r="J32" s="109" t="s">
        <v>116</v>
      </c>
      <c r="K32" s="105" t="s">
        <v>132</v>
      </c>
      <c r="L32" s="105"/>
      <c r="M32" s="110" t="s">
        <v>122</v>
      </c>
      <c r="N32" s="106" t="s">
        <v>119</v>
      </c>
      <c r="O32" s="111" t="s">
        <v>133</v>
      </c>
      <c r="P32" s="105" t="s">
        <v>114</v>
      </c>
      <c r="Q32" s="105" t="s">
        <v>110</v>
      </c>
      <c r="R32" s="106" t="s">
        <v>119</v>
      </c>
      <c r="S32" s="111" t="s">
        <v>167</v>
      </c>
      <c r="T32" s="109" t="s">
        <v>136</v>
      </c>
      <c r="U32" s="105">
        <v>30</v>
      </c>
      <c r="V32" s="105" t="s">
        <v>137</v>
      </c>
      <c r="W32" s="109"/>
      <c r="X32" s="105"/>
      <c r="Y32" s="105"/>
      <c r="Z32" s="109"/>
      <c r="AA32" s="106">
        <v>90</v>
      </c>
      <c r="AB32" s="109">
        <v>10</v>
      </c>
      <c r="AC32" s="106" t="s">
        <v>138</v>
      </c>
      <c r="AD32" s="105" t="s">
        <v>111</v>
      </c>
      <c r="AE32" s="141">
        <v>3512</v>
      </c>
      <c r="AF32" s="141">
        <v>16.46</v>
      </c>
      <c r="AG32" s="141">
        <v>57807.519999999997</v>
      </c>
      <c r="AH32" s="141">
        <f t="shared" si="0"/>
        <v>64744.422400000003</v>
      </c>
      <c r="AI32" s="113"/>
      <c r="AJ32" s="113"/>
      <c r="AK32" s="113"/>
      <c r="AL32" s="105" t="s">
        <v>112</v>
      </c>
      <c r="AM32" s="115"/>
      <c r="AN32" s="115"/>
      <c r="AO32" s="116"/>
      <c r="AP32" s="117"/>
      <c r="AQ32" s="105" t="s">
        <v>245</v>
      </c>
      <c r="AR32" s="105"/>
      <c r="AS32" s="105"/>
      <c r="AT32" s="105"/>
      <c r="AU32" s="105"/>
      <c r="AV32" s="109"/>
      <c r="AW32" s="109"/>
      <c r="AX32" s="109" t="s">
        <v>98</v>
      </c>
      <c r="AY32" s="109" t="s">
        <v>140</v>
      </c>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c r="HI32" s="86"/>
      <c r="HJ32" s="86"/>
      <c r="HK32" s="86"/>
      <c r="HL32" s="86"/>
      <c r="HM32" s="86"/>
      <c r="HN32" s="86"/>
      <c r="HO32" s="86"/>
      <c r="HP32" s="86"/>
      <c r="HQ32" s="86"/>
      <c r="HR32" s="86"/>
      <c r="HS32" s="86"/>
      <c r="HT32" s="86"/>
      <c r="HU32" s="86"/>
      <c r="HV32" s="86"/>
      <c r="HW32" s="86"/>
      <c r="HX32" s="86"/>
      <c r="HY32" s="86"/>
      <c r="HZ32" s="86"/>
      <c r="IA32" s="86"/>
      <c r="IB32" s="86"/>
      <c r="IC32" s="86"/>
      <c r="ID32" s="86"/>
      <c r="IE32" s="86"/>
      <c r="IF32" s="86"/>
      <c r="IG32" s="86"/>
      <c r="IH32" s="86"/>
    </row>
    <row r="33" spans="1:242" s="94" customFormat="1" ht="12.95" customHeight="1" x14ac:dyDescent="0.2">
      <c r="A33" s="104" t="s">
        <v>118</v>
      </c>
      <c r="B33" s="105"/>
      <c r="C33" s="104">
        <v>210027506</v>
      </c>
      <c r="D33" s="81" t="s">
        <v>247</v>
      </c>
      <c r="E33" s="106" t="s">
        <v>252</v>
      </c>
      <c r="F33" s="104"/>
      <c r="G33" s="107" t="s">
        <v>248</v>
      </c>
      <c r="H33" s="108" t="s">
        <v>249</v>
      </c>
      <c r="I33" s="108" t="s">
        <v>250</v>
      </c>
      <c r="J33" s="109" t="s">
        <v>117</v>
      </c>
      <c r="K33" s="105" t="s">
        <v>132</v>
      </c>
      <c r="L33" s="105" t="s">
        <v>147</v>
      </c>
      <c r="M33" s="110" t="s">
        <v>81</v>
      </c>
      <c r="N33" s="106" t="s">
        <v>119</v>
      </c>
      <c r="O33" s="111" t="s">
        <v>133</v>
      </c>
      <c r="P33" s="105" t="s">
        <v>113</v>
      </c>
      <c r="Q33" s="105" t="s">
        <v>110</v>
      </c>
      <c r="R33" s="106" t="s">
        <v>119</v>
      </c>
      <c r="S33" s="111" t="s">
        <v>167</v>
      </c>
      <c r="T33" s="109" t="s">
        <v>136</v>
      </c>
      <c r="U33" s="105">
        <v>60</v>
      </c>
      <c r="V33" s="105" t="s">
        <v>137</v>
      </c>
      <c r="W33" s="109"/>
      <c r="X33" s="105"/>
      <c r="Y33" s="105"/>
      <c r="Z33" s="109">
        <v>30</v>
      </c>
      <c r="AA33" s="106">
        <v>60</v>
      </c>
      <c r="AB33" s="109">
        <v>10</v>
      </c>
      <c r="AC33" s="106" t="s">
        <v>156</v>
      </c>
      <c r="AD33" s="105" t="s">
        <v>111</v>
      </c>
      <c r="AE33" s="141">
        <v>8500</v>
      </c>
      <c r="AF33" s="141">
        <v>651.07000000000005</v>
      </c>
      <c r="AG33" s="141">
        <v>5534095</v>
      </c>
      <c r="AH33" s="141">
        <f t="shared" si="0"/>
        <v>6198186.4000000004</v>
      </c>
      <c r="AI33" s="113"/>
      <c r="AJ33" s="113"/>
      <c r="AK33" s="113"/>
      <c r="AL33" s="105" t="s">
        <v>112</v>
      </c>
      <c r="AM33" s="115"/>
      <c r="AN33" s="115"/>
      <c r="AO33" s="116"/>
      <c r="AP33" s="117"/>
      <c r="AQ33" s="105" t="s">
        <v>251</v>
      </c>
      <c r="AR33" s="105"/>
      <c r="AS33" s="105"/>
      <c r="AT33" s="105"/>
      <c r="AU33" s="105"/>
      <c r="AV33" s="109"/>
      <c r="AW33" s="109"/>
      <c r="AX33" s="109" t="s">
        <v>98</v>
      </c>
      <c r="AY33" s="109" t="s">
        <v>140</v>
      </c>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c r="DY33" s="86"/>
      <c r="DZ33" s="86"/>
      <c r="EA33" s="86"/>
      <c r="EB33" s="86"/>
      <c r="EC33" s="86"/>
      <c r="ED33" s="86"/>
      <c r="EE33" s="86"/>
      <c r="EF33" s="86"/>
      <c r="EG33" s="86"/>
      <c r="EH33" s="86"/>
      <c r="EI33" s="86"/>
      <c r="EJ33" s="86"/>
      <c r="EK33" s="86"/>
      <c r="EL33" s="86"/>
      <c r="EM33" s="86"/>
      <c r="EN33" s="86"/>
      <c r="EO33" s="86"/>
      <c r="EP33" s="86"/>
      <c r="EQ33" s="86"/>
      <c r="ER33" s="86"/>
      <c r="ES33" s="86"/>
      <c r="ET33" s="86"/>
      <c r="EU33" s="86"/>
      <c r="EV33" s="86"/>
      <c r="EW33" s="86"/>
      <c r="EX33" s="86"/>
      <c r="EY33" s="86"/>
      <c r="EZ33" s="86"/>
      <c r="FA33" s="86"/>
      <c r="FB33" s="86"/>
      <c r="FC33" s="86"/>
      <c r="FD33" s="86"/>
      <c r="FE33" s="86"/>
      <c r="FF33" s="86"/>
      <c r="FG33" s="86"/>
      <c r="FH33" s="86"/>
      <c r="FI33" s="86"/>
      <c r="FJ33" s="86"/>
      <c r="FK33" s="86"/>
      <c r="FL33" s="86"/>
      <c r="FM33" s="86"/>
      <c r="FN33" s="86"/>
      <c r="FO33" s="86"/>
      <c r="FP33" s="86"/>
      <c r="FQ33" s="86"/>
      <c r="FR33" s="86"/>
      <c r="FS33" s="86"/>
      <c r="FT33" s="86"/>
      <c r="FU33" s="86"/>
      <c r="FV33" s="86"/>
      <c r="FW33" s="86"/>
      <c r="FX33" s="86"/>
      <c r="FY33" s="86"/>
      <c r="FZ33" s="86"/>
      <c r="GA33" s="86"/>
      <c r="GB33" s="86"/>
      <c r="GC33" s="86"/>
      <c r="GD33" s="86"/>
      <c r="GE33" s="86"/>
      <c r="GF33" s="86"/>
      <c r="GG33" s="86"/>
      <c r="GH33" s="86"/>
      <c r="GI33" s="86"/>
      <c r="GJ33" s="86"/>
      <c r="GK33" s="86"/>
      <c r="GL33" s="86"/>
      <c r="GM33" s="86"/>
      <c r="GN33" s="86"/>
      <c r="GO33" s="86"/>
      <c r="GP33" s="86"/>
      <c r="GQ33" s="86"/>
      <c r="GR33" s="86"/>
      <c r="GS33" s="86"/>
      <c r="GT33" s="86"/>
      <c r="GU33" s="86"/>
      <c r="GV33" s="86"/>
      <c r="GW33" s="86"/>
      <c r="GX33" s="86"/>
      <c r="GY33" s="86"/>
      <c r="GZ33" s="86"/>
      <c r="HA33" s="86"/>
      <c r="HB33" s="86"/>
      <c r="HC33" s="86"/>
      <c r="HD33" s="86"/>
      <c r="HE33" s="86"/>
      <c r="HF33" s="86"/>
      <c r="HG33" s="86"/>
      <c r="HH33" s="86"/>
      <c r="HI33" s="86"/>
      <c r="HJ33" s="86"/>
      <c r="HK33" s="86"/>
      <c r="HL33" s="86"/>
      <c r="HM33" s="86"/>
      <c r="HN33" s="86"/>
      <c r="HO33" s="86"/>
      <c r="HP33" s="86"/>
      <c r="HQ33" s="86"/>
      <c r="HR33" s="86"/>
      <c r="HS33" s="86"/>
      <c r="HT33" s="86"/>
      <c r="HU33" s="86"/>
      <c r="HV33" s="86"/>
      <c r="HW33" s="86"/>
      <c r="HX33" s="86"/>
      <c r="HY33" s="86"/>
      <c r="HZ33" s="86"/>
      <c r="IA33" s="86"/>
      <c r="IB33" s="86"/>
      <c r="IC33" s="86"/>
      <c r="ID33" s="86"/>
      <c r="IE33" s="86"/>
      <c r="IF33" s="86"/>
      <c r="IG33" s="86"/>
      <c r="IH33" s="86"/>
    </row>
    <row r="34" spans="1:242" s="94" customFormat="1" ht="12.95" customHeight="1" x14ac:dyDescent="0.2">
      <c r="A34" s="104" t="s">
        <v>118</v>
      </c>
      <c r="B34" s="105"/>
      <c r="C34" s="104">
        <v>220032158</v>
      </c>
      <c r="D34" s="81" t="s">
        <v>253</v>
      </c>
      <c r="E34" s="106" t="s">
        <v>258</v>
      </c>
      <c r="F34" s="104"/>
      <c r="G34" s="107" t="s">
        <v>254</v>
      </c>
      <c r="H34" s="108" t="s">
        <v>255</v>
      </c>
      <c r="I34" s="108" t="s">
        <v>256</v>
      </c>
      <c r="J34" s="109" t="s">
        <v>116</v>
      </c>
      <c r="K34" s="105" t="s">
        <v>132</v>
      </c>
      <c r="L34" s="105"/>
      <c r="M34" s="110" t="s">
        <v>122</v>
      </c>
      <c r="N34" s="106" t="s">
        <v>119</v>
      </c>
      <c r="O34" s="111" t="s">
        <v>133</v>
      </c>
      <c r="P34" s="105" t="s">
        <v>113</v>
      </c>
      <c r="Q34" s="105" t="s">
        <v>110</v>
      </c>
      <c r="R34" s="106" t="s">
        <v>119</v>
      </c>
      <c r="S34" s="111" t="s">
        <v>167</v>
      </c>
      <c r="T34" s="109" t="s">
        <v>136</v>
      </c>
      <c r="U34" s="105">
        <v>60</v>
      </c>
      <c r="V34" s="105" t="s">
        <v>137</v>
      </c>
      <c r="W34" s="109"/>
      <c r="X34" s="105"/>
      <c r="Y34" s="105"/>
      <c r="Z34" s="109"/>
      <c r="AA34" s="106">
        <v>90</v>
      </c>
      <c r="AB34" s="109">
        <v>10</v>
      </c>
      <c r="AC34" s="106" t="s">
        <v>138</v>
      </c>
      <c r="AD34" s="105" t="s">
        <v>111</v>
      </c>
      <c r="AE34" s="141">
        <v>14</v>
      </c>
      <c r="AF34" s="141">
        <v>5407.88</v>
      </c>
      <c r="AG34" s="141">
        <v>75710.320000000007</v>
      </c>
      <c r="AH34" s="141">
        <f t="shared" si="0"/>
        <v>84795.558400000009</v>
      </c>
      <c r="AI34" s="113"/>
      <c r="AJ34" s="113"/>
      <c r="AK34" s="113"/>
      <c r="AL34" s="105" t="s">
        <v>112</v>
      </c>
      <c r="AM34" s="115"/>
      <c r="AN34" s="115"/>
      <c r="AO34" s="116"/>
      <c r="AP34" s="117"/>
      <c r="AQ34" s="105" t="s">
        <v>257</v>
      </c>
      <c r="AR34" s="105"/>
      <c r="AS34" s="105"/>
      <c r="AT34" s="105"/>
      <c r="AU34" s="105"/>
      <c r="AV34" s="109"/>
      <c r="AW34" s="109"/>
      <c r="AX34" s="109" t="s">
        <v>98</v>
      </c>
      <c r="AY34" s="109" t="s">
        <v>140</v>
      </c>
      <c r="AZ34" s="86"/>
      <c r="BA34" s="86"/>
      <c r="BB34" s="86"/>
      <c r="BC34" s="86"/>
      <c r="BD34" s="86"/>
      <c r="BE34" s="86"/>
      <c r="BF34" s="86"/>
      <c r="BG34" s="86"/>
      <c r="BH34" s="86"/>
      <c r="BI34" s="86"/>
      <c r="BJ34" s="86"/>
      <c r="BK34" s="86"/>
      <c r="BL34" s="86"/>
      <c r="BM34" s="86"/>
      <c r="BN34" s="86"/>
      <c r="BO34" s="86"/>
      <c r="BP34" s="86"/>
      <c r="BQ34" s="86"/>
      <c r="BR34" s="86"/>
      <c r="BS34" s="86"/>
      <c r="BT34" s="86"/>
      <c r="BU34" s="86"/>
      <c r="BV34" s="86"/>
      <c r="BW34" s="86"/>
      <c r="BX34" s="86"/>
      <c r="BY34" s="86"/>
      <c r="BZ34" s="86"/>
      <c r="CA34" s="86"/>
      <c r="CB34" s="86"/>
      <c r="CC34" s="86"/>
      <c r="CD34" s="86"/>
      <c r="CE34" s="86"/>
      <c r="CF34" s="86"/>
      <c r="CG34" s="86"/>
      <c r="CH34" s="86"/>
      <c r="CI34" s="86"/>
      <c r="CJ34" s="86"/>
      <c r="CK34" s="86"/>
      <c r="CL34" s="86"/>
      <c r="CM34" s="86"/>
      <c r="CN34" s="86"/>
      <c r="CO34" s="86"/>
      <c r="CP34" s="86"/>
      <c r="CQ34" s="86"/>
      <c r="CR34" s="86"/>
      <c r="CS34" s="86"/>
      <c r="CT34" s="86"/>
      <c r="CU34" s="86"/>
      <c r="CV34" s="86"/>
      <c r="CW34" s="86"/>
      <c r="CX34" s="86"/>
      <c r="CY34" s="86"/>
      <c r="CZ34" s="86"/>
      <c r="DA34" s="86"/>
      <c r="DB34" s="86"/>
      <c r="DC34" s="86"/>
      <c r="DD34" s="86"/>
      <c r="DE34" s="86"/>
      <c r="DF34" s="86"/>
      <c r="DG34" s="86"/>
      <c r="DH34" s="86"/>
      <c r="DI34" s="86"/>
      <c r="DJ34" s="86"/>
      <c r="DK34" s="86"/>
      <c r="DL34" s="86"/>
      <c r="DM34" s="86"/>
      <c r="DN34" s="86"/>
      <c r="DO34" s="86"/>
      <c r="DP34" s="86"/>
      <c r="DQ34" s="86"/>
      <c r="DR34" s="86"/>
      <c r="DS34" s="86"/>
      <c r="DT34" s="86"/>
      <c r="DU34" s="86"/>
      <c r="DV34" s="86"/>
      <c r="DW34" s="86"/>
      <c r="DX34" s="86"/>
      <c r="DY34" s="86"/>
      <c r="DZ34" s="86"/>
      <c r="EA34" s="86"/>
      <c r="EB34" s="86"/>
      <c r="EC34" s="86"/>
      <c r="ED34" s="86"/>
      <c r="EE34" s="86"/>
      <c r="EF34" s="86"/>
      <c r="EG34" s="86"/>
      <c r="EH34" s="86"/>
      <c r="EI34" s="86"/>
      <c r="EJ34" s="86"/>
      <c r="EK34" s="86"/>
      <c r="EL34" s="86"/>
      <c r="EM34" s="86"/>
      <c r="EN34" s="86"/>
      <c r="EO34" s="86"/>
      <c r="EP34" s="86"/>
      <c r="EQ34" s="86"/>
      <c r="ER34" s="86"/>
      <c r="ES34" s="86"/>
      <c r="ET34" s="86"/>
      <c r="EU34" s="86"/>
      <c r="EV34" s="86"/>
      <c r="EW34" s="86"/>
      <c r="EX34" s="86"/>
      <c r="EY34" s="86"/>
      <c r="EZ34" s="86"/>
      <c r="FA34" s="86"/>
      <c r="FB34" s="86"/>
      <c r="FC34" s="86"/>
      <c r="FD34" s="86"/>
      <c r="FE34" s="86"/>
      <c r="FF34" s="86"/>
      <c r="FG34" s="86"/>
      <c r="FH34" s="86"/>
      <c r="FI34" s="86"/>
      <c r="FJ34" s="86"/>
      <c r="FK34" s="86"/>
      <c r="FL34" s="86"/>
      <c r="FM34" s="86"/>
      <c r="FN34" s="86"/>
      <c r="FO34" s="86"/>
      <c r="FP34" s="86"/>
      <c r="FQ34" s="86"/>
      <c r="FR34" s="86"/>
      <c r="FS34" s="86"/>
      <c r="FT34" s="86"/>
      <c r="FU34" s="86"/>
      <c r="FV34" s="86"/>
      <c r="FW34" s="86"/>
      <c r="FX34" s="86"/>
      <c r="FY34" s="86"/>
      <c r="FZ34" s="86"/>
      <c r="GA34" s="86"/>
      <c r="GB34" s="86"/>
      <c r="GC34" s="86"/>
      <c r="GD34" s="86"/>
      <c r="GE34" s="86"/>
      <c r="GF34" s="86"/>
      <c r="GG34" s="86"/>
      <c r="GH34" s="86"/>
      <c r="GI34" s="86"/>
      <c r="GJ34" s="86"/>
      <c r="GK34" s="86"/>
      <c r="GL34" s="86"/>
      <c r="GM34" s="86"/>
      <c r="GN34" s="86"/>
      <c r="GO34" s="86"/>
      <c r="GP34" s="86"/>
      <c r="GQ34" s="86"/>
      <c r="GR34" s="86"/>
      <c r="GS34" s="86"/>
      <c r="GT34" s="86"/>
      <c r="GU34" s="86"/>
      <c r="GV34" s="86"/>
      <c r="GW34" s="86"/>
      <c r="GX34" s="86"/>
      <c r="GY34" s="86"/>
      <c r="GZ34" s="86"/>
      <c r="HA34" s="86"/>
      <c r="HB34" s="86"/>
      <c r="HC34" s="86"/>
      <c r="HD34" s="86"/>
      <c r="HE34" s="86"/>
      <c r="HF34" s="86"/>
      <c r="HG34" s="86"/>
      <c r="HH34" s="86"/>
      <c r="HI34" s="86"/>
      <c r="HJ34" s="86"/>
      <c r="HK34" s="86"/>
      <c r="HL34" s="86"/>
      <c r="HM34" s="86"/>
      <c r="HN34" s="86"/>
      <c r="HO34" s="86"/>
      <c r="HP34" s="86"/>
      <c r="HQ34" s="86"/>
      <c r="HR34" s="86"/>
      <c r="HS34" s="86"/>
      <c r="HT34" s="86"/>
      <c r="HU34" s="86"/>
      <c r="HV34" s="86"/>
      <c r="HW34" s="86"/>
      <c r="HX34" s="86"/>
      <c r="HY34" s="86"/>
      <c r="HZ34" s="86"/>
      <c r="IA34" s="86"/>
      <c r="IB34" s="86"/>
      <c r="IC34" s="86"/>
      <c r="ID34" s="86"/>
      <c r="IE34" s="86"/>
      <c r="IF34" s="86"/>
      <c r="IG34" s="86"/>
      <c r="IH34" s="86"/>
    </row>
    <row r="35" spans="1:242" s="94" customFormat="1" ht="12.95" customHeight="1" x14ac:dyDescent="0.2">
      <c r="A35" s="104" t="s">
        <v>125</v>
      </c>
      <c r="B35" s="105"/>
      <c r="C35" s="104">
        <v>210009533</v>
      </c>
      <c r="D35" s="81" t="s">
        <v>259</v>
      </c>
      <c r="E35" s="106" t="s">
        <v>265</v>
      </c>
      <c r="F35" s="104"/>
      <c r="G35" s="107" t="s">
        <v>260</v>
      </c>
      <c r="H35" s="108" t="s">
        <v>261</v>
      </c>
      <c r="I35" s="108" t="s">
        <v>262</v>
      </c>
      <c r="J35" s="109" t="s">
        <v>116</v>
      </c>
      <c r="K35" s="105" t="s">
        <v>132</v>
      </c>
      <c r="L35" s="105"/>
      <c r="M35" s="110" t="s">
        <v>122</v>
      </c>
      <c r="N35" s="106" t="s">
        <v>119</v>
      </c>
      <c r="O35" s="111" t="s">
        <v>133</v>
      </c>
      <c r="P35" s="105" t="s">
        <v>113</v>
      </c>
      <c r="Q35" s="105" t="s">
        <v>110</v>
      </c>
      <c r="R35" s="106" t="s">
        <v>119</v>
      </c>
      <c r="S35" s="111" t="s">
        <v>167</v>
      </c>
      <c r="T35" s="109" t="s">
        <v>136</v>
      </c>
      <c r="U35" s="105">
        <v>60</v>
      </c>
      <c r="V35" s="105" t="s">
        <v>137</v>
      </c>
      <c r="W35" s="109"/>
      <c r="X35" s="105"/>
      <c r="Y35" s="105"/>
      <c r="Z35" s="109"/>
      <c r="AA35" s="106">
        <v>90</v>
      </c>
      <c r="AB35" s="109">
        <v>10</v>
      </c>
      <c r="AC35" s="106" t="s">
        <v>263</v>
      </c>
      <c r="AD35" s="105" t="s">
        <v>111</v>
      </c>
      <c r="AE35" s="141">
        <v>8</v>
      </c>
      <c r="AF35" s="141">
        <v>1340</v>
      </c>
      <c r="AG35" s="141">
        <v>10720</v>
      </c>
      <c r="AH35" s="141">
        <f t="shared" si="0"/>
        <v>12006.400000000001</v>
      </c>
      <c r="AI35" s="113"/>
      <c r="AJ35" s="113"/>
      <c r="AK35" s="113"/>
      <c r="AL35" s="105" t="s">
        <v>112</v>
      </c>
      <c r="AM35" s="115"/>
      <c r="AN35" s="115"/>
      <c r="AO35" s="116"/>
      <c r="AP35" s="117"/>
      <c r="AQ35" s="105" t="s">
        <v>264</v>
      </c>
      <c r="AR35" s="105"/>
      <c r="AS35" s="105"/>
      <c r="AT35" s="105"/>
      <c r="AU35" s="105"/>
      <c r="AV35" s="109"/>
      <c r="AW35" s="109"/>
      <c r="AX35" s="109" t="s">
        <v>98</v>
      </c>
      <c r="AY35" s="109" t="s">
        <v>140</v>
      </c>
      <c r="AZ35" s="86"/>
      <c r="BA35" s="86"/>
      <c r="BB35" s="86"/>
      <c r="BC35" s="86"/>
      <c r="BD35" s="86"/>
      <c r="BE35" s="86"/>
      <c r="BF35" s="86"/>
      <c r="BG35" s="86"/>
      <c r="BH35" s="86"/>
      <c r="BI35" s="86"/>
      <c r="BJ35" s="86"/>
      <c r="BK35" s="86"/>
      <c r="BL35" s="86"/>
      <c r="BM35" s="86"/>
      <c r="BN35" s="86"/>
      <c r="BO35" s="86"/>
      <c r="BP35" s="86"/>
      <c r="BQ35" s="86"/>
      <c r="BR35" s="86"/>
      <c r="BS35" s="86"/>
      <c r="BT35" s="86"/>
      <c r="BU35" s="86"/>
      <c r="BV35" s="86"/>
      <c r="BW35" s="86"/>
      <c r="BX35" s="86"/>
      <c r="BY35" s="86"/>
      <c r="BZ35" s="86"/>
      <c r="CA35" s="86"/>
      <c r="CB35" s="86"/>
      <c r="CC35" s="86"/>
      <c r="CD35" s="86"/>
      <c r="CE35" s="86"/>
      <c r="CF35" s="86"/>
      <c r="CG35" s="86"/>
      <c r="CH35" s="86"/>
      <c r="CI35" s="86"/>
      <c r="CJ35" s="86"/>
      <c r="CK35" s="86"/>
      <c r="CL35" s="86"/>
      <c r="CM35" s="86"/>
      <c r="CN35" s="86"/>
      <c r="CO35" s="86"/>
      <c r="CP35" s="86"/>
      <c r="CQ35" s="86"/>
      <c r="CR35" s="86"/>
      <c r="CS35" s="86"/>
      <c r="CT35" s="86"/>
      <c r="CU35" s="86"/>
      <c r="CV35" s="86"/>
      <c r="CW35" s="86"/>
      <c r="CX35" s="86"/>
      <c r="CY35" s="86"/>
      <c r="CZ35" s="86"/>
      <c r="DA35" s="86"/>
      <c r="DB35" s="86"/>
      <c r="DC35" s="86"/>
      <c r="DD35" s="86"/>
      <c r="DE35" s="86"/>
      <c r="DF35" s="86"/>
      <c r="DG35" s="86"/>
      <c r="DH35" s="86"/>
      <c r="DI35" s="86"/>
      <c r="DJ35" s="86"/>
      <c r="DK35" s="86"/>
      <c r="DL35" s="86"/>
      <c r="DM35" s="86"/>
      <c r="DN35" s="86"/>
      <c r="DO35" s="86"/>
      <c r="DP35" s="86"/>
      <c r="DQ35" s="86"/>
      <c r="DR35" s="86"/>
      <c r="DS35" s="86"/>
      <c r="DT35" s="86"/>
      <c r="DU35" s="86"/>
      <c r="DV35" s="86"/>
      <c r="DW35" s="86"/>
      <c r="DX35" s="86"/>
      <c r="DY35" s="86"/>
      <c r="DZ35" s="86"/>
      <c r="EA35" s="86"/>
      <c r="EB35" s="86"/>
      <c r="EC35" s="86"/>
      <c r="ED35" s="86"/>
      <c r="EE35" s="86"/>
      <c r="EF35" s="86"/>
      <c r="EG35" s="86"/>
      <c r="EH35" s="86"/>
      <c r="EI35" s="86"/>
      <c r="EJ35" s="86"/>
      <c r="EK35" s="86"/>
      <c r="EL35" s="86"/>
      <c r="EM35" s="86"/>
      <c r="EN35" s="86"/>
      <c r="EO35" s="86"/>
      <c r="EP35" s="86"/>
      <c r="EQ35" s="86"/>
      <c r="ER35" s="86"/>
      <c r="ES35" s="86"/>
      <c r="ET35" s="86"/>
      <c r="EU35" s="86"/>
      <c r="EV35" s="86"/>
      <c r="EW35" s="86"/>
      <c r="EX35" s="86"/>
      <c r="EY35" s="86"/>
      <c r="EZ35" s="86"/>
      <c r="FA35" s="86"/>
      <c r="FB35" s="86"/>
      <c r="FC35" s="86"/>
      <c r="FD35" s="86"/>
      <c r="FE35" s="86"/>
      <c r="FF35" s="86"/>
      <c r="FG35" s="86"/>
      <c r="FH35" s="86"/>
      <c r="FI35" s="86"/>
      <c r="FJ35" s="86"/>
      <c r="FK35" s="86"/>
      <c r="FL35" s="86"/>
      <c r="FM35" s="86"/>
      <c r="FN35" s="86"/>
      <c r="FO35" s="86"/>
      <c r="FP35" s="86"/>
      <c r="FQ35" s="86"/>
      <c r="FR35" s="86"/>
      <c r="FS35" s="86"/>
      <c r="FT35" s="86"/>
      <c r="FU35" s="86"/>
      <c r="FV35" s="86"/>
      <c r="FW35" s="86"/>
      <c r="FX35" s="86"/>
      <c r="FY35" s="86"/>
      <c r="FZ35" s="86"/>
      <c r="GA35" s="86"/>
      <c r="GB35" s="86"/>
      <c r="GC35" s="86"/>
      <c r="GD35" s="86"/>
      <c r="GE35" s="86"/>
      <c r="GF35" s="86"/>
      <c r="GG35" s="86"/>
      <c r="GH35" s="86"/>
      <c r="GI35" s="86"/>
      <c r="GJ35" s="86"/>
      <c r="GK35" s="86"/>
      <c r="GL35" s="86"/>
      <c r="GM35" s="86"/>
      <c r="GN35" s="86"/>
      <c r="GO35" s="86"/>
      <c r="GP35" s="86"/>
      <c r="GQ35" s="86"/>
      <c r="GR35" s="86"/>
      <c r="GS35" s="86"/>
      <c r="GT35" s="86"/>
      <c r="GU35" s="86"/>
      <c r="GV35" s="86"/>
      <c r="GW35" s="86"/>
      <c r="GX35" s="86"/>
      <c r="GY35" s="86"/>
      <c r="GZ35" s="86"/>
      <c r="HA35" s="86"/>
      <c r="HB35" s="86"/>
      <c r="HC35" s="86"/>
      <c r="HD35" s="86"/>
      <c r="HE35" s="86"/>
      <c r="HF35" s="86"/>
      <c r="HG35" s="86"/>
      <c r="HH35" s="86"/>
      <c r="HI35" s="86"/>
      <c r="HJ35" s="86"/>
      <c r="HK35" s="86"/>
      <c r="HL35" s="86"/>
      <c r="HM35" s="86"/>
      <c r="HN35" s="86"/>
      <c r="HO35" s="86"/>
      <c r="HP35" s="86"/>
      <c r="HQ35" s="86"/>
      <c r="HR35" s="86"/>
      <c r="HS35" s="86"/>
      <c r="HT35" s="86"/>
      <c r="HU35" s="86"/>
      <c r="HV35" s="86"/>
      <c r="HW35" s="86"/>
      <c r="HX35" s="86"/>
      <c r="HY35" s="86"/>
      <c r="HZ35" s="86"/>
      <c r="IA35" s="86"/>
      <c r="IB35" s="86"/>
      <c r="IC35" s="86"/>
      <c r="ID35" s="86"/>
      <c r="IE35" s="86"/>
      <c r="IF35" s="86"/>
      <c r="IG35" s="86"/>
      <c r="IH35" s="86"/>
    </row>
    <row r="36" spans="1:242" s="94" customFormat="1" ht="12.95" customHeight="1" x14ac:dyDescent="0.2">
      <c r="A36" s="104" t="s">
        <v>125</v>
      </c>
      <c r="B36" s="105"/>
      <c r="C36" s="104">
        <v>210029045</v>
      </c>
      <c r="D36" s="81" t="s">
        <v>266</v>
      </c>
      <c r="E36" s="106" t="s">
        <v>272</v>
      </c>
      <c r="F36" s="104"/>
      <c r="G36" s="107" t="s">
        <v>267</v>
      </c>
      <c r="H36" s="108" t="s">
        <v>268</v>
      </c>
      <c r="I36" s="108" t="s">
        <v>269</v>
      </c>
      <c r="J36" s="109" t="s">
        <v>117</v>
      </c>
      <c r="K36" s="105" t="s">
        <v>132</v>
      </c>
      <c r="L36" s="105" t="s">
        <v>147</v>
      </c>
      <c r="M36" s="110" t="s">
        <v>81</v>
      </c>
      <c r="N36" s="106" t="s">
        <v>119</v>
      </c>
      <c r="O36" s="111" t="s">
        <v>133</v>
      </c>
      <c r="P36" s="105" t="s">
        <v>134</v>
      </c>
      <c r="Q36" s="105" t="s">
        <v>110</v>
      </c>
      <c r="R36" s="106" t="s">
        <v>119</v>
      </c>
      <c r="S36" s="111" t="s">
        <v>167</v>
      </c>
      <c r="T36" s="109" t="s">
        <v>136</v>
      </c>
      <c r="U36" s="105">
        <v>90</v>
      </c>
      <c r="V36" s="105" t="s">
        <v>137</v>
      </c>
      <c r="W36" s="109"/>
      <c r="X36" s="105"/>
      <c r="Y36" s="105"/>
      <c r="Z36" s="109">
        <v>30</v>
      </c>
      <c r="AA36" s="106">
        <v>60</v>
      </c>
      <c r="AB36" s="109">
        <v>10</v>
      </c>
      <c r="AC36" s="106" t="s">
        <v>270</v>
      </c>
      <c r="AD36" s="105" t="s">
        <v>111</v>
      </c>
      <c r="AE36" s="141">
        <v>10</v>
      </c>
      <c r="AF36" s="141">
        <v>452895.3</v>
      </c>
      <c r="AG36" s="141">
        <v>4528953</v>
      </c>
      <c r="AH36" s="141">
        <f t="shared" si="0"/>
        <v>5072427.3600000003</v>
      </c>
      <c r="AI36" s="113"/>
      <c r="AJ36" s="113"/>
      <c r="AK36" s="113"/>
      <c r="AL36" s="105" t="s">
        <v>112</v>
      </c>
      <c r="AM36" s="115"/>
      <c r="AN36" s="115"/>
      <c r="AO36" s="116"/>
      <c r="AP36" s="117"/>
      <c r="AQ36" s="105" t="s">
        <v>271</v>
      </c>
      <c r="AR36" s="105"/>
      <c r="AS36" s="105"/>
      <c r="AT36" s="105"/>
      <c r="AU36" s="105"/>
      <c r="AV36" s="109"/>
      <c r="AW36" s="109"/>
      <c r="AX36" s="109" t="s">
        <v>98</v>
      </c>
      <c r="AY36" s="109" t="s">
        <v>140</v>
      </c>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c r="CK36" s="86"/>
      <c r="CL36" s="86"/>
      <c r="CM36" s="86"/>
      <c r="CN36" s="86"/>
      <c r="CO36" s="86"/>
      <c r="CP36" s="86"/>
      <c r="CQ36" s="86"/>
      <c r="CR36" s="86"/>
      <c r="CS36" s="86"/>
      <c r="CT36" s="86"/>
      <c r="CU36" s="86"/>
      <c r="CV36" s="86"/>
      <c r="CW36" s="86"/>
      <c r="CX36" s="86"/>
      <c r="CY36" s="86"/>
      <c r="CZ36" s="86"/>
      <c r="DA36" s="86"/>
      <c r="DB36" s="86"/>
      <c r="DC36" s="86"/>
      <c r="DD36" s="86"/>
      <c r="DE36" s="86"/>
      <c r="DF36" s="86"/>
      <c r="DG36" s="86"/>
      <c r="DH36" s="86"/>
      <c r="DI36" s="86"/>
      <c r="DJ36" s="86"/>
      <c r="DK36" s="86"/>
      <c r="DL36" s="86"/>
      <c r="DM36" s="86"/>
      <c r="DN36" s="86"/>
      <c r="DO36" s="86"/>
      <c r="DP36" s="86"/>
      <c r="DQ36" s="86"/>
      <c r="DR36" s="86"/>
      <c r="DS36" s="86"/>
      <c r="DT36" s="86"/>
      <c r="DU36" s="86"/>
      <c r="DV36" s="86"/>
      <c r="DW36" s="86"/>
      <c r="DX36" s="86"/>
      <c r="DY36" s="86"/>
      <c r="DZ36" s="86"/>
      <c r="EA36" s="86"/>
      <c r="EB36" s="86"/>
      <c r="EC36" s="86"/>
      <c r="ED36" s="86"/>
      <c r="EE36" s="86"/>
      <c r="EF36" s="86"/>
      <c r="EG36" s="86"/>
      <c r="EH36" s="86"/>
      <c r="EI36" s="86"/>
      <c r="EJ36" s="86"/>
      <c r="EK36" s="86"/>
      <c r="EL36" s="86"/>
      <c r="EM36" s="86"/>
      <c r="EN36" s="86"/>
      <c r="EO36" s="86"/>
      <c r="EP36" s="86"/>
      <c r="EQ36" s="86"/>
      <c r="ER36" s="86"/>
      <c r="ES36" s="86"/>
      <c r="ET36" s="86"/>
      <c r="EU36" s="86"/>
      <c r="EV36" s="86"/>
      <c r="EW36" s="86"/>
      <c r="EX36" s="86"/>
      <c r="EY36" s="86"/>
      <c r="EZ36" s="86"/>
      <c r="FA36" s="86"/>
      <c r="FB36" s="86"/>
      <c r="FC36" s="86"/>
      <c r="FD36" s="86"/>
      <c r="FE36" s="86"/>
      <c r="FF36" s="86"/>
      <c r="FG36" s="86"/>
      <c r="FH36" s="86"/>
      <c r="FI36" s="86"/>
      <c r="FJ36" s="86"/>
      <c r="FK36" s="86"/>
      <c r="FL36" s="86"/>
      <c r="FM36" s="86"/>
      <c r="FN36" s="86"/>
      <c r="FO36" s="86"/>
      <c r="FP36" s="86"/>
      <c r="FQ36" s="86"/>
      <c r="FR36" s="86"/>
      <c r="FS36" s="86"/>
      <c r="FT36" s="86"/>
      <c r="FU36" s="86"/>
      <c r="FV36" s="86"/>
      <c r="FW36" s="86"/>
      <c r="FX36" s="86"/>
      <c r="FY36" s="86"/>
      <c r="FZ36" s="86"/>
      <c r="GA36" s="86"/>
      <c r="GB36" s="86"/>
      <c r="GC36" s="86"/>
      <c r="GD36" s="86"/>
      <c r="GE36" s="86"/>
      <c r="GF36" s="86"/>
      <c r="GG36" s="86"/>
      <c r="GH36" s="86"/>
      <c r="GI36" s="86"/>
      <c r="GJ36" s="86"/>
      <c r="GK36" s="86"/>
      <c r="GL36" s="86"/>
      <c r="GM36" s="86"/>
      <c r="GN36" s="86"/>
      <c r="GO36" s="86"/>
      <c r="GP36" s="86"/>
      <c r="GQ36" s="86"/>
      <c r="GR36" s="86"/>
      <c r="GS36" s="86"/>
      <c r="GT36" s="86"/>
      <c r="GU36" s="86"/>
      <c r="GV36" s="86"/>
      <c r="GW36" s="86"/>
      <c r="GX36" s="86"/>
      <c r="GY36" s="86"/>
      <c r="GZ36" s="86"/>
      <c r="HA36" s="86"/>
      <c r="HB36" s="86"/>
      <c r="HC36" s="86"/>
      <c r="HD36" s="86"/>
      <c r="HE36" s="86"/>
      <c r="HF36" s="86"/>
      <c r="HG36" s="86"/>
      <c r="HH36" s="86"/>
      <c r="HI36" s="86"/>
      <c r="HJ36" s="86"/>
      <c r="HK36" s="86"/>
      <c r="HL36" s="86"/>
      <c r="HM36" s="86"/>
      <c r="HN36" s="86"/>
      <c r="HO36" s="86"/>
      <c r="HP36" s="86"/>
      <c r="HQ36" s="86"/>
      <c r="HR36" s="86"/>
      <c r="HS36" s="86"/>
      <c r="HT36" s="86"/>
      <c r="HU36" s="86"/>
      <c r="HV36" s="86"/>
      <c r="HW36" s="86"/>
      <c r="HX36" s="86"/>
      <c r="HY36" s="86"/>
      <c r="HZ36" s="86"/>
      <c r="IA36" s="86"/>
      <c r="IB36" s="86"/>
      <c r="IC36" s="86"/>
      <c r="ID36" s="86"/>
      <c r="IE36" s="86"/>
      <c r="IF36" s="86"/>
      <c r="IG36" s="86"/>
      <c r="IH36" s="86"/>
    </row>
    <row r="37" spans="1:242" s="94" customFormat="1" ht="12.95" customHeight="1" x14ac:dyDescent="0.2">
      <c r="A37" s="104" t="s">
        <v>125</v>
      </c>
      <c r="B37" s="105"/>
      <c r="C37" s="104">
        <v>210026694</v>
      </c>
      <c r="D37" s="81" t="s">
        <v>273</v>
      </c>
      <c r="E37" s="106" t="s">
        <v>278</v>
      </c>
      <c r="F37" s="104"/>
      <c r="G37" s="107" t="s">
        <v>274</v>
      </c>
      <c r="H37" s="108" t="s">
        <v>275</v>
      </c>
      <c r="I37" s="108" t="s">
        <v>276</v>
      </c>
      <c r="J37" s="109" t="s">
        <v>117</v>
      </c>
      <c r="K37" s="105" t="s">
        <v>132</v>
      </c>
      <c r="L37" s="105" t="s">
        <v>147</v>
      </c>
      <c r="M37" s="110" t="s">
        <v>81</v>
      </c>
      <c r="N37" s="106" t="s">
        <v>119</v>
      </c>
      <c r="O37" s="111" t="s">
        <v>133</v>
      </c>
      <c r="P37" s="105" t="s">
        <v>134</v>
      </c>
      <c r="Q37" s="105" t="s">
        <v>110</v>
      </c>
      <c r="R37" s="106" t="s">
        <v>119</v>
      </c>
      <c r="S37" s="111" t="s">
        <v>167</v>
      </c>
      <c r="T37" s="109" t="s">
        <v>136</v>
      </c>
      <c r="U37" s="105">
        <v>90</v>
      </c>
      <c r="V37" s="105" t="s">
        <v>137</v>
      </c>
      <c r="W37" s="109"/>
      <c r="X37" s="105"/>
      <c r="Y37" s="105"/>
      <c r="Z37" s="109">
        <v>30</v>
      </c>
      <c r="AA37" s="106">
        <v>60</v>
      </c>
      <c r="AB37" s="109">
        <v>10</v>
      </c>
      <c r="AC37" s="106" t="s">
        <v>138</v>
      </c>
      <c r="AD37" s="105" t="s">
        <v>111</v>
      </c>
      <c r="AE37" s="141">
        <v>19</v>
      </c>
      <c r="AF37" s="141">
        <v>672000</v>
      </c>
      <c r="AG37" s="141">
        <v>12768000</v>
      </c>
      <c r="AH37" s="141">
        <f t="shared" si="0"/>
        <v>14300160.000000002</v>
      </c>
      <c r="AI37" s="113"/>
      <c r="AJ37" s="113"/>
      <c r="AK37" s="113"/>
      <c r="AL37" s="105" t="s">
        <v>112</v>
      </c>
      <c r="AM37" s="115"/>
      <c r="AN37" s="115"/>
      <c r="AO37" s="116"/>
      <c r="AP37" s="117"/>
      <c r="AQ37" s="105" t="s">
        <v>277</v>
      </c>
      <c r="AR37" s="105"/>
      <c r="AS37" s="105"/>
      <c r="AT37" s="105"/>
      <c r="AU37" s="105"/>
      <c r="AV37" s="109"/>
      <c r="AW37" s="109"/>
      <c r="AX37" s="109" t="s">
        <v>98</v>
      </c>
      <c r="AY37" s="109" t="s">
        <v>140</v>
      </c>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c r="BX37" s="86"/>
      <c r="BY37" s="86"/>
      <c r="BZ37" s="86"/>
      <c r="CA37" s="86"/>
      <c r="CB37" s="86"/>
      <c r="CC37" s="86"/>
      <c r="CD37" s="86"/>
      <c r="CE37" s="86"/>
      <c r="CF37" s="86"/>
      <c r="CG37" s="86"/>
      <c r="CH37" s="86"/>
      <c r="CI37" s="86"/>
      <c r="CJ37" s="86"/>
      <c r="CK37" s="86"/>
      <c r="CL37" s="86"/>
      <c r="CM37" s="86"/>
      <c r="CN37" s="86"/>
      <c r="CO37" s="86"/>
      <c r="CP37" s="86"/>
      <c r="CQ37" s="86"/>
      <c r="CR37" s="86"/>
      <c r="CS37" s="86"/>
      <c r="CT37" s="86"/>
      <c r="CU37" s="86"/>
      <c r="CV37" s="86"/>
      <c r="CW37" s="86"/>
      <c r="CX37" s="86"/>
      <c r="CY37" s="86"/>
      <c r="CZ37" s="86"/>
      <c r="DA37" s="86"/>
      <c r="DB37" s="86"/>
      <c r="DC37" s="86"/>
      <c r="DD37" s="86"/>
      <c r="DE37" s="86"/>
      <c r="DF37" s="86"/>
      <c r="DG37" s="86"/>
      <c r="DH37" s="86"/>
      <c r="DI37" s="86"/>
      <c r="DJ37" s="86"/>
      <c r="DK37" s="86"/>
      <c r="DL37" s="86"/>
      <c r="DM37" s="86"/>
      <c r="DN37" s="86"/>
      <c r="DO37" s="86"/>
      <c r="DP37" s="86"/>
      <c r="DQ37" s="86"/>
      <c r="DR37" s="86"/>
      <c r="DS37" s="86"/>
      <c r="DT37" s="86"/>
      <c r="DU37" s="86"/>
      <c r="DV37" s="86"/>
      <c r="DW37" s="86"/>
      <c r="DX37" s="86"/>
      <c r="DY37" s="86"/>
      <c r="DZ37" s="86"/>
      <c r="EA37" s="86"/>
      <c r="EB37" s="86"/>
      <c r="EC37" s="86"/>
      <c r="ED37" s="86"/>
      <c r="EE37" s="86"/>
      <c r="EF37" s="86"/>
      <c r="EG37" s="86"/>
      <c r="EH37" s="86"/>
      <c r="EI37" s="86"/>
      <c r="EJ37" s="86"/>
      <c r="EK37" s="86"/>
      <c r="EL37" s="86"/>
      <c r="EM37" s="86"/>
      <c r="EN37" s="86"/>
      <c r="EO37" s="86"/>
      <c r="EP37" s="86"/>
      <c r="EQ37" s="86"/>
      <c r="ER37" s="86"/>
      <c r="ES37" s="86"/>
      <c r="ET37" s="86"/>
      <c r="EU37" s="86"/>
      <c r="EV37" s="86"/>
      <c r="EW37" s="86"/>
      <c r="EX37" s="86"/>
      <c r="EY37" s="86"/>
      <c r="EZ37" s="86"/>
      <c r="FA37" s="86"/>
      <c r="FB37" s="86"/>
      <c r="FC37" s="86"/>
      <c r="FD37" s="86"/>
      <c r="FE37" s="86"/>
      <c r="FF37" s="86"/>
      <c r="FG37" s="86"/>
      <c r="FH37" s="86"/>
      <c r="FI37" s="86"/>
      <c r="FJ37" s="86"/>
      <c r="FK37" s="86"/>
      <c r="FL37" s="86"/>
      <c r="FM37" s="86"/>
      <c r="FN37" s="86"/>
      <c r="FO37" s="86"/>
      <c r="FP37" s="86"/>
      <c r="FQ37" s="86"/>
      <c r="FR37" s="86"/>
      <c r="FS37" s="86"/>
      <c r="FT37" s="86"/>
      <c r="FU37" s="86"/>
      <c r="FV37" s="86"/>
      <c r="FW37" s="86"/>
      <c r="FX37" s="86"/>
      <c r="FY37" s="86"/>
      <c r="FZ37" s="86"/>
      <c r="GA37" s="86"/>
      <c r="GB37" s="86"/>
      <c r="GC37" s="86"/>
      <c r="GD37" s="86"/>
      <c r="GE37" s="86"/>
      <c r="GF37" s="86"/>
      <c r="GG37" s="86"/>
      <c r="GH37" s="86"/>
      <c r="GI37" s="86"/>
      <c r="GJ37" s="86"/>
      <c r="GK37" s="86"/>
      <c r="GL37" s="86"/>
      <c r="GM37" s="86"/>
      <c r="GN37" s="86"/>
      <c r="GO37" s="86"/>
      <c r="GP37" s="86"/>
      <c r="GQ37" s="86"/>
      <c r="GR37" s="86"/>
      <c r="GS37" s="86"/>
      <c r="GT37" s="86"/>
      <c r="GU37" s="86"/>
      <c r="GV37" s="86"/>
      <c r="GW37" s="86"/>
      <c r="GX37" s="86"/>
      <c r="GY37" s="86"/>
      <c r="GZ37" s="86"/>
      <c r="HA37" s="86"/>
      <c r="HB37" s="86"/>
      <c r="HC37" s="86"/>
      <c r="HD37" s="86"/>
      <c r="HE37" s="86"/>
      <c r="HF37" s="86"/>
      <c r="HG37" s="86"/>
      <c r="HH37" s="86"/>
      <c r="HI37" s="86"/>
      <c r="HJ37" s="86"/>
      <c r="HK37" s="86"/>
      <c r="HL37" s="86"/>
      <c r="HM37" s="86"/>
      <c r="HN37" s="86"/>
      <c r="HO37" s="86"/>
      <c r="HP37" s="86"/>
      <c r="HQ37" s="86"/>
      <c r="HR37" s="86"/>
      <c r="HS37" s="86"/>
      <c r="HT37" s="86"/>
      <c r="HU37" s="86"/>
      <c r="HV37" s="86"/>
      <c r="HW37" s="86"/>
      <c r="HX37" s="86"/>
      <c r="HY37" s="86"/>
      <c r="HZ37" s="86"/>
      <c r="IA37" s="86"/>
      <c r="IB37" s="86"/>
      <c r="IC37" s="86"/>
      <c r="ID37" s="86"/>
      <c r="IE37" s="86"/>
      <c r="IF37" s="86"/>
      <c r="IG37" s="86"/>
      <c r="IH37" s="86"/>
    </row>
    <row r="38" spans="1:242" s="94" customFormat="1" ht="12.95" customHeight="1" x14ac:dyDescent="0.2">
      <c r="A38" s="104" t="s">
        <v>125</v>
      </c>
      <c r="B38" s="105"/>
      <c r="C38" s="104">
        <v>120002519</v>
      </c>
      <c r="D38" s="81" t="s">
        <v>279</v>
      </c>
      <c r="E38" s="106" t="s">
        <v>284</v>
      </c>
      <c r="F38" s="104"/>
      <c r="G38" s="107" t="s">
        <v>280</v>
      </c>
      <c r="H38" s="108" t="s">
        <v>281</v>
      </c>
      <c r="I38" s="108" t="s">
        <v>282</v>
      </c>
      <c r="J38" s="109" t="s">
        <v>117</v>
      </c>
      <c r="K38" s="105" t="s">
        <v>132</v>
      </c>
      <c r="L38" s="105" t="s">
        <v>147</v>
      </c>
      <c r="M38" s="110" t="s">
        <v>81</v>
      </c>
      <c r="N38" s="106" t="s">
        <v>119</v>
      </c>
      <c r="O38" s="111" t="s">
        <v>133</v>
      </c>
      <c r="P38" s="105" t="s">
        <v>177</v>
      </c>
      <c r="Q38" s="105" t="s">
        <v>110</v>
      </c>
      <c r="R38" s="106" t="s">
        <v>119</v>
      </c>
      <c r="S38" s="111" t="s">
        <v>167</v>
      </c>
      <c r="T38" s="109" t="s">
        <v>136</v>
      </c>
      <c r="U38" s="105">
        <v>90</v>
      </c>
      <c r="V38" s="105" t="s">
        <v>137</v>
      </c>
      <c r="W38" s="109"/>
      <c r="X38" s="105"/>
      <c r="Y38" s="105"/>
      <c r="Z38" s="109">
        <v>30</v>
      </c>
      <c r="AA38" s="106">
        <v>60</v>
      </c>
      <c r="AB38" s="109">
        <v>10</v>
      </c>
      <c r="AC38" s="106" t="s">
        <v>138</v>
      </c>
      <c r="AD38" s="105" t="s">
        <v>111</v>
      </c>
      <c r="AE38" s="141">
        <v>2</v>
      </c>
      <c r="AF38" s="141">
        <v>2997030</v>
      </c>
      <c r="AG38" s="141">
        <v>5994060</v>
      </c>
      <c r="AH38" s="141">
        <f t="shared" si="0"/>
        <v>6713347.2000000002</v>
      </c>
      <c r="AI38" s="113"/>
      <c r="AJ38" s="113"/>
      <c r="AK38" s="113"/>
      <c r="AL38" s="105" t="s">
        <v>112</v>
      </c>
      <c r="AM38" s="115"/>
      <c r="AN38" s="115"/>
      <c r="AO38" s="116"/>
      <c r="AP38" s="117"/>
      <c r="AQ38" s="105" t="s">
        <v>283</v>
      </c>
      <c r="AR38" s="105"/>
      <c r="AS38" s="105"/>
      <c r="AT38" s="105"/>
      <c r="AU38" s="105"/>
      <c r="AV38" s="109"/>
      <c r="AW38" s="109"/>
      <c r="AX38" s="109" t="s">
        <v>98</v>
      </c>
      <c r="AY38" s="109" t="s">
        <v>140</v>
      </c>
      <c r="AZ38" s="86"/>
      <c r="BA38" s="86"/>
      <c r="BB38" s="86"/>
      <c r="BC38" s="86"/>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6"/>
      <c r="CL38" s="86"/>
      <c r="CM38" s="86"/>
      <c r="CN38" s="86"/>
      <c r="CO38" s="86"/>
      <c r="CP38" s="86"/>
      <c r="CQ38" s="86"/>
      <c r="CR38" s="86"/>
      <c r="CS38" s="86"/>
      <c r="CT38" s="86"/>
      <c r="CU38" s="86"/>
      <c r="CV38" s="86"/>
      <c r="CW38" s="86"/>
      <c r="CX38" s="86"/>
      <c r="CY38" s="86"/>
      <c r="CZ38" s="86"/>
      <c r="DA38" s="86"/>
      <c r="DB38" s="86"/>
      <c r="DC38" s="86"/>
      <c r="DD38" s="86"/>
      <c r="DE38" s="86"/>
      <c r="DF38" s="86"/>
      <c r="DG38" s="86"/>
      <c r="DH38" s="86"/>
      <c r="DI38" s="86"/>
      <c r="DJ38" s="86"/>
      <c r="DK38" s="86"/>
      <c r="DL38" s="86"/>
      <c r="DM38" s="86"/>
      <c r="DN38" s="86"/>
      <c r="DO38" s="86"/>
      <c r="DP38" s="86"/>
      <c r="DQ38" s="86"/>
      <c r="DR38" s="86"/>
      <c r="DS38" s="86"/>
      <c r="DT38" s="86"/>
      <c r="DU38" s="86"/>
      <c r="DV38" s="86"/>
      <c r="DW38" s="86"/>
      <c r="DX38" s="86"/>
      <c r="DY38" s="86"/>
      <c r="DZ38" s="86"/>
      <c r="EA38" s="86"/>
      <c r="EB38" s="86"/>
      <c r="EC38" s="86"/>
      <c r="ED38" s="86"/>
      <c r="EE38" s="86"/>
      <c r="EF38" s="86"/>
      <c r="EG38" s="86"/>
      <c r="EH38" s="86"/>
      <c r="EI38" s="86"/>
      <c r="EJ38" s="86"/>
      <c r="EK38" s="86"/>
      <c r="EL38" s="86"/>
      <c r="EM38" s="86"/>
      <c r="EN38" s="86"/>
      <c r="EO38" s="86"/>
      <c r="EP38" s="86"/>
      <c r="EQ38" s="86"/>
      <c r="ER38" s="86"/>
      <c r="ES38" s="86"/>
      <c r="ET38" s="86"/>
      <c r="EU38" s="86"/>
      <c r="EV38" s="86"/>
      <c r="EW38" s="86"/>
      <c r="EX38" s="86"/>
      <c r="EY38" s="86"/>
      <c r="EZ38" s="86"/>
      <c r="FA38" s="86"/>
      <c r="FB38" s="86"/>
      <c r="FC38" s="86"/>
      <c r="FD38" s="86"/>
      <c r="FE38" s="86"/>
      <c r="FF38" s="86"/>
      <c r="FG38" s="86"/>
      <c r="FH38" s="86"/>
      <c r="FI38" s="86"/>
      <c r="FJ38" s="86"/>
      <c r="FK38" s="86"/>
      <c r="FL38" s="86"/>
      <c r="FM38" s="86"/>
      <c r="FN38" s="86"/>
      <c r="FO38" s="86"/>
      <c r="FP38" s="86"/>
      <c r="FQ38" s="86"/>
      <c r="FR38" s="86"/>
      <c r="FS38" s="86"/>
      <c r="FT38" s="86"/>
      <c r="FU38" s="86"/>
      <c r="FV38" s="86"/>
      <c r="FW38" s="86"/>
      <c r="FX38" s="86"/>
      <c r="FY38" s="86"/>
      <c r="FZ38" s="86"/>
      <c r="GA38" s="86"/>
      <c r="GB38" s="86"/>
      <c r="GC38" s="86"/>
      <c r="GD38" s="86"/>
      <c r="GE38" s="86"/>
      <c r="GF38" s="86"/>
      <c r="GG38" s="86"/>
      <c r="GH38" s="86"/>
      <c r="GI38" s="86"/>
      <c r="GJ38" s="86"/>
      <c r="GK38" s="86"/>
      <c r="GL38" s="86"/>
      <c r="GM38" s="86"/>
      <c r="GN38" s="86"/>
      <c r="GO38" s="86"/>
      <c r="GP38" s="86"/>
      <c r="GQ38" s="86"/>
      <c r="GR38" s="86"/>
      <c r="GS38" s="86"/>
      <c r="GT38" s="86"/>
      <c r="GU38" s="86"/>
      <c r="GV38" s="86"/>
      <c r="GW38" s="86"/>
      <c r="GX38" s="86"/>
      <c r="GY38" s="86"/>
      <c r="GZ38" s="86"/>
      <c r="HA38" s="86"/>
      <c r="HB38" s="86"/>
      <c r="HC38" s="86"/>
      <c r="HD38" s="86"/>
      <c r="HE38" s="86"/>
      <c r="HF38" s="86"/>
      <c r="HG38" s="86"/>
      <c r="HH38" s="86"/>
      <c r="HI38" s="86"/>
      <c r="HJ38" s="86"/>
      <c r="HK38" s="86"/>
      <c r="HL38" s="86"/>
      <c r="HM38" s="86"/>
      <c r="HN38" s="86"/>
      <c r="HO38" s="86"/>
      <c r="HP38" s="86"/>
      <c r="HQ38" s="86"/>
      <c r="HR38" s="86"/>
      <c r="HS38" s="86"/>
      <c r="HT38" s="86"/>
      <c r="HU38" s="86"/>
      <c r="HV38" s="86"/>
      <c r="HW38" s="86"/>
      <c r="HX38" s="86"/>
      <c r="HY38" s="86"/>
      <c r="HZ38" s="86"/>
      <c r="IA38" s="86"/>
      <c r="IB38" s="86"/>
      <c r="IC38" s="86"/>
      <c r="ID38" s="86"/>
      <c r="IE38" s="86"/>
      <c r="IF38" s="86"/>
      <c r="IG38" s="86"/>
      <c r="IH38" s="86"/>
    </row>
    <row r="39" spans="1:242" s="94" customFormat="1" ht="12.95" customHeight="1" x14ac:dyDescent="0.2">
      <c r="A39" s="104" t="s">
        <v>125</v>
      </c>
      <c r="B39" s="105"/>
      <c r="C39" s="104">
        <v>120011224</v>
      </c>
      <c r="D39" s="81" t="s">
        <v>285</v>
      </c>
      <c r="E39" s="106" t="s">
        <v>290</v>
      </c>
      <c r="F39" s="104"/>
      <c r="G39" s="107" t="s">
        <v>286</v>
      </c>
      <c r="H39" s="108" t="s">
        <v>287</v>
      </c>
      <c r="I39" s="108" t="s">
        <v>288</v>
      </c>
      <c r="J39" s="109" t="s">
        <v>117</v>
      </c>
      <c r="K39" s="105" t="s">
        <v>132</v>
      </c>
      <c r="L39" s="105" t="s">
        <v>147</v>
      </c>
      <c r="M39" s="110" t="s">
        <v>81</v>
      </c>
      <c r="N39" s="106" t="s">
        <v>119</v>
      </c>
      <c r="O39" s="111" t="s">
        <v>133</v>
      </c>
      <c r="P39" s="105" t="s">
        <v>177</v>
      </c>
      <c r="Q39" s="105" t="s">
        <v>110</v>
      </c>
      <c r="R39" s="106" t="s">
        <v>119</v>
      </c>
      <c r="S39" s="111" t="s">
        <v>167</v>
      </c>
      <c r="T39" s="109" t="s">
        <v>136</v>
      </c>
      <c r="U39" s="105">
        <v>60</v>
      </c>
      <c r="V39" s="105" t="s">
        <v>137</v>
      </c>
      <c r="W39" s="109"/>
      <c r="X39" s="105"/>
      <c r="Y39" s="105"/>
      <c r="Z39" s="109">
        <v>30</v>
      </c>
      <c r="AA39" s="106">
        <v>60</v>
      </c>
      <c r="AB39" s="109">
        <v>10</v>
      </c>
      <c r="AC39" s="106" t="s">
        <v>168</v>
      </c>
      <c r="AD39" s="105" t="s">
        <v>111</v>
      </c>
      <c r="AE39" s="141">
        <v>17</v>
      </c>
      <c r="AF39" s="141">
        <v>1580000</v>
      </c>
      <c r="AG39" s="141">
        <v>26860000</v>
      </c>
      <c r="AH39" s="141">
        <f t="shared" si="0"/>
        <v>30083200.000000004</v>
      </c>
      <c r="AI39" s="113"/>
      <c r="AJ39" s="113"/>
      <c r="AK39" s="113"/>
      <c r="AL39" s="105" t="s">
        <v>112</v>
      </c>
      <c r="AM39" s="115"/>
      <c r="AN39" s="115"/>
      <c r="AO39" s="116"/>
      <c r="AP39" s="117"/>
      <c r="AQ39" s="105" t="s">
        <v>289</v>
      </c>
      <c r="AR39" s="105"/>
      <c r="AS39" s="105"/>
      <c r="AT39" s="105"/>
      <c r="AU39" s="105"/>
      <c r="AV39" s="109"/>
      <c r="AW39" s="109"/>
      <c r="AX39" s="109" t="s">
        <v>98</v>
      </c>
      <c r="AY39" s="109" t="s">
        <v>140</v>
      </c>
      <c r="AZ39" s="86"/>
      <c r="BA39" s="86"/>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c r="EX39" s="86"/>
      <c r="EY39" s="86"/>
      <c r="EZ39" s="86"/>
      <c r="FA39" s="86"/>
      <c r="FB39" s="86"/>
      <c r="FC39" s="86"/>
      <c r="FD39" s="86"/>
      <c r="FE39" s="86"/>
      <c r="FF39" s="86"/>
      <c r="FG39" s="86"/>
      <c r="FH39" s="86"/>
      <c r="FI39" s="86"/>
      <c r="FJ39" s="86"/>
      <c r="FK39" s="86"/>
      <c r="FL39" s="86"/>
      <c r="FM39" s="86"/>
      <c r="FN39" s="86"/>
      <c r="FO39" s="86"/>
      <c r="FP39" s="86"/>
      <c r="FQ39" s="86"/>
      <c r="FR39" s="86"/>
      <c r="FS39" s="86"/>
      <c r="FT39" s="86"/>
      <c r="FU39" s="86"/>
      <c r="FV39" s="86"/>
      <c r="FW39" s="86"/>
      <c r="FX39" s="86"/>
      <c r="FY39" s="86"/>
      <c r="FZ39" s="86"/>
      <c r="GA39" s="86"/>
      <c r="GB39" s="86"/>
      <c r="GC39" s="86"/>
      <c r="GD39" s="86"/>
      <c r="GE39" s="86"/>
      <c r="GF39" s="86"/>
      <c r="GG39" s="86"/>
      <c r="GH39" s="86"/>
      <c r="GI39" s="86"/>
      <c r="GJ39" s="86"/>
      <c r="GK39" s="86"/>
      <c r="GL39" s="86"/>
      <c r="GM39" s="86"/>
      <c r="GN39" s="86"/>
      <c r="GO39" s="86"/>
      <c r="GP39" s="86"/>
      <c r="GQ39" s="86"/>
      <c r="GR39" s="86"/>
      <c r="GS39" s="86"/>
      <c r="GT39" s="86"/>
      <c r="GU39" s="86"/>
      <c r="GV39" s="86"/>
      <c r="GW39" s="86"/>
      <c r="GX39" s="86"/>
      <c r="GY39" s="86"/>
      <c r="GZ39" s="86"/>
      <c r="HA39" s="86"/>
      <c r="HB39" s="86"/>
      <c r="HC39" s="86"/>
      <c r="HD39" s="86"/>
      <c r="HE39" s="86"/>
      <c r="HF39" s="86"/>
      <c r="HG39" s="86"/>
      <c r="HH39" s="86"/>
      <c r="HI39" s="86"/>
      <c r="HJ39" s="86"/>
      <c r="HK39" s="86"/>
      <c r="HL39" s="86"/>
      <c r="HM39" s="86"/>
      <c r="HN39" s="86"/>
      <c r="HO39" s="86"/>
      <c r="HP39" s="86"/>
      <c r="HQ39" s="86"/>
      <c r="HR39" s="86"/>
      <c r="HS39" s="86"/>
      <c r="HT39" s="86"/>
      <c r="HU39" s="86"/>
      <c r="HV39" s="86"/>
      <c r="HW39" s="86"/>
      <c r="HX39" s="86"/>
      <c r="HY39" s="86"/>
      <c r="HZ39" s="86"/>
      <c r="IA39" s="86"/>
      <c r="IB39" s="86"/>
      <c r="IC39" s="86"/>
      <c r="ID39" s="86"/>
      <c r="IE39" s="86"/>
      <c r="IF39" s="86"/>
      <c r="IG39" s="86"/>
      <c r="IH39" s="86"/>
    </row>
    <row r="40" spans="1:242" s="94" customFormat="1" ht="12.95" customHeight="1" x14ac:dyDescent="0.2">
      <c r="A40" s="104" t="s">
        <v>125</v>
      </c>
      <c r="B40" s="105"/>
      <c r="C40" s="104">
        <v>250000237</v>
      </c>
      <c r="D40" s="81" t="s">
        <v>291</v>
      </c>
      <c r="E40" s="106" t="s">
        <v>293</v>
      </c>
      <c r="F40" s="104"/>
      <c r="G40" s="107" t="s">
        <v>274</v>
      </c>
      <c r="H40" s="108" t="s">
        <v>275</v>
      </c>
      <c r="I40" s="108" t="s">
        <v>276</v>
      </c>
      <c r="J40" s="109" t="s">
        <v>117</v>
      </c>
      <c r="K40" s="105" t="s">
        <v>132</v>
      </c>
      <c r="L40" s="105" t="s">
        <v>147</v>
      </c>
      <c r="M40" s="110" t="s">
        <v>81</v>
      </c>
      <c r="N40" s="106" t="s">
        <v>119</v>
      </c>
      <c r="O40" s="111" t="s">
        <v>133</v>
      </c>
      <c r="P40" s="105" t="s">
        <v>114</v>
      </c>
      <c r="Q40" s="105" t="s">
        <v>110</v>
      </c>
      <c r="R40" s="106" t="s">
        <v>119</v>
      </c>
      <c r="S40" s="111" t="s">
        <v>167</v>
      </c>
      <c r="T40" s="109" t="s">
        <v>136</v>
      </c>
      <c r="U40" s="105">
        <v>60</v>
      </c>
      <c r="V40" s="105" t="s">
        <v>137</v>
      </c>
      <c r="W40" s="109"/>
      <c r="X40" s="105"/>
      <c r="Y40" s="105"/>
      <c r="Z40" s="109">
        <v>30</v>
      </c>
      <c r="AA40" s="106">
        <v>60</v>
      </c>
      <c r="AB40" s="109">
        <v>10</v>
      </c>
      <c r="AC40" s="106" t="s">
        <v>138</v>
      </c>
      <c r="AD40" s="105" t="s">
        <v>111</v>
      </c>
      <c r="AE40" s="141">
        <v>10</v>
      </c>
      <c r="AF40" s="141">
        <v>756000</v>
      </c>
      <c r="AG40" s="141">
        <v>7560000</v>
      </c>
      <c r="AH40" s="141">
        <f t="shared" si="0"/>
        <v>8467200</v>
      </c>
      <c r="AI40" s="113"/>
      <c r="AJ40" s="113"/>
      <c r="AK40" s="113"/>
      <c r="AL40" s="105" t="s">
        <v>112</v>
      </c>
      <c r="AM40" s="115"/>
      <c r="AN40" s="115"/>
      <c r="AO40" s="116"/>
      <c r="AP40" s="117"/>
      <c r="AQ40" s="105" t="s">
        <v>292</v>
      </c>
      <c r="AR40" s="105"/>
      <c r="AS40" s="105"/>
      <c r="AT40" s="105"/>
      <c r="AU40" s="105"/>
      <c r="AV40" s="109"/>
      <c r="AW40" s="109"/>
      <c r="AX40" s="109" t="s">
        <v>98</v>
      </c>
      <c r="AY40" s="109" t="s">
        <v>140</v>
      </c>
      <c r="AZ40" s="86"/>
      <c r="BA40" s="86"/>
      <c r="BB40" s="86"/>
      <c r="BC40" s="86"/>
      <c r="BD40" s="86"/>
      <c r="BE40" s="86"/>
      <c r="BF40" s="86"/>
      <c r="BG40" s="86"/>
      <c r="BH40" s="86"/>
      <c r="BI40" s="86"/>
      <c r="BJ40" s="86"/>
      <c r="BK40" s="86"/>
      <c r="BL40" s="86"/>
      <c r="BM40" s="86"/>
      <c r="BN40" s="86"/>
      <c r="BO40" s="86"/>
      <c r="BP40" s="86"/>
      <c r="BQ40" s="86"/>
      <c r="BR40" s="86"/>
      <c r="BS40" s="86"/>
      <c r="BT40" s="86"/>
      <c r="BU40" s="86"/>
      <c r="BV40" s="86"/>
      <c r="BW40" s="86"/>
      <c r="BX40" s="86"/>
      <c r="BY40" s="86"/>
      <c r="BZ40" s="86"/>
      <c r="CA40" s="86"/>
      <c r="CB40" s="86"/>
      <c r="CC40" s="86"/>
      <c r="CD40" s="86"/>
      <c r="CE40" s="86"/>
      <c r="CF40" s="86"/>
      <c r="CG40" s="86"/>
      <c r="CH40" s="86"/>
      <c r="CI40" s="86"/>
      <c r="CJ40" s="86"/>
      <c r="CK40" s="86"/>
      <c r="CL40" s="86"/>
      <c r="CM40" s="86"/>
      <c r="CN40" s="86"/>
      <c r="CO40" s="86"/>
      <c r="CP40" s="86"/>
      <c r="CQ40" s="86"/>
      <c r="CR40" s="86"/>
      <c r="CS40" s="86"/>
      <c r="CT40" s="86"/>
      <c r="CU40" s="86"/>
      <c r="CV40" s="86"/>
      <c r="CW40" s="86"/>
      <c r="CX40" s="86"/>
      <c r="CY40" s="86"/>
      <c r="CZ40" s="86"/>
      <c r="DA40" s="86"/>
      <c r="DB40" s="86"/>
      <c r="DC40" s="86"/>
      <c r="DD40" s="86"/>
      <c r="DE40" s="86"/>
      <c r="DF40" s="86"/>
      <c r="DG40" s="86"/>
      <c r="DH40" s="86"/>
      <c r="DI40" s="86"/>
      <c r="DJ40" s="86"/>
      <c r="DK40" s="86"/>
      <c r="DL40" s="86"/>
      <c r="DM40" s="86"/>
      <c r="DN40" s="86"/>
      <c r="DO40" s="86"/>
      <c r="DP40" s="86"/>
      <c r="DQ40" s="86"/>
      <c r="DR40" s="86"/>
      <c r="DS40" s="86"/>
      <c r="DT40" s="86"/>
      <c r="DU40" s="86"/>
      <c r="DV40" s="86"/>
      <c r="DW40" s="86"/>
      <c r="DX40" s="86"/>
      <c r="DY40" s="86"/>
      <c r="DZ40" s="86"/>
      <c r="EA40" s="86"/>
      <c r="EB40" s="86"/>
      <c r="EC40" s="86"/>
      <c r="ED40" s="86"/>
      <c r="EE40" s="86"/>
      <c r="EF40" s="86"/>
      <c r="EG40" s="86"/>
      <c r="EH40" s="86"/>
      <c r="EI40" s="86"/>
      <c r="EJ40" s="86"/>
      <c r="EK40" s="86"/>
      <c r="EL40" s="86"/>
      <c r="EM40" s="86"/>
      <c r="EN40" s="86"/>
      <c r="EO40" s="86"/>
      <c r="EP40" s="86"/>
      <c r="EQ40" s="86"/>
      <c r="ER40" s="86"/>
      <c r="ES40" s="86"/>
      <c r="ET40" s="86"/>
      <c r="EU40" s="86"/>
      <c r="EV40" s="86"/>
      <c r="EW40" s="86"/>
      <c r="EX40" s="86"/>
      <c r="EY40" s="86"/>
      <c r="EZ40" s="86"/>
      <c r="FA40" s="86"/>
      <c r="FB40" s="86"/>
      <c r="FC40" s="86"/>
      <c r="FD40" s="86"/>
      <c r="FE40" s="86"/>
      <c r="FF40" s="86"/>
      <c r="FG40" s="86"/>
      <c r="FH40" s="86"/>
      <c r="FI40" s="86"/>
      <c r="FJ40" s="86"/>
      <c r="FK40" s="86"/>
      <c r="FL40" s="86"/>
      <c r="FM40" s="86"/>
      <c r="FN40" s="86"/>
      <c r="FO40" s="86"/>
      <c r="FP40" s="86"/>
      <c r="FQ40" s="86"/>
      <c r="FR40" s="86"/>
      <c r="FS40" s="86"/>
      <c r="FT40" s="86"/>
      <c r="FU40" s="86"/>
      <c r="FV40" s="86"/>
      <c r="FW40" s="86"/>
      <c r="FX40" s="86"/>
      <c r="FY40" s="86"/>
      <c r="FZ40" s="86"/>
      <c r="GA40" s="86"/>
      <c r="GB40" s="86"/>
      <c r="GC40" s="86"/>
      <c r="GD40" s="86"/>
      <c r="GE40" s="86"/>
      <c r="GF40" s="86"/>
      <c r="GG40" s="86"/>
      <c r="GH40" s="86"/>
      <c r="GI40" s="86"/>
      <c r="GJ40" s="86"/>
      <c r="GK40" s="86"/>
      <c r="GL40" s="86"/>
      <c r="GM40" s="86"/>
      <c r="GN40" s="86"/>
      <c r="GO40" s="86"/>
      <c r="GP40" s="86"/>
      <c r="GQ40" s="86"/>
      <c r="GR40" s="86"/>
      <c r="GS40" s="86"/>
      <c r="GT40" s="86"/>
      <c r="GU40" s="86"/>
      <c r="GV40" s="86"/>
      <c r="GW40" s="86"/>
      <c r="GX40" s="86"/>
      <c r="GY40" s="86"/>
      <c r="GZ40" s="86"/>
      <c r="HA40" s="86"/>
      <c r="HB40" s="86"/>
      <c r="HC40" s="86"/>
      <c r="HD40" s="86"/>
      <c r="HE40" s="86"/>
      <c r="HF40" s="86"/>
      <c r="HG40" s="86"/>
      <c r="HH40" s="86"/>
      <c r="HI40" s="86"/>
      <c r="HJ40" s="86"/>
      <c r="HK40" s="86"/>
      <c r="HL40" s="86"/>
      <c r="HM40" s="86"/>
      <c r="HN40" s="86"/>
      <c r="HO40" s="86"/>
      <c r="HP40" s="86"/>
      <c r="HQ40" s="86"/>
      <c r="HR40" s="86"/>
      <c r="HS40" s="86"/>
      <c r="HT40" s="86"/>
      <c r="HU40" s="86"/>
      <c r="HV40" s="86"/>
      <c r="HW40" s="86"/>
      <c r="HX40" s="86"/>
      <c r="HY40" s="86"/>
      <c r="HZ40" s="86"/>
      <c r="IA40" s="86"/>
      <c r="IB40" s="86"/>
      <c r="IC40" s="86"/>
      <c r="ID40" s="86"/>
      <c r="IE40" s="86"/>
      <c r="IF40" s="86"/>
      <c r="IG40" s="86"/>
      <c r="IH40" s="86"/>
    </row>
    <row r="41" spans="1:242" s="94" customFormat="1" ht="12.95" customHeight="1" x14ac:dyDescent="0.2">
      <c r="A41" s="104" t="s">
        <v>118</v>
      </c>
      <c r="B41" s="105"/>
      <c r="C41" s="104" t="s">
        <v>294</v>
      </c>
      <c r="D41" s="81" t="s">
        <v>947</v>
      </c>
      <c r="E41" s="106" t="s">
        <v>301</v>
      </c>
      <c r="F41" s="104"/>
      <c r="G41" s="107" t="s">
        <v>295</v>
      </c>
      <c r="H41" s="108" t="s">
        <v>296</v>
      </c>
      <c r="I41" s="108" t="s">
        <v>297</v>
      </c>
      <c r="J41" s="109" t="s">
        <v>116</v>
      </c>
      <c r="K41" s="105" t="s">
        <v>132</v>
      </c>
      <c r="L41" s="105"/>
      <c r="M41" s="110" t="s">
        <v>122</v>
      </c>
      <c r="N41" s="106" t="s">
        <v>119</v>
      </c>
      <c r="O41" s="111" t="s">
        <v>133</v>
      </c>
      <c r="P41" s="105" t="s">
        <v>113</v>
      </c>
      <c r="Q41" s="105" t="s">
        <v>110</v>
      </c>
      <c r="R41" s="106" t="s">
        <v>119</v>
      </c>
      <c r="S41" s="111" t="s">
        <v>167</v>
      </c>
      <c r="T41" s="109" t="s">
        <v>136</v>
      </c>
      <c r="U41" s="105">
        <v>60</v>
      </c>
      <c r="V41" s="105" t="s">
        <v>137</v>
      </c>
      <c r="W41" s="109"/>
      <c r="X41" s="105"/>
      <c r="Y41" s="105"/>
      <c r="Z41" s="109"/>
      <c r="AA41" s="106">
        <v>90</v>
      </c>
      <c r="AB41" s="109">
        <v>10</v>
      </c>
      <c r="AC41" s="106" t="s">
        <v>298</v>
      </c>
      <c r="AD41" s="105" t="s">
        <v>111</v>
      </c>
      <c r="AE41" s="141">
        <v>11</v>
      </c>
      <c r="AF41" s="141">
        <v>97475.58</v>
      </c>
      <c r="AG41" s="141">
        <v>1072231.3799999999</v>
      </c>
      <c r="AH41" s="141">
        <f t="shared" si="0"/>
        <v>1200899.1455999999</v>
      </c>
      <c r="AI41" s="113"/>
      <c r="AJ41" s="113"/>
      <c r="AK41" s="113"/>
      <c r="AL41" s="105" t="s">
        <v>112</v>
      </c>
      <c r="AM41" s="115"/>
      <c r="AN41" s="115"/>
      <c r="AO41" s="116"/>
      <c r="AP41" s="117"/>
      <c r="AQ41" s="105" t="s">
        <v>299</v>
      </c>
      <c r="AR41" s="105"/>
      <c r="AS41" s="105"/>
      <c r="AT41" s="105"/>
      <c r="AU41" s="105"/>
      <c r="AV41" s="109"/>
      <c r="AW41" s="109"/>
      <c r="AX41" s="109" t="s">
        <v>98</v>
      </c>
      <c r="AY41" s="109" t="s">
        <v>140</v>
      </c>
      <c r="AZ41" s="86"/>
      <c r="BA41" s="86"/>
      <c r="BB41" s="86"/>
      <c r="BC41" s="86"/>
      <c r="BD41" s="86"/>
      <c r="BE41" s="86"/>
      <c r="BF41" s="86"/>
      <c r="BG41" s="86"/>
      <c r="BH41" s="86"/>
      <c r="BI41" s="86"/>
      <c r="BJ41" s="86"/>
      <c r="BK41" s="86"/>
      <c r="BL41" s="86"/>
      <c r="BM41" s="86"/>
      <c r="BN41" s="86"/>
      <c r="BO41" s="86"/>
      <c r="BP41" s="86"/>
      <c r="BQ41" s="86"/>
      <c r="BR41" s="86"/>
      <c r="BS41" s="86"/>
      <c r="BT41" s="86"/>
      <c r="BU41" s="86"/>
      <c r="BV41" s="86"/>
      <c r="BW41" s="86"/>
      <c r="BX41" s="86"/>
      <c r="BY41" s="86"/>
      <c r="BZ41" s="86"/>
      <c r="CA41" s="86"/>
      <c r="CB41" s="86"/>
      <c r="CC41" s="86"/>
      <c r="CD41" s="86"/>
      <c r="CE41" s="86"/>
      <c r="CF41" s="86"/>
      <c r="CG41" s="86"/>
      <c r="CH41" s="86"/>
      <c r="CI41" s="86"/>
      <c r="CJ41" s="86"/>
      <c r="CK41" s="86"/>
      <c r="CL41" s="86"/>
      <c r="CM41" s="86"/>
      <c r="CN41" s="86"/>
      <c r="CO41" s="86"/>
      <c r="CP41" s="86"/>
      <c r="CQ41" s="86"/>
      <c r="CR41" s="86"/>
      <c r="CS41" s="86"/>
      <c r="CT41" s="86"/>
      <c r="CU41" s="86"/>
      <c r="CV41" s="86"/>
      <c r="CW41" s="86"/>
      <c r="CX41" s="86"/>
      <c r="CY41" s="86"/>
      <c r="CZ41" s="86"/>
      <c r="DA41" s="86"/>
      <c r="DB41" s="86"/>
      <c r="DC41" s="86"/>
      <c r="DD41" s="86"/>
      <c r="DE41" s="86"/>
      <c r="DF41" s="86"/>
      <c r="DG41" s="86"/>
      <c r="DH41" s="86"/>
      <c r="DI41" s="86"/>
      <c r="DJ41" s="86"/>
      <c r="DK41" s="86"/>
      <c r="DL41" s="86"/>
      <c r="DM41" s="86"/>
      <c r="DN41" s="86"/>
      <c r="DO41" s="86"/>
      <c r="DP41" s="86"/>
      <c r="DQ41" s="86"/>
      <c r="DR41" s="86"/>
      <c r="DS41" s="86"/>
      <c r="DT41" s="86"/>
      <c r="DU41" s="86"/>
      <c r="DV41" s="86"/>
      <c r="DW41" s="86"/>
      <c r="DX41" s="86"/>
      <c r="DY41" s="86"/>
      <c r="DZ41" s="86"/>
      <c r="EA41" s="86"/>
      <c r="EB41" s="86"/>
      <c r="EC41" s="86"/>
      <c r="ED41" s="86"/>
      <c r="EE41" s="86"/>
      <c r="EF41" s="86"/>
      <c r="EG41" s="86"/>
      <c r="EH41" s="86"/>
      <c r="EI41" s="86"/>
      <c r="EJ41" s="86"/>
      <c r="EK41" s="86"/>
      <c r="EL41" s="86"/>
      <c r="EM41" s="86"/>
      <c r="EN41" s="86"/>
      <c r="EO41" s="86"/>
      <c r="EP41" s="86"/>
      <c r="EQ41" s="86"/>
      <c r="ER41" s="86"/>
      <c r="ES41" s="86"/>
      <c r="ET41" s="86"/>
      <c r="EU41" s="86"/>
      <c r="EV41" s="86"/>
      <c r="EW41" s="86"/>
      <c r="EX41" s="86"/>
      <c r="EY41" s="86"/>
      <c r="EZ41" s="86"/>
      <c r="FA41" s="86"/>
      <c r="FB41" s="86"/>
      <c r="FC41" s="86"/>
      <c r="FD41" s="86"/>
      <c r="FE41" s="86"/>
      <c r="FF41" s="86"/>
      <c r="FG41" s="86"/>
      <c r="FH41" s="86"/>
      <c r="FI41" s="86"/>
      <c r="FJ41" s="86"/>
      <c r="FK41" s="86"/>
      <c r="FL41" s="86"/>
      <c r="FM41" s="86"/>
      <c r="FN41" s="86"/>
      <c r="FO41" s="86"/>
      <c r="FP41" s="86"/>
      <c r="FQ41" s="86"/>
      <c r="FR41" s="86"/>
      <c r="FS41" s="86"/>
      <c r="FT41" s="86"/>
      <c r="FU41" s="86"/>
      <c r="FV41" s="86"/>
      <c r="FW41" s="86"/>
      <c r="FX41" s="86"/>
      <c r="FY41" s="86"/>
      <c r="FZ41" s="86"/>
      <c r="GA41" s="86"/>
      <c r="GB41" s="86"/>
      <c r="GC41" s="86"/>
      <c r="GD41" s="86"/>
      <c r="GE41" s="86"/>
      <c r="GF41" s="86"/>
      <c r="GG41" s="86"/>
      <c r="GH41" s="86"/>
      <c r="GI41" s="86"/>
      <c r="GJ41" s="86"/>
      <c r="GK41" s="86"/>
      <c r="GL41" s="86"/>
      <c r="GM41" s="86"/>
      <c r="GN41" s="86"/>
      <c r="GO41" s="86"/>
      <c r="GP41" s="86"/>
      <c r="GQ41" s="86"/>
      <c r="GR41" s="86"/>
      <c r="GS41" s="86"/>
      <c r="GT41" s="86"/>
      <c r="GU41" s="86"/>
      <c r="GV41" s="86"/>
      <c r="GW41" s="86"/>
      <c r="GX41" s="86"/>
      <c r="GY41" s="86"/>
      <c r="GZ41" s="86"/>
      <c r="HA41" s="86"/>
      <c r="HB41" s="86"/>
      <c r="HC41" s="86"/>
      <c r="HD41" s="86"/>
      <c r="HE41" s="86"/>
      <c r="HF41" s="86"/>
      <c r="HG41" s="86"/>
      <c r="HH41" s="86"/>
      <c r="HI41" s="86"/>
      <c r="HJ41" s="86"/>
      <c r="HK41" s="86"/>
      <c r="HL41" s="86"/>
      <c r="HM41" s="86"/>
      <c r="HN41" s="86"/>
      <c r="HO41" s="86"/>
      <c r="HP41" s="86"/>
      <c r="HQ41" s="86"/>
      <c r="HR41" s="86"/>
      <c r="HS41" s="86"/>
      <c r="HT41" s="86"/>
      <c r="HU41" s="86"/>
      <c r="HV41" s="86"/>
      <c r="HW41" s="86"/>
      <c r="HX41" s="86"/>
      <c r="HY41" s="86"/>
      <c r="HZ41" s="86"/>
      <c r="IA41" s="86"/>
      <c r="IB41" s="86"/>
      <c r="IC41" s="86"/>
      <c r="ID41" s="86"/>
      <c r="IE41" s="86"/>
      <c r="IF41" s="86"/>
      <c r="IG41" s="86"/>
      <c r="IH41" s="86"/>
    </row>
    <row r="42" spans="1:242" s="94" customFormat="1" ht="12.95" customHeight="1" x14ac:dyDescent="0.2">
      <c r="A42" s="104" t="s">
        <v>118</v>
      </c>
      <c r="B42" s="105"/>
      <c r="C42" s="104">
        <v>210032575</v>
      </c>
      <c r="D42" s="81" t="s">
        <v>764</v>
      </c>
      <c r="E42" s="106" t="s">
        <v>769</v>
      </c>
      <c r="F42" s="104"/>
      <c r="G42" s="107" t="s">
        <v>765</v>
      </c>
      <c r="H42" s="108" t="s">
        <v>766</v>
      </c>
      <c r="I42" s="108" t="s">
        <v>767</v>
      </c>
      <c r="J42" s="109" t="s">
        <v>116</v>
      </c>
      <c r="K42" s="105" t="s">
        <v>132</v>
      </c>
      <c r="L42" s="105"/>
      <c r="M42" s="110" t="s">
        <v>122</v>
      </c>
      <c r="N42" s="106" t="s">
        <v>119</v>
      </c>
      <c r="O42" s="111" t="s">
        <v>133</v>
      </c>
      <c r="P42" s="105" t="s">
        <v>711</v>
      </c>
      <c r="Q42" s="105" t="s">
        <v>110</v>
      </c>
      <c r="R42" s="106" t="s">
        <v>119</v>
      </c>
      <c r="S42" s="111" t="s">
        <v>167</v>
      </c>
      <c r="T42" s="109" t="s">
        <v>136</v>
      </c>
      <c r="U42" s="105">
        <v>90</v>
      </c>
      <c r="V42" s="105" t="s">
        <v>137</v>
      </c>
      <c r="W42" s="109"/>
      <c r="X42" s="105"/>
      <c r="Y42" s="105"/>
      <c r="Z42" s="109"/>
      <c r="AA42" s="106">
        <v>90</v>
      </c>
      <c r="AB42" s="109">
        <v>10</v>
      </c>
      <c r="AC42" s="106" t="s">
        <v>156</v>
      </c>
      <c r="AD42" s="105" t="s">
        <v>111</v>
      </c>
      <c r="AE42" s="141">
        <v>30</v>
      </c>
      <c r="AF42" s="141">
        <v>5581.44</v>
      </c>
      <c r="AG42" s="141">
        <v>167443.20000000001</v>
      </c>
      <c r="AH42" s="141">
        <f t="shared" si="0"/>
        <v>187536.38400000002</v>
      </c>
      <c r="AI42" s="113"/>
      <c r="AJ42" s="113"/>
      <c r="AK42" s="113"/>
      <c r="AL42" s="105" t="s">
        <v>112</v>
      </c>
      <c r="AM42" s="115"/>
      <c r="AN42" s="115"/>
      <c r="AO42" s="116"/>
      <c r="AP42" s="117"/>
      <c r="AQ42" s="105" t="s">
        <v>768</v>
      </c>
      <c r="AR42" s="105"/>
      <c r="AS42" s="105"/>
      <c r="AT42" s="105"/>
      <c r="AU42" s="105"/>
      <c r="AV42" s="109"/>
      <c r="AW42" s="109"/>
      <c r="AX42" s="109" t="s">
        <v>98</v>
      </c>
      <c r="AY42" s="109" t="s">
        <v>140</v>
      </c>
      <c r="AZ42" s="86"/>
      <c r="BA42" s="86"/>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c r="EX42" s="86"/>
      <c r="EY42" s="86"/>
      <c r="EZ42" s="86"/>
      <c r="FA42" s="86"/>
      <c r="FB42" s="86"/>
      <c r="FC42" s="86"/>
      <c r="FD42" s="86"/>
      <c r="FE42" s="86"/>
      <c r="FF42" s="86"/>
      <c r="FG42" s="86"/>
      <c r="FH42" s="86"/>
      <c r="FI42" s="86"/>
      <c r="FJ42" s="86"/>
      <c r="FK42" s="86"/>
      <c r="FL42" s="86"/>
      <c r="FM42" s="86"/>
      <c r="FN42" s="86"/>
      <c r="FO42" s="86"/>
      <c r="FP42" s="86"/>
      <c r="FQ42" s="86"/>
      <c r="FR42" s="86"/>
      <c r="FS42" s="86"/>
      <c r="FT42" s="86"/>
      <c r="FU42" s="86"/>
      <c r="FV42" s="86"/>
      <c r="FW42" s="86"/>
      <c r="FX42" s="86"/>
      <c r="FY42" s="86"/>
      <c r="FZ42" s="86"/>
      <c r="GA42" s="86"/>
      <c r="GB42" s="86"/>
      <c r="GC42" s="86"/>
      <c r="GD42" s="86"/>
      <c r="GE42" s="86"/>
      <c r="GF42" s="86"/>
      <c r="GG42" s="86"/>
      <c r="GH42" s="86"/>
      <c r="GI42" s="86"/>
      <c r="GJ42" s="86"/>
      <c r="GK42" s="86"/>
      <c r="GL42" s="86"/>
      <c r="GM42" s="86"/>
      <c r="GN42" s="86"/>
      <c r="GO42" s="86"/>
      <c r="GP42" s="86"/>
      <c r="GQ42" s="86"/>
      <c r="GR42" s="86"/>
      <c r="GS42" s="86"/>
      <c r="GT42" s="86"/>
      <c r="GU42" s="86"/>
      <c r="GV42" s="86"/>
      <c r="GW42" s="86"/>
      <c r="GX42" s="86"/>
      <c r="GY42" s="86"/>
      <c r="GZ42" s="86"/>
      <c r="HA42" s="86"/>
      <c r="HB42" s="86"/>
      <c r="HC42" s="86"/>
      <c r="HD42" s="86"/>
      <c r="HE42" s="86"/>
      <c r="HF42" s="86"/>
      <c r="HG42" s="86"/>
      <c r="HH42" s="86"/>
      <c r="HI42" s="86"/>
      <c r="HJ42" s="86"/>
      <c r="HK42" s="86"/>
      <c r="HL42" s="86"/>
      <c r="HM42" s="86"/>
      <c r="HN42" s="86"/>
      <c r="HO42" s="86"/>
      <c r="HP42" s="86"/>
      <c r="HQ42" s="86"/>
      <c r="HR42" s="86"/>
      <c r="HS42" s="86"/>
      <c r="HT42" s="86"/>
      <c r="HU42" s="86"/>
      <c r="HV42" s="86"/>
      <c r="HW42" s="86"/>
      <c r="HX42" s="86"/>
      <c r="HY42" s="86"/>
      <c r="HZ42" s="86"/>
      <c r="IA42" s="86"/>
      <c r="IB42" s="86"/>
      <c r="IC42" s="86"/>
      <c r="ID42" s="86"/>
      <c r="IE42" s="86"/>
      <c r="IF42" s="86"/>
      <c r="IG42" s="86"/>
      <c r="IH42" s="86"/>
    </row>
    <row r="43" spans="1:242" s="94" customFormat="1" ht="12.95" customHeight="1" x14ac:dyDescent="0.2">
      <c r="A43" s="104" t="s">
        <v>118</v>
      </c>
      <c r="B43" s="105"/>
      <c r="C43" s="104">
        <v>210033655</v>
      </c>
      <c r="D43" s="81" t="s">
        <v>770</v>
      </c>
      <c r="E43" s="106" t="s">
        <v>775</v>
      </c>
      <c r="F43" s="104"/>
      <c r="G43" s="107" t="s">
        <v>771</v>
      </c>
      <c r="H43" s="108" t="s">
        <v>772</v>
      </c>
      <c r="I43" s="108" t="s">
        <v>773</v>
      </c>
      <c r="J43" s="109" t="s">
        <v>116</v>
      </c>
      <c r="K43" s="105" t="s">
        <v>132</v>
      </c>
      <c r="L43" s="105"/>
      <c r="M43" s="110" t="s">
        <v>122</v>
      </c>
      <c r="N43" s="106" t="s">
        <v>119</v>
      </c>
      <c r="O43" s="111" t="s">
        <v>133</v>
      </c>
      <c r="P43" s="105" t="s">
        <v>711</v>
      </c>
      <c r="Q43" s="105" t="s">
        <v>110</v>
      </c>
      <c r="R43" s="106" t="s">
        <v>119</v>
      </c>
      <c r="S43" s="111" t="s">
        <v>167</v>
      </c>
      <c r="T43" s="109" t="s">
        <v>136</v>
      </c>
      <c r="U43" s="105">
        <v>90</v>
      </c>
      <c r="V43" s="105" t="s">
        <v>137</v>
      </c>
      <c r="W43" s="109"/>
      <c r="X43" s="105"/>
      <c r="Y43" s="105"/>
      <c r="Z43" s="109"/>
      <c r="AA43" s="106">
        <v>90</v>
      </c>
      <c r="AB43" s="109">
        <v>10</v>
      </c>
      <c r="AC43" s="106" t="s">
        <v>156</v>
      </c>
      <c r="AD43" s="105" t="s">
        <v>111</v>
      </c>
      <c r="AE43" s="141">
        <v>1</v>
      </c>
      <c r="AF43" s="141">
        <v>2469.7199999999998</v>
      </c>
      <c r="AG43" s="141">
        <v>2469.7199999999998</v>
      </c>
      <c r="AH43" s="141">
        <f t="shared" si="0"/>
        <v>2766.0864000000001</v>
      </c>
      <c r="AI43" s="113"/>
      <c r="AJ43" s="113"/>
      <c r="AK43" s="113"/>
      <c r="AL43" s="105" t="s">
        <v>112</v>
      </c>
      <c r="AM43" s="115"/>
      <c r="AN43" s="115"/>
      <c r="AO43" s="116"/>
      <c r="AP43" s="117"/>
      <c r="AQ43" s="105" t="s">
        <v>774</v>
      </c>
      <c r="AR43" s="105"/>
      <c r="AS43" s="105"/>
      <c r="AT43" s="105"/>
      <c r="AU43" s="105"/>
      <c r="AV43" s="109"/>
      <c r="AW43" s="109"/>
      <c r="AX43" s="109" t="s">
        <v>98</v>
      </c>
      <c r="AY43" s="109" t="s">
        <v>140</v>
      </c>
      <c r="AZ43" s="86"/>
      <c r="BA43" s="86"/>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c r="EX43" s="86"/>
      <c r="EY43" s="86"/>
      <c r="EZ43" s="86"/>
      <c r="FA43" s="86"/>
      <c r="FB43" s="86"/>
      <c r="FC43" s="86"/>
      <c r="FD43" s="86"/>
      <c r="FE43" s="86"/>
      <c r="FF43" s="86"/>
      <c r="FG43" s="86"/>
      <c r="FH43" s="86"/>
      <c r="FI43" s="86"/>
      <c r="FJ43" s="86"/>
      <c r="FK43" s="86"/>
      <c r="FL43" s="86"/>
      <c r="FM43" s="86"/>
      <c r="FN43" s="86"/>
      <c r="FO43" s="86"/>
      <c r="FP43" s="86"/>
      <c r="FQ43" s="86"/>
      <c r="FR43" s="86"/>
      <c r="FS43" s="86"/>
      <c r="FT43" s="86"/>
      <c r="FU43" s="86"/>
      <c r="FV43" s="86"/>
      <c r="FW43" s="86"/>
      <c r="FX43" s="86"/>
      <c r="FY43" s="86"/>
      <c r="FZ43" s="86"/>
      <c r="GA43" s="86"/>
      <c r="GB43" s="86"/>
      <c r="GC43" s="86"/>
      <c r="GD43" s="86"/>
      <c r="GE43" s="86"/>
      <c r="GF43" s="86"/>
      <c r="GG43" s="86"/>
      <c r="GH43" s="86"/>
      <c r="GI43" s="86"/>
      <c r="GJ43" s="86"/>
      <c r="GK43" s="86"/>
      <c r="GL43" s="86"/>
      <c r="GM43" s="86"/>
      <c r="GN43" s="86"/>
      <c r="GO43" s="86"/>
      <c r="GP43" s="86"/>
      <c r="GQ43" s="86"/>
      <c r="GR43" s="86"/>
      <c r="GS43" s="86"/>
      <c r="GT43" s="86"/>
      <c r="GU43" s="86"/>
      <c r="GV43" s="86"/>
      <c r="GW43" s="86"/>
      <c r="GX43" s="86"/>
      <c r="GY43" s="86"/>
      <c r="GZ43" s="86"/>
      <c r="HA43" s="86"/>
      <c r="HB43" s="86"/>
      <c r="HC43" s="86"/>
      <c r="HD43" s="86"/>
      <c r="HE43" s="86"/>
      <c r="HF43" s="86"/>
      <c r="HG43" s="86"/>
      <c r="HH43" s="86"/>
      <c r="HI43" s="86"/>
      <c r="HJ43" s="86"/>
      <c r="HK43" s="86"/>
      <c r="HL43" s="86"/>
      <c r="HM43" s="86"/>
      <c r="HN43" s="86"/>
      <c r="HO43" s="86"/>
      <c r="HP43" s="86"/>
      <c r="HQ43" s="86"/>
      <c r="HR43" s="86"/>
      <c r="HS43" s="86"/>
      <c r="HT43" s="86"/>
      <c r="HU43" s="86"/>
      <c r="HV43" s="86"/>
      <c r="HW43" s="86"/>
      <c r="HX43" s="86"/>
      <c r="HY43" s="86"/>
      <c r="HZ43" s="86"/>
      <c r="IA43" s="86"/>
      <c r="IB43" s="86"/>
      <c r="IC43" s="86"/>
      <c r="ID43" s="86"/>
      <c r="IE43" s="86"/>
      <c r="IF43" s="86"/>
      <c r="IG43" s="86"/>
      <c r="IH43" s="86"/>
    </row>
    <row r="44" spans="1:242" s="94" customFormat="1" ht="12.95" customHeight="1" x14ac:dyDescent="0.2">
      <c r="A44" s="104" t="s">
        <v>118</v>
      </c>
      <c r="B44" s="105"/>
      <c r="C44" s="104">
        <v>210034891</v>
      </c>
      <c r="D44" s="81" t="s">
        <v>776</v>
      </c>
      <c r="E44" s="106" t="s">
        <v>781</v>
      </c>
      <c r="F44" s="104"/>
      <c r="G44" s="107" t="s">
        <v>777</v>
      </c>
      <c r="H44" s="108" t="s">
        <v>778</v>
      </c>
      <c r="I44" s="108" t="s">
        <v>779</v>
      </c>
      <c r="J44" s="109" t="s">
        <v>116</v>
      </c>
      <c r="K44" s="105" t="s">
        <v>132</v>
      </c>
      <c r="L44" s="105"/>
      <c r="M44" s="110" t="s">
        <v>122</v>
      </c>
      <c r="N44" s="106" t="s">
        <v>119</v>
      </c>
      <c r="O44" s="111" t="s">
        <v>133</v>
      </c>
      <c r="P44" s="105" t="s">
        <v>711</v>
      </c>
      <c r="Q44" s="105" t="s">
        <v>110</v>
      </c>
      <c r="R44" s="106" t="s">
        <v>119</v>
      </c>
      <c r="S44" s="111" t="s">
        <v>135</v>
      </c>
      <c r="T44" s="109" t="s">
        <v>136</v>
      </c>
      <c r="U44" s="105">
        <v>60</v>
      </c>
      <c r="V44" s="105" t="s">
        <v>137</v>
      </c>
      <c r="W44" s="109"/>
      <c r="X44" s="105"/>
      <c r="Y44" s="105"/>
      <c r="Z44" s="109"/>
      <c r="AA44" s="106">
        <v>90</v>
      </c>
      <c r="AB44" s="109">
        <v>10</v>
      </c>
      <c r="AC44" s="106" t="s">
        <v>138</v>
      </c>
      <c r="AD44" s="105" t="s">
        <v>111</v>
      </c>
      <c r="AE44" s="141">
        <v>3</v>
      </c>
      <c r="AF44" s="141">
        <v>15010</v>
      </c>
      <c r="AG44" s="141">
        <v>45030</v>
      </c>
      <c r="AH44" s="141">
        <f t="shared" si="0"/>
        <v>50433.600000000006</v>
      </c>
      <c r="AI44" s="113"/>
      <c r="AJ44" s="113"/>
      <c r="AK44" s="113"/>
      <c r="AL44" s="105" t="s">
        <v>112</v>
      </c>
      <c r="AM44" s="115"/>
      <c r="AN44" s="115"/>
      <c r="AO44" s="116"/>
      <c r="AP44" s="117"/>
      <c r="AQ44" s="105" t="s">
        <v>780</v>
      </c>
      <c r="AR44" s="105"/>
      <c r="AS44" s="105"/>
      <c r="AT44" s="105"/>
      <c r="AU44" s="105"/>
      <c r="AV44" s="109"/>
      <c r="AW44" s="109"/>
      <c r="AX44" s="109" t="s">
        <v>98</v>
      </c>
      <c r="AY44" s="109" t="s">
        <v>140</v>
      </c>
      <c r="AZ44" s="86"/>
      <c r="BA44" s="86"/>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c r="EX44" s="86"/>
      <c r="EY44" s="86"/>
      <c r="EZ44" s="86"/>
      <c r="FA44" s="86"/>
      <c r="FB44" s="86"/>
      <c r="FC44" s="86"/>
      <c r="FD44" s="86"/>
      <c r="FE44" s="86"/>
      <c r="FF44" s="86"/>
      <c r="FG44" s="86"/>
      <c r="FH44" s="86"/>
      <c r="FI44" s="86"/>
      <c r="FJ44" s="86"/>
      <c r="FK44" s="86"/>
      <c r="FL44" s="86"/>
      <c r="FM44" s="86"/>
      <c r="FN44" s="86"/>
      <c r="FO44" s="86"/>
      <c r="FP44" s="86"/>
      <c r="FQ44" s="86"/>
      <c r="FR44" s="86"/>
      <c r="FS44" s="86"/>
      <c r="FT44" s="86"/>
      <c r="FU44" s="86"/>
      <c r="FV44" s="86"/>
      <c r="FW44" s="86"/>
      <c r="FX44" s="86"/>
      <c r="FY44" s="86"/>
      <c r="FZ44" s="86"/>
      <c r="GA44" s="86"/>
      <c r="GB44" s="86"/>
      <c r="GC44" s="86"/>
      <c r="GD44" s="86"/>
      <c r="GE44" s="86"/>
      <c r="GF44" s="86"/>
      <c r="GG44" s="86"/>
      <c r="GH44" s="86"/>
      <c r="GI44" s="86"/>
      <c r="GJ44" s="86"/>
      <c r="GK44" s="86"/>
      <c r="GL44" s="86"/>
      <c r="GM44" s="86"/>
      <c r="GN44" s="86"/>
      <c r="GO44" s="86"/>
      <c r="GP44" s="86"/>
      <c r="GQ44" s="86"/>
      <c r="GR44" s="86"/>
      <c r="GS44" s="86"/>
      <c r="GT44" s="86"/>
      <c r="GU44" s="86"/>
      <c r="GV44" s="86"/>
      <c r="GW44" s="86"/>
      <c r="GX44" s="86"/>
      <c r="GY44" s="86"/>
      <c r="GZ44" s="86"/>
      <c r="HA44" s="86"/>
      <c r="HB44" s="86"/>
      <c r="HC44" s="86"/>
      <c r="HD44" s="86"/>
      <c r="HE44" s="86"/>
      <c r="HF44" s="86"/>
      <c r="HG44" s="86"/>
      <c r="HH44" s="86"/>
      <c r="HI44" s="86"/>
      <c r="HJ44" s="86"/>
      <c r="HK44" s="86"/>
      <c r="HL44" s="86"/>
      <c r="HM44" s="86"/>
      <c r="HN44" s="86"/>
      <c r="HO44" s="86"/>
      <c r="HP44" s="86"/>
      <c r="HQ44" s="86"/>
      <c r="HR44" s="86"/>
      <c r="HS44" s="86"/>
      <c r="HT44" s="86"/>
      <c r="HU44" s="86"/>
      <c r="HV44" s="86"/>
      <c r="HW44" s="86"/>
      <c r="HX44" s="86"/>
      <c r="HY44" s="86"/>
      <c r="HZ44" s="86"/>
      <c r="IA44" s="86"/>
      <c r="IB44" s="86"/>
      <c r="IC44" s="86"/>
      <c r="ID44" s="86"/>
      <c r="IE44" s="86"/>
      <c r="IF44" s="86"/>
      <c r="IG44" s="86"/>
      <c r="IH44" s="86"/>
    </row>
    <row r="45" spans="1:242" s="94" customFormat="1" ht="12.95" customHeight="1" x14ac:dyDescent="0.2">
      <c r="A45" s="104" t="s">
        <v>118</v>
      </c>
      <c r="B45" s="105"/>
      <c r="C45" s="104">
        <v>210032577</v>
      </c>
      <c r="D45" s="81" t="s">
        <v>782</v>
      </c>
      <c r="E45" s="106" t="s">
        <v>787</v>
      </c>
      <c r="F45" s="104"/>
      <c r="G45" s="107" t="s">
        <v>783</v>
      </c>
      <c r="H45" s="108" t="s">
        <v>784</v>
      </c>
      <c r="I45" s="108" t="s">
        <v>785</v>
      </c>
      <c r="J45" s="109" t="s">
        <v>116</v>
      </c>
      <c r="K45" s="105" t="s">
        <v>132</v>
      </c>
      <c r="L45" s="105"/>
      <c r="M45" s="110" t="s">
        <v>122</v>
      </c>
      <c r="N45" s="106" t="s">
        <v>119</v>
      </c>
      <c r="O45" s="111" t="s">
        <v>133</v>
      </c>
      <c r="P45" s="105" t="s">
        <v>711</v>
      </c>
      <c r="Q45" s="105" t="s">
        <v>110</v>
      </c>
      <c r="R45" s="106" t="s">
        <v>119</v>
      </c>
      <c r="S45" s="111" t="s">
        <v>167</v>
      </c>
      <c r="T45" s="109" t="s">
        <v>136</v>
      </c>
      <c r="U45" s="105">
        <v>90</v>
      </c>
      <c r="V45" s="105" t="s">
        <v>137</v>
      </c>
      <c r="W45" s="109"/>
      <c r="X45" s="105"/>
      <c r="Y45" s="105"/>
      <c r="Z45" s="109"/>
      <c r="AA45" s="106">
        <v>90</v>
      </c>
      <c r="AB45" s="109">
        <v>10</v>
      </c>
      <c r="AC45" s="106" t="s">
        <v>156</v>
      </c>
      <c r="AD45" s="105" t="s">
        <v>111</v>
      </c>
      <c r="AE45" s="141">
        <v>1</v>
      </c>
      <c r="AF45" s="141">
        <v>3145.07</v>
      </c>
      <c r="AG45" s="141">
        <v>3145.07</v>
      </c>
      <c r="AH45" s="141">
        <f t="shared" si="0"/>
        <v>3522.4784000000004</v>
      </c>
      <c r="AI45" s="113"/>
      <c r="AJ45" s="113"/>
      <c r="AK45" s="113"/>
      <c r="AL45" s="105" t="s">
        <v>112</v>
      </c>
      <c r="AM45" s="115"/>
      <c r="AN45" s="115"/>
      <c r="AO45" s="116"/>
      <c r="AP45" s="117"/>
      <c r="AQ45" s="105" t="s">
        <v>786</v>
      </c>
      <c r="AR45" s="105"/>
      <c r="AS45" s="105"/>
      <c r="AT45" s="105"/>
      <c r="AU45" s="105"/>
      <c r="AV45" s="109"/>
      <c r="AW45" s="109"/>
      <c r="AX45" s="109" t="s">
        <v>98</v>
      </c>
      <c r="AY45" s="109" t="s">
        <v>140</v>
      </c>
      <c r="AZ45" s="86"/>
      <c r="BA45" s="86"/>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c r="EX45" s="86"/>
      <c r="EY45" s="86"/>
      <c r="EZ45" s="86"/>
      <c r="FA45" s="86"/>
      <c r="FB45" s="86"/>
      <c r="FC45" s="86"/>
      <c r="FD45" s="86"/>
      <c r="FE45" s="86"/>
      <c r="FF45" s="86"/>
      <c r="FG45" s="86"/>
      <c r="FH45" s="86"/>
      <c r="FI45" s="86"/>
      <c r="FJ45" s="86"/>
      <c r="FK45" s="86"/>
      <c r="FL45" s="86"/>
      <c r="FM45" s="86"/>
      <c r="FN45" s="86"/>
      <c r="FO45" s="86"/>
      <c r="FP45" s="86"/>
      <c r="FQ45" s="86"/>
      <c r="FR45" s="86"/>
      <c r="FS45" s="86"/>
      <c r="FT45" s="86"/>
      <c r="FU45" s="86"/>
      <c r="FV45" s="86"/>
      <c r="FW45" s="86"/>
      <c r="FX45" s="86"/>
      <c r="FY45" s="86"/>
      <c r="FZ45" s="86"/>
      <c r="GA45" s="86"/>
      <c r="GB45" s="86"/>
      <c r="GC45" s="86"/>
      <c r="GD45" s="86"/>
      <c r="GE45" s="86"/>
      <c r="GF45" s="86"/>
      <c r="GG45" s="86"/>
      <c r="GH45" s="86"/>
      <c r="GI45" s="86"/>
      <c r="GJ45" s="86"/>
      <c r="GK45" s="86"/>
      <c r="GL45" s="86"/>
      <c r="GM45" s="86"/>
      <c r="GN45" s="86"/>
      <c r="GO45" s="86"/>
      <c r="GP45" s="86"/>
      <c r="GQ45" s="86"/>
      <c r="GR45" s="86"/>
      <c r="GS45" s="86"/>
      <c r="GT45" s="86"/>
      <c r="GU45" s="86"/>
      <c r="GV45" s="86"/>
      <c r="GW45" s="86"/>
      <c r="GX45" s="86"/>
      <c r="GY45" s="86"/>
      <c r="GZ45" s="86"/>
      <c r="HA45" s="86"/>
      <c r="HB45" s="86"/>
      <c r="HC45" s="86"/>
      <c r="HD45" s="86"/>
      <c r="HE45" s="86"/>
      <c r="HF45" s="86"/>
      <c r="HG45" s="86"/>
      <c r="HH45" s="86"/>
      <c r="HI45" s="86"/>
      <c r="HJ45" s="86"/>
      <c r="HK45" s="86"/>
      <c r="HL45" s="86"/>
      <c r="HM45" s="86"/>
      <c r="HN45" s="86"/>
      <c r="HO45" s="86"/>
      <c r="HP45" s="86"/>
      <c r="HQ45" s="86"/>
      <c r="HR45" s="86"/>
      <c r="HS45" s="86"/>
      <c r="HT45" s="86"/>
      <c r="HU45" s="86"/>
      <c r="HV45" s="86"/>
      <c r="HW45" s="86"/>
      <c r="HX45" s="86"/>
      <c r="HY45" s="86"/>
      <c r="HZ45" s="86"/>
      <c r="IA45" s="86"/>
      <c r="IB45" s="86"/>
      <c r="IC45" s="86"/>
      <c r="ID45" s="86"/>
      <c r="IE45" s="86"/>
      <c r="IF45" s="86"/>
      <c r="IG45" s="86"/>
      <c r="IH45" s="86"/>
    </row>
    <row r="46" spans="1:242" s="94" customFormat="1" ht="12.95" customHeight="1" x14ac:dyDescent="0.2">
      <c r="A46" s="104" t="s">
        <v>118</v>
      </c>
      <c r="B46" s="105"/>
      <c r="C46" s="104">
        <v>210033688</v>
      </c>
      <c r="D46" s="81" t="s">
        <v>788</v>
      </c>
      <c r="E46" s="106" t="s">
        <v>794</v>
      </c>
      <c r="F46" s="104"/>
      <c r="G46" s="107" t="s">
        <v>789</v>
      </c>
      <c r="H46" s="108" t="s">
        <v>790</v>
      </c>
      <c r="I46" s="108" t="s">
        <v>791</v>
      </c>
      <c r="J46" s="109" t="s">
        <v>116</v>
      </c>
      <c r="K46" s="105" t="s">
        <v>132</v>
      </c>
      <c r="L46" s="105"/>
      <c r="M46" s="110" t="s">
        <v>122</v>
      </c>
      <c r="N46" s="106" t="s">
        <v>119</v>
      </c>
      <c r="O46" s="111" t="s">
        <v>133</v>
      </c>
      <c r="P46" s="105" t="s">
        <v>711</v>
      </c>
      <c r="Q46" s="105" t="s">
        <v>110</v>
      </c>
      <c r="R46" s="106" t="s">
        <v>119</v>
      </c>
      <c r="S46" s="111" t="s">
        <v>135</v>
      </c>
      <c r="T46" s="109" t="s">
        <v>136</v>
      </c>
      <c r="U46" s="105">
        <v>60</v>
      </c>
      <c r="V46" s="105" t="s">
        <v>137</v>
      </c>
      <c r="W46" s="109"/>
      <c r="X46" s="105"/>
      <c r="Y46" s="105"/>
      <c r="Z46" s="109"/>
      <c r="AA46" s="106">
        <v>90</v>
      </c>
      <c r="AB46" s="109">
        <v>10</v>
      </c>
      <c r="AC46" s="106" t="s">
        <v>792</v>
      </c>
      <c r="AD46" s="105" t="s">
        <v>111</v>
      </c>
      <c r="AE46" s="141">
        <v>15</v>
      </c>
      <c r="AF46" s="141">
        <v>5041</v>
      </c>
      <c r="AG46" s="141">
        <v>75615</v>
      </c>
      <c r="AH46" s="141">
        <f t="shared" si="0"/>
        <v>84688.8</v>
      </c>
      <c r="AI46" s="113"/>
      <c r="AJ46" s="113"/>
      <c r="AK46" s="113"/>
      <c r="AL46" s="105" t="s">
        <v>112</v>
      </c>
      <c r="AM46" s="115"/>
      <c r="AN46" s="115"/>
      <c r="AO46" s="116"/>
      <c r="AP46" s="117"/>
      <c r="AQ46" s="105" t="s">
        <v>793</v>
      </c>
      <c r="AR46" s="105"/>
      <c r="AS46" s="105"/>
      <c r="AT46" s="105"/>
      <c r="AU46" s="105"/>
      <c r="AV46" s="109"/>
      <c r="AW46" s="109"/>
      <c r="AX46" s="109" t="s">
        <v>98</v>
      </c>
      <c r="AY46" s="109" t="s">
        <v>140</v>
      </c>
      <c r="AZ46" s="86"/>
      <c r="BA46" s="86"/>
      <c r="BB46" s="86"/>
      <c r="BC46" s="86"/>
      <c r="BD46" s="86"/>
      <c r="BE46" s="86"/>
      <c r="BF46" s="86"/>
      <c r="BG46" s="86"/>
      <c r="BH46" s="86"/>
      <c r="BI46" s="86"/>
      <c r="BJ46" s="86"/>
      <c r="BK46" s="86"/>
      <c r="BL46" s="86"/>
      <c r="BM46" s="86"/>
      <c r="BN46" s="86"/>
      <c r="BO46" s="86"/>
      <c r="BP46" s="86"/>
      <c r="BQ46" s="86"/>
      <c r="BR46" s="86"/>
      <c r="BS46" s="86"/>
      <c r="BT46" s="86"/>
      <c r="BU46" s="86"/>
      <c r="BV46" s="86"/>
      <c r="BW46" s="86"/>
      <c r="BX46" s="86"/>
      <c r="BY46" s="86"/>
      <c r="BZ46" s="86"/>
      <c r="CA46" s="86"/>
      <c r="CB46" s="86"/>
      <c r="CC46" s="86"/>
      <c r="CD46" s="86"/>
      <c r="CE46" s="86"/>
      <c r="CF46" s="86"/>
      <c r="CG46" s="86"/>
      <c r="CH46" s="86"/>
      <c r="CI46" s="86"/>
      <c r="CJ46" s="86"/>
      <c r="CK46" s="86"/>
      <c r="CL46" s="86"/>
      <c r="CM46" s="86"/>
      <c r="CN46" s="86"/>
      <c r="CO46" s="86"/>
      <c r="CP46" s="86"/>
      <c r="CQ46" s="86"/>
      <c r="CR46" s="86"/>
      <c r="CS46" s="86"/>
      <c r="CT46" s="86"/>
      <c r="CU46" s="86"/>
      <c r="CV46" s="86"/>
      <c r="CW46" s="86"/>
      <c r="CX46" s="86"/>
      <c r="CY46" s="86"/>
      <c r="CZ46" s="86"/>
      <c r="DA46" s="86"/>
      <c r="DB46" s="86"/>
      <c r="DC46" s="86"/>
      <c r="DD46" s="86"/>
      <c r="DE46" s="86"/>
      <c r="DF46" s="86"/>
      <c r="DG46" s="86"/>
      <c r="DH46" s="86"/>
      <c r="DI46" s="86"/>
      <c r="DJ46" s="86"/>
      <c r="DK46" s="86"/>
      <c r="DL46" s="86"/>
      <c r="DM46" s="86"/>
      <c r="DN46" s="86"/>
      <c r="DO46" s="86"/>
      <c r="DP46" s="86"/>
      <c r="DQ46" s="86"/>
      <c r="DR46" s="86"/>
      <c r="DS46" s="86"/>
      <c r="DT46" s="86"/>
      <c r="DU46" s="86"/>
      <c r="DV46" s="86"/>
      <c r="DW46" s="86"/>
      <c r="DX46" s="86"/>
      <c r="DY46" s="86"/>
      <c r="DZ46" s="86"/>
      <c r="EA46" s="86"/>
      <c r="EB46" s="86"/>
      <c r="EC46" s="86"/>
      <c r="ED46" s="86"/>
      <c r="EE46" s="86"/>
      <c r="EF46" s="86"/>
      <c r="EG46" s="86"/>
      <c r="EH46" s="86"/>
      <c r="EI46" s="86"/>
      <c r="EJ46" s="86"/>
      <c r="EK46" s="86"/>
      <c r="EL46" s="86"/>
      <c r="EM46" s="86"/>
      <c r="EN46" s="86"/>
      <c r="EO46" s="86"/>
      <c r="EP46" s="86"/>
      <c r="EQ46" s="86"/>
      <c r="ER46" s="86"/>
      <c r="ES46" s="86"/>
      <c r="ET46" s="86"/>
      <c r="EU46" s="86"/>
      <c r="EV46" s="86"/>
      <c r="EW46" s="86"/>
      <c r="EX46" s="86"/>
      <c r="EY46" s="86"/>
      <c r="EZ46" s="86"/>
      <c r="FA46" s="86"/>
      <c r="FB46" s="86"/>
      <c r="FC46" s="86"/>
      <c r="FD46" s="86"/>
      <c r="FE46" s="86"/>
      <c r="FF46" s="86"/>
      <c r="FG46" s="86"/>
      <c r="FH46" s="86"/>
      <c r="FI46" s="86"/>
      <c r="FJ46" s="86"/>
      <c r="FK46" s="86"/>
      <c r="FL46" s="86"/>
      <c r="FM46" s="86"/>
      <c r="FN46" s="86"/>
      <c r="FO46" s="86"/>
      <c r="FP46" s="86"/>
      <c r="FQ46" s="86"/>
      <c r="FR46" s="86"/>
      <c r="FS46" s="86"/>
      <c r="FT46" s="86"/>
      <c r="FU46" s="86"/>
      <c r="FV46" s="86"/>
      <c r="FW46" s="86"/>
      <c r="FX46" s="86"/>
      <c r="FY46" s="86"/>
      <c r="FZ46" s="86"/>
      <c r="GA46" s="86"/>
      <c r="GB46" s="86"/>
      <c r="GC46" s="86"/>
      <c r="GD46" s="86"/>
      <c r="GE46" s="86"/>
      <c r="GF46" s="86"/>
      <c r="GG46" s="86"/>
      <c r="GH46" s="86"/>
      <c r="GI46" s="86"/>
      <c r="GJ46" s="86"/>
      <c r="GK46" s="86"/>
      <c r="GL46" s="86"/>
      <c r="GM46" s="86"/>
      <c r="GN46" s="86"/>
      <c r="GO46" s="86"/>
      <c r="GP46" s="86"/>
      <c r="GQ46" s="86"/>
      <c r="GR46" s="86"/>
      <c r="GS46" s="86"/>
      <c r="GT46" s="86"/>
      <c r="GU46" s="86"/>
      <c r="GV46" s="86"/>
      <c r="GW46" s="86"/>
      <c r="GX46" s="86"/>
      <c r="GY46" s="86"/>
      <c r="GZ46" s="86"/>
      <c r="HA46" s="86"/>
      <c r="HB46" s="86"/>
      <c r="HC46" s="86"/>
      <c r="HD46" s="86"/>
      <c r="HE46" s="86"/>
      <c r="HF46" s="86"/>
      <c r="HG46" s="86"/>
      <c r="HH46" s="86"/>
      <c r="HI46" s="86"/>
      <c r="HJ46" s="86"/>
      <c r="HK46" s="86"/>
      <c r="HL46" s="86"/>
      <c r="HM46" s="86"/>
      <c r="HN46" s="86"/>
      <c r="HO46" s="86"/>
      <c r="HP46" s="86"/>
      <c r="HQ46" s="86"/>
      <c r="HR46" s="86"/>
      <c r="HS46" s="86"/>
      <c r="HT46" s="86"/>
      <c r="HU46" s="86"/>
      <c r="HV46" s="86"/>
      <c r="HW46" s="86"/>
      <c r="HX46" s="86"/>
      <c r="HY46" s="86"/>
      <c r="HZ46" s="86"/>
      <c r="IA46" s="86"/>
      <c r="IB46" s="86"/>
      <c r="IC46" s="86"/>
      <c r="ID46" s="86"/>
      <c r="IE46" s="86"/>
      <c r="IF46" s="86"/>
      <c r="IG46" s="86"/>
      <c r="IH46" s="86"/>
    </row>
    <row r="47" spans="1:242" s="94" customFormat="1" ht="12.95" customHeight="1" x14ac:dyDescent="0.2">
      <c r="A47" s="104" t="s">
        <v>118</v>
      </c>
      <c r="B47" s="105"/>
      <c r="C47" s="104">
        <v>240000399</v>
      </c>
      <c r="D47" s="81" t="s">
        <v>795</v>
      </c>
      <c r="E47" s="106" t="s">
        <v>800</v>
      </c>
      <c r="F47" s="104"/>
      <c r="G47" s="107" t="s">
        <v>796</v>
      </c>
      <c r="H47" s="108" t="s">
        <v>797</v>
      </c>
      <c r="I47" s="108" t="s">
        <v>798</v>
      </c>
      <c r="J47" s="109" t="s">
        <v>116</v>
      </c>
      <c r="K47" s="105" t="s">
        <v>132</v>
      </c>
      <c r="L47" s="105"/>
      <c r="M47" s="110" t="s">
        <v>122</v>
      </c>
      <c r="N47" s="106" t="s">
        <v>119</v>
      </c>
      <c r="O47" s="111" t="s">
        <v>133</v>
      </c>
      <c r="P47" s="105" t="s">
        <v>711</v>
      </c>
      <c r="Q47" s="105" t="s">
        <v>110</v>
      </c>
      <c r="R47" s="106" t="s">
        <v>119</v>
      </c>
      <c r="S47" s="111" t="s">
        <v>135</v>
      </c>
      <c r="T47" s="109" t="s">
        <v>136</v>
      </c>
      <c r="U47" s="105">
        <v>90</v>
      </c>
      <c r="V47" s="105" t="s">
        <v>137</v>
      </c>
      <c r="W47" s="109"/>
      <c r="X47" s="105"/>
      <c r="Y47" s="105"/>
      <c r="Z47" s="109"/>
      <c r="AA47" s="106">
        <v>90</v>
      </c>
      <c r="AB47" s="109">
        <v>10</v>
      </c>
      <c r="AC47" s="106" t="s">
        <v>138</v>
      </c>
      <c r="AD47" s="105" t="s">
        <v>111</v>
      </c>
      <c r="AE47" s="141">
        <v>10</v>
      </c>
      <c r="AF47" s="141">
        <v>3328.73</v>
      </c>
      <c r="AG47" s="141">
        <v>33287.300000000003</v>
      </c>
      <c r="AH47" s="141">
        <f t="shared" si="0"/>
        <v>37281.776000000005</v>
      </c>
      <c r="AI47" s="113"/>
      <c r="AJ47" s="113"/>
      <c r="AK47" s="113"/>
      <c r="AL47" s="105" t="s">
        <v>112</v>
      </c>
      <c r="AM47" s="115"/>
      <c r="AN47" s="115"/>
      <c r="AO47" s="116"/>
      <c r="AP47" s="117"/>
      <c r="AQ47" s="105" t="s">
        <v>799</v>
      </c>
      <c r="AR47" s="105"/>
      <c r="AS47" s="105"/>
      <c r="AT47" s="105"/>
      <c r="AU47" s="105"/>
      <c r="AV47" s="109"/>
      <c r="AW47" s="109"/>
      <c r="AX47" s="109" t="s">
        <v>98</v>
      </c>
      <c r="AY47" s="109" t="s">
        <v>140</v>
      </c>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c r="HI47" s="86"/>
      <c r="HJ47" s="86"/>
      <c r="HK47" s="86"/>
      <c r="HL47" s="86"/>
      <c r="HM47" s="86"/>
      <c r="HN47" s="86"/>
      <c r="HO47" s="86"/>
      <c r="HP47" s="86"/>
      <c r="HQ47" s="86"/>
      <c r="HR47" s="86"/>
      <c r="HS47" s="86"/>
      <c r="HT47" s="86"/>
      <c r="HU47" s="86"/>
      <c r="HV47" s="86"/>
      <c r="HW47" s="86"/>
      <c r="HX47" s="86"/>
      <c r="HY47" s="86"/>
      <c r="HZ47" s="86"/>
      <c r="IA47" s="86"/>
      <c r="IB47" s="86"/>
      <c r="IC47" s="86"/>
      <c r="ID47" s="86"/>
      <c r="IE47" s="86"/>
      <c r="IF47" s="86"/>
      <c r="IG47" s="86"/>
      <c r="IH47" s="86"/>
    </row>
    <row r="48" spans="1:242" s="94" customFormat="1" ht="12.95" customHeight="1" x14ac:dyDescent="0.2">
      <c r="A48" s="104" t="s">
        <v>126</v>
      </c>
      <c r="B48" s="105"/>
      <c r="C48" s="104">
        <v>150003882</v>
      </c>
      <c r="D48" s="81" t="s">
        <v>801</v>
      </c>
      <c r="E48" s="106" t="s">
        <v>806</v>
      </c>
      <c r="F48" s="104"/>
      <c r="G48" s="107" t="s">
        <v>802</v>
      </c>
      <c r="H48" s="108" t="s">
        <v>803</v>
      </c>
      <c r="I48" s="108" t="s">
        <v>804</v>
      </c>
      <c r="J48" s="109" t="s">
        <v>116</v>
      </c>
      <c r="K48" s="105" t="s">
        <v>132</v>
      </c>
      <c r="L48" s="105"/>
      <c r="M48" s="110" t="s">
        <v>122</v>
      </c>
      <c r="N48" s="106" t="s">
        <v>119</v>
      </c>
      <c r="O48" s="111" t="s">
        <v>133</v>
      </c>
      <c r="P48" s="105" t="s">
        <v>711</v>
      </c>
      <c r="Q48" s="105" t="s">
        <v>110</v>
      </c>
      <c r="R48" s="106" t="s">
        <v>119</v>
      </c>
      <c r="S48" s="111" t="s">
        <v>135</v>
      </c>
      <c r="T48" s="109" t="s">
        <v>136</v>
      </c>
      <c r="U48" s="105">
        <v>60</v>
      </c>
      <c r="V48" s="105" t="s">
        <v>137</v>
      </c>
      <c r="W48" s="109"/>
      <c r="X48" s="105"/>
      <c r="Y48" s="105"/>
      <c r="Z48" s="109"/>
      <c r="AA48" s="106">
        <v>90</v>
      </c>
      <c r="AB48" s="109">
        <v>10</v>
      </c>
      <c r="AC48" s="106" t="s">
        <v>138</v>
      </c>
      <c r="AD48" s="105" t="s">
        <v>111</v>
      </c>
      <c r="AE48" s="141">
        <v>7</v>
      </c>
      <c r="AF48" s="141">
        <v>750000</v>
      </c>
      <c r="AG48" s="141">
        <v>5250000</v>
      </c>
      <c r="AH48" s="141">
        <f t="shared" si="0"/>
        <v>5880000.0000000009</v>
      </c>
      <c r="AI48" s="113"/>
      <c r="AJ48" s="113"/>
      <c r="AK48" s="113"/>
      <c r="AL48" s="105" t="s">
        <v>112</v>
      </c>
      <c r="AM48" s="115"/>
      <c r="AN48" s="115"/>
      <c r="AO48" s="116"/>
      <c r="AP48" s="117"/>
      <c r="AQ48" s="105" t="s">
        <v>805</v>
      </c>
      <c r="AR48" s="105"/>
      <c r="AS48" s="105"/>
      <c r="AT48" s="105"/>
      <c r="AU48" s="105"/>
      <c r="AV48" s="109"/>
      <c r="AW48" s="109"/>
      <c r="AX48" s="109" t="s">
        <v>98</v>
      </c>
      <c r="AY48" s="109" t="s">
        <v>140</v>
      </c>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6"/>
      <c r="FR48" s="86"/>
      <c r="FS48" s="86"/>
      <c r="FT48" s="86"/>
      <c r="FU48" s="86"/>
      <c r="FV48" s="86"/>
      <c r="FW48" s="86"/>
      <c r="FX48" s="86"/>
      <c r="FY48" s="86"/>
      <c r="FZ48" s="86"/>
      <c r="GA48" s="86"/>
      <c r="GB48" s="86"/>
      <c r="GC48" s="86"/>
      <c r="GD48" s="86"/>
      <c r="GE48" s="86"/>
      <c r="GF48" s="86"/>
      <c r="GG48" s="86"/>
      <c r="GH48" s="86"/>
      <c r="GI48" s="86"/>
      <c r="GJ48" s="86"/>
      <c r="GK48" s="86"/>
      <c r="GL48" s="86"/>
      <c r="GM48" s="86"/>
      <c r="GN48" s="86"/>
      <c r="GO48" s="86"/>
      <c r="GP48" s="86"/>
      <c r="GQ48" s="86"/>
      <c r="GR48" s="86"/>
      <c r="GS48" s="86"/>
      <c r="GT48" s="86"/>
      <c r="GU48" s="86"/>
      <c r="GV48" s="86"/>
      <c r="GW48" s="86"/>
      <c r="GX48" s="86"/>
      <c r="GY48" s="86"/>
      <c r="GZ48" s="86"/>
      <c r="HA48" s="86"/>
      <c r="HB48" s="86"/>
      <c r="HC48" s="86"/>
      <c r="HD48" s="86"/>
      <c r="HE48" s="86"/>
      <c r="HF48" s="86"/>
      <c r="HG48" s="86"/>
      <c r="HH48" s="86"/>
      <c r="HI48" s="86"/>
      <c r="HJ48" s="86"/>
      <c r="HK48" s="86"/>
      <c r="HL48" s="86"/>
      <c r="HM48" s="86"/>
      <c r="HN48" s="86"/>
      <c r="HO48" s="86"/>
      <c r="HP48" s="86"/>
      <c r="HQ48" s="86"/>
      <c r="HR48" s="86"/>
      <c r="HS48" s="86"/>
      <c r="HT48" s="86"/>
      <c r="HU48" s="86"/>
      <c r="HV48" s="86"/>
      <c r="HW48" s="86"/>
      <c r="HX48" s="86"/>
      <c r="HY48" s="86"/>
      <c r="HZ48" s="86"/>
      <c r="IA48" s="86"/>
      <c r="IB48" s="86"/>
      <c r="IC48" s="86"/>
      <c r="ID48" s="86"/>
      <c r="IE48" s="86"/>
      <c r="IF48" s="86"/>
      <c r="IG48" s="86"/>
      <c r="IH48" s="86"/>
    </row>
    <row r="49" spans="1:249" s="94" customFormat="1" ht="12.95" customHeight="1" x14ac:dyDescent="0.2">
      <c r="A49" s="104" t="s">
        <v>126</v>
      </c>
      <c r="B49" s="105"/>
      <c r="C49" s="104">
        <v>210009329</v>
      </c>
      <c r="D49" s="81" t="s">
        <v>807</v>
      </c>
      <c r="E49" s="106" t="s">
        <v>812</v>
      </c>
      <c r="F49" s="104"/>
      <c r="G49" s="107" t="s">
        <v>808</v>
      </c>
      <c r="H49" s="108" t="s">
        <v>809</v>
      </c>
      <c r="I49" s="108" t="s">
        <v>810</v>
      </c>
      <c r="J49" s="109" t="s">
        <v>116</v>
      </c>
      <c r="K49" s="105" t="s">
        <v>132</v>
      </c>
      <c r="L49" s="105"/>
      <c r="M49" s="110" t="s">
        <v>122</v>
      </c>
      <c r="N49" s="106" t="s">
        <v>119</v>
      </c>
      <c r="O49" s="111" t="s">
        <v>133</v>
      </c>
      <c r="P49" s="105" t="s">
        <v>711</v>
      </c>
      <c r="Q49" s="105" t="s">
        <v>110</v>
      </c>
      <c r="R49" s="106" t="s">
        <v>119</v>
      </c>
      <c r="S49" s="111" t="s">
        <v>135</v>
      </c>
      <c r="T49" s="109" t="s">
        <v>136</v>
      </c>
      <c r="U49" s="105">
        <v>60</v>
      </c>
      <c r="V49" s="105" t="s">
        <v>137</v>
      </c>
      <c r="W49" s="109"/>
      <c r="X49" s="105"/>
      <c r="Y49" s="105"/>
      <c r="Z49" s="109"/>
      <c r="AA49" s="106">
        <v>90</v>
      </c>
      <c r="AB49" s="109">
        <v>10</v>
      </c>
      <c r="AC49" s="106" t="s">
        <v>138</v>
      </c>
      <c r="AD49" s="105" t="s">
        <v>111</v>
      </c>
      <c r="AE49" s="141">
        <v>11</v>
      </c>
      <c r="AF49" s="141">
        <v>11880</v>
      </c>
      <c r="AG49" s="141">
        <v>130680</v>
      </c>
      <c r="AH49" s="141">
        <f t="shared" si="0"/>
        <v>146361.60000000001</v>
      </c>
      <c r="AI49" s="113"/>
      <c r="AJ49" s="113"/>
      <c r="AK49" s="113"/>
      <c r="AL49" s="105" t="s">
        <v>112</v>
      </c>
      <c r="AM49" s="115"/>
      <c r="AN49" s="115"/>
      <c r="AO49" s="116"/>
      <c r="AP49" s="117"/>
      <c r="AQ49" s="105" t="s">
        <v>811</v>
      </c>
      <c r="AR49" s="105"/>
      <c r="AS49" s="105"/>
      <c r="AT49" s="105"/>
      <c r="AU49" s="105"/>
      <c r="AV49" s="109"/>
      <c r="AW49" s="109"/>
      <c r="AX49" s="109" t="s">
        <v>98</v>
      </c>
      <c r="AY49" s="109" t="s">
        <v>140</v>
      </c>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c r="HL49" s="86"/>
      <c r="HM49" s="86"/>
      <c r="HN49" s="86"/>
      <c r="HO49" s="86"/>
      <c r="HP49" s="86"/>
      <c r="HQ49" s="86"/>
      <c r="HR49" s="86"/>
      <c r="HS49" s="86"/>
      <c r="HT49" s="86"/>
      <c r="HU49" s="86"/>
      <c r="HV49" s="86"/>
      <c r="HW49" s="86"/>
      <c r="HX49" s="86"/>
      <c r="HY49" s="86"/>
      <c r="HZ49" s="86"/>
      <c r="IA49" s="86"/>
      <c r="IB49" s="86"/>
      <c r="IC49" s="86"/>
      <c r="ID49" s="86"/>
      <c r="IE49" s="86"/>
      <c r="IF49" s="86"/>
      <c r="IG49" s="86"/>
      <c r="IH49" s="86"/>
    </row>
    <row r="50" spans="1:249" s="94" customFormat="1" ht="12.95" customHeight="1" x14ac:dyDescent="0.2">
      <c r="A50" s="104" t="s">
        <v>126</v>
      </c>
      <c r="B50" s="105"/>
      <c r="C50" s="104">
        <v>210034044</v>
      </c>
      <c r="D50" s="81" t="s">
        <v>813</v>
      </c>
      <c r="E50" s="106" t="s">
        <v>818</v>
      </c>
      <c r="F50" s="104"/>
      <c r="G50" s="107" t="s">
        <v>814</v>
      </c>
      <c r="H50" s="108" t="s">
        <v>815</v>
      </c>
      <c r="I50" s="108" t="s">
        <v>816</v>
      </c>
      <c r="J50" s="109" t="s">
        <v>116</v>
      </c>
      <c r="K50" s="105" t="s">
        <v>132</v>
      </c>
      <c r="L50" s="105"/>
      <c r="M50" s="110" t="s">
        <v>122</v>
      </c>
      <c r="N50" s="106" t="s">
        <v>119</v>
      </c>
      <c r="O50" s="111" t="s">
        <v>133</v>
      </c>
      <c r="P50" s="105" t="s">
        <v>711</v>
      </c>
      <c r="Q50" s="105" t="s">
        <v>110</v>
      </c>
      <c r="R50" s="106" t="s">
        <v>119</v>
      </c>
      <c r="S50" s="111" t="s">
        <v>135</v>
      </c>
      <c r="T50" s="109" t="s">
        <v>136</v>
      </c>
      <c r="U50" s="105">
        <v>60</v>
      </c>
      <c r="V50" s="105" t="s">
        <v>137</v>
      </c>
      <c r="W50" s="109"/>
      <c r="X50" s="105"/>
      <c r="Y50" s="105"/>
      <c r="Z50" s="109"/>
      <c r="AA50" s="106">
        <v>90</v>
      </c>
      <c r="AB50" s="109">
        <v>10</v>
      </c>
      <c r="AC50" s="106" t="s">
        <v>270</v>
      </c>
      <c r="AD50" s="105" t="s">
        <v>111</v>
      </c>
      <c r="AE50" s="141">
        <v>4.75</v>
      </c>
      <c r="AF50" s="141">
        <v>258133.33</v>
      </c>
      <c r="AG50" s="141">
        <v>1226133.32</v>
      </c>
      <c r="AH50" s="141">
        <f t="shared" si="0"/>
        <v>1373269.3184000002</v>
      </c>
      <c r="AI50" s="113"/>
      <c r="AJ50" s="113"/>
      <c r="AK50" s="113"/>
      <c r="AL50" s="105" t="s">
        <v>112</v>
      </c>
      <c r="AM50" s="115"/>
      <c r="AN50" s="115"/>
      <c r="AO50" s="116"/>
      <c r="AP50" s="117"/>
      <c r="AQ50" s="105" t="s">
        <v>817</v>
      </c>
      <c r="AR50" s="105"/>
      <c r="AS50" s="105"/>
      <c r="AT50" s="105"/>
      <c r="AU50" s="105"/>
      <c r="AV50" s="109"/>
      <c r="AW50" s="109"/>
      <c r="AX50" s="109" t="s">
        <v>98</v>
      </c>
      <c r="AY50" s="109" t="s">
        <v>140</v>
      </c>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c r="GP50" s="86"/>
      <c r="GQ50" s="86"/>
      <c r="GR50" s="86"/>
      <c r="GS50" s="86"/>
      <c r="GT50" s="86"/>
      <c r="GU50" s="86"/>
      <c r="GV50" s="86"/>
      <c r="GW50" s="86"/>
      <c r="GX50" s="86"/>
      <c r="GY50" s="86"/>
      <c r="GZ50" s="86"/>
      <c r="HA50" s="86"/>
      <c r="HB50" s="86"/>
      <c r="HC50" s="86"/>
      <c r="HD50" s="86"/>
      <c r="HE50" s="86"/>
      <c r="HF50" s="86"/>
      <c r="HG50" s="86"/>
      <c r="HH50" s="86"/>
      <c r="HI50" s="86"/>
      <c r="HJ50" s="86"/>
      <c r="HK50" s="86"/>
      <c r="HL50" s="86"/>
      <c r="HM50" s="86"/>
      <c r="HN50" s="86"/>
      <c r="HO50" s="86"/>
      <c r="HP50" s="86"/>
      <c r="HQ50" s="86"/>
      <c r="HR50" s="86"/>
      <c r="HS50" s="86"/>
      <c r="HT50" s="86"/>
      <c r="HU50" s="86"/>
      <c r="HV50" s="86"/>
      <c r="HW50" s="86"/>
      <c r="HX50" s="86"/>
      <c r="HY50" s="86"/>
      <c r="HZ50" s="86"/>
      <c r="IA50" s="86"/>
      <c r="IB50" s="86"/>
      <c r="IC50" s="86"/>
      <c r="ID50" s="86"/>
      <c r="IE50" s="86"/>
      <c r="IF50" s="86"/>
      <c r="IG50" s="86"/>
      <c r="IH50" s="86"/>
    </row>
    <row r="51" spans="1:249" s="94" customFormat="1" ht="12.95" customHeight="1" x14ac:dyDescent="0.2">
      <c r="A51" s="104" t="s">
        <v>126</v>
      </c>
      <c r="B51" s="105"/>
      <c r="C51" s="104">
        <v>210015603</v>
      </c>
      <c r="D51" s="81" t="s">
        <v>819</v>
      </c>
      <c r="E51" s="106" t="s">
        <v>824</v>
      </c>
      <c r="F51" s="104"/>
      <c r="G51" s="107" t="s">
        <v>820</v>
      </c>
      <c r="H51" s="108" t="s">
        <v>821</v>
      </c>
      <c r="I51" s="108" t="s">
        <v>822</v>
      </c>
      <c r="J51" s="109" t="s">
        <v>116</v>
      </c>
      <c r="K51" s="105" t="s">
        <v>132</v>
      </c>
      <c r="L51" s="105"/>
      <c r="M51" s="110" t="s">
        <v>122</v>
      </c>
      <c r="N51" s="106" t="s">
        <v>119</v>
      </c>
      <c r="O51" s="111" t="s">
        <v>133</v>
      </c>
      <c r="P51" s="105" t="s">
        <v>711</v>
      </c>
      <c r="Q51" s="105" t="s">
        <v>110</v>
      </c>
      <c r="R51" s="106" t="s">
        <v>119</v>
      </c>
      <c r="S51" s="111" t="s">
        <v>135</v>
      </c>
      <c r="T51" s="109" t="s">
        <v>136</v>
      </c>
      <c r="U51" s="105">
        <v>60</v>
      </c>
      <c r="V51" s="105" t="s">
        <v>137</v>
      </c>
      <c r="W51" s="109"/>
      <c r="X51" s="105"/>
      <c r="Y51" s="105"/>
      <c r="Z51" s="109"/>
      <c r="AA51" s="106">
        <v>90</v>
      </c>
      <c r="AB51" s="109">
        <v>10</v>
      </c>
      <c r="AC51" s="106" t="s">
        <v>270</v>
      </c>
      <c r="AD51" s="105" t="s">
        <v>111</v>
      </c>
      <c r="AE51" s="141">
        <v>1.0900000000000001</v>
      </c>
      <c r="AF51" s="141">
        <v>385000</v>
      </c>
      <c r="AG51" s="141">
        <v>419650</v>
      </c>
      <c r="AH51" s="141">
        <f t="shared" si="0"/>
        <v>470008.00000000006</v>
      </c>
      <c r="AI51" s="113"/>
      <c r="AJ51" s="113"/>
      <c r="AK51" s="113"/>
      <c r="AL51" s="105" t="s">
        <v>112</v>
      </c>
      <c r="AM51" s="115"/>
      <c r="AN51" s="115"/>
      <c r="AO51" s="116"/>
      <c r="AP51" s="117"/>
      <c r="AQ51" s="105" t="s">
        <v>823</v>
      </c>
      <c r="AR51" s="105"/>
      <c r="AS51" s="105"/>
      <c r="AT51" s="105"/>
      <c r="AU51" s="105"/>
      <c r="AV51" s="109"/>
      <c r="AW51" s="109"/>
      <c r="AX51" s="109" t="s">
        <v>98</v>
      </c>
      <c r="AY51" s="109" t="s">
        <v>140</v>
      </c>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c r="CG51" s="86"/>
      <c r="CH51" s="86"/>
      <c r="CI51" s="86"/>
      <c r="CJ51" s="86"/>
      <c r="CK51" s="86"/>
      <c r="CL51" s="86"/>
      <c r="CM51" s="86"/>
      <c r="CN51" s="86"/>
      <c r="CO51" s="86"/>
      <c r="CP51" s="86"/>
      <c r="CQ51" s="86"/>
      <c r="CR51" s="86"/>
      <c r="CS51" s="86"/>
      <c r="CT51" s="86"/>
      <c r="CU51" s="86"/>
      <c r="CV51" s="86"/>
      <c r="CW51" s="86"/>
      <c r="CX51" s="86"/>
      <c r="CY51" s="86"/>
      <c r="CZ51" s="86"/>
      <c r="DA51" s="86"/>
      <c r="DB51" s="86"/>
      <c r="DC51" s="86"/>
      <c r="DD51" s="86"/>
      <c r="DE51" s="86"/>
      <c r="DF51" s="86"/>
      <c r="DG51" s="86"/>
      <c r="DH51" s="86"/>
      <c r="DI51" s="86"/>
      <c r="DJ51" s="86"/>
      <c r="DK51" s="86"/>
      <c r="DL51" s="86"/>
      <c r="DM51" s="86"/>
      <c r="DN51" s="86"/>
      <c r="DO51" s="86"/>
      <c r="DP51" s="86"/>
      <c r="DQ51" s="86"/>
      <c r="DR51" s="86"/>
      <c r="DS51" s="86"/>
      <c r="DT51" s="86"/>
      <c r="DU51" s="86"/>
      <c r="DV51" s="86"/>
      <c r="DW51" s="86"/>
      <c r="DX51" s="86"/>
      <c r="DY51" s="86"/>
      <c r="DZ51" s="86"/>
      <c r="EA51" s="86"/>
      <c r="EB51" s="86"/>
      <c r="EC51" s="86"/>
      <c r="ED51" s="86"/>
      <c r="EE51" s="86"/>
      <c r="EF51" s="86"/>
      <c r="EG51" s="86"/>
      <c r="EH51" s="86"/>
      <c r="EI51" s="86"/>
      <c r="EJ51" s="86"/>
      <c r="EK51" s="86"/>
      <c r="EL51" s="86"/>
      <c r="EM51" s="86"/>
      <c r="EN51" s="86"/>
      <c r="EO51" s="86"/>
      <c r="EP51" s="86"/>
      <c r="EQ51" s="86"/>
      <c r="ER51" s="86"/>
      <c r="ES51" s="86"/>
      <c r="ET51" s="86"/>
      <c r="EU51" s="86"/>
      <c r="EV51" s="86"/>
      <c r="EW51" s="86"/>
      <c r="EX51" s="86"/>
      <c r="EY51" s="86"/>
      <c r="EZ51" s="86"/>
      <c r="FA51" s="86"/>
      <c r="FB51" s="86"/>
      <c r="FC51" s="86"/>
      <c r="FD51" s="86"/>
      <c r="FE51" s="86"/>
      <c r="FF51" s="86"/>
      <c r="FG51" s="86"/>
      <c r="FH51" s="86"/>
      <c r="FI51" s="86"/>
      <c r="FJ51" s="86"/>
      <c r="FK51" s="86"/>
      <c r="FL51" s="86"/>
      <c r="FM51" s="86"/>
      <c r="FN51" s="86"/>
      <c r="FO51" s="86"/>
      <c r="FP51" s="86"/>
      <c r="FQ51" s="86"/>
      <c r="FR51" s="86"/>
      <c r="FS51" s="86"/>
      <c r="FT51" s="86"/>
      <c r="FU51" s="86"/>
      <c r="FV51" s="86"/>
      <c r="FW51" s="86"/>
      <c r="FX51" s="86"/>
      <c r="FY51" s="86"/>
      <c r="FZ51" s="86"/>
      <c r="GA51" s="86"/>
      <c r="GB51" s="86"/>
      <c r="GC51" s="86"/>
      <c r="GD51" s="86"/>
      <c r="GE51" s="86"/>
      <c r="GF51" s="86"/>
      <c r="GG51" s="86"/>
      <c r="GH51" s="86"/>
      <c r="GI51" s="86"/>
      <c r="GJ51" s="86"/>
      <c r="GK51" s="86"/>
      <c r="GL51" s="86"/>
      <c r="GM51" s="86"/>
      <c r="GN51" s="86"/>
      <c r="GO51" s="86"/>
      <c r="GP51" s="86"/>
      <c r="GQ51" s="86"/>
      <c r="GR51" s="86"/>
      <c r="GS51" s="86"/>
      <c r="GT51" s="86"/>
      <c r="GU51" s="86"/>
      <c r="GV51" s="86"/>
      <c r="GW51" s="86"/>
      <c r="GX51" s="86"/>
      <c r="GY51" s="86"/>
      <c r="GZ51" s="86"/>
      <c r="HA51" s="86"/>
      <c r="HB51" s="86"/>
      <c r="HC51" s="86"/>
      <c r="HD51" s="86"/>
      <c r="HE51" s="86"/>
      <c r="HF51" s="86"/>
      <c r="HG51" s="86"/>
      <c r="HH51" s="86"/>
      <c r="HI51" s="86"/>
      <c r="HJ51" s="86"/>
      <c r="HK51" s="86"/>
      <c r="HL51" s="86"/>
      <c r="HM51" s="86"/>
      <c r="HN51" s="86"/>
      <c r="HO51" s="86"/>
      <c r="HP51" s="86"/>
      <c r="HQ51" s="86"/>
      <c r="HR51" s="86"/>
      <c r="HS51" s="86"/>
      <c r="HT51" s="86"/>
      <c r="HU51" s="86"/>
      <c r="HV51" s="86"/>
      <c r="HW51" s="86"/>
      <c r="HX51" s="86"/>
      <c r="HY51" s="86"/>
      <c r="HZ51" s="86"/>
      <c r="IA51" s="86"/>
      <c r="IB51" s="86"/>
      <c r="IC51" s="86"/>
      <c r="ID51" s="86"/>
      <c r="IE51" s="86"/>
      <c r="IF51" s="86"/>
      <c r="IG51" s="86"/>
      <c r="IH51" s="86"/>
    </row>
    <row r="52" spans="1:249" s="94" customFormat="1" ht="12.95" customHeight="1" x14ac:dyDescent="0.2">
      <c r="A52" s="104" t="s">
        <v>118</v>
      </c>
      <c r="B52" s="105"/>
      <c r="C52" s="104">
        <v>120011207</v>
      </c>
      <c r="D52" s="81" t="s">
        <v>825</v>
      </c>
      <c r="E52" s="106" t="s">
        <v>830</v>
      </c>
      <c r="F52" s="104"/>
      <c r="G52" s="107" t="s">
        <v>826</v>
      </c>
      <c r="H52" s="108" t="s">
        <v>827</v>
      </c>
      <c r="I52" s="108" t="s">
        <v>828</v>
      </c>
      <c r="J52" s="109" t="s">
        <v>116</v>
      </c>
      <c r="K52" s="105" t="s">
        <v>132</v>
      </c>
      <c r="L52" s="105"/>
      <c r="M52" s="110" t="s">
        <v>122</v>
      </c>
      <c r="N52" s="106" t="s">
        <v>119</v>
      </c>
      <c r="O52" s="111" t="s">
        <v>133</v>
      </c>
      <c r="P52" s="105" t="s">
        <v>711</v>
      </c>
      <c r="Q52" s="105" t="s">
        <v>110</v>
      </c>
      <c r="R52" s="106" t="s">
        <v>119</v>
      </c>
      <c r="S52" s="111" t="s">
        <v>167</v>
      </c>
      <c r="T52" s="109" t="s">
        <v>136</v>
      </c>
      <c r="U52" s="105">
        <v>60</v>
      </c>
      <c r="V52" s="105" t="s">
        <v>137</v>
      </c>
      <c r="W52" s="109"/>
      <c r="X52" s="105"/>
      <c r="Y52" s="105"/>
      <c r="Z52" s="109"/>
      <c r="AA52" s="106">
        <v>90</v>
      </c>
      <c r="AB52" s="109">
        <v>10</v>
      </c>
      <c r="AC52" s="106" t="s">
        <v>168</v>
      </c>
      <c r="AD52" s="105" t="s">
        <v>111</v>
      </c>
      <c r="AE52" s="141">
        <v>1</v>
      </c>
      <c r="AF52" s="141">
        <v>20000000</v>
      </c>
      <c r="AG52" s="141">
        <v>20000000</v>
      </c>
      <c r="AH52" s="141">
        <f t="shared" si="0"/>
        <v>22400000.000000004</v>
      </c>
      <c r="AI52" s="113"/>
      <c r="AJ52" s="113"/>
      <c r="AK52" s="113"/>
      <c r="AL52" s="105" t="s">
        <v>112</v>
      </c>
      <c r="AM52" s="115"/>
      <c r="AN52" s="115"/>
      <c r="AO52" s="116"/>
      <c r="AP52" s="117"/>
      <c r="AQ52" s="105" t="s">
        <v>829</v>
      </c>
      <c r="AR52" s="105"/>
      <c r="AS52" s="105"/>
      <c r="AT52" s="105"/>
      <c r="AU52" s="105"/>
      <c r="AV52" s="109"/>
      <c r="AW52" s="109"/>
      <c r="AX52" s="109" t="s">
        <v>98</v>
      </c>
      <c r="AY52" s="109" t="s">
        <v>140</v>
      </c>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c r="EX52" s="86"/>
      <c r="EY52" s="86"/>
      <c r="EZ52" s="86"/>
      <c r="FA52" s="86"/>
      <c r="FB52" s="86"/>
      <c r="FC52" s="86"/>
      <c r="FD52" s="86"/>
      <c r="FE52" s="86"/>
      <c r="FF52" s="86"/>
      <c r="FG52" s="86"/>
      <c r="FH52" s="86"/>
      <c r="FI52" s="86"/>
      <c r="FJ52" s="86"/>
      <c r="FK52" s="86"/>
      <c r="FL52" s="86"/>
      <c r="FM52" s="86"/>
      <c r="FN52" s="86"/>
      <c r="FO52" s="86"/>
      <c r="FP52" s="86"/>
      <c r="FQ52" s="86"/>
      <c r="FR52" s="86"/>
      <c r="FS52" s="86"/>
      <c r="FT52" s="86"/>
      <c r="FU52" s="86"/>
      <c r="FV52" s="86"/>
      <c r="FW52" s="86"/>
      <c r="FX52" s="86"/>
      <c r="FY52" s="86"/>
      <c r="FZ52" s="86"/>
      <c r="GA52" s="86"/>
      <c r="GB52" s="86"/>
      <c r="GC52" s="86"/>
      <c r="GD52" s="86"/>
      <c r="GE52" s="86"/>
      <c r="GF52" s="86"/>
      <c r="GG52" s="86"/>
      <c r="GH52" s="86"/>
      <c r="GI52" s="86"/>
      <c r="GJ52" s="86"/>
      <c r="GK52" s="86"/>
      <c r="GL52" s="86"/>
      <c r="GM52" s="86"/>
      <c r="GN52" s="86"/>
      <c r="GO52" s="86"/>
      <c r="GP52" s="86"/>
      <c r="GQ52" s="86"/>
      <c r="GR52" s="86"/>
      <c r="GS52" s="86"/>
      <c r="GT52" s="86"/>
      <c r="GU52" s="86"/>
      <c r="GV52" s="86"/>
      <c r="GW52" s="86"/>
      <c r="GX52" s="86"/>
      <c r="GY52" s="86"/>
      <c r="GZ52" s="86"/>
      <c r="HA52" s="86"/>
      <c r="HB52" s="86"/>
      <c r="HC52" s="86"/>
      <c r="HD52" s="86"/>
      <c r="HE52" s="86"/>
      <c r="HF52" s="86"/>
      <c r="HG52" s="86"/>
      <c r="HH52" s="86"/>
      <c r="HI52" s="86"/>
      <c r="HJ52" s="86"/>
      <c r="HK52" s="86"/>
      <c r="HL52" s="86"/>
      <c r="HM52" s="86"/>
      <c r="HN52" s="86"/>
      <c r="HO52" s="86"/>
      <c r="HP52" s="86"/>
      <c r="HQ52" s="86"/>
      <c r="HR52" s="86"/>
      <c r="HS52" s="86"/>
      <c r="HT52" s="86"/>
      <c r="HU52" s="86"/>
      <c r="HV52" s="86"/>
      <c r="HW52" s="86"/>
      <c r="HX52" s="86"/>
      <c r="HY52" s="86"/>
      <c r="HZ52" s="86"/>
      <c r="IA52" s="86"/>
      <c r="IB52" s="86"/>
      <c r="IC52" s="86"/>
      <c r="ID52" s="86"/>
      <c r="IE52" s="86"/>
      <c r="IF52" s="86"/>
      <c r="IG52" s="86"/>
      <c r="IH52" s="86"/>
    </row>
    <row r="53" spans="1:249" s="94" customFormat="1" ht="12.95" customHeight="1" x14ac:dyDescent="0.2">
      <c r="A53" s="104" t="s">
        <v>126</v>
      </c>
      <c r="B53" s="105"/>
      <c r="C53" s="104">
        <v>220034745</v>
      </c>
      <c r="D53" s="81" t="s">
        <v>831</v>
      </c>
      <c r="E53" s="106" t="s">
        <v>836</v>
      </c>
      <c r="F53" s="104"/>
      <c r="G53" s="107" t="s">
        <v>832</v>
      </c>
      <c r="H53" s="108" t="s">
        <v>833</v>
      </c>
      <c r="I53" s="108" t="s">
        <v>834</v>
      </c>
      <c r="J53" s="109" t="s">
        <v>116</v>
      </c>
      <c r="K53" s="105" t="s">
        <v>132</v>
      </c>
      <c r="L53" s="105"/>
      <c r="M53" s="110" t="s">
        <v>122</v>
      </c>
      <c r="N53" s="106" t="s">
        <v>119</v>
      </c>
      <c r="O53" s="111" t="s">
        <v>133</v>
      </c>
      <c r="P53" s="105" t="s">
        <v>711</v>
      </c>
      <c r="Q53" s="105" t="s">
        <v>110</v>
      </c>
      <c r="R53" s="106" t="s">
        <v>119</v>
      </c>
      <c r="S53" s="111" t="s">
        <v>135</v>
      </c>
      <c r="T53" s="109" t="s">
        <v>136</v>
      </c>
      <c r="U53" s="105">
        <v>60</v>
      </c>
      <c r="V53" s="105" t="s">
        <v>137</v>
      </c>
      <c r="W53" s="109"/>
      <c r="X53" s="105"/>
      <c r="Y53" s="105"/>
      <c r="Z53" s="109"/>
      <c r="AA53" s="106">
        <v>90</v>
      </c>
      <c r="AB53" s="109">
        <v>10</v>
      </c>
      <c r="AC53" s="106" t="s">
        <v>138</v>
      </c>
      <c r="AD53" s="105" t="s">
        <v>111</v>
      </c>
      <c r="AE53" s="141">
        <v>3</v>
      </c>
      <c r="AF53" s="141">
        <v>581</v>
      </c>
      <c r="AG53" s="141">
        <v>1743</v>
      </c>
      <c r="AH53" s="141">
        <f t="shared" si="0"/>
        <v>1952.16</v>
      </c>
      <c r="AI53" s="113"/>
      <c r="AJ53" s="113"/>
      <c r="AK53" s="113"/>
      <c r="AL53" s="105" t="s">
        <v>112</v>
      </c>
      <c r="AM53" s="115"/>
      <c r="AN53" s="115"/>
      <c r="AO53" s="116"/>
      <c r="AP53" s="117"/>
      <c r="AQ53" s="105" t="s">
        <v>835</v>
      </c>
      <c r="AR53" s="105"/>
      <c r="AS53" s="105"/>
      <c r="AT53" s="105"/>
      <c r="AU53" s="105"/>
      <c r="AV53" s="109"/>
      <c r="AW53" s="109"/>
      <c r="AX53" s="109" t="s">
        <v>98</v>
      </c>
      <c r="AY53" s="109" t="s">
        <v>140</v>
      </c>
      <c r="AZ53" s="86"/>
      <c r="BA53" s="86"/>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c r="EX53" s="86"/>
      <c r="EY53" s="86"/>
      <c r="EZ53" s="86"/>
      <c r="FA53" s="86"/>
      <c r="FB53" s="86"/>
      <c r="FC53" s="86"/>
      <c r="FD53" s="86"/>
      <c r="FE53" s="86"/>
      <c r="FF53" s="86"/>
      <c r="FG53" s="86"/>
      <c r="FH53" s="86"/>
      <c r="FI53" s="86"/>
      <c r="FJ53" s="86"/>
      <c r="FK53" s="86"/>
      <c r="FL53" s="86"/>
      <c r="FM53" s="86"/>
      <c r="FN53" s="86"/>
      <c r="FO53" s="86"/>
      <c r="FP53" s="86"/>
      <c r="FQ53" s="86"/>
      <c r="FR53" s="86"/>
      <c r="FS53" s="86"/>
      <c r="FT53" s="86"/>
      <c r="FU53" s="86"/>
      <c r="FV53" s="86"/>
      <c r="FW53" s="86"/>
      <c r="FX53" s="86"/>
      <c r="FY53" s="86"/>
      <c r="FZ53" s="86"/>
      <c r="GA53" s="86"/>
      <c r="GB53" s="86"/>
      <c r="GC53" s="86"/>
      <c r="GD53" s="86"/>
      <c r="GE53" s="86"/>
      <c r="GF53" s="86"/>
      <c r="GG53" s="86"/>
      <c r="GH53" s="86"/>
      <c r="GI53" s="86"/>
      <c r="GJ53" s="86"/>
      <c r="GK53" s="86"/>
      <c r="GL53" s="86"/>
      <c r="GM53" s="86"/>
      <c r="GN53" s="86"/>
      <c r="GO53" s="86"/>
      <c r="GP53" s="86"/>
      <c r="GQ53" s="86"/>
      <c r="GR53" s="86"/>
      <c r="GS53" s="86"/>
      <c r="GT53" s="86"/>
      <c r="GU53" s="86"/>
      <c r="GV53" s="86"/>
      <c r="GW53" s="86"/>
      <c r="GX53" s="86"/>
      <c r="GY53" s="86"/>
      <c r="GZ53" s="86"/>
      <c r="HA53" s="86"/>
      <c r="HB53" s="86"/>
      <c r="HC53" s="86"/>
      <c r="HD53" s="86"/>
      <c r="HE53" s="86"/>
      <c r="HF53" s="86"/>
      <c r="HG53" s="86"/>
      <c r="HH53" s="86"/>
      <c r="HI53" s="86"/>
      <c r="HJ53" s="86"/>
      <c r="HK53" s="86"/>
      <c r="HL53" s="86"/>
      <c r="HM53" s="86"/>
      <c r="HN53" s="86"/>
      <c r="HO53" s="86"/>
      <c r="HP53" s="86"/>
      <c r="HQ53" s="86"/>
      <c r="HR53" s="86"/>
      <c r="HS53" s="86"/>
      <c r="HT53" s="86"/>
      <c r="HU53" s="86"/>
      <c r="HV53" s="86"/>
      <c r="HW53" s="86"/>
      <c r="HX53" s="86"/>
      <c r="HY53" s="86"/>
      <c r="HZ53" s="86"/>
      <c r="IA53" s="86"/>
      <c r="IB53" s="86"/>
      <c r="IC53" s="86"/>
      <c r="ID53" s="86"/>
      <c r="IE53" s="86"/>
      <c r="IF53" s="86"/>
      <c r="IG53" s="86"/>
      <c r="IH53" s="86"/>
    </row>
    <row r="54" spans="1:249" s="94" customFormat="1" ht="12.95" customHeight="1" x14ac:dyDescent="0.2">
      <c r="A54" s="104" t="s">
        <v>126</v>
      </c>
      <c r="B54" s="105"/>
      <c r="C54" s="104">
        <v>220034746</v>
      </c>
      <c r="D54" s="81" t="s">
        <v>837</v>
      </c>
      <c r="E54" s="106" t="s">
        <v>839</v>
      </c>
      <c r="F54" s="104"/>
      <c r="G54" s="107" t="s">
        <v>832</v>
      </c>
      <c r="H54" s="108" t="s">
        <v>833</v>
      </c>
      <c r="I54" s="108" t="s">
        <v>834</v>
      </c>
      <c r="J54" s="109" t="s">
        <v>116</v>
      </c>
      <c r="K54" s="105" t="s">
        <v>132</v>
      </c>
      <c r="L54" s="105"/>
      <c r="M54" s="110" t="s">
        <v>122</v>
      </c>
      <c r="N54" s="106" t="s">
        <v>119</v>
      </c>
      <c r="O54" s="111" t="s">
        <v>133</v>
      </c>
      <c r="P54" s="105" t="s">
        <v>711</v>
      </c>
      <c r="Q54" s="105" t="s">
        <v>110</v>
      </c>
      <c r="R54" s="106" t="s">
        <v>119</v>
      </c>
      <c r="S54" s="111" t="s">
        <v>135</v>
      </c>
      <c r="T54" s="109" t="s">
        <v>136</v>
      </c>
      <c r="U54" s="105">
        <v>60</v>
      </c>
      <c r="V54" s="105" t="s">
        <v>137</v>
      </c>
      <c r="W54" s="109"/>
      <c r="X54" s="105"/>
      <c r="Y54" s="105"/>
      <c r="Z54" s="109"/>
      <c r="AA54" s="106">
        <v>90</v>
      </c>
      <c r="AB54" s="109">
        <v>10</v>
      </c>
      <c r="AC54" s="106" t="s">
        <v>138</v>
      </c>
      <c r="AD54" s="105" t="s">
        <v>111</v>
      </c>
      <c r="AE54" s="141">
        <v>3</v>
      </c>
      <c r="AF54" s="141">
        <v>581</v>
      </c>
      <c r="AG54" s="141">
        <v>1743</v>
      </c>
      <c r="AH54" s="141">
        <f t="shared" si="0"/>
        <v>1952.16</v>
      </c>
      <c r="AI54" s="113"/>
      <c r="AJ54" s="113"/>
      <c r="AK54" s="113"/>
      <c r="AL54" s="105" t="s">
        <v>112</v>
      </c>
      <c r="AM54" s="115"/>
      <c r="AN54" s="115"/>
      <c r="AO54" s="116"/>
      <c r="AP54" s="117"/>
      <c r="AQ54" s="105" t="s">
        <v>838</v>
      </c>
      <c r="AR54" s="105"/>
      <c r="AS54" s="105"/>
      <c r="AT54" s="105"/>
      <c r="AU54" s="105"/>
      <c r="AV54" s="109"/>
      <c r="AW54" s="109"/>
      <c r="AX54" s="109" t="s">
        <v>98</v>
      </c>
      <c r="AY54" s="109" t="s">
        <v>140</v>
      </c>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c r="EX54" s="86"/>
      <c r="EY54" s="86"/>
      <c r="EZ54" s="86"/>
      <c r="FA54" s="86"/>
      <c r="FB54" s="86"/>
      <c r="FC54" s="86"/>
      <c r="FD54" s="86"/>
      <c r="FE54" s="86"/>
      <c r="FF54" s="86"/>
      <c r="FG54" s="86"/>
      <c r="FH54" s="86"/>
      <c r="FI54" s="86"/>
      <c r="FJ54" s="86"/>
      <c r="FK54" s="86"/>
      <c r="FL54" s="86"/>
      <c r="FM54" s="86"/>
      <c r="FN54" s="86"/>
      <c r="FO54" s="86"/>
      <c r="FP54" s="86"/>
      <c r="FQ54" s="86"/>
      <c r="FR54" s="86"/>
      <c r="FS54" s="86"/>
      <c r="FT54" s="86"/>
      <c r="FU54" s="86"/>
      <c r="FV54" s="86"/>
      <c r="FW54" s="86"/>
      <c r="FX54" s="86"/>
      <c r="FY54" s="86"/>
      <c r="FZ54" s="86"/>
      <c r="GA54" s="86"/>
      <c r="GB54" s="86"/>
      <c r="GC54" s="86"/>
      <c r="GD54" s="86"/>
      <c r="GE54" s="86"/>
      <c r="GF54" s="86"/>
      <c r="GG54" s="86"/>
      <c r="GH54" s="86"/>
      <c r="GI54" s="86"/>
      <c r="GJ54" s="86"/>
      <c r="GK54" s="86"/>
      <c r="GL54" s="86"/>
      <c r="GM54" s="86"/>
      <c r="GN54" s="86"/>
      <c r="GO54" s="86"/>
      <c r="GP54" s="86"/>
      <c r="GQ54" s="86"/>
      <c r="GR54" s="86"/>
      <c r="GS54" s="86"/>
      <c r="GT54" s="86"/>
      <c r="GU54" s="86"/>
      <c r="GV54" s="86"/>
      <c r="GW54" s="86"/>
      <c r="GX54" s="86"/>
      <c r="GY54" s="86"/>
      <c r="GZ54" s="86"/>
      <c r="HA54" s="86"/>
      <c r="HB54" s="86"/>
      <c r="HC54" s="86"/>
      <c r="HD54" s="86"/>
      <c r="HE54" s="86"/>
      <c r="HF54" s="86"/>
      <c r="HG54" s="86"/>
      <c r="HH54" s="86"/>
      <c r="HI54" s="86"/>
      <c r="HJ54" s="86"/>
      <c r="HK54" s="86"/>
      <c r="HL54" s="86"/>
      <c r="HM54" s="86"/>
      <c r="HN54" s="86"/>
      <c r="HO54" s="86"/>
      <c r="HP54" s="86"/>
      <c r="HQ54" s="86"/>
      <c r="HR54" s="86"/>
      <c r="HS54" s="86"/>
      <c r="HT54" s="86"/>
      <c r="HU54" s="86"/>
      <c r="HV54" s="86"/>
      <c r="HW54" s="86"/>
      <c r="HX54" s="86"/>
      <c r="HY54" s="86"/>
      <c r="HZ54" s="86"/>
      <c r="IA54" s="86"/>
      <c r="IB54" s="86"/>
      <c r="IC54" s="86"/>
      <c r="ID54" s="86"/>
      <c r="IE54" s="86"/>
      <c r="IF54" s="86"/>
      <c r="IG54" s="86"/>
      <c r="IH54" s="86"/>
    </row>
    <row r="55" spans="1:249" s="94" customFormat="1" ht="12.95" customHeight="1" x14ac:dyDescent="0.2">
      <c r="A55" s="104" t="s">
        <v>126</v>
      </c>
      <c r="B55" s="105"/>
      <c r="C55" s="104">
        <v>220034766</v>
      </c>
      <c r="D55" s="81" t="s">
        <v>840</v>
      </c>
      <c r="E55" s="106" t="s">
        <v>842</v>
      </c>
      <c r="F55" s="104"/>
      <c r="G55" s="107" t="s">
        <v>832</v>
      </c>
      <c r="H55" s="108" t="s">
        <v>833</v>
      </c>
      <c r="I55" s="108" t="s">
        <v>834</v>
      </c>
      <c r="J55" s="109" t="s">
        <v>116</v>
      </c>
      <c r="K55" s="105" t="s">
        <v>132</v>
      </c>
      <c r="L55" s="105"/>
      <c r="M55" s="110" t="s">
        <v>122</v>
      </c>
      <c r="N55" s="106" t="s">
        <v>119</v>
      </c>
      <c r="O55" s="111" t="s">
        <v>133</v>
      </c>
      <c r="P55" s="105" t="s">
        <v>711</v>
      </c>
      <c r="Q55" s="105" t="s">
        <v>110</v>
      </c>
      <c r="R55" s="106" t="s">
        <v>119</v>
      </c>
      <c r="S55" s="111" t="s">
        <v>135</v>
      </c>
      <c r="T55" s="109" t="s">
        <v>136</v>
      </c>
      <c r="U55" s="105">
        <v>60</v>
      </c>
      <c r="V55" s="105" t="s">
        <v>137</v>
      </c>
      <c r="W55" s="109"/>
      <c r="X55" s="105"/>
      <c r="Y55" s="105"/>
      <c r="Z55" s="109"/>
      <c r="AA55" s="106">
        <v>90</v>
      </c>
      <c r="AB55" s="109">
        <v>10</v>
      </c>
      <c r="AC55" s="106" t="s">
        <v>138</v>
      </c>
      <c r="AD55" s="105" t="s">
        <v>111</v>
      </c>
      <c r="AE55" s="141">
        <v>3</v>
      </c>
      <c r="AF55" s="141">
        <v>581</v>
      </c>
      <c r="AG55" s="141">
        <v>1743</v>
      </c>
      <c r="AH55" s="141">
        <f t="shared" si="0"/>
        <v>1952.16</v>
      </c>
      <c r="AI55" s="113"/>
      <c r="AJ55" s="113"/>
      <c r="AK55" s="113"/>
      <c r="AL55" s="105" t="s">
        <v>112</v>
      </c>
      <c r="AM55" s="115"/>
      <c r="AN55" s="115"/>
      <c r="AO55" s="116"/>
      <c r="AP55" s="117"/>
      <c r="AQ55" s="105" t="s">
        <v>841</v>
      </c>
      <c r="AR55" s="105"/>
      <c r="AS55" s="105"/>
      <c r="AT55" s="105"/>
      <c r="AU55" s="105"/>
      <c r="AV55" s="109"/>
      <c r="AW55" s="109"/>
      <c r="AX55" s="109" t="s">
        <v>98</v>
      </c>
      <c r="AY55" s="109" t="s">
        <v>140</v>
      </c>
      <c r="AZ55" s="86"/>
      <c r="BA55" s="86"/>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c r="EX55" s="86"/>
      <c r="EY55" s="86"/>
      <c r="EZ55" s="86"/>
      <c r="FA55" s="86"/>
      <c r="FB55" s="86"/>
      <c r="FC55" s="86"/>
      <c r="FD55" s="86"/>
      <c r="FE55" s="86"/>
      <c r="FF55" s="86"/>
      <c r="FG55" s="86"/>
      <c r="FH55" s="86"/>
      <c r="FI55" s="86"/>
      <c r="FJ55" s="86"/>
      <c r="FK55" s="86"/>
      <c r="FL55" s="86"/>
      <c r="FM55" s="86"/>
      <c r="FN55" s="86"/>
      <c r="FO55" s="86"/>
      <c r="FP55" s="86"/>
      <c r="FQ55" s="86"/>
      <c r="FR55" s="86"/>
      <c r="FS55" s="86"/>
      <c r="FT55" s="86"/>
      <c r="FU55" s="86"/>
      <c r="FV55" s="86"/>
      <c r="FW55" s="86"/>
      <c r="FX55" s="86"/>
      <c r="FY55" s="86"/>
      <c r="FZ55" s="86"/>
      <c r="GA55" s="86"/>
      <c r="GB55" s="86"/>
      <c r="GC55" s="86"/>
      <c r="GD55" s="86"/>
      <c r="GE55" s="86"/>
      <c r="GF55" s="86"/>
      <c r="GG55" s="86"/>
      <c r="GH55" s="86"/>
      <c r="GI55" s="86"/>
      <c r="GJ55" s="86"/>
      <c r="GK55" s="86"/>
      <c r="GL55" s="86"/>
      <c r="GM55" s="86"/>
      <c r="GN55" s="86"/>
      <c r="GO55" s="86"/>
      <c r="GP55" s="86"/>
      <c r="GQ55" s="86"/>
      <c r="GR55" s="86"/>
      <c r="GS55" s="86"/>
      <c r="GT55" s="86"/>
      <c r="GU55" s="86"/>
      <c r="GV55" s="86"/>
      <c r="GW55" s="86"/>
      <c r="GX55" s="86"/>
      <c r="GY55" s="86"/>
      <c r="GZ55" s="86"/>
      <c r="HA55" s="86"/>
      <c r="HB55" s="86"/>
      <c r="HC55" s="86"/>
      <c r="HD55" s="86"/>
      <c r="HE55" s="86"/>
      <c r="HF55" s="86"/>
      <c r="HG55" s="86"/>
      <c r="HH55" s="86"/>
      <c r="HI55" s="86"/>
      <c r="HJ55" s="86"/>
      <c r="HK55" s="86"/>
      <c r="HL55" s="86"/>
      <c r="HM55" s="86"/>
      <c r="HN55" s="86"/>
      <c r="HO55" s="86"/>
      <c r="HP55" s="86"/>
      <c r="HQ55" s="86"/>
      <c r="HR55" s="86"/>
      <c r="HS55" s="86"/>
      <c r="HT55" s="86"/>
      <c r="HU55" s="86"/>
      <c r="HV55" s="86"/>
      <c r="HW55" s="86"/>
      <c r="HX55" s="86"/>
      <c r="HY55" s="86"/>
      <c r="HZ55" s="86"/>
      <c r="IA55" s="86"/>
      <c r="IB55" s="86"/>
      <c r="IC55" s="86"/>
      <c r="ID55" s="86"/>
      <c r="IE55" s="86"/>
      <c r="IF55" s="86"/>
      <c r="IG55" s="86"/>
      <c r="IH55" s="86"/>
    </row>
    <row r="56" spans="1:249" s="94" customFormat="1" ht="12.95" customHeight="1" x14ac:dyDescent="0.2">
      <c r="A56" s="104" t="s">
        <v>126</v>
      </c>
      <c r="B56" s="105"/>
      <c r="C56" s="104">
        <v>220034767</v>
      </c>
      <c r="D56" s="81" t="s">
        <v>843</v>
      </c>
      <c r="E56" s="106" t="s">
        <v>845</v>
      </c>
      <c r="F56" s="104"/>
      <c r="G56" s="107" t="s">
        <v>832</v>
      </c>
      <c r="H56" s="108" t="s">
        <v>833</v>
      </c>
      <c r="I56" s="108" t="s">
        <v>834</v>
      </c>
      <c r="J56" s="109" t="s">
        <v>116</v>
      </c>
      <c r="K56" s="105" t="s">
        <v>132</v>
      </c>
      <c r="L56" s="105"/>
      <c r="M56" s="110" t="s">
        <v>122</v>
      </c>
      <c r="N56" s="106" t="s">
        <v>119</v>
      </c>
      <c r="O56" s="111" t="s">
        <v>133</v>
      </c>
      <c r="P56" s="105" t="s">
        <v>711</v>
      </c>
      <c r="Q56" s="105" t="s">
        <v>110</v>
      </c>
      <c r="R56" s="106" t="s">
        <v>119</v>
      </c>
      <c r="S56" s="111" t="s">
        <v>135</v>
      </c>
      <c r="T56" s="109" t="s">
        <v>136</v>
      </c>
      <c r="U56" s="105">
        <v>60</v>
      </c>
      <c r="V56" s="105" t="s">
        <v>137</v>
      </c>
      <c r="W56" s="109"/>
      <c r="X56" s="105"/>
      <c r="Y56" s="105"/>
      <c r="Z56" s="109"/>
      <c r="AA56" s="106">
        <v>90</v>
      </c>
      <c r="AB56" s="109">
        <v>10</v>
      </c>
      <c r="AC56" s="106" t="s">
        <v>138</v>
      </c>
      <c r="AD56" s="105" t="s">
        <v>111</v>
      </c>
      <c r="AE56" s="141">
        <v>3</v>
      </c>
      <c r="AF56" s="141">
        <v>581</v>
      </c>
      <c r="AG56" s="141">
        <v>1743</v>
      </c>
      <c r="AH56" s="141">
        <f t="shared" si="0"/>
        <v>1952.16</v>
      </c>
      <c r="AI56" s="113"/>
      <c r="AJ56" s="113"/>
      <c r="AK56" s="113"/>
      <c r="AL56" s="105" t="s">
        <v>112</v>
      </c>
      <c r="AM56" s="115"/>
      <c r="AN56" s="115"/>
      <c r="AO56" s="116"/>
      <c r="AP56" s="117"/>
      <c r="AQ56" s="105" t="s">
        <v>844</v>
      </c>
      <c r="AR56" s="105"/>
      <c r="AS56" s="105"/>
      <c r="AT56" s="105"/>
      <c r="AU56" s="105"/>
      <c r="AV56" s="109"/>
      <c r="AW56" s="109"/>
      <c r="AX56" s="109" t="s">
        <v>98</v>
      </c>
      <c r="AY56" s="109" t="s">
        <v>140</v>
      </c>
      <c r="AZ56" s="86"/>
      <c r="BA56" s="86"/>
      <c r="BB56" s="86"/>
      <c r="BC56" s="86"/>
      <c r="BD56" s="86"/>
      <c r="BE56" s="86"/>
      <c r="BF56" s="86"/>
      <c r="BG56" s="86"/>
      <c r="BH56" s="86"/>
      <c r="BI56" s="86"/>
      <c r="BJ56" s="86"/>
      <c r="BK56" s="86"/>
      <c r="BL56" s="86"/>
      <c r="BM56" s="86"/>
      <c r="BN56" s="86"/>
      <c r="BO56" s="86"/>
      <c r="BP56" s="86"/>
      <c r="BQ56" s="86"/>
      <c r="BR56" s="86"/>
      <c r="BS56" s="86"/>
      <c r="BT56" s="86"/>
      <c r="BU56" s="86"/>
      <c r="BV56" s="86"/>
      <c r="BW56" s="86"/>
      <c r="BX56" s="86"/>
      <c r="BY56" s="86"/>
      <c r="BZ56" s="86"/>
      <c r="CA56" s="86"/>
      <c r="CB56" s="86"/>
      <c r="CC56" s="86"/>
      <c r="CD56" s="86"/>
      <c r="CE56" s="86"/>
      <c r="CF56" s="86"/>
      <c r="CG56" s="86"/>
      <c r="CH56" s="86"/>
      <c r="CI56" s="86"/>
      <c r="CJ56" s="86"/>
      <c r="CK56" s="86"/>
      <c r="CL56" s="86"/>
      <c r="CM56" s="86"/>
      <c r="CN56" s="86"/>
      <c r="CO56" s="86"/>
      <c r="CP56" s="86"/>
      <c r="CQ56" s="86"/>
      <c r="CR56" s="86"/>
      <c r="CS56" s="86"/>
      <c r="CT56" s="86"/>
      <c r="CU56" s="86"/>
      <c r="CV56" s="86"/>
      <c r="CW56" s="86"/>
      <c r="CX56" s="86"/>
      <c r="CY56" s="86"/>
      <c r="CZ56" s="86"/>
      <c r="DA56" s="86"/>
      <c r="DB56" s="86"/>
      <c r="DC56" s="86"/>
      <c r="DD56" s="86"/>
      <c r="DE56" s="86"/>
      <c r="DF56" s="86"/>
      <c r="DG56" s="86"/>
      <c r="DH56" s="86"/>
      <c r="DI56" s="86"/>
      <c r="DJ56" s="86"/>
      <c r="DK56" s="86"/>
      <c r="DL56" s="86"/>
      <c r="DM56" s="86"/>
      <c r="DN56" s="86"/>
      <c r="DO56" s="86"/>
      <c r="DP56" s="86"/>
      <c r="DQ56" s="86"/>
      <c r="DR56" s="86"/>
      <c r="DS56" s="86"/>
      <c r="DT56" s="86"/>
      <c r="DU56" s="86"/>
      <c r="DV56" s="86"/>
      <c r="DW56" s="86"/>
      <c r="DX56" s="86"/>
      <c r="DY56" s="86"/>
      <c r="DZ56" s="86"/>
      <c r="EA56" s="86"/>
      <c r="EB56" s="86"/>
      <c r="EC56" s="86"/>
      <c r="ED56" s="86"/>
      <c r="EE56" s="86"/>
      <c r="EF56" s="86"/>
      <c r="EG56" s="86"/>
      <c r="EH56" s="86"/>
      <c r="EI56" s="86"/>
      <c r="EJ56" s="86"/>
      <c r="EK56" s="86"/>
      <c r="EL56" s="86"/>
      <c r="EM56" s="86"/>
      <c r="EN56" s="86"/>
      <c r="EO56" s="86"/>
      <c r="EP56" s="86"/>
      <c r="EQ56" s="86"/>
      <c r="ER56" s="86"/>
      <c r="ES56" s="86"/>
      <c r="ET56" s="86"/>
      <c r="EU56" s="86"/>
      <c r="EV56" s="86"/>
      <c r="EW56" s="86"/>
      <c r="EX56" s="86"/>
      <c r="EY56" s="86"/>
      <c r="EZ56" s="86"/>
      <c r="FA56" s="86"/>
      <c r="FB56" s="86"/>
      <c r="FC56" s="86"/>
      <c r="FD56" s="86"/>
      <c r="FE56" s="86"/>
      <c r="FF56" s="86"/>
      <c r="FG56" s="86"/>
      <c r="FH56" s="86"/>
      <c r="FI56" s="86"/>
      <c r="FJ56" s="86"/>
      <c r="FK56" s="86"/>
      <c r="FL56" s="86"/>
      <c r="FM56" s="86"/>
      <c r="FN56" s="86"/>
      <c r="FO56" s="86"/>
      <c r="FP56" s="86"/>
      <c r="FQ56" s="86"/>
      <c r="FR56" s="86"/>
      <c r="FS56" s="86"/>
      <c r="FT56" s="86"/>
      <c r="FU56" s="86"/>
      <c r="FV56" s="86"/>
      <c r="FW56" s="86"/>
      <c r="FX56" s="86"/>
      <c r="FY56" s="86"/>
      <c r="FZ56" s="86"/>
      <c r="GA56" s="86"/>
      <c r="GB56" s="86"/>
      <c r="GC56" s="86"/>
      <c r="GD56" s="86"/>
      <c r="GE56" s="86"/>
      <c r="GF56" s="86"/>
      <c r="GG56" s="86"/>
      <c r="GH56" s="86"/>
      <c r="GI56" s="86"/>
      <c r="GJ56" s="86"/>
      <c r="GK56" s="86"/>
      <c r="GL56" s="86"/>
      <c r="GM56" s="86"/>
      <c r="GN56" s="86"/>
      <c r="GO56" s="86"/>
      <c r="GP56" s="86"/>
      <c r="GQ56" s="86"/>
      <c r="GR56" s="86"/>
      <c r="GS56" s="86"/>
      <c r="GT56" s="86"/>
      <c r="GU56" s="86"/>
      <c r="GV56" s="86"/>
      <c r="GW56" s="86"/>
      <c r="GX56" s="86"/>
      <c r="GY56" s="86"/>
      <c r="GZ56" s="86"/>
      <c r="HA56" s="86"/>
      <c r="HB56" s="86"/>
      <c r="HC56" s="86"/>
      <c r="HD56" s="86"/>
      <c r="HE56" s="86"/>
      <c r="HF56" s="86"/>
      <c r="HG56" s="86"/>
      <c r="HH56" s="86"/>
      <c r="HI56" s="86"/>
      <c r="HJ56" s="86"/>
      <c r="HK56" s="86"/>
      <c r="HL56" s="86"/>
      <c r="HM56" s="86"/>
      <c r="HN56" s="86"/>
      <c r="HO56" s="86"/>
      <c r="HP56" s="86"/>
      <c r="HQ56" s="86"/>
      <c r="HR56" s="86"/>
      <c r="HS56" s="86"/>
      <c r="HT56" s="86"/>
      <c r="HU56" s="86"/>
      <c r="HV56" s="86"/>
      <c r="HW56" s="86"/>
      <c r="HX56" s="86"/>
      <c r="HY56" s="86"/>
      <c r="HZ56" s="86"/>
      <c r="IA56" s="86"/>
      <c r="IB56" s="86"/>
      <c r="IC56" s="86"/>
      <c r="ID56" s="86"/>
      <c r="IE56" s="86"/>
      <c r="IF56" s="86"/>
      <c r="IG56" s="86"/>
      <c r="IH56" s="86"/>
    </row>
    <row r="57" spans="1:249" s="94" customFormat="1" ht="12.95" customHeight="1" x14ac:dyDescent="0.2">
      <c r="A57" s="104" t="s">
        <v>126</v>
      </c>
      <c r="B57" s="105"/>
      <c r="C57" s="104">
        <v>210012882</v>
      </c>
      <c r="D57" s="81" t="s">
        <v>846</v>
      </c>
      <c r="E57" s="106" t="s">
        <v>851</v>
      </c>
      <c r="F57" s="104"/>
      <c r="G57" s="107" t="s">
        <v>847</v>
      </c>
      <c r="H57" s="108" t="s">
        <v>848</v>
      </c>
      <c r="I57" s="108" t="s">
        <v>849</v>
      </c>
      <c r="J57" s="109" t="s">
        <v>116</v>
      </c>
      <c r="K57" s="105" t="s">
        <v>132</v>
      </c>
      <c r="L57" s="105"/>
      <c r="M57" s="110" t="s">
        <v>122</v>
      </c>
      <c r="N57" s="106" t="s">
        <v>119</v>
      </c>
      <c r="O57" s="111" t="s">
        <v>133</v>
      </c>
      <c r="P57" s="105" t="s">
        <v>711</v>
      </c>
      <c r="Q57" s="105" t="s">
        <v>110</v>
      </c>
      <c r="R57" s="106" t="s">
        <v>119</v>
      </c>
      <c r="S57" s="111" t="s">
        <v>167</v>
      </c>
      <c r="T57" s="109" t="s">
        <v>136</v>
      </c>
      <c r="U57" s="105">
        <v>60</v>
      </c>
      <c r="V57" s="105" t="s">
        <v>137</v>
      </c>
      <c r="W57" s="109"/>
      <c r="X57" s="105"/>
      <c r="Y57" s="105"/>
      <c r="Z57" s="109"/>
      <c r="AA57" s="106">
        <v>90</v>
      </c>
      <c r="AB57" s="109">
        <v>10</v>
      </c>
      <c r="AC57" s="106" t="s">
        <v>138</v>
      </c>
      <c r="AD57" s="105" t="s">
        <v>111</v>
      </c>
      <c r="AE57" s="141">
        <v>118</v>
      </c>
      <c r="AF57" s="141">
        <v>3414.6</v>
      </c>
      <c r="AG57" s="141">
        <v>402922.8</v>
      </c>
      <c r="AH57" s="141">
        <f t="shared" si="0"/>
        <v>451273.53600000002</v>
      </c>
      <c r="AI57" s="113"/>
      <c r="AJ57" s="113"/>
      <c r="AK57" s="113"/>
      <c r="AL57" s="105" t="s">
        <v>112</v>
      </c>
      <c r="AM57" s="115"/>
      <c r="AN57" s="115"/>
      <c r="AO57" s="116"/>
      <c r="AP57" s="117"/>
      <c r="AQ57" s="105" t="s">
        <v>850</v>
      </c>
      <c r="AR57" s="105"/>
      <c r="AS57" s="105"/>
      <c r="AT57" s="105"/>
      <c r="AU57" s="105"/>
      <c r="AV57" s="109"/>
      <c r="AW57" s="109"/>
      <c r="AX57" s="109" t="s">
        <v>98</v>
      </c>
      <c r="AY57" s="109" t="s">
        <v>140</v>
      </c>
      <c r="AZ57" s="86"/>
      <c r="BA57" s="86"/>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c r="EX57" s="86"/>
      <c r="EY57" s="86"/>
      <c r="EZ57" s="86"/>
      <c r="FA57" s="86"/>
      <c r="FB57" s="86"/>
      <c r="FC57" s="86"/>
      <c r="FD57" s="86"/>
      <c r="FE57" s="86"/>
      <c r="FF57" s="86"/>
      <c r="FG57" s="86"/>
      <c r="FH57" s="86"/>
      <c r="FI57" s="86"/>
      <c r="FJ57" s="86"/>
      <c r="FK57" s="86"/>
      <c r="FL57" s="86"/>
      <c r="FM57" s="86"/>
      <c r="FN57" s="86"/>
      <c r="FO57" s="86"/>
      <c r="FP57" s="86"/>
      <c r="FQ57" s="86"/>
      <c r="FR57" s="86"/>
      <c r="FS57" s="86"/>
      <c r="FT57" s="86"/>
      <c r="FU57" s="86"/>
      <c r="FV57" s="86"/>
      <c r="FW57" s="86"/>
      <c r="FX57" s="86"/>
      <c r="FY57" s="86"/>
      <c r="FZ57" s="86"/>
      <c r="GA57" s="86"/>
      <c r="GB57" s="86"/>
      <c r="GC57" s="86"/>
      <c r="GD57" s="86"/>
      <c r="GE57" s="86"/>
      <c r="GF57" s="86"/>
      <c r="GG57" s="86"/>
      <c r="GH57" s="86"/>
      <c r="GI57" s="86"/>
      <c r="GJ57" s="86"/>
      <c r="GK57" s="86"/>
      <c r="GL57" s="86"/>
      <c r="GM57" s="86"/>
      <c r="GN57" s="86"/>
      <c r="GO57" s="86"/>
      <c r="GP57" s="86"/>
      <c r="GQ57" s="86"/>
      <c r="GR57" s="86"/>
      <c r="GS57" s="86"/>
      <c r="GT57" s="86"/>
      <c r="GU57" s="86"/>
      <c r="GV57" s="86"/>
      <c r="GW57" s="86"/>
      <c r="GX57" s="86"/>
      <c r="GY57" s="86"/>
      <c r="GZ57" s="86"/>
      <c r="HA57" s="86"/>
      <c r="HB57" s="86"/>
      <c r="HC57" s="86"/>
      <c r="HD57" s="86"/>
      <c r="HE57" s="86"/>
      <c r="HF57" s="86"/>
      <c r="HG57" s="86"/>
      <c r="HH57" s="86"/>
      <c r="HI57" s="86"/>
      <c r="HJ57" s="86"/>
      <c r="HK57" s="86"/>
      <c r="HL57" s="86"/>
      <c r="HM57" s="86"/>
      <c r="HN57" s="86"/>
      <c r="HO57" s="86"/>
      <c r="HP57" s="86"/>
      <c r="HQ57" s="86"/>
      <c r="HR57" s="86"/>
      <c r="HS57" s="86"/>
      <c r="HT57" s="86"/>
      <c r="HU57" s="86"/>
      <c r="HV57" s="86"/>
      <c r="HW57" s="86"/>
      <c r="HX57" s="86"/>
      <c r="HY57" s="86"/>
      <c r="HZ57" s="86"/>
      <c r="IA57" s="86"/>
      <c r="IB57" s="86"/>
      <c r="IC57" s="86"/>
      <c r="ID57" s="86"/>
      <c r="IE57" s="86"/>
      <c r="IF57" s="86"/>
      <c r="IG57" s="86"/>
      <c r="IH57" s="86"/>
    </row>
    <row r="58" spans="1:249" s="94" customFormat="1" ht="12.95" customHeight="1" x14ac:dyDescent="0.2">
      <c r="A58" s="104" t="s">
        <v>124</v>
      </c>
      <c r="B58" s="105"/>
      <c r="C58" s="104" t="s">
        <v>956</v>
      </c>
      <c r="D58" s="81" t="s">
        <v>957</v>
      </c>
      <c r="E58" s="106">
        <v>20101868</v>
      </c>
      <c r="F58" s="104" t="s">
        <v>958</v>
      </c>
      <c r="G58" s="107" t="s">
        <v>959</v>
      </c>
      <c r="H58" s="108" t="s">
        <v>960</v>
      </c>
      <c r="I58" s="108" t="s">
        <v>961</v>
      </c>
      <c r="J58" s="109" t="s">
        <v>116</v>
      </c>
      <c r="K58" s="105" t="s">
        <v>132</v>
      </c>
      <c r="L58" s="105"/>
      <c r="M58" s="110" t="s">
        <v>122</v>
      </c>
      <c r="N58" s="106" t="s">
        <v>119</v>
      </c>
      <c r="O58" s="111" t="s">
        <v>133</v>
      </c>
      <c r="P58" s="105" t="s">
        <v>177</v>
      </c>
      <c r="Q58" s="105" t="s">
        <v>110</v>
      </c>
      <c r="R58" s="106" t="s">
        <v>119</v>
      </c>
      <c r="S58" s="111" t="s">
        <v>167</v>
      </c>
      <c r="T58" s="109" t="s">
        <v>136</v>
      </c>
      <c r="U58" s="105">
        <v>60</v>
      </c>
      <c r="V58" s="105" t="s">
        <v>137</v>
      </c>
      <c r="W58" s="109"/>
      <c r="X58" s="105"/>
      <c r="Y58" s="105"/>
      <c r="Z58" s="109">
        <v>0</v>
      </c>
      <c r="AA58" s="106">
        <v>90</v>
      </c>
      <c r="AB58" s="109">
        <v>10</v>
      </c>
      <c r="AC58" s="106" t="s">
        <v>138</v>
      </c>
      <c r="AD58" s="105" t="s">
        <v>111</v>
      </c>
      <c r="AE58" s="141">
        <v>10</v>
      </c>
      <c r="AF58" s="141">
        <v>2600</v>
      </c>
      <c r="AG58" s="141">
        <v>26000</v>
      </c>
      <c r="AH58" s="141">
        <f t="shared" si="0"/>
        <v>29120.000000000004</v>
      </c>
      <c r="AI58" s="113"/>
      <c r="AJ58" s="113"/>
      <c r="AK58" s="113"/>
      <c r="AL58" s="105" t="s">
        <v>112</v>
      </c>
      <c r="AM58" s="115"/>
      <c r="AN58" s="115"/>
      <c r="AO58" s="116"/>
      <c r="AP58" s="117"/>
      <c r="AQ58" s="105" t="s">
        <v>962</v>
      </c>
      <c r="AR58" s="105" t="s">
        <v>963</v>
      </c>
      <c r="AS58" s="105"/>
      <c r="AT58" s="105"/>
      <c r="AU58" s="105"/>
      <c r="AV58" s="109"/>
      <c r="AW58" s="109"/>
      <c r="AX58" s="109" t="s">
        <v>98</v>
      </c>
      <c r="AY58" s="109" t="s">
        <v>140</v>
      </c>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c r="EX58" s="86"/>
      <c r="EY58" s="86"/>
      <c r="EZ58" s="86"/>
      <c r="FA58" s="86"/>
      <c r="FB58" s="86"/>
      <c r="FC58" s="86"/>
      <c r="FD58" s="86"/>
      <c r="FE58" s="86"/>
      <c r="FF58" s="86"/>
      <c r="FG58" s="86"/>
      <c r="FH58" s="86"/>
      <c r="FI58" s="86"/>
      <c r="FJ58" s="86"/>
      <c r="FK58" s="86"/>
      <c r="FL58" s="86"/>
      <c r="FM58" s="86"/>
      <c r="FN58" s="86"/>
      <c r="FO58" s="86"/>
      <c r="FP58" s="86"/>
      <c r="FQ58" s="86"/>
      <c r="FR58" s="86"/>
      <c r="FS58" s="86"/>
      <c r="FT58" s="86"/>
      <c r="FU58" s="86"/>
      <c r="FV58" s="86"/>
      <c r="FW58" s="86"/>
      <c r="FX58" s="86"/>
      <c r="FY58" s="86"/>
      <c r="FZ58" s="86"/>
      <c r="GA58" s="86"/>
      <c r="GB58" s="86"/>
      <c r="GC58" s="86"/>
      <c r="GD58" s="86"/>
      <c r="GE58" s="86"/>
      <c r="GF58" s="86"/>
      <c r="GG58" s="86"/>
      <c r="GH58" s="86"/>
      <c r="GI58" s="86"/>
      <c r="GJ58" s="86"/>
      <c r="GK58" s="86"/>
      <c r="GL58" s="86"/>
      <c r="GM58" s="86"/>
      <c r="GN58" s="86"/>
      <c r="GO58" s="86"/>
      <c r="GP58" s="86"/>
      <c r="GQ58" s="86"/>
      <c r="GR58" s="86"/>
      <c r="GS58" s="86"/>
      <c r="GT58" s="86"/>
      <c r="GU58" s="86"/>
      <c r="GV58" s="86"/>
      <c r="GW58" s="86"/>
      <c r="GX58" s="86"/>
      <c r="GY58" s="86"/>
      <c r="GZ58" s="86"/>
      <c r="HA58" s="86"/>
      <c r="HB58" s="86"/>
      <c r="HC58" s="86"/>
      <c r="HD58" s="86"/>
      <c r="HE58" s="86"/>
      <c r="HF58" s="86"/>
      <c r="HG58" s="86"/>
      <c r="HH58" s="86"/>
      <c r="HI58" s="86"/>
      <c r="HJ58" s="86"/>
      <c r="HK58" s="86"/>
      <c r="HL58" s="86"/>
      <c r="HM58" s="86"/>
      <c r="HN58" s="86"/>
      <c r="HO58" s="86"/>
      <c r="HP58" s="86"/>
      <c r="HQ58" s="86"/>
      <c r="HR58" s="86"/>
      <c r="HS58" s="86"/>
      <c r="HT58" s="86"/>
      <c r="HU58" s="86"/>
      <c r="HV58" s="86"/>
      <c r="HW58" s="86"/>
      <c r="HX58" s="86"/>
      <c r="HY58" s="86"/>
      <c r="HZ58" s="86"/>
      <c r="IA58" s="86"/>
      <c r="IB58" s="86"/>
      <c r="IC58" s="86"/>
      <c r="ID58" s="86"/>
      <c r="IE58" s="86"/>
      <c r="IF58" s="86"/>
      <c r="IG58" s="86"/>
      <c r="IH58" s="86"/>
    </row>
    <row r="59" spans="1:249" s="94" customFormat="1" ht="12.95" customHeight="1" x14ac:dyDescent="0.2">
      <c r="A59" s="104" t="s">
        <v>124</v>
      </c>
      <c r="B59" s="105"/>
      <c r="C59" s="104">
        <v>210019303</v>
      </c>
      <c r="D59" s="81" t="s">
        <v>964</v>
      </c>
      <c r="E59" s="106" t="s">
        <v>965</v>
      </c>
      <c r="F59" s="104" t="s">
        <v>966</v>
      </c>
      <c r="G59" s="107" t="s">
        <v>967</v>
      </c>
      <c r="H59" s="108" t="s">
        <v>968</v>
      </c>
      <c r="I59" s="108" t="s">
        <v>969</v>
      </c>
      <c r="J59" s="109" t="s">
        <v>116</v>
      </c>
      <c r="K59" s="105" t="s">
        <v>132</v>
      </c>
      <c r="L59" s="105"/>
      <c r="M59" s="110" t="s">
        <v>122</v>
      </c>
      <c r="N59" s="106" t="s">
        <v>119</v>
      </c>
      <c r="O59" s="111" t="s">
        <v>133</v>
      </c>
      <c r="P59" s="105" t="s">
        <v>711</v>
      </c>
      <c r="Q59" s="105" t="s">
        <v>110</v>
      </c>
      <c r="R59" s="106" t="s">
        <v>119</v>
      </c>
      <c r="S59" s="111" t="s">
        <v>167</v>
      </c>
      <c r="T59" s="109" t="s">
        <v>136</v>
      </c>
      <c r="U59" s="105">
        <v>60</v>
      </c>
      <c r="V59" s="105" t="s">
        <v>137</v>
      </c>
      <c r="W59" s="109"/>
      <c r="X59" s="105"/>
      <c r="Y59" s="105"/>
      <c r="Z59" s="109"/>
      <c r="AA59" s="106">
        <v>90</v>
      </c>
      <c r="AB59" s="109">
        <v>10</v>
      </c>
      <c r="AC59" s="106" t="s">
        <v>138</v>
      </c>
      <c r="AD59" s="105" t="s">
        <v>111</v>
      </c>
      <c r="AE59" s="141">
        <v>114</v>
      </c>
      <c r="AF59" s="141">
        <v>479.24</v>
      </c>
      <c r="AG59" s="141">
        <v>54633.36</v>
      </c>
      <c r="AH59" s="141">
        <f t="shared" si="0"/>
        <v>61189.363200000007</v>
      </c>
      <c r="AI59" s="113"/>
      <c r="AJ59" s="113"/>
      <c r="AK59" s="113"/>
      <c r="AL59" s="105" t="s">
        <v>112</v>
      </c>
      <c r="AM59" s="115"/>
      <c r="AN59" s="115"/>
      <c r="AO59" s="116"/>
      <c r="AP59" s="117"/>
      <c r="AQ59" s="105"/>
      <c r="AR59" s="105"/>
      <c r="AS59" s="105"/>
      <c r="AT59" s="105"/>
      <c r="AU59" s="105"/>
      <c r="AV59" s="109"/>
      <c r="AW59" s="109"/>
      <c r="AX59" s="109" t="s">
        <v>98</v>
      </c>
      <c r="AY59" s="109" t="s">
        <v>140</v>
      </c>
      <c r="AZ59" s="86"/>
      <c r="BA59" s="86"/>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c r="EX59" s="86"/>
      <c r="EY59" s="86"/>
      <c r="EZ59" s="86"/>
      <c r="FA59" s="86"/>
      <c r="FB59" s="86"/>
      <c r="FC59" s="86"/>
      <c r="FD59" s="86"/>
      <c r="FE59" s="86"/>
      <c r="FF59" s="86"/>
      <c r="FG59" s="86"/>
      <c r="FH59" s="86"/>
      <c r="FI59" s="86"/>
      <c r="FJ59" s="86"/>
      <c r="FK59" s="86"/>
      <c r="FL59" s="86"/>
      <c r="FM59" s="86"/>
      <c r="FN59" s="86"/>
      <c r="FO59" s="86"/>
      <c r="FP59" s="86"/>
      <c r="FQ59" s="86"/>
      <c r="FR59" s="86"/>
      <c r="FS59" s="86"/>
      <c r="FT59" s="86"/>
      <c r="FU59" s="86"/>
      <c r="FV59" s="86"/>
      <c r="FW59" s="86"/>
      <c r="FX59" s="86"/>
      <c r="FY59" s="86"/>
      <c r="FZ59" s="86"/>
      <c r="GA59" s="86"/>
      <c r="GB59" s="86"/>
      <c r="GC59" s="86"/>
      <c r="GD59" s="86"/>
      <c r="GE59" s="86"/>
      <c r="GF59" s="86"/>
      <c r="GG59" s="86"/>
      <c r="GH59" s="86"/>
      <c r="GI59" s="86"/>
      <c r="GJ59" s="86"/>
      <c r="GK59" s="86"/>
      <c r="GL59" s="86"/>
      <c r="GM59" s="86"/>
      <c r="GN59" s="86"/>
      <c r="GO59" s="86"/>
      <c r="GP59" s="86"/>
      <c r="GQ59" s="86"/>
      <c r="GR59" s="86"/>
      <c r="GS59" s="86"/>
      <c r="GT59" s="86"/>
      <c r="GU59" s="86"/>
      <c r="GV59" s="86"/>
      <c r="GW59" s="86"/>
      <c r="GX59" s="86"/>
      <c r="GY59" s="86"/>
      <c r="GZ59" s="86"/>
      <c r="HA59" s="86"/>
      <c r="HB59" s="86"/>
      <c r="HC59" s="86"/>
      <c r="HD59" s="86"/>
      <c r="HE59" s="86"/>
      <c r="HF59" s="86"/>
      <c r="HG59" s="86"/>
      <c r="HH59" s="86"/>
      <c r="HI59" s="86"/>
      <c r="HJ59" s="86"/>
      <c r="HK59" s="86"/>
      <c r="HL59" s="86"/>
      <c r="HM59" s="86"/>
      <c r="HN59" s="86"/>
      <c r="HO59" s="86"/>
      <c r="HP59" s="86"/>
      <c r="HQ59" s="86"/>
      <c r="HR59" s="86"/>
      <c r="HS59" s="86"/>
      <c r="HT59" s="86"/>
      <c r="HU59" s="86"/>
      <c r="HV59" s="86"/>
      <c r="HW59" s="86"/>
      <c r="HX59" s="86"/>
      <c r="HY59" s="86"/>
      <c r="HZ59" s="86"/>
      <c r="IA59" s="86"/>
      <c r="IB59" s="86"/>
      <c r="IC59" s="86"/>
      <c r="ID59" s="86"/>
      <c r="IE59" s="86"/>
      <c r="IF59" s="86"/>
      <c r="IG59" s="86"/>
      <c r="IH59" s="86"/>
    </row>
    <row r="60" spans="1:249" s="94" customFormat="1" ht="12.95" customHeight="1" x14ac:dyDescent="0.2">
      <c r="A60" s="104" t="s">
        <v>126</v>
      </c>
      <c r="B60" s="105"/>
      <c r="C60" s="104">
        <v>210030303</v>
      </c>
      <c r="D60" s="81" t="s">
        <v>992</v>
      </c>
      <c r="E60" s="106" t="s">
        <v>402</v>
      </c>
      <c r="F60" s="104" t="s">
        <v>995</v>
      </c>
      <c r="G60" s="107" t="s">
        <v>990</v>
      </c>
      <c r="H60" s="108" t="s">
        <v>395</v>
      </c>
      <c r="I60" s="108" t="s">
        <v>991</v>
      </c>
      <c r="J60" s="109" t="s">
        <v>117</v>
      </c>
      <c r="K60" s="105" t="s">
        <v>132</v>
      </c>
      <c r="L60" s="105" t="s">
        <v>147</v>
      </c>
      <c r="M60" s="110" t="s">
        <v>81</v>
      </c>
      <c r="N60" s="106" t="s">
        <v>119</v>
      </c>
      <c r="O60" s="111" t="s">
        <v>133</v>
      </c>
      <c r="P60" s="105" t="s">
        <v>711</v>
      </c>
      <c r="Q60" s="105" t="s">
        <v>110</v>
      </c>
      <c r="R60" s="106" t="s">
        <v>119</v>
      </c>
      <c r="S60" s="111" t="s">
        <v>135</v>
      </c>
      <c r="T60" s="109" t="s">
        <v>136</v>
      </c>
      <c r="U60" s="105">
        <v>60</v>
      </c>
      <c r="V60" s="105" t="s">
        <v>137</v>
      </c>
      <c r="W60" s="109"/>
      <c r="X60" s="105"/>
      <c r="Y60" s="105"/>
      <c r="Z60" s="109">
        <v>30</v>
      </c>
      <c r="AA60" s="106">
        <v>60</v>
      </c>
      <c r="AB60" s="109">
        <v>10</v>
      </c>
      <c r="AC60" s="106" t="s">
        <v>138</v>
      </c>
      <c r="AD60" s="105" t="s">
        <v>111</v>
      </c>
      <c r="AE60" s="141">
        <v>20</v>
      </c>
      <c r="AF60" s="141">
        <v>124848</v>
      </c>
      <c r="AG60" s="141">
        <v>2496960</v>
      </c>
      <c r="AH60" s="141">
        <v>2796595.2000000002</v>
      </c>
      <c r="AI60" s="113"/>
      <c r="AJ60" s="113"/>
      <c r="AK60" s="113"/>
      <c r="AL60" s="105" t="s">
        <v>112</v>
      </c>
      <c r="AM60" s="115"/>
      <c r="AN60" s="115"/>
      <c r="AO60" s="116"/>
      <c r="AP60" s="117"/>
      <c r="AQ60" s="105"/>
      <c r="AR60" s="105"/>
      <c r="AS60" s="105"/>
      <c r="AT60" s="105"/>
      <c r="AU60" s="105"/>
      <c r="AV60" s="109"/>
      <c r="AW60" s="109"/>
      <c r="AX60" s="109" t="s">
        <v>98</v>
      </c>
      <c r="AY60" s="109" t="s">
        <v>710</v>
      </c>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row>
    <row r="61" spans="1:249" s="2" customFormat="1" ht="12.95" customHeight="1" outlineLevel="1" x14ac:dyDescent="0.25">
      <c r="A61" s="6"/>
      <c r="B61" s="6"/>
      <c r="C61" s="6"/>
      <c r="D61" s="6"/>
      <c r="E61" s="7"/>
      <c r="F61" s="4" t="s">
        <v>99</v>
      </c>
      <c r="G61" s="6"/>
      <c r="H61" s="6"/>
      <c r="I61" s="6"/>
      <c r="J61" s="6"/>
      <c r="K61" s="6"/>
      <c r="L61" s="7"/>
      <c r="M61" s="6"/>
      <c r="N61" s="6"/>
      <c r="O61" s="8"/>
      <c r="P61" s="7"/>
      <c r="Q61" s="7"/>
      <c r="R61" s="6"/>
      <c r="S61" s="8"/>
      <c r="T61" s="7"/>
      <c r="U61" s="7"/>
      <c r="V61" s="7"/>
      <c r="W61" s="7"/>
      <c r="X61" s="7"/>
      <c r="Y61" s="7"/>
      <c r="Z61" s="34"/>
      <c r="AA61" s="7"/>
      <c r="AB61" s="34"/>
      <c r="AC61" s="7"/>
      <c r="AD61" s="7"/>
      <c r="AE61" s="33"/>
      <c r="AF61" s="33"/>
      <c r="AG61" s="11">
        <f>SUM(AG10:AG60)</f>
        <v>142865652.91000003</v>
      </c>
      <c r="AH61" s="11">
        <f>SUM(AH10:AH60)</f>
        <v>160009531.25920001</v>
      </c>
      <c r="AI61" s="11"/>
      <c r="AJ61" s="11"/>
      <c r="AK61" s="11"/>
      <c r="AL61" s="10"/>
      <c r="AM61" s="10"/>
      <c r="AN61" s="10"/>
      <c r="AO61" s="7"/>
      <c r="AP61" s="7"/>
      <c r="AQ61" s="7"/>
      <c r="AR61" s="7"/>
      <c r="AS61" s="7"/>
      <c r="AT61" s="7"/>
      <c r="AU61" s="7"/>
      <c r="AV61" s="7"/>
      <c r="AW61" s="7"/>
      <c r="AX61" s="7"/>
      <c r="AY61" s="7"/>
    </row>
    <row r="62" spans="1:249" s="2" customFormat="1" ht="12.95" customHeight="1" outlineLevel="1" x14ac:dyDescent="0.25">
      <c r="A62" s="6"/>
      <c r="B62" s="6"/>
      <c r="C62" s="6"/>
      <c r="D62" s="6"/>
      <c r="E62" s="7"/>
      <c r="F62" s="4" t="s">
        <v>100</v>
      </c>
      <c r="G62" s="6"/>
      <c r="H62" s="6"/>
      <c r="I62" s="6"/>
      <c r="J62" s="6"/>
      <c r="K62" s="6"/>
      <c r="L62" s="7"/>
      <c r="M62" s="6"/>
      <c r="N62" s="6"/>
      <c r="O62" s="8"/>
      <c r="P62" s="7"/>
      <c r="Q62" s="7"/>
      <c r="R62" s="6"/>
      <c r="S62" s="8"/>
      <c r="T62" s="7"/>
      <c r="U62" s="7"/>
      <c r="V62" s="7"/>
      <c r="W62" s="7"/>
      <c r="X62" s="7"/>
      <c r="Y62" s="7"/>
      <c r="Z62" s="34"/>
      <c r="AA62" s="7"/>
      <c r="AB62" s="34"/>
      <c r="AC62" s="7"/>
      <c r="AD62" s="7"/>
      <c r="AE62" s="35"/>
      <c r="AF62" s="35"/>
      <c r="AG62" s="35"/>
      <c r="AH62" s="11"/>
      <c r="AI62" s="35"/>
      <c r="AJ62" s="11"/>
      <c r="AK62" s="11"/>
      <c r="AL62" s="10"/>
      <c r="AM62" s="10"/>
      <c r="AN62" s="10"/>
      <c r="AO62" s="7"/>
      <c r="AP62" s="7"/>
      <c r="AQ62" s="7"/>
      <c r="AR62" s="7"/>
      <c r="AS62" s="7"/>
      <c r="AT62" s="7"/>
      <c r="AU62" s="7"/>
      <c r="AV62" s="7"/>
      <c r="AW62" s="7"/>
      <c r="AX62" s="7"/>
      <c r="AY62" s="7"/>
    </row>
    <row r="63" spans="1:249" ht="12.95" customHeight="1" x14ac:dyDescent="0.2">
      <c r="A63" s="46" t="s">
        <v>118</v>
      </c>
      <c r="B63" s="46"/>
      <c r="C63" s="48">
        <v>210036140</v>
      </c>
      <c r="D63" s="48" t="s">
        <v>1007</v>
      </c>
      <c r="E63" s="47" t="s">
        <v>317</v>
      </c>
      <c r="F63" s="48"/>
      <c r="G63" s="95" t="s">
        <v>314</v>
      </c>
      <c r="H63" s="96" t="s">
        <v>249</v>
      </c>
      <c r="I63" s="96" t="s">
        <v>315</v>
      </c>
      <c r="J63" s="97" t="s">
        <v>117</v>
      </c>
      <c r="K63" s="46" t="s">
        <v>132</v>
      </c>
      <c r="L63" s="46" t="s">
        <v>147</v>
      </c>
      <c r="M63" s="98" t="s">
        <v>81</v>
      </c>
      <c r="N63" s="47" t="s">
        <v>119</v>
      </c>
      <c r="O63" s="99" t="s">
        <v>133</v>
      </c>
      <c r="P63" s="46" t="s">
        <v>113</v>
      </c>
      <c r="Q63" s="46" t="s">
        <v>110</v>
      </c>
      <c r="R63" s="47" t="s">
        <v>119</v>
      </c>
      <c r="S63" s="99" t="s">
        <v>167</v>
      </c>
      <c r="T63" s="97" t="s">
        <v>136</v>
      </c>
      <c r="U63" s="46">
        <v>60</v>
      </c>
      <c r="V63" s="46" t="s">
        <v>137</v>
      </c>
      <c r="W63" s="97"/>
      <c r="X63" s="46"/>
      <c r="Y63" s="46"/>
      <c r="Z63" s="97">
        <v>30</v>
      </c>
      <c r="AA63" s="47">
        <v>60</v>
      </c>
      <c r="AB63" s="97">
        <v>10</v>
      </c>
      <c r="AC63" s="143" t="s">
        <v>138</v>
      </c>
      <c r="AD63" s="46" t="s">
        <v>111</v>
      </c>
      <c r="AE63" s="142">
        <v>20</v>
      </c>
      <c r="AF63" s="142">
        <v>395839</v>
      </c>
      <c r="AG63" s="142">
        <f t="shared" ref="AG63:AG74" si="1">AE63*AF63</f>
        <v>7916780</v>
      </c>
      <c r="AH63" s="142">
        <f t="shared" ref="AH63:AH74" si="2">AG63*1.12</f>
        <v>8866793.6000000015</v>
      </c>
      <c r="AI63" s="101"/>
      <c r="AJ63" s="101"/>
      <c r="AK63" s="101"/>
      <c r="AL63" s="46" t="s">
        <v>112</v>
      </c>
      <c r="AM63" s="102"/>
      <c r="AN63" s="102"/>
      <c r="AO63" s="46"/>
      <c r="AP63" s="46"/>
      <c r="AQ63" s="46" t="s">
        <v>316</v>
      </c>
      <c r="AR63" s="46"/>
      <c r="AS63" s="46"/>
      <c r="AT63" s="46"/>
      <c r="AU63" s="46"/>
      <c r="AV63" s="46"/>
      <c r="AW63" s="46"/>
      <c r="AX63" s="103" t="s">
        <v>666</v>
      </c>
      <c r="AY63" s="46" t="s">
        <v>132</v>
      </c>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row>
    <row r="64" spans="1:249" ht="12.95" customHeight="1" x14ac:dyDescent="0.2">
      <c r="A64" s="46" t="s">
        <v>125</v>
      </c>
      <c r="B64" s="46"/>
      <c r="C64" s="48">
        <v>210019614</v>
      </c>
      <c r="D64" s="48" t="s">
        <v>1005</v>
      </c>
      <c r="E64" s="47" t="s">
        <v>367</v>
      </c>
      <c r="F64" s="48"/>
      <c r="G64" s="95" t="s">
        <v>363</v>
      </c>
      <c r="H64" s="96" t="s">
        <v>364</v>
      </c>
      <c r="I64" s="96" t="s">
        <v>365</v>
      </c>
      <c r="J64" s="97" t="s">
        <v>116</v>
      </c>
      <c r="K64" s="46" t="s">
        <v>132</v>
      </c>
      <c r="L64" s="46"/>
      <c r="M64" s="98" t="s">
        <v>122</v>
      </c>
      <c r="N64" s="47" t="s">
        <v>119</v>
      </c>
      <c r="O64" s="99" t="s">
        <v>133</v>
      </c>
      <c r="P64" s="46" t="s">
        <v>113</v>
      </c>
      <c r="Q64" s="46" t="s">
        <v>110</v>
      </c>
      <c r="R64" s="47" t="s">
        <v>119</v>
      </c>
      <c r="S64" s="99" t="s">
        <v>167</v>
      </c>
      <c r="T64" s="97" t="s">
        <v>136</v>
      </c>
      <c r="U64" s="46">
        <v>30</v>
      </c>
      <c r="V64" s="46" t="s">
        <v>137</v>
      </c>
      <c r="W64" s="97"/>
      <c r="X64" s="46"/>
      <c r="Y64" s="46"/>
      <c r="Z64" s="97" t="s">
        <v>122</v>
      </c>
      <c r="AA64" s="47">
        <v>90</v>
      </c>
      <c r="AB64" s="97">
        <v>10</v>
      </c>
      <c r="AC64" s="47" t="s">
        <v>352</v>
      </c>
      <c r="AD64" s="46" t="s">
        <v>111</v>
      </c>
      <c r="AE64" s="142">
        <v>500</v>
      </c>
      <c r="AF64" s="142">
        <v>1232.67</v>
      </c>
      <c r="AG64" s="142">
        <f t="shared" si="1"/>
        <v>616335</v>
      </c>
      <c r="AH64" s="142">
        <f t="shared" si="2"/>
        <v>690295.20000000007</v>
      </c>
      <c r="AI64" s="101"/>
      <c r="AJ64" s="101"/>
      <c r="AK64" s="101"/>
      <c r="AL64" s="46" t="s">
        <v>112</v>
      </c>
      <c r="AM64" s="102"/>
      <c r="AN64" s="102"/>
      <c r="AO64" s="46"/>
      <c r="AP64" s="46"/>
      <c r="AQ64" s="46" t="s">
        <v>366</v>
      </c>
      <c r="AR64" s="46"/>
      <c r="AS64" s="46"/>
      <c r="AT64" s="46"/>
      <c r="AU64" s="46"/>
      <c r="AV64" s="46"/>
      <c r="AW64" s="46"/>
      <c r="AX64" s="103" t="s">
        <v>666</v>
      </c>
      <c r="AY64" s="46" t="s">
        <v>132</v>
      </c>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row>
    <row r="65" spans="1:249" ht="12.95" customHeight="1" x14ac:dyDescent="0.2">
      <c r="A65" s="46" t="s">
        <v>123</v>
      </c>
      <c r="B65" s="46"/>
      <c r="C65" s="48">
        <v>230000370</v>
      </c>
      <c r="D65" s="48" t="s">
        <v>1004</v>
      </c>
      <c r="E65" s="47" t="s">
        <v>378</v>
      </c>
      <c r="F65" s="48"/>
      <c r="G65" s="95" t="s">
        <v>374</v>
      </c>
      <c r="H65" s="96" t="s">
        <v>375</v>
      </c>
      <c r="I65" s="96" t="s">
        <v>376</v>
      </c>
      <c r="J65" s="97" t="s">
        <v>116</v>
      </c>
      <c r="K65" s="46" t="s">
        <v>132</v>
      </c>
      <c r="L65" s="46" t="s">
        <v>147</v>
      </c>
      <c r="M65" s="98" t="s">
        <v>81</v>
      </c>
      <c r="N65" s="47" t="s">
        <v>119</v>
      </c>
      <c r="O65" s="99" t="s">
        <v>133</v>
      </c>
      <c r="P65" s="46" t="s">
        <v>113</v>
      </c>
      <c r="Q65" s="46" t="s">
        <v>110</v>
      </c>
      <c r="R65" s="47" t="s">
        <v>119</v>
      </c>
      <c r="S65" s="99" t="s">
        <v>167</v>
      </c>
      <c r="T65" s="97" t="s">
        <v>136</v>
      </c>
      <c r="U65" s="46">
        <v>60</v>
      </c>
      <c r="V65" s="46" t="s">
        <v>137</v>
      </c>
      <c r="W65" s="97"/>
      <c r="X65" s="46"/>
      <c r="Y65" s="46"/>
      <c r="Z65" s="97">
        <v>30</v>
      </c>
      <c r="AA65" s="47">
        <v>60</v>
      </c>
      <c r="AB65" s="97">
        <v>10</v>
      </c>
      <c r="AC65" s="47" t="s">
        <v>270</v>
      </c>
      <c r="AD65" s="46" t="s">
        <v>111</v>
      </c>
      <c r="AE65" s="142">
        <v>14.256</v>
      </c>
      <c r="AF65" s="142">
        <v>7700</v>
      </c>
      <c r="AG65" s="142">
        <f t="shared" si="1"/>
        <v>109771.2</v>
      </c>
      <c r="AH65" s="142">
        <f t="shared" si="2"/>
        <v>122943.74400000001</v>
      </c>
      <c r="AI65" s="101"/>
      <c r="AJ65" s="101"/>
      <c r="AK65" s="101"/>
      <c r="AL65" s="46" t="s">
        <v>112</v>
      </c>
      <c r="AM65" s="102"/>
      <c r="AN65" s="102"/>
      <c r="AO65" s="46"/>
      <c r="AP65" s="46"/>
      <c r="AQ65" s="46" t="s">
        <v>377</v>
      </c>
      <c r="AR65" s="46"/>
      <c r="AS65" s="46"/>
      <c r="AT65" s="46"/>
      <c r="AU65" s="46"/>
      <c r="AV65" s="46"/>
      <c r="AW65" s="46"/>
      <c r="AX65" s="103" t="s">
        <v>666</v>
      </c>
      <c r="AY65" s="46" t="s">
        <v>132</v>
      </c>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row>
    <row r="66" spans="1:249" ht="12.95" customHeight="1" x14ac:dyDescent="0.2">
      <c r="A66" s="46" t="s">
        <v>126</v>
      </c>
      <c r="B66" s="46"/>
      <c r="C66" s="48">
        <v>120009732</v>
      </c>
      <c r="D66" s="48" t="s">
        <v>1011</v>
      </c>
      <c r="E66" s="47" t="s">
        <v>435</v>
      </c>
      <c r="F66" s="48"/>
      <c r="G66" s="95" t="s">
        <v>431</v>
      </c>
      <c r="H66" s="96" t="s">
        <v>432</v>
      </c>
      <c r="I66" s="96" t="s">
        <v>433</v>
      </c>
      <c r="J66" s="97" t="s">
        <v>117</v>
      </c>
      <c r="K66" s="46" t="s">
        <v>132</v>
      </c>
      <c r="L66" s="46"/>
      <c r="M66" s="98" t="s">
        <v>122</v>
      </c>
      <c r="N66" s="47" t="s">
        <v>119</v>
      </c>
      <c r="O66" s="99" t="s">
        <v>133</v>
      </c>
      <c r="P66" s="46" t="s">
        <v>113</v>
      </c>
      <c r="Q66" s="46" t="s">
        <v>110</v>
      </c>
      <c r="R66" s="47" t="s">
        <v>119</v>
      </c>
      <c r="S66" s="99" t="s">
        <v>135</v>
      </c>
      <c r="T66" s="97" t="s">
        <v>136</v>
      </c>
      <c r="U66" s="46" t="s">
        <v>91</v>
      </c>
      <c r="V66" s="46" t="s">
        <v>137</v>
      </c>
      <c r="W66" s="97"/>
      <c r="X66" s="46"/>
      <c r="Y66" s="46"/>
      <c r="Z66" s="97" t="s">
        <v>122</v>
      </c>
      <c r="AA66" s="47">
        <v>90</v>
      </c>
      <c r="AB66" s="97">
        <v>10</v>
      </c>
      <c r="AC66" s="47" t="s">
        <v>168</v>
      </c>
      <c r="AD66" s="46" t="s">
        <v>111</v>
      </c>
      <c r="AE66" s="142">
        <v>3</v>
      </c>
      <c r="AF66" s="142">
        <v>420894</v>
      </c>
      <c r="AG66" s="142">
        <f t="shared" si="1"/>
        <v>1262682</v>
      </c>
      <c r="AH66" s="142">
        <f t="shared" si="2"/>
        <v>1414203.84</v>
      </c>
      <c r="AI66" s="101"/>
      <c r="AJ66" s="101"/>
      <c r="AK66" s="101"/>
      <c r="AL66" s="46" t="s">
        <v>112</v>
      </c>
      <c r="AM66" s="102"/>
      <c r="AN66" s="102"/>
      <c r="AO66" s="46"/>
      <c r="AP66" s="46"/>
      <c r="AQ66" s="46" t="s">
        <v>434</v>
      </c>
      <c r="AR66" s="46"/>
      <c r="AS66" s="46"/>
      <c r="AT66" s="46"/>
      <c r="AU66" s="46"/>
      <c r="AV66" s="46"/>
      <c r="AW66" s="46"/>
      <c r="AX66" s="103" t="s">
        <v>666</v>
      </c>
      <c r="AY66" s="46" t="s">
        <v>132</v>
      </c>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row>
    <row r="67" spans="1:249" ht="12.95" customHeight="1" x14ac:dyDescent="0.2">
      <c r="A67" s="46" t="s">
        <v>499</v>
      </c>
      <c r="B67" s="46"/>
      <c r="C67" s="48">
        <v>210033528</v>
      </c>
      <c r="D67" s="48" t="s">
        <v>1010</v>
      </c>
      <c r="E67" s="47" t="s">
        <v>537</v>
      </c>
      <c r="F67" s="48"/>
      <c r="G67" s="95" t="s">
        <v>533</v>
      </c>
      <c r="H67" s="96" t="s">
        <v>534</v>
      </c>
      <c r="I67" s="96" t="s">
        <v>535</v>
      </c>
      <c r="J67" s="97" t="s">
        <v>116</v>
      </c>
      <c r="K67" s="46" t="s">
        <v>132</v>
      </c>
      <c r="L67" s="46" t="s">
        <v>147</v>
      </c>
      <c r="M67" s="98" t="s">
        <v>81</v>
      </c>
      <c r="N67" s="47" t="s">
        <v>119</v>
      </c>
      <c r="O67" s="99" t="s">
        <v>133</v>
      </c>
      <c r="P67" s="46" t="s">
        <v>113</v>
      </c>
      <c r="Q67" s="46" t="s">
        <v>110</v>
      </c>
      <c r="R67" s="47" t="s">
        <v>119</v>
      </c>
      <c r="S67" s="99" t="s">
        <v>167</v>
      </c>
      <c r="T67" s="97" t="s">
        <v>136</v>
      </c>
      <c r="U67" s="46">
        <v>60</v>
      </c>
      <c r="V67" s="46" t="s">
        <v>137</v>
      </c>
      <c r="W67" s="97"/>
      <c r="X67" s="46"/>
      <c r="Y67" s="46"/>
      <c r="Z67" s="97">
        <v>30</v>
      </c>
      <c r="AA67" s="47">
        <v>60</v>
      </c>
      <c r="AB67" s="97">
        <v>10</v>
      </c>
      <c r="AC67" s="47" t="s">
        <v>270</v>
      </c>
      <c r="AD67" s="46" t="s">
        <v>111</v>
      </c>
      <c r="AE67" s="142">
        <v>1.2</v>
      </c>
      <c r="AF67" s="142">
        <v>1000000</v>
      </c>
      <c r="AG67" s="142">
        <f t="shared" si="1"/>
        <v>1200000</v>
      </c>
      <c r="AH67" s="142">
        <f t="shared" si="2"/>
        <v>1344000.0000000002</v>
      </c>
      <c r="AI67" s="101"/>
      <c r="AJ67" s="101"/>
      <c r="AK67" s="101"/>
      <c r="AL67" s="46" t="s">
        <v>112</v>
      </c>
      <c r="AM67" s="102"/>
      <c r="AN67" s="102"/>
      <c r="AO67" s="46"/>
      <c r="AP67" s="46"/>
      <c r="AQ67" s="46" t="s">
        <v>536</v>
      </c>
      <c r="AR67" s="46"/>
      <c r="AS67" s="46"/>
      <c r="AT67" s="46"/>
      <c r="AU67" s="46"/>
      <c r="AV67" s="46"/>
      <c r="AW67" s="46"/>
      <c r="AX67" s="103" t="s">
        <v>666</v>
      </c>
      <c r="AY67" s="46" t="s">
        <v>132</v>
      </c>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row>
    <row r="68" spans="1:249" ht="12.95" customHeight="1" x14ac:dyDescent="0.2">
      <c r="A68" s="46" t="s">
        <v>124</v>
      </c>
      <c r="B68" s="46"/>
      <c r="C68" s="48">
        <v>230001321</v>
      </c>
      <c r="D68" s="48" t="s">
        <v>1009</v>
      </c>
      <c r="E68" s="47" t="s">
        <v>604</v>
      </c>
      <c r="F68" s="48"/>
      <c r="G68" s="95" t="s">
        <v>600</v>
      </c>
      <c r="H68" s="96" t="s">
        <v>601</v>
      </c>
      <c r="I68" s="96" t="s">
        <v>602</v>
      </c>
      <c r="J68" s="97" t="s">
        <v>117</v>
      </c>
      <c r="K68" s="46" t="s">
        <v>132</v>
      </c>
      <c r="L68" s="46" t="s">
        <v>147</v>
      </c>
      <c r="M68" s="98" t="s">
        <v>81</v>
      </c>
      <c r="N68" s="47" t="s">
        <v>119</v>
      </c>
      <c r="O68" s="99" t="s">
        <v>133</v>
      </c>
      <c r="P68" s="46" t="s">
        <v>113</v>
      </c>
      <c r="Q68" s="46" t="s">
        <v>110</v>
      </c>
      <c r="R68" s="47" t="s">
        <v>119</v>
      </c>
      <c r="S68" s="99" t="s">
        <v>167</v>
      </c>
      <c r="T68" s="97" t="s">
        <v>136</v>
      </c>
      <c r="U68" s="46">
        <v>60</v>
      </c>
      <c r="V68" s="46" t="s">
        <v>137</v>
      </c>
      <c r="W68" s="97"/>
      <c r="X68" s="46"/>
      <c r="Y68" s="46"/>
      <c r="Z68" s="97">
        <v>30</v>
      </c>
      <c r="AA68" s="47">
        <v>60</v>
      </c>
      <c r="AB68" s="97">
        <v>10</v>
      </c>
      <c r="AC68" s="47" t="s">
        <v>138</v>
      </c>
      <c r="AD68" s="46" t="s">
        <v>111</v>
      </c>
      <c r="AE68" s="142">
        <v>2</v>
      </c>
      <c r="AF68" s="142">
        <v>261000</v>
      </c>
      <c r="AG68" s="142">
        <f t="shared" si="1"/>
        <v>522000</v>
      </c>
      <c r="AH68" s="142">
        <f t="shared" si="2"/>
        <v>584640</v>
      </c>
      <c r="AI68" s="101"/>
      <c r="AJ68" s="101"/>
      <c r="AK68" s="101"/>
      <c r="AL68" s="46" t="s">
        <v>112</v>
      </c>
      <c r="AM68" s="102"/>
      <c r="AN68" s="102"/>
      <c r="AO68" s="46"/>
      <c r="AP68" s="46"/>
      <c r="AQ68" s="46" t="s">
        <v>603</v>
      </c>
      <c r="AR68" s="46"/>
      <c r="AS68" s="46"/>
      <c r="AT68" s="46"/>
      <c r="AU68" s="46"/>
      <c r="AV68" s="46"/>
      <c r="AW68" s="46"/>
      <c r="AX68" s="103" t="s">
        <v>666</v>
      </c>
      <c r="AY68" s="46" t="s">
        <v>132</v>
      </c>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row>
    <row r="69" spans="1:249" ht="12.95" customHeight="1" x14ac:dyDescent="0.2">
      <c r="A69" s="46" t="s">
        <v>125</v>
      </c>
      <c r="B69" s="46"/>
      <c r="C69" s="48">
        <v>120011182</v>
      </c>
      <c r="D69" s="48" t="s">
        <v>1013</v>
      </c>
      <c r="E69" s="47" t="s">
        <v>943</v>
      </c>
      <c r="F69" s="48"/>
      <c r="G69" s="95" t="s">
        <v>892</v>
      </c>
      <c r="H69" s="96" t="s">
        <v>893</v>
      </c>
      <c r="I69" s="96" t="s">
        <v>894</v>
      </c>
      <c r="J69" s="97" t="s">
        <v>117</v>
      </c>
      <c r="K69" s="46"/>
      <c r="L69" s="46"/>
      <c r="M69" s="98" t="s">
        <v>122</v>
      </c>
      <c r="N69" s="47" t="s">
        <v>119</v>
      </c>
      <c r="O69" s="99" t="s">
        <v>133</v>
      </c>
      <c r="P69" s="46" t="s">
        <v>113</v>
      </c>
      <c r="Q69" s="46" t="s">
        <v>110</v>
      </c>
      <c r="R69" s="47" t="s">
        <v>119</v>
      </c>
      <c r="S69" s="99" t="s">
        <v>167</v>
      </c>
      <c r="T69" s="97" t="s">
        <v>136</v>
      </c>
      <c r="U69" s="46" t="s">
        <v>91</v>
      </c>
      <c r="V69" s="46" t="s">
        <v>137</v>
      </c>
      <c r="W69" s="97"/>
      <c r="X69" s="46"/>
      <c r="Y69" s="46"/>
      <c r="Z69" s="97" t="s">
        <v>122</v>
      </c>
      <c r="AA69" s="47">
        <v>90</v>
      </c>
      <c r="AB69" s="97">
        <v>10</v>
      </c>
      <c r="AC69" s="143" t="s">
        <v>138</v>
      </c>
      <c r="AD69" s="46" t="s">
        <v>111</v>
      </c>
      <c r="AE69" s="142">
        <v>15</v>
      </c>
      <c r="AF69" s="142">
        <v>1806063</v>
      </c>
      <c r="AG69" s="142">
        <f t="shared" si="1"/>
        <v>27090945</v>
      </c>
      <c r="AH69" s="142">
        <f t="shared" si="2"/>
        <v>30341858.400000002</v>
      </c>
      <c r="AI69" s="101"/>
      <c r="AJ69" s="101"/>
      <c r="AK69" s="101"/>
      <c r="AL69" s="46" t="s">
        <v>112</v>
      </c>
      <c r="AM69" s="102"/>
      <c r="AN69" s="102"/>
      <c r="AO69" s="46"/>
      <c r="AP69" s="46"/>
      <c r="AQ69" s="46" t="s">
        <v>895</v>
      </c>
      <c r="AR69" s="46"/>
      <c r="AS69" s="46"/>
      <c r="AT69" s="46"/>
      <c r="AU69" s="46"/>
      <c r="AV69" s="46"/>
      <c r="AW69" s="46"/>
      <c r="AX69" s="103" t="s">
        <v>666</v>
      </c>
      <c r="AY69" s="46" t="s">
        <v>132</v>
      </c>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row>
    <row r="70" spans="1:249" ht="12.95" customHeight="1" x14ac:dyDescent="0.2">
      <c r="A70" s="46" t="s">
        <v>123</v>
      </c>
      <c r="B70" s="46"/>
      <c r="C70" s="48" t="s">
        <v>854</v>
      </c>
      <c r="D70" s="48" t="s">
        <v>1006</v>
      </c>
      <c r="E70" s="48" t="s">
        <v>921</v>
      </c>
      <c r="F70" s="48"/>
      <c r="G70" s="95" t="s">
        <v>855</v>
      </c>
      <c r="H70" s="96" t="s">
        <v>856</v>
      </c>
      <c r="I70" s="96" t="s">
        <v>857</v>
      </c>
      <c r="J70" s="97" t="s">
        <v>116</v>
      </c>
      <c r="K70" s="46" t="s">
        <v>132</v>
      </c>
      <c r="L70" s="46"/>
      <c r="M70" s="98" t="s">
        <v>122</v>
      </c>
      <c r="N70" s="47" t="s">
        <v>119</v>
      </c>
      <c r="O70" s="99" t="s">
        <v>133</v>
      </c>
      <c r="P70" s="46" t="s">
        <v>113</v>
      </c>
      <c r="Q70" s="46" t="s">
        <v>110</v>
      </c>
      <c r="R70" s="47" t="s">
        <v>119</v>
      </c>
      <c r="S70" s="99" t="s">
        <v>167</v>
      </c>
      <c r="T70" s="97" t="s">
        <v>136</v>
      </c>
      <c r="U70" s="46">
        <v>60</v>
      </c>
      <c r="V70" s="46" t="s">
        <v>137</v>
      </c>
      <c r="W70" s="97"/>
      <c r="X70" s="46"/>
      <c r="Y70" s="46"/>
      <c r="Z70" s="97" t="s">
        <v>122</v>
      </c>
      <c r="AA70" s="47">
        <v>90</v>
      </c>
      <c r="AB70" s="97">
        <v>10</v>
      </c>
      <c r="AC70" s="47" t="s">
        <v>156</v>
      </c>
      <c r="AD70" s="46" t="s">
        <v>111</v>
      </c>
      <c r="AE70" s="142">
        <v>2800</v>
      </c>
      <c r="AF70" s="142">
        <v>2350</v>
      </c>
      <c r="AG70" s="142">
        <f t="shared" si="1"/>
        <v>6580000</v>
      </c>
      <c r="AH70" s="142">
        <f t="shared" si="2"/>
        <v>7369600.0000000009</v>
      </c>
      <c r="AI70" s="101"/>
      <c r="AJ70" s="101"/>
      <c r="AK70" s="101"/>
      <c r="AL70" s="46" t="s">
        <v>112</v>
      </c>
      <c r="AM70" s="102"/>
      <c r="AN70" s="102"/>
      <c r="AO70" s="46"/>
      <c r="AP70" s="46"/>
      <c r="AQ70" s="46" t="s">
        <v>858</v>
      </c>
      <c r="AR70" s="46"/>
      <c r="AS70" s="46"/>
      <c r="AT70" s="46"/>
      <c r="AU70" s="46"/>
      <c r="AV70" s="46"/>
      <c r="AW70" s="46"/>
      <c r="AX70" s="103" t="s">
        <v>666</v>
      </c>
      <c r="AY70" s="46" t="s">
        <v>132</v>
      </c>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row>
    <row r="71" spans="1:249" ht="12.95" customHeight="1" x14ac:dyDescent="0.2">
      <c r="A71" s="46" t="s">
        <v>123</v>
      </c>
      <c r="B71" s="46"/>
      <c r="C71" s="48" t="s">
        <v>859</v>
      </c>
      <c r="D71" s="48" t="s">
        <v>1008</v>
      </c>
      <c r="E71" s="48" t="s">
        <v>922</v>
      </c>
      <c r="F71" s="48"/>
      <c r="G71" s="95" t="s">
        <v>860</v>
      </c>
      <c r="H71" s="96" t="s">
        <v>861</v>
      </c>
      <c r="I71" s="96" t="s">
        <v>862</v>
      </c>
      <c r="J71" s="97" t="s">
        <v>116</v>
      </c>
      <c r="K71" s="46" t="s">
        <v>132</v>
      </c>
      <c r="L71" s="46"/>
      <c r="M71" s="98" t="s">
        <v>122</v>
      </c>
      <c r="N71" s="47" t="s">
        <v>119</v>
      </c>
      <c r="O71" s="99" t="s">
        <v>133</v>
      </c>
      <c r="P71" s="46" t="s">
        <v>113</v>
      </c>
      <c r="Q71" s="46" t="s">
        <v>110</v>
      </c>
      <c r="R71" s="47" t="s">
        <v>119</v>
      </c>
      <c r="S71" s="99" t="s">
        <v>167</v>
      </c>
      <c r="T71" s="97" t="s">
        <v>136</v>
      </c>
      <c r="U71" s="46">
        <v>60</v>
      </c>
      <c r="V71" s="46" t="s">
        <v>137</v>
      </c>
      <c r="W71" s="97"/>
      <c r="X71" s="46"/>
      <c r="Y71" s="46"/>
      <c r="Z71" s="97" t="s">
        <v>122</v>
      </c>
      <c r="AA71" s="47">
        <v>90</v>
      </c>
      <c r="AB71" s="97">
        <v>10</v>
      </c>
      <c r="AC71" s="143" t="s">
        <v>230</v>
      </c>
      <c r="AD71" s="46" t="s">
        <v>111</v>
      </c>
      <c r="AE71" s="142">
        <v>1200</v>
      </c>
      <c r="AF71" s="142">
        <v>1500</v>
      </c>
      <c r="AG71" s="142">
        <f t="shared" si="1"/>
        <v>1800000</v>
      </c>
      <c r="AH71" s="142">
        <f t="shared" si="2"/>
        <v>2016000.0000000002</v>
      </c>
      <c r="AI71" s="101"/>
      <c r="AJ71" s="101"/>
      <c r="AK71" s="101"/>
      <c r="AL71" s="46" t="s">
        <v>112</v>
      </c>
      <c r="AM71" s="102"/>
      <c r="AN71" s="102"/>
      <c r="AO71" s="46"/>
      <c r="AP71" s="46"/>
      <c r="AQ71" s="46" t="s">
        <v>863</v>
      </c>
      <c r="AR71" s="46"/>
      <c r="AS71" s="46"/>
      <c r="AT71" s="46"/>
      <c r="AU71" s="46"/>
      <c r="AV71" s="46"/>
      <c r="AW71" s="46"/>
      <c r="AX71" s="103" t="s">
        <v>666</v>
      </c>
      <c r="AY71" s="46" t="s">
        <v>132</v>
      </c>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row>
    <row r="72" spans="1:249" ht="12.95" customHeight="1" x14ac:dyDescent="0.2">
      <c r="A72" s="46" t="s">
        <v>123</v>
      </c>
      <c r="B72" s="46"/>
      <c r="C72" s="48" t="s">
        <v>864</v>
      </c>
      <c r="D72" s="48" t="s">
        <v>1014</v>
      </c>
      <c r="E72" s="47" t="s">
        <v>869</v>
      </c>
      <c r="F72" s="48"/>
      <c r="G72" s="95" t="s">
        <v>865</v>
      </c>
      <c r="H72" s="96" t="s">
        <v>866</v>
      </c>
      <c r="I72" s="96" t="s">
        <v>867</v>
      </c>
      <c r="J72" s="97" t="s">
        <v>117</v>
      </c>
      <c r="K72" s="46" t="s">
        <v>132</v>
      </c>
      <c r="L72" s="46"/>
      <c r="M72" s="98" t="s">
        <v>122</v>
      </c>
      <c r="N72" s="47" t="s">
        <v>119</v>
      </c>
      <c r="O72" s="99" t="s">
        <v>133</v>
      </c>
      <c r="P72" s="46" t="s">
        <v>113</v>
      </c>
      <c r="Q72" s="46" t="s">
        <v>110</v>
      </c>
      <c r="R72" s="47" t="s">
        <v>119</v>
      </c>
      <c r="S72" s="99" t="s">
        <v>167</v>
      </c>
      <c r="T72" s="97" t="s">
        <v>136</v>
      </c>
      <c r="U72" s="46">
        <v>40</v>
      </c>
      <c r="V72" s="46" t="s">
        <v>137</v>
      </c>
      <c r="W72" s="97"/>
      <c r="X72" s="46"/>
      <c r="Y72" s="46"/>
      <c r="Z72" s="97" t="s">
        <v>122</v>
      </c>
      <c r="AA72" s="47">
        <v>90</v>
      </c>
      <c r="AB72" s="97">
        <v>10</v>
      </c>
      <c r="AC72" s="143" t="s">
        <v>138</v>
      </c>
      <c r="AD72" s="46" t="s">
        <v>111</v>
      </c>
      <c r="AE72" s="142">
        <v>1</v>
      </c>
      <c r="AF72" s="142">
        <v>38500000</v>
      </c>
      <c r="AG72" s="142">
        <f t="shared" si="1"/>
        <v>38500000</v>
      </c>
      <c r="AH72" s="142">
        <f t="shared" si="2"/>
        <v>43120000.000000007</v>
      </c>
      <c r="AI72" s="101"/>
      <c r="AJ72" s="101"/>
      <c r="AK72" s="101"/>
      <c r="AL72" s="46" t="s">
        <v>112</v>
      </c>
      <c r="AM72" s="102"/>
      <c r="AN72" s="102"/>
      <c r="AO72" s="46"/>
      <c r="AP72" s="46"/>
      <c r="AQ72" s="46" t="s">
        <v>868</v>
      </c>
      <c r="AR72" s="46"/>
      <c r="AS72" s="46"/>
      <c r="AT72" s="46"/>
      <c r="AU72" s="46"/>
      <c r="AV72" s="46"/>
      <c r="AW72" s="46"/>
      <c r="AX72" s="103" t="s">
        <v>666</v>
      </c>
      <c r="AY72" s="46" t="s">
        <v>132</v>
      </c>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row>
    <row r="73" spans="1:249" ht="12.95" customHeight="1" x14ac:dyDescent="0.2">
      <c r="A73" s="46" t="s">
        <v>126</v>
      </c>
      <c r="B73" s="46"/>
      <c r="C73" s="48" t="s">
        <v>993</v>
      </c>
      <c r="D73" s="48" t="s">
        <v>1012</v>
      </c>
      <c r="E73" s="47" t="s">
        <v>994</v>
      </c>
      <c r="F73" s="48"/>
      <c r="G73" s="95" t="s">
        <v>399</v>
      </c>
      <c r="H73" s="96" t="s">
        <v>395</v>
      </c>
      <c r="I73" s="96" t="s">
        <v>400</v>
      </c>
      <c r="J73" s="97" t="s">
        <v>117</v>
      </c>
      <c r="K73" s="46" t="s">
        <v>132</v>
      </c>
      <c r="L73" s="46" t="s">
        <v>147</v>
      </c>
      <c r="M73" s="98" t="s">
        <v>81</v>
      </c>
      <c r="N73" s="47" t="s">
        <v>119</v>
      </c>
      <c r="O73" s="99" t="s">
        <v>133</v>
      </c>
      <c r="P73" s="46" t="s">
        <v>113</v>
      </c>
      <c r="Q73" s="46" t="s">
        <v>110</v>
      </c>
      <c r="R73" s="47" t="s">
        <v>119</v>
      </c>
      <c r="S73" s="99" t="s">
        <v>167</v>
      </c>
      <c r="T73" s="97" t="s">
        <v>136</v>
      </c>
      <c r="U73" s="46">
        <v>60</v>
      </c>
      <c r="V73" s="46" t="s">
        <v>137</v>
      </c>
      <c r="W73" s="97"/>
      <c r="X73" s="46"/>
      <c r="Y73" s="46"/>
      <c r="Z73" s="97">
        <v>30</v>
      </c>
      <c r="AA73" s="47">
        <v>60</v>
      </c>
      <c r="AB73" s="97">
        <v>10</v>
      </c>
      <c r="AC73" s="47" t="s">
        <v>138</v>
      </c>
      <c r="AD73" s="46" t="s">
        <v>111</v>
      </c>
      <c r="AE73" s="142">
        <v>30</v>
      </c>
      <c r="AF73" s="142">
        <v>124848</v>
      </c>
      <c r="AG73" s="142">
        <f t="shared" si="1"/>
        <v>3745440</v>
      </c>
      <c r="AH73" s="142">
        <f t="shared" si="2"/>
        <v>4194892.8000000007</v>
      </c>
      <c r="AI73" s="101"/>
      <c r="AJ73" s="101"/>
      <c r="AK73" s="101"/>
      <c r="AL73" s="46" t="s">
        <v>112</v>
      </c>
      <c r="AM73" s="102"/>
      <c r="AN73" s="102"/>
      <c r="AO73" s="46"/>
      <c r="AP73" s="46"/>
      <c r="AQ73" s="46" t="s">
        <v>401</v>
      </c>
      <c r="AR73" s="46"/>
      <c r="AS73" s="46"/>
      <c r="AT73" s="46"/>
      <c r="AU73" s="46"/>
      <c r="AV73" s="46"/>
      <c r="AW73" s="46"/>
      <c r="AX73" s="103" t="s">
        <v>666</v>
      </c>
      <c r="AY73" s="46" t="s">
        <v>132</v>
      </c>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row>
    <row r="74" spans="1:249" s="18" customFormat="1" ht="12.95" customHeight="1" x14ac:dyDescent="0.25">
      <c r="A74" s="148" t="s">
        <v>118</v>
      </c>
      <c r="B74" s="149"/>
      <c r="C74" s="150">
        <v>210033839</v>
      </c>
      <c r="D74" s="149" t="s">
        <v>302</v>
      </c>
      <c r="E74" s="148" t="s">
        <v>307</v>
      </c>
      <c r="F74" s="149"/>
      <c r="G74" s="149" t="s">
        <v>303</v>
      </c>
      <c r="H74" s="149" t="s">
        <v>304</v>
      </c>
      <c r="I74" s="149" t="s">
        <v>305</v>
      </c>
      <c r="J74" s="149" t="s">
        <v>116</v>
      </c>
      <c r="K74" s="148" t="s">
        <v>132</v>
      </c>
      <c r="L74" s="149"/>
      <c r="M74" s="148" t="s">
        <v>122</v>
      </c>
      <c r="N74" s="148" t="s">
        <v>119</v>
      </c>
      <c r="O74" s="149" t="s">
        <v>133</v>
      </c>
      <c r="P74" s="148" t="s">
        <v>113</v>
      </c>
      <c r="Q74" s="149" t="s">
        <v>110</v>
      </c>
      <c r="R74" s="148" t="s">
        <v>119</v>
      </c>
      <c r="S74" s="149" t="s">
        <v>167</v>
      </c>
      <c r="T74" s="149" t="s">
        <v>136</v>
      </c>
      <c r="U74" s="148">
        <v>60</v>
      </c>
      <c r="V74" s="149" t="s">
        <v>137</v>
      </c>
      <c r="W74" s="148"/>
      <c r="X74" s="148"/>
      <c r="Y74" s="148"/>
      <c r="Z74" s="151">
        <v>0</v>
      </c>
      <c r="AA74" s="149">
        <v>90</v>
      </c>
      <c r="AB74" s="149">
        <v>10</v>
      </c>
      <c r="AC74" s="152" t="s">
        <v>298</v>
      </c>
      <c r="AD74" s="149" t="s">
        <v>111</v>
      </c>
      <c r="AE74" s="153">
        <v>18</v>
      </c>
      <c r="AF74" s="153">
        <v>156025.79999999999</v>
      </c>
      <c r="AG74" s="153">
        <f t="shared" si="1"/>
        <v>2808464.4</v>
      </c>
      <c r="AH74" s="153">
        <f t="shared" si="2"/>
        <v>3145480.128</v>
      </c>
      <c r="AI74" s="152"/>
      <c r="AJ74" s="154"/>
      <c r="AK74" s="154"/>
      <c r="AL74" s="148" t="s">
        <v>112</v>
      </c>
      <c r="AM74" s="149"/>
      <c r="AN74" s="149"/>
      <c r="AO74" s="149"/>
      <c r="AP74" s="149"/>
      <c r="AQ74" s="149" t="s">
        <v>306</v>
      </c>
      <c r="AR74" s="149"/>
      <c r="AS74" s="149"/>
      <c r="AT74" s="149"/>
      <c r="AU74" s="149"/>
      <c r="AV74" s="149"/>
      <c r="AW74" s="149"/>
      <c r="AX74" s="148" t="s">
        <v>62</v>
      </c>
      <c r="AY74" s="148" t="s">
        <v>132</v>
      </c>
    </row>
    <row r="75" spans="1:249" s="18" customFormat="1" ht="12.95" customHeight="1" x14ac:dyDescent="0.25">
      <c r="A75" s="148" t="s">
        <v>118</v>
      </c>
      <c r="B75" s="149"/>
      <c r="C75" s="150">
        <v>210029037</v>
      </c>
      <c r="D75" s="149" t="s">
        <v>318</v>
      </c>
      <c r="E75" s="148" t="s">
        <v>324</v>
      </c>
      <c r="F75" s="149"/>
      <c r="G75" s="149" t="s">
        <v>319</v>
      </c>
      <c r="H75" s="149" t="s">
        <v>320</v>
      </c>
      <c r="I75" s="149" t="s">
        <v>321</v>
      </c>
      <c r="J75" s="149" t="s">
        <v>116</v>
      </c>
      <c r="K75" s="148" t="s">
        <v>132</v>
      </c>
      <c r="L75" s="149"/>
      <c r="M75" s="148" t="s">
        <v>122</v>
      </c>
      <c r="N75" s="148" t="s">
        <v>119</v>
      </c>
      <c r="O75" s="149" t="s">
        <v>133</v>
      </c>
      <c r="P75" s="148" t="s">
        <v>113</v>
      </c>
      <c r="Q75" s="149" t="s">
        <v>110</v>
      </c>
      <c r="R75" s="148" t="s">
        <v>119</v>
      </c>
      <c r="S75" s="149" t="s">
        <v>167</v>
      </c>
      <c r="T75" s="149" t="s">
        <v>136</v>
      </c>
      <c r="U75" s="148">
        <v>60</v>
      </c>
      <c r="V75" s="149" t="s">
        <v>137</v>
      </c>
      <c r="W75" s="148"/>
      <c r="X75" s="148"/>
      <c r="Y75" s="148"/>
      <c r="Z75" s="151">
        <v>0</v>
      </c>
      <c r="AA75" s="149">
        <v>90</v>
      </c>
      <c r="AB75" s="149">
        <v>10</v>
      </c>
      <c r="AC75" s="152" t="s">
        <v>156</v>
      </c>
      <c r="AD75" s="149" t="s">
        <v>111</v>
      </c>
      <c r="AE75" s="153">
        <v>5</v>
      </c>
      <c r="AF75" s="153">
        <v>1400</v>
      </c>
      <c r="AG75" s="153">
        <f t="shared" ref="AG75:AG127" si="3">AE75*AF75</f>
        <v>7000</v>
      </c>
      <c r="AH75" s="153">
        <f t="shared" ref="AH75:AH127" si="4">AG75*1.12</f>
        <v>7840.0000000000009</v>
      </c>
      <c r="AI75" s="152"/>
      <c r="AJ75" s="154"/>
      <c r="AK75" s="154"/>
      <c r="AL75" s="148" t="s">
        <v>112</v>
      </c>
      <c r="AM75" s="149"/>
      <c r="AN75" s="149"/>
      <c r="AO75" s="149"/>
      <c r="AP75" s="149"/>
      <c r="AQ75" s="149" t="s">
        <v>322</v>
      </c>
      <c r="AR75" s="149"/>
      <c r="AS75" s="149"/>
      <c r="AT75" s="149"/>
      <c r="AU75" s="149"/>
      <c r="AV75" s="149"/>
      <c r="AW75" s="149"/>
      <c r="AX75" s="148" t="s">
        <v>323</v>
      </c>
      <c r="AY75" s="148" t="s">
        <v>132</v>
      </c>
    </row>
    <row r="76" spans="1:249" s="18" customFormat="1" ht="12.95" customHeight="1" x14ac:dyDescent="0.25">
      <c r="A76" s="148" t="s">
        <v>118</v>
      </c>
      <c r="B76" s="149"/>
      <c r="C76" s="150">
        <v>210034431</v>
      </c>
      <c r="D76" s="149" t="s">
        <v>325</v>
      </c>
      <c r="E76" s="148" t="s">
        <v>330</v>
      </c>
      <c r="F76" s="149"/>
      <c r="G76" s="149" t="s">
        <v>326</v>
      </c>
      <c r="H76" s="149" t="s">
        <v>327</v>
      </c>
      <c r="I76" s="149" t="s">
        <v>328</v>
      </c>
      <c r="J76" s="149" t="s">
        <v>116</v>
      </c>
      <c r="K76" s="148" t="s">
        <v>132</v>
      </c>
      <c r="L76" s="149"/>
      <c r="M76" s="148" t="s">
        <v>122</v>
      </c>
      <c r="N76" s="148" t="s">
        <v>119</v>
      </c>
      <c r="O76" s="149" t="s">
        <v>133</v>
      </c>
      <c r="P76" s="148" t="s">
        <v>113</v>
      </c>
      <c r="Q76" s="149" t="s">
        <v>110</v>
      </c>
      <c r="R76" s="148" t="s">
        <v>119</v>
      </c>
      <c r="S76" s="149" t="s">
        <v>167</v>
      </c>
      <c r="T76" s="149" t="s">
        <v>136</v>
      </c>
      <c r="U76" s="148">
        <v>60</v>
      </c>
      <c r="V76" s="149" t="s">
        <v>137</v>
      </c>
      <c r="W76" s="148"/>
      <c r="X76" s="148"/>
      <c r="Y76" s="148"/>
      <c r="Z76" s="151">
        <v>0</v>
      </c>
      <c r="AA76" s="149">
        <v>90</v>
      </c>
      <c r="AB76" s="149">
        <v>10</v>
      </c>
      <c r="AC76" s="152" t="s">
        <v>138</v>
      </c>
      <c r="AD76" s="149" t="s">
        <v>111</v>
      </c>
      <c r="AE76" s="153">
        <v>10</v>
      </c>
      <c r="AF76" s="153">
        <v>191471.93</v>
      </c>
      <c r="AG76" s="153">
        <f t="shared" si="3"/>
        <v>1914719.2999999998</v>
      </c>
      <c r="AH76" s="153">
        <f t="shared" si="4"/>
        <v>2144485.6159999999</v>
      </c>
      <c r="AI76" s="152"/>
      <c r="AJ76" s="154"/>
      <c r="AK76" s="154"/>
      <c r="AL76" s="148" t="s">
        <v>112</v>
      </c>
      <c r="AM76" s="149"/>
      <c r="AN76" s="149"/>
      <c r="AO76" s="149"/>
      <c r="AP76" s="149"/>
      <c r="AQ76" s="149" t="s">
        <v>329</v>
      </c>
      <c r="AR76" s="149"/>
      <c r="AS76" s="149"/>
      <c r="AT76" s="149"/>
      <c r="AU76" s="149"/>
      <c r="AV76" s="149"/>
      <c r="AW76" s="149"/>
      <c r="AX76" s="148" t="s">
        <v>300</v>
      </c>
      <c r="AY76" s="148" t="s">
        <v>132</v>
      </c>
    </row>
    <row r="77" spans="1:249" s="18" customFormat="1" ht="12.95" customHeight="1" x14ac:dyDescent="0.25">
      <c r="A77" s="148" t="s">
        <v>118</v>
      </c>
      <c r="B77" s="149"/>
      <c r="C77" s="150">
        <v>210032757</v>
      </c>
      <c r="D77" s="149" t="s">
        <v>331</v>
      </c>
      <c r="E77" s="148" t="s">
        <v>336</v>
      </c>
      <c r="F77" s="149"/>
      <c r="G77" s="149" t="s">
        <v>332</v>
      </c>
      <c r="H77" s="149" t="s">
        <v>333</v>
      </c>
      <c r="I77" s="149" t="s">
        <v>334</v>
      </c>
      <c r="J77" s="149" t="s">
        <v>116</v>
      </c>
      <c r="K77" s="148" t="s">
        <v>132</v>
      </c>
      <c r="L77" s="149"/>
      <c r="M77" s="148" t="s">
        <v>122</v>
      </c>
      <c r="N77" s="148" t="s">
        <v>119</v>
      </c>
      <c r="O77" s="149" t="s">
        <v>133</v>
      </c>
      <c r="P77" s="148" t="s">
        <v>113</v>
      </c>
      <c r="Q77" s="149" t="s">
        <v>110</v>
      </c>
      <c r="R77" s="148" t="s">
        <v>119</v>
      </c>
      <c r="S77" s="149" t="s">
        <v>167</v>
      </c>
      <c r="T77" s="149" t="s">
        <v>136</v>
      </c>
      <c r="U77" s="148">
        <v>60</v>
      </c>
      <c r="V77" s="149" t="s">
        <v>137</v>
      </c>
      <c r="W77" s="148"/>
      <c r="X77" s="148"/>
      <c r="Y77" s="148"/>
      <c r="Z77" s="151">
        <v>0</v>
      </c>
      <c r="AA77" s="149">
        <v>90</v>
      </c>
      <c r="AB77" s="149">
        <v>10</v>
      </c>
      <c r="AC77" s="152" t="s">
        <v>156</v>
      </c>
      <c r="AD77" s="149" t="s">
        <v>111</v>
      </c>
      <c r="AE77" s="153">
        <v>8</v>
      </c>
      <c r="AF77" s="153">
        <v>70300</v>
      </c>
      <c r="AG77" s="153">
        <f t="shared" si="3"/>
        <v>562400</v>
      </c>
      <c r="AH77" s="153">
        <f t="shared" si="4"/>
        <v>629888.00000000012</v>
      </c>
      <c r="AI77" s="152"/>
      <c r="AJ77" s="154"/>
      <c r="AK77" s="154"/>
      <c r="AL77" s="148" t="s">
        <v>112</v>
      </c>
      <c r="AM77" s="149"/>
      <c r="AN77" s="149"/>
      <c r="AO77" s="149"/>
      <c r="AP77" s="149"/>
      <c r="AQ77" s="149" t="s">
        <v>335</v>
      </c>
      <c r="AR77" s="149"/>
      <c r="AS77" s="149"/>
      <c r="AT77" s="149"/>
      <c r="AU77" s="149"/>
      <c r="AV77" s="149"/>
      <c r="AW77" s="149"/>
      <c r="AX77" s="148" t="s">
        <v>323</v>
      </c>
      <c r="AY77" s="148" t="s">
        <v>132</v>
      </c>
    </row>
    <row r="78" spans="1:249" s="18" customFormat="1" ht="12.95" customHeight="1" x14ac:dyDescent="0.25">
      <c r="A78" s="148" t="s">
        <v>118</v>
      </c>
      <c r="B78" s="149"/>
      <c r="C78" s="150">
        <v>210033672</v>
      </c>
      <c r="D78" s="149" t="s">
        <v>337</v>
      </c>
      <c r="E78" s="148" t="s">
        <v>342</v>
      </c>
      <c r="F78" s="149"/>
      <c r="G78" s="149" t="s">
        <v>338</v>
      </c>
      <c r="H78" s="149" t="s">
        <v>339</v>
      </c>
      <c r="I78" s="149" t="s">
        <v>340</v>
      </c>
      <c r="J78" s="149" t="s">
        <v>116</v>
      </c>
      <c r="K78" s="148" t="s">
        <v>132</v>
      </c>
      <c r="L78" s="149"/>
      <c r="M78" s="148" t="s">
        <v>122</v>
      </c>
      <c r="N78" s="148" t="s">
        <v>119</v>
      </c>
      <c r="O78" s="149" t="s">
        <v>133</v>
      </c>
      <c r="P78" s="148" t="s">
        <v>113</v>
      </c>
      <c r="Q78" s="149" t="s">
        <v>110</v>
      </c>
      <c r="R78" s="148" t="s">
        <v>119</v>
      </c>
      <c r="S78" s="149" t="s">
        <v>167</v>
      </c>
      <c r="T78" s="149" t="s">
        <v>136</v>
      </c>
      <c r="U78" s="148">
        <v>60</v>
      </c>
      <c r="V78" s="149" t="s">
        <v>137</v>
      </c>
      <c r="W78" s="148"/>
      <c r="X78" s="148"/>
      <c r="Y78" s="148"/>
      <c r="Z78" s="151">
        <v>0</v>
      </c>
      <c r="AA78" s="149">
        <v>90</v>
      </c>
      <c r="AB78" s="149">
        <v>10</v>
      </c>
      <c r="AC78" s="152" t="s">
        <v>138</v>
      </c>
      <c r="AD78" s="149" t="s">
        <v>111</v>
      </c>
      <c r="AE78" s="153">
        <v>2</v>
      </c>
      <c r="AF78" s="153">
        <v>44300</v>
      </c>
      <c r="AG78" s="153">
        <f t="shared" si="3"/>
        <v>88600</v>
      </c>
      <c r="AH78" s="153">
        <f t="shared" si="4"/>
        <v>99232.000000000015</v>
      </c>
      <c r="AI78" s="152"/>
      <c r="AJ78" s="154"/>
      <c r="AK78" s="154"/>
      <c r="AL78" s="148" t="s">
        <v>112</v>
      </c>
      <c r="AM78" s="149"/>
      <c r="AN78" s="149"/>
      <c r="AO78" s="149"/>
      <c r="AP78" s="149"/>
      <c r="AQ78" s="149" t="s">
        <v>341</v>
      </c>
      <c r="AR78" s="149"/>
      <c r="AS78" s="149"/>
      <c r="AT78" s="149"/>
      <c r="AU78" s="149"/>
      <c r="AV78" s="149"/>
      <c r="AW78" s="149"/>
      <c r="AX78" s="148" t="s">
        <v>323</v>
      </c>
      <c r="AY78" s="148" t="s">
        <v>132</v>
      </c>
    </row>
    <row r="79" spans="1:249" s="18" customFormat="1" ht="12.95" customHeight="1" x14ac:dyDescent="0.25">
      <c r="A79" s="148" t="s">
        <v>118</v>
      </c>
      <c r="B79" s="149"/>
      <c r="C79" s="150">
        <v>210034886</v>
      </c>
      <c r="D79" s="149" t="s">
        <v>348</v>
      </c>
      <c r="E79" s="148" t="s">
        <v>354</v>
      </c>
      <c r="F79" s="149"/>
      <c r="G79" s="149" t="s">
        <v>349</v>
      </c>
      <c r="H79" s="149" t="s">
        <v>350</v>
      </c>
      <c r="I79" s="149" t="s">
        <v>351</v>
      </c>
      <c r="J79" s="149" t="s">
        <v>116</v>
      </c>
      <c r="K79" s="148" t="s">
        <v>132</v>
      </c>
      <c r="L79" s="149"/>
      <c r="M79" s="148" t="s">
        <v>122</v>
      </c>
      <c r="N79" s="148" t="s">
        <v>119</v>
      </c>
      <c r="O79" s="149" t="s">
        <v>133</v>
      </c>
      <c r="P79" s="148" t="s">
        <v>113</v>
      </c>
      <c r="Q79" s="149" t="s">
        <v>110</v>
      </c>
      <c r="R79" s="148" t="s">
        <v>119</v>
      </c>
      <c r="S79" s="149" t="s">
        <v>167</v>
      </c>
      <c r="T79" s="149" t="s">
        <v>136</v>
      </c>
      <c r="U79" s="148">
        <v>60</v>
      </c>
      <c r="V79" s="149" t="s">
        <v>137</v>
      </c>
      <c r="W79" s="148"/>
      <c r="X79" s="148"/>
      <c r="Y79" s="148"/>
      <c r="Z79" s="151">
        <v>0</v>
      </c>
      <c r="AA79" s="149">
        <v>90</v>
      </c>
      <c r="AB79" s="149">
        <v>10</v>
      </c>
      <c r="AC79" s="152" t="s">
        <v>352</v>
      </c>
      <c r="AD79" s="149" t="s">
        <v>111</v>
      </c>
      <c r="AE79" s="153">
        <v>10</v>
      </c>
      <c r="AF79" s="153">
        <v>52331</v>
      </c>
      <c r="AG79" s="153">
        <f t="shared" si="3"/>
        <v>523310</v>
      </c>
      <c r="AH79" s="153">
        <f t="shared" si="4"/>
        <v>586107.20000000007</v>
      </c>
      <c r="AI79" s="152"/>
      <c r="AJ79" s="154"/>
      <c r="AK79" s="154"/>
      <c r="AL79" s="148" t="s">
        <v>112</v>
      </c>
      <c r="AM79" s="149"/>
      <c r="AN79" s="149"/>
      <c r="AO79" s="149"/>
      <c r="AP79" s="149"/>
      <c r="AQ79" s="149" t="s">
        <v>353</v>
      </c>
      <c r="AR79" s="149"/>
      <c r="AS79" s="149"/>
      <c r="AT79" s="149"/>
      <c r="AU79" s="149"/>
      <c r="AV79" s="149"/>
      <c r="AW79" s="149"/>
      <c r="AX79" s="148" t="s">
        <v>300</v>
      </c>
      <c r="AY79" s="148" t="s">
        <v>132</v>
      </c>
    </row>
    <row r="80" spans="1:249" s="18" customFormat="1" ht="12.95" customHeight="1" x14ac:dyDescent="0.25">
      <c r="A80" s="148" t="s">
        <v>118</v>
      </c>
      <c r="B80" s="149"/>
      <c r="C80" s="150">
        <v>210034885</v>
      </c>
      <c r="D80" s="149" t="s">
        <v>355</v>
      </c>
      <c r="E80" s="148" t="s">
        <v>357</v>
      </c>
      <c r="F80" s="149"/>
      <c r="G80" s="149" t="s">
        <v>349</v>
      </c>
      <c r="H80" s="149" t="s">
        <v>350</v>
      </c>
      <c r="I80" s="149" t="s">
        <v>351</v>
      </c>
      <c r="J80" s="149" t="s">
        <v>116</v>
      </c>
      <c r="K80" s="148" t="s">
        <v>132</v>
      </c>
      <c r="L80" s="149"/>
      <c r="M80" s="148" t="s">
        <v>122</v>
      </c>
      <c r="N80" s="148" t="s">
        <v>119</v>
      </c>
      <c r="O80" s="149" t="s">
        <v>133</v>
      </c>
      <c r="P80" s="148" t="s">
        <v>113</v>
      </c>
      <c r="Q80" s="149" t="s">
        <v>110</v>
      </c>
      <c r="R80" s="148" t="s">
        <v>119</v>
      </c>
      <c r="S80" s="149" t="s">
        <v>167</v>
      </c>
      <c r="T80" s="149" t="s">
        <v>136</v>
      </c>
      <c r="U80" s="148">
        <v>60</v>
      </c>
      <c r="V80" s="149" t="s">
        <v>137</v>
      </c>
      <c r="W80" s="148"/>
      <c r="X80" s="148"/>
      <c r="Y80" s="148"/>
      <c r="Z80" s="151">
        <v>0</v>
      </c>
      <c r="AA80" s="149">
        <v>90</v>
      </c>
      <c r="AB80" s="149">
        <v>10</v>
      </c>
      <c r="AC80" s="152" t="s">
        <v>352</v>
      </c>
      <c r="AD80" s="149" t="s">
        <v>111</v>
      </c>
      <c r="AE80" s="153">
        <v>10</v>
      </c>
      <c r="AF80" s="153">
        <v>85413.5</v>
      </c>
      <c r="AG80" s="153">
        <f t="shared" si="3"/>
        <v>854135</v>
      </c>
      <c r="AH80" s="153">
        <f t="shared" si="4"/>
        <v>956631.20000000007</v>
      </c>
      <c r="AI80" s="152"/>
      <c r="AJ80" s="154"/>
      <c r="AK80" s="154"/>
      <c r="AL80" s="148" t="s">
        <v>112</v>
      </c>
      <c r="AM80" s="149"/>
      <c r="AN80" s="149"/>
      <c r="AO80" s="149"/>
      <c r="AP80" s="149"/>
      <c r="AQ80" s="149" t="s">
        <v>356</v>
      </c>
      <c r="AR80" s="149"/>
      <c r="AS80" s="149"/>
      <c r="AT80" s="149"/>
      <c r="AU80" s="149"/>
      <c r="AV80" s="149"/>
      <c r="AW80" s="149"/>
      <c r="AX80" s="148" t="s">
        <v>300</v>
      </c>
      <c r="AY80" s="148" t="s">
        <v>132</v>
      </c>
    </row>
    <row r="81" spans="1:258" s="18" customFormat="1" ht="12.95" customHeight="1" x14ac:dyDescent="0.25">
      <c r="A81" s="148" t="s">
        <v>118</v>
      </c>
      <c r="B81" s="149"/>
      <c r="C81" s="150">
        <v>210032573</v>
      </c>
      <c r="D81" s="149" t="s">
        <v>358</v>
      </c>
      <c r="E81" s="148" t="s">
        <v>362</v>
      </c>
      <c r="F81" s="149"/>
      <c r="G81" s="149" t="s">
        <v>359</v>
      </c>
      <c r="H81" s="149" t="s">
        <v>360</v>
      </c>
      <c r="I81" s="149" t="s">
        <v>310</v>
      </c>
      <c r="J81" s="149" t="s">
        <v>116</v>
      </c>
      <c r="K81" s="148" t="s">
        <v>132</v>
      </c>
      <c r="L81" s="149"/>
      <c r="M81" s="148" t="s">
        <v>122</v>
      </c>
      <c r="N81" s="148" t="s">
        <v>119</v>
      </c>
      <c r="O81" s="149" t="s">
        <v>133</v>
      </c>
      <c r="P81" s="148" t="s">
        <v>113</v>
      </c>
      <c r="Q81" s="149" t="s">
        <v>110</v>
      </c>
      <c r="R81" s="148" t="s">
        <v>119</v>
      </c>
      <c r="S81" s="149" t="s">
        <v>167</v>
      </c>
      <c r="T81" s="149" t="s">
        <v>136</v>
      </c>
      <c r="U81" s="148">
        <v>60</v>
      </c>
      <c r="V81" s="149" t="s">
        <v>137</v>
      </c>
      <c r="W81" s="148"/>
      <c r="X81" s="148"/>
      <c r="Y81" s="148"/>
      <c r="Z81" s="151">
        <v>0</v>
      </c>
      <c r="AA81" s="149">
        <v>90</v>
      </c>
      <c r="AB81" s="149">
        <v>10</v>
      </c>
      <c r="AC81" s="152" t="s">
        <v>156</v>
      </c>
      <c r="AD81" s="149" t="s">
        <v>111</v>
      </c>
      <c r="AE81" s="153">
        <v>2</v>
      </c>
      <c r="AF81" s="153">
        <v>7700</v>
      </c>
      <c r="AG81" s="153">
        <f t="shared" si="3"/>
        <v>15400</v>
      </c>
      <c r="AH81" s="153">
        <f t="shared" si="4"/>
        <v>17248</v>
      </c>
      <c r="AI81" s="152"/>
      <c r="AJ81" s="154"/>
      <c r="AK81" s="154"/>
      <c r="AL81" s="148" t="s">
        <v>112</v>
      </c>
      <c r="AM81" s="149"/>
      <c r="AN81" s="149"/>
      <c r="AO81" s="149"/>
      <c r="AP81" s="149"/>
      <c r="AQ81" s="149" t="s">
        <v>361</v>
      </c>
      <c r="AR81" s="149"/>
      <c r="AS81" s="149"/>
      <c r="AT81" s="149"/>
      <c r="AU81" s="149"/>
      <c r="AV81" s="149"/>
      <c r="AW81" s="149"/>
      <c r="AX81" s="148" t="s">
        <v>323</v>
      </c>
      <c r="AY81" s="148" t="s">
        <v>132</v>
      </c>
    </row>
    <row r="82" spans="1:258" s="18" customFormat="1" ht="12.95" customHeight="1" x14ac:dyDescent="0.2">
      <c r="A82" s="148" t="s">
        <v>125</v>
      </c>
      <c r="B82" s="149"/>
      <c r="C82" s="155" t="s">
        <v>985</v>
      </c>
      <c r="D82" s="149" t="s">
        <v>368</v>
      </c>
      <c r="E82" s="148"/>
      <c r="F82" s="149"/>
      <c r="G82" s="149" t="s">
        <v>369</v>
      </c>
      <c r="H82" s="149" t="s">
        <v>370</v>
      </c>
      <c r="I82" s="149" t="s">
        <v>371</v>
      </c>
      <c r="J82" s="149" t="s">
        <v>117</v>
      </c>
      <c r="K82" s="148" t="s">
        <v>132</v>
      </c>
      <c r="L82" s="149" t="s">
        <v>147</v>
      </c>
      <c r="M82" s="148" t="s">
        <v>81</v>
      </c>
      <c r="N82" s="148" t="s">
        <v>119</v>
      </c>
      <c r="O82" s="149" t="s">
        <v>133</v>
      </c>
      <c r="P82" s="148" t="s">
        <v>177</v>
      </c>
      <c r="Q82" s="149" t="s">
        <v>110</v>
      </c>
      <c r="R82" s="148" t="s">
        <v>119</v>
      </c>
      <c r="S82" s="149" t="s">
        <v>167</v>
      </c>
      <c r="T82" s="149" t="s">
        <v>136</v>
      </c>
      <c r="U82" s="148">
        <v>90</v>
      </c>
      <c r="V82" s="149" t="s">
        <v>137</v>
      </c>
      <c r="W82" s="148"/>
      <c r="X82" s="148"/>
      <c r="Y82" s="148"/>
      <c r="Z82" s="151">
        <v>30</v>
      </c>
      <c r="AA82" s="149">
        <v>60</v>
      </c>
      <c r="AB82" s="149">
        <v>10</v>
      </c>
      <c r="AC82" s="152" t="s">
        <v>138</v>
      </c>
      <c r="AD82" s="149" t="s">
        <v>111</v>
      </c>
      <c r="AE82" s="153">
        <v>1100</v>
      </c>
      <c r="AF82" s="153">
        <v>13257.02</v>
      </c>
      <c r="AG82" s="153">
        <f t="shared" si="3"/>
        <v>14582722</v>
      </c>
      <c r="AH82" s="153">
        <f t="shared" si="4"/>
        <v>16332648.640000002</v>
      </c>
      <c r="AI82" s="152"/>
      <c r="AJ82" s="154"/>
      <c r="AK82" s="154"/>
      <c r="AL82" s="148" t="s">
        <v>112</v>
      </c>
      <c r="AM82" s="149"/>
      <c r="AN82" s="149"/>
      <c r="AO82" s="149"/>
      <c r="AP82" s="149"/>
      <c r="AQ82" s="149" t="s">
        <v>372</v>
      </c>
      <c r="AR82" s="149"/>
      <c r="AS82" s="149"/>
      <c r="AT82" s="149"/>
      <c r="AU82" s="149"/>
      <c r="AV82" s="149"/>
      <c r="AW82" s="149"/>
      <c r="AX82" s="148" t="s">
        <v>373</v>
      </c>
      <c r="AY82" s="148" t="s">
        <v>132</v>
      </c>
    </row>
    <row r="83" spans="1:258" s="18" customFormat="1" ht="12.95" customHeight="1" x14ac:dyDescent="0.25">
      <c r="A83" s="148" t="s">
        <v>123</v>
      </c>
      <c r="B83" s="149"/>
      <c r="C83" s="150">
        <v>230000949</v>
      </c>
      <c r="D83" s="149" t="s">
        <v>379</v>
      </c>
      <c r="E83" s="148" t="s">
        <v>385</v>
      </c>
      <c r="F83" s="149"/>
      <c r="G83" s="149" t="s">
        <v>380</v>
      </c>
      <c r="H83" s="149" t="s">
        <v>381</v>
      </c>
      <c r="I83" s="149" t="s">
        <v>382</v>
      </c>
      <c r="J83" s="149" t="s">
        <v>116</v>
      </c>
      <c r="K83" s="148" t="s">
        <v>132</v>
      </c>
      <c r="L83" s="149" t="s">
        <v>147</v>
      </c>
      <c r="M83" s="148" t="s">
        <v>81</v>
      </c>
      <c r="N83" s="148" t="s">
        <v>119</v>
      </c>
      <c r="O83" s="149" t="s">
        <v>133</v>
      </c>
      <c r="P83" s="148" t="s">
        <v>177</v>
      </c>
      <c r="Q83" s="149" t="s">
        <v>110</v>
      </c>
      <c r="R83" s="148" t="s">
        <v>119</v>
      </c>
      <c r="S83" s="149" t="s">
        <v>167</v>
      </c>
      <c r="T83" s="149" t="s">
        <v>136</v>
      </c>
      <c r="U83" s="148">
        <v>60</v>
      </c>
      <c r="V83" s="149" t="s">
        <v>137</v>
      </c>
      <c r="W83" s="148"/>
      <c r="X83" s="148"/>
      <c r="Y83" s="148"/>
      <c r="Z83" s="151">
        <v>30</v>
      </c>
      <c r="AA83" s="149">
        <v>60</v>
      </c>
      <c r="AB83" s="149">
        <v>10</v>
      </c>
      <c r="AC83" s="152" t="s">
        <v>270</v>
      </c>
      <c r="AD83" s="149" t="s">
        <v>111</v>
      </c>
      <c r="AE83" s="153">
        <v>326</v>
      </c>
      <c r="AF83" s="153">
        <v>9350</v>
      </c>
      <c r="AG83" s="153">
        <f t="shared" si="3"/>
        <v>3048100</v>
      </c>
      <c r="AH83" s="153">
        <f t="shared" si="4"/>
        <v>3413872.0000000005</v>
      </c>
      <c r="AI83" s="152"/>
      <c r="AJ83" s="154"/>
      <c r="AK83" s="154"/>
      <c r="AL83" s="148" t="s">
        <v>112</v>
      </c>
      <c r="AM83" s="149"/>
      <c r="AN83" s="149"/>
      <c r="AO83" s="149"/>
      <c r="AP83" s="149"/>
      <c r="AQ83" s="149" t="s">
        <v>383</v>
      </c>
      <c r="AR83" s="149"/>
      <c r="AS83" s="149"/>
      <c r="AT83" s="149"/>
      <c r="AU83" s="149"/>
      <c r="AV83" s="149"/>
      <c r="AW83" s="149"/>
      <c r="AX83" s="148" t="s">
        <v>384</v>
      </c>
      <c r="AY83" s="148" t="s">
        <v>132</v>
      </c>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18"/>
      <c r="DQ83" s="118"/>
      <c r="DR83" s="118"/>
      <c r="DS83" s="118"/>
      <c r="DT83" s="118"/>
      <c r="DU83" s="118"/>
      <c r="DV83" s="118"/>
      <c r="DW83" s="118"/>
      <c r="DX83" s="118"/>
      <c r="DY83" s="118"/>
      <c r="DZ83" s="118"/>
      <c r="EA83" s="118"/>
      <c r="EB83" s="118"/>
      <c r="EC83" s="118"/>
      <c r="ED83" s="118"/>
      <c r="EE83" s="118"/>
      <c r="EF83" s="118"/>
      <c r="EG83" s="118"/>
      <c r="EH83" s="118"/>
      <c r="EI83" s="118"/>
      <c r="EJ83" s="118"/>
      <c r="EK83" s="118"/>
      <c r="EL83" s="118"/>
      <c r="EM83" s="118"/>
      <c r="EN83" s="118"/>
      <c r="EO83" s="118"/>
      <c r="EP83" s="118"/>
      <c r="EQ83" s="118"/>
      <c r="ER83" s="118"/>
      <c r="ES83" s="118"/>
      <c r="ET83" s="118"/>
      <c r="EU83" s="118"/>
      <c r="EV83" s="118"/>
      <c r="EW83" s="118"/>
      <c r="EX83" s="118"/>
      <c r="EY83" s="118"/>
      <c r="EZ83" s="118"/>
      <c r="FA83" s="118"/>
      <c r="FB83" s="118"/>
      <c r="FC83" s="118"/>
      <c r="FD83" s="118"/>
      <c r="FE83" s="118"/>
      <c r="FF83" s="118"/>
      <c r="FG83" s="118"/>
      <c r="FH83" s="118"/>
      <c r="FI83" s="118"/>
      <c r="FJ83" s="118"/>
      <c r="FK83" s="118"/>
      <c r="FL83" s="118"/>
      <c r="FM83" s="118"/>
      <c r="FN83" s="118"/>
      <c r="FO83" s="118"/>
      <c r="FP83" s="118"/>
      <c r="FQ83" s="118"/>
      <c r="FR83" s="118"/>
      <c r="FS83" s="118"/>
      <c r="FT83" s="118"/>
      <c r="FU83" s="118"/>
      <c r="FV83" s="118"/>
      <c r="FW83" s="118"/>
      <c r="FX83" s="118"/>
      <c r="FY83" s="118"/>
      <c r="FZ83" s="118"/>
      <c r="GA83" s="118"/>
      <c r="GB83" s="118"/>
      <c r="GC83" s="118"/>
      <c r="GD83" s="118"/>
      <c r="GE83" s="118"/>
      <c r="GF83" s="118"/>
      <c r="GG83" s="118"/>
      <c r="GH83" s="118"/>
      <c r="GI83" s="118"/>
      <c r="GJ83" s="118"/>
      <c r="GK83" s="118"/>
      <c r="GL83" s="118"/>
      <c r="GM83" s="118"/>
      <c r="GN83" s="118"/>
      <c r="GO83" s="118"/>
      <c r="GP83" s="118"/>
      <c r="GQ83" s="118"/>
      <c r="GR83" s="118"/>
      <c r="GS83" s="118"/>
      <c r="GT83" s="118"/>
      <c r="GU83" s="118"/>
      <c r="GV83" s="118"/>
      <c r="GW83" s="118"/>
      <c r="GX83" s="118"/>
      <c r="GY83" s="118"/>
      <c r="GZ83" s="118"/>
      <c r="HA83" s="118"/>
      <c r="HB83" s="118"/>
      <c r="HC83" s="118"/>
      <c r="HD83" s="118"/>
      <c r="HE83" s="118"/>
      <c r="HF83" s="118"/>
      <c r="HG83" s="118"/>
      <c r="HH83" s="118"/>
      <c r="HI83" s="118"/>
      <c r="HJ83" s="118"/>
      <c r="HK83" s="118"/>
      <c r="HL83" s="118"/>
      <c r="HM83" s="118"/>
      <c r="HN83" s="118"/>
      <c r="HO83" s="118"/>
      <c r="HP83" s="118"/>
      <c r="HQ83" s="118"/>
      <c r="HR83" s="118"/>
      <c r="HS83" s="118"/>
      <c r="HT83" s="118"/>
      <c r="HU83" s="118"/>
      <c r="HV83" s="118"/>
      <c r="HW83" s="118"/>
      <c r="HX83" s="118"/>
      <c r="HY83" s="118"/>
      <c r="HZ83" s="118"/>
      <c r="IA83" s="118"/>
      <c r="IB83" s="118"/>
      <c r="IC83" s="118"/>
      <c r="ID83" s="118"/>
      <c r="IE83" s="118"/>
      <c r="IF83" s="118"/>
      <c r="IG83" s="118"/>
      <c r="IH83" s="118"/>
      <c r="II83" s="118"/>
      <c r="IJ83" s="118"/>
      <c r="IK83" s="118"/>
      <c r="IL83" s="118"/>
      <c r="IM83" s="118"/>
      <c r="IN83" s="118"/>
      <c r="IO83" s="118"/>
      <c r="IP83" s="118"/>
      <c r="IQ83" s="118"/>
      <c r="IR83" s="118"/>
      <c r="IS83" s="118"/>
      <c r="IT83" s="118"/>
      <c r="IU83" s="118"/>
      <c r="IV83" s="118"/>
      <c r="IW83" s="118"/>
      <c r="IX83" s="118"/>
    </row>
    <row r="84" spans="1:258" s="18" customFormat="1" ht="12.95" customHeight="1" x14ac:dyDescent="0.25">
      <c r="A84" s="148" t="s">
        <v>126</v>
      </c>
      <c r="B84" s="149"/>
      <c r="C84" s="150">
        <v>220019351</v>
      </c>
      <c r="D84" s="149" t="s">
        <v>386</v>
      </c>
      <c r="E84" s="148" t="s">
        <v>392</v>
      </c>
      <c r="F84" s="149"/>
      <c r="G84" s="149" t="s">
        <v>387</v>
      </c>
      <c r="H84" s="149" t="s">
        <v>388</v>
      </c>
      <c r="I84" s="149" t="s">
        <v>389</v>
      </c>
      <c r="J84" s="149" t="s">
        <v>116</v>
      </c>
      <c r="K84" s="148" t="s">
        <v>132</v>
      </c>
      <c r="L84" s="149" t="s">
        <v>147</v>
      </c>
      <c r="M84" s="148" t="s">
        <v>81</v>
      </c>
      <c r="N84" s="148" t="s">
        <v>119</v>
      </c>
      <c r="O84" s="149" t="s">
        <v>133</v>
      </c>
      <c r="P84" s="148" t="s">
        <v>113</v>
      </c>
      <c r="Q84" s="149" t="s">
        <v>110</v>
      </c>
      <c r="R84" s="148" t="s">
        <v>119</v>
      </c>
      <c r="S84" s="149" t="s">
        <v>135</v>
      </c>
      <c r="T84" s="149" t="s">
        <v>136</v>
      </c>
      <c r="U84" s="148">
        <v>60</v>
      </c>
      <c r="V84" s="149" t="s">
        <v>137</v>
      </c>
      <c r="W84" s="148"/>
      <c r="X84" s="148"/>
      <c r="Y84" s="148"/>
      <c r="Z84" s="151">
        <v>30</v>
      </c>
      <c r="AA84" s="149">
        <v>60</v>
      </c>
      <c r="AB84" s="149">
        <v>10</v>
      </c>
      <c r="AC84" s="152" t="s">
        <v>138</v>
      </c>
      <c r="AD84" s="149" t="s">
        <v>111</v>
      </c>
      <c r="AE84" s="153">
        <v>1012</v>
      </c>
      <c r="AF84" s="153">
        <v>1200</v>
      </c>
      <c r="AG84" s="153">
        <f t="shared" si="3"/>
        <v>1214400</v>
      </c>
      <c r="AH84" s="153">
        <f t="shared" si="4"/>
        <v>1360128.0000000002</v>
      </c>
      <c r="AI84" s="152"/>
      <c r="AJ84" s="154"/>
      <c r="AK84" s="154"/>
      <c r="AL84" s="148" t="s">
        <v>112</v>
      </c>
      <c r="AM84" s="149"/>
      <c r="AN84" s="149"/>
      <c r="AO84" s="149"/>
      <c r="AP84" s="149"/>
      <c r="AQ84" s="149" t="s">
        <v>390</v>
      </c>
      <c r="AR84" s="149"/>
      <c r="AS84" s="149"/>
      <c r="AT84" s="149"/>
      <c r="AU84" s="149"/>
      <c r="AV84" s="149"/>
      <c r="AW84" s="149"/>
      <c r="AX84" s="148" t="s">
        <v>391</v>
      </c>
      <c r="AY84" s="148" t="s">
        <v>132</v>
      </c>
      <c r="BA84" s="118"/>
      <c r="BB84" s="118"/>
      <c r="BC84" s="118"/>
      <c r="BD84" s="118"/>
      <c r="BE84" s="118"/>
      <c r="BF84" s="118"/>
      <c r="BG84" s="118"/>
      <c r="BH84" s="118"/>
      <c r="BI84" s="118"/>
      <c r="BJ84" s="118"/>
      <c r="BK84" s="118"/>
      <c r="BL84" s="118"/>
      <c r="BM84" s="118"/>
      <c r="BN84" s="118"/>
      <c r="BO84" s="118"/>
      <c r="BP84" s="118"/>
      <c r="BQ84" s="118"/>
      <c r="BR84" s="118"/>
      <c r="BS84" s="118"/>
      <c r="BT84" s="118"/>
      <c r="BU84" s="118"/>
      <c r="BV84" s="118"/>
      <c r="BW84" s="118"/>
      <c r="BX84" s="118"/>
      <c r="BY84" s="118"/>
      <c r="BZ84" s="118"/>
      <c r="CA84" s="118"/>
      <c r="CB84" s="118"/>
      <c r="CC84" s="118"/>
      <c r="CD84" s="118"/>
      <c r="CE84" s="118"/>
      <c r="CF84" s="118"/>
      <c r="CG84" s="118"/>
      <c r="CH84" s="118"/>
      <c r="CI84" s="118"/>
      <c r="CJ84" s="118"/>
      <c r="CK84" s="118"/>
      <c r="CL84" s="118"/>
      <c r="CM84" s="118"/>
      <c r="CN84" s="118"/>
      <c r="CO84" s="118"/>
      <c r="CP84" s="118"/>
      <c r="CQ84" s="118"/>
      <c r="CR84" s="118"/>
      <c r="CS84" s="118"/>
      <c r="CT84" s="118"/>
      <c r="CU84" s="118"/>
      <c r="CV84" s="118"/>
      <c r="CW84" s="118"/>
      <c r="CX84" s="118"/>
      <c r="CY84" s="118"/>
      <c r="CZ84" s="118"/>
      <c r="DA84" s="118"/>
      <c r="DB84" s="118"/>
      <c r="DC84" s="118"/>
      <c r="DD84" s="118"/>
      <c r="DE84" s="118"/>
      <c r="DF84" s="118"/>
      <c r="DG84" s="118"/>
      <c r="DH84" s="118"/>
      <c r="DI84" s="118"/>
      <c r="DJ84" s="118"/>
      <c r="DK84" s="118"/>
      <c r="DL84" s="118"/>
      <c r="DM84" s="118"/>
      <c r="DN84" s="118"/>
      <c r="DO84" s="118"/>
      <c r="DP84" s="118"/>
      <c r="DQ84" s="118"/>
      <c r="DR84" s="118"/>
      <c r="DS84" s="118"/>
      <c r="DT84" s="118"/>
      <c r="DU84" s="118"/>
      <c r="DV84" s="118"/>
      <c r="DW84" s="118"/>
      <c r="DX84" s="118"/>
      <c r="DY84" s="118"/>
      <c r="DZ84" s="118"/>
      <c r="EA84" s="118"/>
      <c r="EB84" s="118"/>
      <c r="EC84" s="118"/>
      <c r="ED84" s="118"/>
      <c r="EE84" s="118"/>
      <c r="EF84" s="118"/>
      <c r="EG84" s="118"/>
      <c r="EH84" s="118"/>
      <c r="EI84" s="118"/>
      <c r="EJ84" s="118"/>
      <c r="EK84" s="118"/>
      <c r="EL84" s="118"/>
      <c r="EM84" s="118"/>
      <c r="EN84" s="118"/>
      <c r="EO84" s="118"/>
      <c r="EP84" s="118"/>
      <c r="EQ84" s="118"/>
      <c r="ER84" s="118"/>
      <c r="ES84" s="118"/>
      <c r="ET84" s="118"/>
      <c r="EU84" s="118"/>
      <c r="EV84" s="118"/>
      <c r="EW84" s="118"/>
      <c r="EX84" s="118"/>
      <c r="EY84" s="118"/>
      <c r="EZ84" s="118"/>
      <c r="FA84" s="118"/>
      <c r="FB84" s="118"/>
      <c r="FC84" s="118"/>
      <c r="FD84" s="118"/>
      <c r="FE84" s="118"/>
      <c r="FF84" s="118"/>
      <c r="FG84" s="118"/>
      <c r="FH84" s="118"/>
      <c r="FI84" s="118"/>
      <c r="FJ84" s="118"/>
      <c r="FK84" s="118"/>
      <c r="FL84" s="118"/>
      <c r="FM84" s="118"/>
      <c r="FN84" s="118"/>
      <c r="FO84" s="118"/>
      <c r="FP84" s="118"/>
      <c r="FQ84" s="118"/>
      <c r="FR84" s="118"/>
      <c r="FS84" s="118"/>
      <c r="FT84" s="118"/>
      <c r="FU84" s="118"/>
      <c r="FV84" s="118"/>
      <c r="FW84" s="118"/>
      <c r="FX84" s="118"/>
      <c r="FY84" s="118"/>
      <c r="FZ84" s="118"/>
      <c r="GA84" s="118"/>
      <c r="GB84" s="118"/>
      <c r="GC84" s="118"/>
      <c r="GD84" s="118"/>
      <c r="GE84" s="118"/>
      <c r="GF84" s="118"/>
      <c r="GG84" s="118"/>
      <c r="GH84" s="118"/>
      <c r="GI84" s="118"/>
      <c r="GJ84" s="118"/>
      <c r="GK84" s="118"/>
      <c r="GL84" s="118"/>
      <c r="GM84" s="118"/>
      <c r="GN84" s="118"/>
      <c r="GO84" s="118"/>
      <c r="GP84" s="118"/>
      <c r="GQ84" s="118"/>
      <c r="GR84" s="118"/>
      <c r="GS84" s="118"/>
      <c r="GT84" s="118"/>
      <c r="GU84" s="118"/>
      <c r="GV84" s="118"/>
      <c r="GW84" s="118"/>
      <c r="GX84" s="118"/>
      <c r="GY84" s="118"/>
      <c r="GZ84" s="118"/>
      <c r="HA84" s="118"/>
      <c r="HB84" s="118"/>
      <c r="HC84" s="118"/>
      <c r="HD84" s="118"/>
      <c r="HE84" s="118"/>
      <c r="HF84" s="118"/>
      <c r="HG84" s="118"/>
      <c r="HH84" s="118"/>
      <c r="HI84" s="118"/>
      <c r="HJ84" s="118"/>
      <c r="HK84" s="118"/>
      <c r="HL84" s="118"/>
      <c r="HM84" s="118"/>
      <c r="HN84" s="118"/>
      <c r="HO84" s="118"/>
      <c r="HP84" s="118"/>
      <c r="HQ84" s="118"/>
      <c r="HR84" s="118"/>
      <c r="HS84" s="118"/>
      <c r="HT84" s="118"/>
      <c r="HU84" s="118"/>
      <c r="HV84" s="118"/>
      <c r="HW84" s="118"/>
      <c r="HX84" s="118"/>
      <c r="HY84" s="118"/>
      <c r="HZ84" s="118"/>
      <c r="IA84" s="118"/>
      <c r="IB84" s="118"/>
      <c r="IC84" s="118"/>
      <c r="ID84" s="118"/>
      <c r="IE84" s="118"/>
      <c r="IF84" s="118"/>
      <c r="IG84" s="118"/>
      <c r="IH84" s="118"/>
      <c r="II84" s="118"/>
      <c r="IJ84" s="118"/>
      <c r="IK84" s="118"/>
      <c r="IL84" s="118"/>
      <c r="IM84" s="118"/>
      <c r="IN84" s="118"/>
      <c r="IO84" s="118"/>
      <c r="IP84" s="118"/>
      <c r="IQ84" s="118"/>
      <c r="IR84" s="118"/>
      <c r="IS84" s="118"/>
      <c r="IT84" s="118"/>
      <c r="IU84" s="118"/>
      <c r="IV84" s="118"/>
      <c r="IW84" s="118"/>
      <c r="IX84" s="118"/>
    </row>
    <row r="85" spans="1:258" s="18" customFormat="1" ht="12.95" customHeight="1" x14ac:dyDescent="0.25">
      <c r="A85" s="148" t="s">
        <v>126</v>
      </c>
      <c r="B85" s="149"/>
      <c r="C85" s="150">
        <v>210013806</v>
      </c>
      <c r="D85" s="149" t="s">
        <v>393</v>
      </c>
      <c r="E85" s="148" t="s">
        <v>398</v>
      </c>
      <c r="F85" s="149"/>
      <c r="G85" s="149" t="s">
        <v>394</v>
      </c>
      <c r="H85" s="149" t="s">
        <v>395</v>
      </c>
      <c r="I85" s="149" t="s">
        <v>396</v>
      </c>
      <c r="J85" s="149" t="s">
        <v>117</v>
      </c>
      <c r="K85" s="148" t="s">
        <v>132</v>
      </c>
      <c r="L85" s="149" t="s">
        <v>147</v>
      </c>
      <c r="M85" s="148" t="s">
        <v>81</v>
      </c>
      <c r="N85" s="148" t="s">
        <v>119</v>
      </c>
      <c r="O85" s="149" t="s">
        <v>133</v>
      </c>
      <c r="P85" s="148" t="s">
        <v>113</v>
      </c>
      <c r="Q85" s="149" t="s">
        <v>110</v>
      </c>
      <c r="R85" s="148" t="s">
        <v>119</v>
      </c>
      <c r="S85" s="149" t="s">
        <v>135</v>
      </c>
      <c r="T85" s="149" t="s">
        <v>136</v>
      </c>
      <c r="U85" s="148">
        <v>60</v>
      </c>
      <c r="V85" s="149" t="s">
        <v>137</v>
      </c>
      <c r="W85" s="148"/>
      <c r="X85" s="148"/>
      <c r="Y85" s="148"/>
      <c r="Z85" s="151">
        <v>30</v>
      </c>
      <c r="AA85" s="149">
        <v>60</v>
      </c>
      <c r="AB85" s="149">
        <v>10</v>
      </c>
      <c r="AC85" s="152" t="s">
        <v>138</v>
      </c>
      <c r="AD85" s="149" t="s">
        <v>111</v>
      </c>
      <c r="AE85" s="153">
        <v>170</v>
      </c>
      <c r="AF85" s="153">
        <v>30700</v>
      </c>
      <c r="AG85" s="153">
        <f t="shared" si="3"/>
        <v>5219000</v>
      </c>
      <c r="AH85" s="153">
        <f t="shared" si="4"/>
        <v>5845280.0000000009</v>
      </c>
      <c r="AI85" s="152"/>
      <c r="AJ85" s="154"/>
      <c r="AK85" s="154"/>
      <c r="AL85" s="148" t="s">
        <v>112</v>
      </c>
      <c r="AM85" s="149"/>
      <c r="AN85" s="149"/>
      <c r="AO85" s="149"/>
      <c r="AP85" s="149"/>
      <c r="AQ85" s="149" t="s">
        <v>397</v>
      </c>
      <c r="AR85" s="149"/>
      <c r="AS85" s="149"/>
      <c r="AT85" s="149"/>
      <c r="AU85" s="149"/>
      <c r="AV85" s="149"/>
      <c r="AW85" s="149"/>
      <c r="AX85" s="148" t="s">
        <v>391</v>
      </c>
      <c r="AY85" s="148" t="s">
        <v>132</v>
      </c>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c r="DG85" s="118"/>
      <c r="DH85" s="118"/>
      <c r="DI85" s="118"/>
      <c r="DJ85" s="118"/>
      <c r="DK85" s="118"/>
      <c r="DL85" s="118"/>
      <c r="DM85" s="118"/>
      <c r="DN85" s="118"/>
      <c r="DO85" s="118"/>
      <c r="DP85" s="118"/>
      <c r="DQ85" s="118"/>
      <c r="DR85" s="118"/>
      <c r="DS85" s="118"/>
      <c r="DT85" s="118"/>
      <c r="DU85" s="118"/>
      <c r="DV85" s="118"/>
      <c r="DW85" s="118"/>
      <c r="DX85" s="118"/>
      <c r="DY85" s="118"/>
      <c r="DZ85" s="118"/>
      <c r="EA85" s="118"/>
      <c r="EB85" s="118"/>
      <c r="EC85" s="118"/>
      <c r="ED85" s="118"/>
      <c r="EE85" s="118"/>
      <c r="EF85" s="118"/>
      <c r="EG85" s="118"/>
      <c r="EH85" s="118"/>
      <c r="EI85" s="118"/>
      <c r="EJ85" s="118"/>
      <c r="EK85" s="118"/>
      <c r="EL85" s="118"/>
      <c r="EM85" s="118"/>
      <c r="EN85" s="118"/>
      <c r="EO85" s="118"/>
      <c r="EP85" s="118"/>
      <c r="EQ85" s="118"/>
      <c r="ER85" s="118"/>
      <c r="ES85" s="118"/>
      <c r="ET85" s="118"/>
      <c r="EU85" s="118"/>
      <c r="EV85" s="118"/>
      <c r="EW85" s="118"/>
      <c r="EX85" s="118"/>
      <c r="EY85" s="118"/>
      <c r="EZ85" s="118"/>
      <c r="FA85" s="118"/>
      <c r="FB85" s="118"/>
      <c r="FC85" s="118"/>
      <c r="FD85" s="118"/>
      <c r="FE85" s="118"/>
      <c r="FF85" s="118"/>
      <c r="FG85" s="118"/>
      <c r="FH85" s="118"/>
      <c r="FI85" s="118"/>
      <c r="FJ85" s="118"/>
      <c r="FK85" s="118"/>
      <c r="FL85" s="118"/>
      <c r="FM85" s="118"/>
      <c r="FN85" s="118"/>
      <c r="FO85" s="118"/>
      <c r="FP85" s="118"/>
      <c r="FQ85" s="118"/>
      <c r="FR85" s="118"/>
      <c r="FS85" s="118"/>
      <c r="FT85" s="118"/>
      <c r="FU85" s="118"/>
      <c r="FV85" s="118"/>
      <c r="FW85" s="118"/>
      <c r="FX85" s="118"/>
      <c r="FY85" s="118"/>
      <c r="FZ85" s="118"/>
      <c r="GA85" s="118"/>
      <c r="GB85" s="118"/>
      <c r="GC85" s="118"/>
      <c r="GD85" s="118"/>
      <c r="GE85" s="118"/>
      <c r="GF85" s="118"/>
      <c r="GG85" s="118"/>
      <c r="GH85" s="118"/>
      <c r="GI85" s="118"/>
      <c r="GJ85" s="118"/>
      <c r="GK85" s="118"/>
      <c r="GL85" s="118"/>
      <c r="GM85" s="118"/>
      <c r="GN85" s="118"/>
      <c r="GO85" s="118"/>
      <c r="GP85" s="118"/>
      <c r="GQ85" s="118"/>
      <c r="GR85" s="118"/>
      <c r="GS85" s="118"/>
      <c r="GT85" s="118"/>
      <c r="GU85" s="118"/>
      <c r="GV85" s="118"/>
      <c r="GW85" s="118"/>
      <c r="GX85" s="118"/>
      <c r="GY85" s="118"/>
      <c r="GZ85" s="118"/>
      <c r="HA85" s="118"/>
      <c r="HB85" s="118"/>
      <c r="HC85" s="118"/>
      <c r="HD85" s="118"/>
      <c r="HE85" s="118"/>
      <c r="HF85" s="118"/>
      <c r="HG85" s="118"/>
      <c r="HH85" s="118"/>
      <c r="HI85" s="118"/>
      <c r="HJ85" s="118"/>
      <c r="HK85" s="118"/>
      <c r="HL85" s="118"/>
      <c r="HM85" s="118"/>
      <c r="HN85" s="118"/>
      <c r="HO85" s="118"/>
      <c r="HP85" s="118"/>
      <c r="HQ85" s="118"/>
      <c r="HR85" s="118"/>
      <c r="HS85" s="118"/>
      <c r="HT85" s="118"/>
      <c r="HU85" s="118"/>
      <c r="HV85" s="118"/>
      <c r="HW85" s="118"/>
      <c r="HX85" s="118"/>
      <c r="HY85" s="118"/>
      <c r="HZ85" s="118"/>
      <c r="IA85" s="118"/>
      <c r="IB85" s="118"/>
      <c r="IC85" s="118"/>
      <c r="ID85" s="118"/>
      <c r="IE85" s="118"/>
      <c r="IF85" s="118"/>
      <c r="IG85" s="118"/>
      <c r="IH85" s="118"/>
      <c r="II85" s="118"/>
      <c r="IJ85" s="118"/>
      <c r="IK85" s="118"/>
      <c r="IL85" s="118"/>
      <c r="IM85" s="118"/>
      <c r="IN85" s="118"/>
      <c r="IO85" s="118"/>
      <c r="IP85" s="118"/>
      <c r="IQ85" s="118"/>
      <c r="IR85" s="118"/>
      <c r="IS85" s="118"/>
      <c r="IT85" s="118"/>
      <c r="IU85" s="118"/>
      <c r="IV85" s="118"/>
      <c r="IW85" s="118"/>
      <c r="IX85" s="118"/>
    </row>
    <row r="86" spans="1:258" s="18" customFormat="1" ht="12.95" customHeight="1" x14ac:dyDescent="0.25">
      <c r="A86" s="148" t="s">
        <v>126</v>
      </c>
      <c r="B86" s="149"/>
      <c r="C86" s="150">
        <v>210013835</v>
      </c>
      <c r="D86" s="149" t="s">
        <v>403</v>
      </c>
      <c r="E86" s="148" t="s">
        <v>408</v>
      </c>
      <c r="F86" s="149"/>
      <c r="G86" s="149" t="s">
        <v>404</v>
      </c>
      <c r="H86" s="149" t="s">
        <v>405</v>
      </c>
      <c r="I86" s="149" t="s">
        <v>406</v>
      </c>
      <c r="J86" s="149" t="s">
        <v>116</v>
      </c>
      <c r="K86" s="148" t="s">
        <v>132</v>
      </c>
      <c r="L86" s="149" t="s">
        <v>147</v>
      </c>
      <c r="M86" s="148" t="s">
        <v>81</v>
      </c>
      <c r="N86" s="148" t="s">
        <v>119</v>
      </c>
      <c r="O86" s="149" t="s">
        <v>133</v>
      </c>
      <c r="P86" s="148" t="s">
        <v>113</v>
      </c>
      <c r="Q86" s="149" t="s">
        <v>110</v>
      </c>
      <c r="R86" s="148" t="s">
        <v>119</v>
      </c>
      <c r="S86" s="149" t="s">
        <v>135</v>
      </c>
      <c r="T86" s="149" t="s">
        <v>136</v>
      </c>
      <c r="U86" s="148">
        <v>60</v>
      </c>
      <c r="V86" s="149" t="s">
        <v>137</v>
      </c>
      <c r="W86" s="148"/>
      <c r="X86" s="148"/>
      <c r="Y86" s="148"/>
      <c r="Z86" s="151">
        <v>30</v>
      </c>
      <c r="AA86" s="149">
        <v>60</v>
      </c>
      <c r="AB86" s="149">
        <v>10</v>
      </c>
      <c r="AC86" s="152" t="s">
        <v>138</v>
      </c>
      <c r="AD86" s="149" t="s">
        <v>111</v>
      </c>
      <c r="AE86" s="153">
        <v>521</v>
      </c>
      <c r="AF86" s="153">
        <v>9000</v>
      </c>
      <c r="AG86" s="153">
        <f t="shared" si="3"/>
        <v>4689000</v>
      </c>
      <c r="AH86" s="153">
        <f t="shared" si="4"/>
        <v>5251680.0000000009</v>
      </c>
      <c r="AI86" s="152"/>
      <c r="AJ86" s="154"/>
      <c r="AK86" s="154"/>
      <c r="AL86" s="148" t="s">
        <v>112</v>
      </c>
      <c r="AM86" s="149"/>
      <c r="AN86" s="149"/>
      <c r="AO86" s="149"/>
      <c r="AP86" s="149"/>
      <c r="AQ86" s="149" t="s">
        <v>407</v>
      </c>
      <c r="AR86" s="149"/>
      <c r="AS86" s="149"/>
      <c r="AT86" s="149"/>
      <c r="AU86" s="149"/>
      <c r="AV86" s="149"/>
      <c r="AW86" s="149"/>
      <c r="AX86" s="148" t="s">
        <v>391</v>
      </c>
      <c r="AY86" s="148" t="s">
        <v>132</v>
      </c>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c r="DG86" s="118"/>
      <c r="DH86" s="118"/>
      <c r="DI86" s="118"/>
      <c r="DJ86" s="118"/>
      <c r="DK86" s="118"/>
      <c r="DL86" s="118"/>
      <c r="DM86" s="118"/>
      <c r="DN86" s="118"/>
      <c r="DO86" s="118"/>
      <c r="DP86" s="118"/>
      <c r="DQ86" s="118"/>
      <c r="DR86" s="118"/>
      <c r="DS86" s="118"/>
      <c r="DT86" s="118"/>
      <c r="DU86" s="118"/>
      <c r="DV86" s="118"/>
      <c r="DW86" s="118"/>
      <c r="DX86" s="118"/>
      <c r="DY86" s="118"/>
      <c r="DZ86" s="118"/>
      <c r="EA86" s="118"/>
      <c r="EB86" s="118"/>
      <c r="EC86" s="118"/>
      <c r="ED86" s="118"/>
      <c r="EE86" s="118"/>
      <c r="EF86" s="118"/>
      <c r="EG86" s="118"/>
      <c r="EH86" s="118"/>
      <c r="EI86" s="118"/>
      <c r="EJ86" s="118"/>
      <c r="EK86" s="118"/>
      <c r="EL86" s="118"/>
      <c r="EM86" s="118"/>
      <c r="EN86" s="118"/>
      <c r="EO86" s="118"/>
      <c r="EP86" s="118"/>
      <c r="EQ86" s="118"/>
      <c r="ER86" s="118"/>
      <c r="ES86" s="118"/>
      <c r="ET86" s="118"/>
      <c r="EU86" s="118"/>
      <c r="EV86" s="118"/>
      <c r="EW86" s="118"/>
      <c r="EX86" s="118"/>
      <c r="EY86" s="118"/>
      <c r="EZ86" s="118"/>
      <c r="FA86" s="118"/>
      <c r="FB86" s="118"/>
      <c r="FC86" s="118"/>
      <c r="FD86" s="118"/>
      <c r="FE86" s="118"/>
      <c r="FF86" s="118"/>
      <c r="FG86" s="118"/>
      <c r="FH86" s="118"/>
      <c r="FI86" s="118"/>
      <c r="FJ86" s="118"/>
      <c r="FK86" s="118"/>
      <c r="FL86" s="118"/>
      <c r="FM86" s="118"/>
      <c r="FN86" s="118"/>
      <c r="FO86" s="118"/>
      <c r="FP86" s="118"/>
      <c r="FQ86" s="118"/>
      <c r="FR86" s="118"/>
      <c r="FS86" s="118"/>
      <c r="FT86" s="118"/>
      <c r="FU86" s="118"/>
      <c r="FV86" s="118"/>
      <c r="FW86" s="118"/>
      <c r="FX86" s="118"/>
      <c r="FY86" s="118"/>
      <c r="FZ86" s="118"/>
      <c r="GA86" s="118"/>
      <c r="GB86" s="118"/>
      <c r="GC86" s="118"/>
      <c r="GD86" s="118"/>
      <c r="GE86" s="118"/>
      <c r="GF86" s="118"/>
      <c r="GG86" s="118"/>
      <c r="GH86" s="118"/>
      <c r="GI86" s="118"/>
      <c r="GJ86" s="118"/>
      <c r="GK86" s="118"/>
      <c r="GL86" s="118"/>
      <c r="GM86" s="118"/>
      <c r="GN86" s="118"/>
      <c r="GO86" s="118"/>
      <c r="GP86" s="118"/>
      <c r="GQ86" s="118"/>
      <c r="GR86" s="118"/>
      <c r="GS86" s="118"/>
      <c r="GT86" s="118"/>
      <c r="GU86" s="118"/>
      <c r="GV86" s="118"/>
      <c r="GW86" s="118"/>
      <c r="GX86" s="118"/>
      <c r="GY86" s="118"/>
      <c r="GZ86" s="118"/>
      <c r="HA86" s="118"/>
      <c r="HB86" s="118"/>
      <c r="HC86" s="118"/>
      <c r="HD86" s="118"/>
      <c r="HE86" s="118"/>
      <c r="HF86" s="118"/>
      <c r="HG86" s="118"/>
      <c r="HH86" s="118"/>
      <c r="HI86" s="118"/>
      <c r="HJ86" s="118"/>
      <c r="HK86" s="118"/>
      <c r="HL86" s="118"/>
      <c r="HM86" s="118"/>
      <c r="HN86" s="118"/>
      <c r="HO86" s="118"/>
      <c r="HP86" s="118"/>
      <c r="HQ86" s="118"/>
      <c r="HR86" s="118"/>
      <c r="HS86" s="118"/>
      <c r="HT86" s="118"/>
      <c r="HU86" s="118"/>
      <c r="HV86" s="118"/>
      <c r="HW86" s="118"/>
      <c r="HX86" s="118"/>
      <c r="HY86" s="118"/>
      <c r="HZ86" s="118"/>
      <c r="IA86" s="118"/>
      <c r="IB86" s="118"/>
      <c r="IC86" s="118"/>
      <c r="ID86" s="118"/>
      <c r="IE86" s="118"/>
      <c r="IF86" s="118"/>
      <c r="IG86" s="118"/>
      <c r="IH86" s="118"/>
      <c r="II86" s="118"/>
      <c r="IJ86" s="118"/>
      <c r="IK86" s="118"/>
      <c r="IL86" s="118"/>
      <c r="IM86" s="118"/>
      <c r="IN86" s="118"/>
      <c r="IO86" s="118"/>
      <c r="IP86" s="118"/>
      <c r="IQ86" s="118"/>
      <c r="IR86" s="118"/>
      <c r="IS86" s="118"/>
      <c r="IT86" s="118"/>
      <c r="IU86" s="118"/>
      <c r="IV86" s="118"/>
      <c r="IW86" s="118"/>
      <c r="IX86" s="118"/>
    </row>
    <row r="87" spans="1:258" s="18" customFormat="1" ht="12.95" customHeight="1" x14ac:dyDescent="0.25">
      <c r="A87" s="148" t="s">
        <v>126</v>
      </c>
      <c r="B87" s="149"/>
      <c r="C87" s="150">
        <v>210027975</v>
      </c>
      <c r="D87" s="149" t="s">
        <v>409</v>
      </c>
      <c r="E87" s="148" t="s">
        <v>414</v>
      </c>
      <c r="F87" s="149"/>
      <c r="G87" s="149" t="s">
        <v>410</v>
      </c>
      <c r="H87" s="149" t="s">
        <v>411</v>
      </c>
      <c r="I87" s="149" t="s">
        <v>412</v>
      </c>
      <c r="J87" s="149" t="s">
        <v>116</v>
      </c>
      <c r="K87" s="148" t="s">
        <v>132</v>
      </c>
      <c r="L87" s="149" t="s">
        <v>147</v>
      </c>
      <c r="M87" s="148" t="s">
        <v>81</v>
      </c>
      <c r="N87" s="148" t="s">
        <v>119</v>
      </c>
      <c r="O87" s="149" t="s">
        <v>133</v>
      </c>
      <c r="P87" s="148" t="s">
        <v>113</v>
      </c>
      <c r="Q87" s="149" t="s">
        <v>110</v>
      </c>
      <c r="R87" s="148" t="s">
        <v>119</v>
      </c>
      <c r="S87" s="149" t="s">
        <v>135</v>
      </c>
      <c r="T87" s="149" t="s">
        <v>136</v>
      </c>
      <c r="U87" s="148">
        <v>60</v>
      </c>
      <c r="V87" s="149" t="s">
        <v>137</v>
      </c>
      <c r="W87" s="148"/>
      <c r="X87" s="148"/>
      <c r="Y87" s="148"/>
      <c r="Z87" s="151">
        <v>30</v>
      </c>
      <c r="AA87" s="149">
        <v>60</v>
      </c>
      <c r="AB87" s="149">
        <v>10</v>
      </c>
      <c r="AC87" s="152" t="s">
        <v>138</v>
      </c>
      <c r="AD87" s="149" t="s">
        <v>111</v>
      </c>
      <c r="AE87" s="153">
        <v>7</v>
      </c>
      <c r="AF87" s="153">
        <v>113129.59</v>
      </c>
      <c r="AG87" s="153">
        <f t="shared" si="3"/>
        <v>791907.13</v>
      </c>
      <c r="AH87" s="153">
        <f t="shared" si="4"/>
        <v>886935.98560000013</v>
      </c>
      <c r="AI87" s="152"/>
      <c r="AJ87" s="154"/>
      <c r="AK87" s="154"/>
      <c r="AL87" s="148" t="s">
        <v>112</v>
      </c>
      <c r="AM87" s="149"/>
      <c r="AN87" s="149"/>
      <c r="AO87" s="149"/>
      <c r="AP87" s="149"/>
      <c r="AQ87" s="149" t="s">
        <v>413</v>
      </c>
      <c r="AR87" s="149"/>
      <c r="AS87" s="149"/>
      <c r="AT87" s="149"/>
      <c r="AU87" s="149"/>
      <c r="AV87" s="149"/>
      <c r="AW87" s="149"/>
      <c r="AX87" s="148" t="s">
        <v>373</v>
      </c>
      <c r="AY87" s="148" t="s">
        <v>132</v>
      </c>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c r="DG87" s="118"/>
      <c r="DH87" s="118"/>
      <c r="DI87" s="118"/>
      <c r="DJ87" s="118"/>
      <c r="DK87" s="118"/>
      <c r="DL87" s="118"/>
      <c r="DM87" s="118"/>
      <c r="DN87" s="118"/>
      <c r="DO87" s="118"/>
      <c r="DP87" s="118"/>
      <c r="DQ87" s="118"/>
      <c r="DR87" s="118"/>
      <c r="DS87" s="118"/>
      <c r="DT87" s="118"/>
      <c r="DU87" s="118"/>
      <c r="DV87" s="118"/>
      <c r="DW87" s="118"/>
      <c r="DX87" s="118"/>
      <c r="DY87" s="118"/>
      <c r="DZ87" s="118"/>
      <c r="EA87" s="118"/>
      <c r="EB87" s="118"/>
      <c r="EC87" s="118"/>
      <c r="ED87" s="118"/>
      <c r="EE87" s="118"/>
      <c r="EF87" s="118"/>
      <c r="EG87" s="118"/>
      <c r="EH87" s="118"/>
      <c r="EI87" s="118"/>
      <c r="EJ87" s="118"/>
      <c r="EK87" s="118"/>
      <c r="EL87" s="118"/>
      <c r="EM87" s="118"/>
      <c r="EN87" s="118"/>
      <c r="EO87" s="118"/>
      <c r="EP87" s="118"/>
      <c r="EQ87" s="118"/>
      <c r="ER87" s="118"/>
      <c r="ES87" s="118"/>
      <c r="ET87" s="118"/>
      <c r="EU87" s="118"/>
      <c r="EV87" s="118"/>
      <c r="EW87" s="118"/>
      <c r="EX87" s="118"/>
      <c r="EY87" s="118"/>
      <c r="EZ87" s="118"/>
      <c r="FA87" s="118"/>
      <c r="FB87" s="118"/>
      <c r="FC87" s="118"/>
      <c r="FD87" s="118"/>
      <c r="FE87" s="118"/>
      <c r="FF87" s="118"/>
      <c r="FG87" s="118"/>
      <c r="FH87" s="118"/>
      <c r="FI87" s="118"/>
      <c r="FJ87" s="118"/>
      <c r="FK87" s="118"/>
      <c r="FL87" s="118"/>
      <c r="FM87" s="118"/>
      <c r="FN87" s="118"/>
      <c r="FO87" s="118"/>
      <c r="FP87" s="118"/>
      <c r="FQ87" s="118"/>
      <c r="FR87" s="118"/>
      <c r="FS87" s="118"/>
      <c r="FT87" s="118"/>
      <c r="FU87" s="118"/>
      <c r="FV87" s="118"/>
      <c r="FW87" s="118"/>
      <c r="FX87" s="118"/>
      <c r="FY87" s="118"/>
      <c r="FZ87" s="118"/>
      <c r="GA87" s="118"/>
      <c r="GB87" s="118"/>
      <c r="GC87" s="118"/>
      <c r="GD87" s="118"/>
      <c r="GE87" s="118"/>
      <c r="GF87" s="118"/>
      <c r="GG87" s="118"/>
      <c r="GH87" s="118"/>
      <c r="GI87" s="118"/>
      <c r="GJ87" s="118"/>
      <c r="GK87" s="118"/>
      <c r="GL87" s="118"/>
      <c r="GM87" s="118"/>
      <c r="GN87" s="118"/>
      <c r="GO87" s="118"/>
      <c r="GP87" s="118"/>
      <c r="GQ87" s="118"/>
      <c r="GR87" s="118"/>
      <c r="GS87" s="118"/>
      <c r="GT87" s="118"/>
      <c r="GU87" s="118"/>
      <c r="GV87" s="118"/>
      <c r="GW87" s="118"/>
      <c r="GX87" s="118"/>
      <c r="GY87" s="118"/>
      <c r="GZ87" s="118"/>
      <c r="HA87" s="118"/>
      <c r="HB87" s="118"/>
      <c r="HC87" s="118"/>
      <c r="HD87" s="118"/>
      <c r="HE87" s="118"/>
      <c r="HF87" s="118"/>
      <c r="HG87" s="118"/>
      <c r="HH87" s="118"/>
      <c r="HI87" s="118"/>
      <c r="HJ87" s="118"/>
      <c r="HK87" s="118"/>
      <c r="HL87" s="118"/>
      <c r="HM87" s="118"/>
      <c r="HN87" s="118"/>
      <c r="HO87" s="118"/>
      <c r="HP87" s="118"/>
      <c r="HQ87" s="118"/>
      <c r="HR87" s="118"/>
      <c r="HS87" s="118"/>
      <c r="HT87" s="118"/>
      <c r="HU87" s="118"/>
      <c r="HV87" s="118"/>
      <c r="HW87" s="118"/>
      <c r="HX87" s="118"/>
      <c r="HY87" s="118"/>
      <c r="HZ87" s="118"/>
      <c r="IA87" s="118"/>
      <c r="IB87" s="118"/>
      <c r="IC87" s="118"/>
      <c r="ID87" s="118"/>
      <c r="IE87" s="118"/>
      <c r="IF87" s="118"/>
      <c r="IG87" s="118"/>
      <c r="IH87" s="118"/>
      <c r="II87" s="118"/>
      <c r="IJ87" s="118"/>
      <c r="IK87" s="118"/>
      <c r="IL87" s="118"/>
      <c r="IM87" s="118"/>
      <c r="IN87" s="118"/>
      <c r="IO87" s="118"/>
      <c r="IP87" s="118"/>
      <c r="IQ87" s="118"/>
      <c r="IR87" s="118"/>
      <c r="IS87" s="118"/>
      <c r="IT87" s="118"/>
      <c r="IU87" s="118"/>
      <c r="IV87" s="118"/>
      <c r="IW87" s="118"/>
      <c r="IX87" s="118"/>
    </row>
    <row r="88" spans="1:258" s="18" customFormat="1" ht="12.95" customHeight="1" x14ac:dyDescent="0.25">
      <c r="A88" s="148" t="s">
        <v>126</v>
      </c>
      <c r="B88" s="149"/>
      <c r="C88" s="150">
        <v>250002385</v>
      </c>
      <c r="D88" s="149" t="s">
        <v>415</v>
      </c>
      <c r="E88" s="148" t="s">
        <v>421</v>
      </c>
      <c r="F88" s="149"/>
      <c r="G88" s="149" t="s">
        <v>416</v>
      </c>
      <c r="H88" s="149" t="s">
        <v>417</v>
      </c>
      <c r="I88" s="149" t="s">
        <v>418</v>
      </c>
      <c r="J88" s="149" t="s">
        <v>116</v>
      </c>
      <c r="K88" s="148" t="s">
        <v>132</v>
      </c>
      <c r="L88" s="149"/>
      <c r="M88" s="148" t="s">
        <v>122</v>
      </c>
      <c r="N88" s="148" t="s">
        <v>119</v>
      </c>
      <c r="O88" s="149" t="s">
        <v>133</v>
      </c>
      <c r="P88" s="148" t="s">
        <v>113</v>
      </c>
      <c r="Q88" s="149" t="s">
        <v>110</v>
      </c>
      <c r="R88" s="148" t="s">
        <v>119</v>
      </c>
      <c r="S88" s="149" t="s">
        <v>135</v>
      </c>
      <c r="T88" s="149" t="s">
        <v>136</v>
      </c>
      <c r="U88" s="148">
        <v>60</v>
      </c>
      <c r="V88" s="149" t="s">
        <v>137</v>
      </c>
      <c r="W88" s="148"/>
      <c r="X88" s="148"/>
      <c r="Y88" s="148"/>
      <c r="Z88" s="151">
        <v>0</v>
      </c>
      <c r="AA88" s="149">
        <v>90</v>
      </c>
      <c r="AB88" s="149">
        <v>10</v>
      </c>
      <c r="AC88" s="152" t="s">
        <v>138</v>
      </c>
      <c r="AD88" s="149" t="s">
        <v>111</v>
      </c>
      <c r="AE88" s="153">
        <v>175</v>
      </c>
      <c r="AF88" s="153">
        <v>910.71</v>
      </c>
      <c r="AG88" s="153">
        <f t="shared" si="3"/>
        <v>159374.25</v>
      </c>
      <c r="AH88" s="153">
        <f t="shared" si="4"/>
        <v>178499.16</v>
      </c>
      <c r="AI88" s="152"/>
      <c r="AJ88" s="154"/>
      <c r="AK88" s="154"/>
      <c r="AL88" s="148" t="s">
        <v>112</v>
      </c>
      <c r="AM88" s="149"/>
      <c r="AN88" s="149"/>
      <c r="AO88" s="149"/>
      <c r="AP88" s="149"/>
      <c r="AQ88" s="149" t="s">
        <v>419</v>
      </c>
      <c r="AR88" s="149"/>
      <c r="AS88" s="149"/>
      <c r="AT88" s="149"/>
      <c r="AU88" s="149"/>
      <c r="AV88" s="149"/>
      <c r="AW88" s="149"/>
      <c r="AX88" s="148" t="s">
        <v>420</v>
      </c>
      <c r="AY88" s="148" t="s">
        <v>132</v>
      </c>
      <c r="BA88" s="118"/>
      <c r="BB88" s="118"/>
      <c r="BC88" s="118"/>
      <c r="BD88" s="118"/>
      <c r="BE88" s="118"/>
      <c r="BF88" s="118"/>
      <c r="BG88" s="118"/>
      <c r="BH88" s="118"/>
      <c r="BI88" s="118"/>
      <c r="BJ88" s="118"/>
      <c r="BK88" s="118"/>
      <c r="BL88" s="118"/>
      <c r="BM88" s="118"/>
      <c r="BN88" s="118"/>
      <c r="BO88" s="118"/>
      <c r="BP88" s="118"/>
      <c r="BQ88" s="118"/>
      <c r="BR88" s="118"/>
      <c r="BS88" s="118"/>
      <c r="BT88" s="118"/>
      <c r="BU88" s="118"/>
      <c r="BV88" s="118"/>
      <c r="BW88" s="118"/>
      <c r="BX88" s="118"/>
      <c r="BY88" s="118"/>
      <c r="BZ88" s="118"/>
      <c r="CA88" s="118"/>
      <c r="CB88" s="118"/>
      <c r="CC88" s="118"/>
      <c r="CD88" s="118"/>
      <c r="CE88" s="118"/>
      <c r="CF88" s="118"/>
      <c r="CG88" s="118"/>
      <c r="CH88" s="118"/>
      <c r="CI88" s="118"/>
      <c r="CJ88" s="118"/>
      <c r="CK88" s="118"/>
      <c r="CL88" s="118"/>
      <c r="CM88" s="118"/>
      <c r="CN88" s="118"/>
      <c r="CO88" s="118"/>
      <c r="CP88" s="118"/>
      <c r="CQ88" s="118"/>
      <c r="CR88" s="118"/>
      <c r="CS88" s="118"/>
      <c r="CT88" s="118"/>
      <c r="CU88" s="118"/>
      <c r="CV88" s="118"/>
      <c r="CW88" s="118"/>
      <c r="CX88" s="118"/>
      <c r="CY88" s="118"/>
      <c r="CZ88" s="118"/>
      <c r="DA88" s="118"/>
      <c r="DB88" s="118"/>
      <c r="DC88" s="118"/>
      <c r="DD88" s="118"/>
      <c r="DE88" s="118"/>
      <c r="DF88" s="118"/>
      <c r="DG88" s="118"/>
      <c r="DH88" s="118"/>
      <c r="DI88" s="118"/>
      <c r="DJ88" s="118"/>
      <c r="DK88" s="118"/>
      <c r="DL88" s="118"/>
      <c r="DM88" s="118"/>
      <c r="DN88" s="118"/>
      <c r="DO88" s="118"/>
      <c r="DP88" s="118"/>
      <c r="DQ88" s="118"/>
      <c r="DR88" s="118"/>
      <c r="DS88" s="118"/>
      <c r="DT88" s="118"/>
      <c r="DU88" s="118"/>
      <c r="DV88" s="118"/>
      <c r="DW88" s="118"/>
      <c r="DX88" s="118"/>
      <c r="DY88" s="118"/>
      <c r="DZ88" s="118"/>
      <c r="EA88" s="118"/>
      <c r="EB88" s="118"/>
      <c r="EC88" s="118"/>
      <c r="ED88" s="118"/>
      <c r="EE88" s="118"/>
      <c r="EF88" s="118"/>
      <c r="EG88" s="118"/>
      <c r="EH88" s="118"/>
      <c r="EI88" s="118"/>
      <c r="EJ88" s="118"/>
      <c r="EK88" s="118"/>
      <c r="EL88" s="118"/>
      <c r="EM88" s="118"/>
      <c r="EN88" s="118"/>
      <c r="EO88" s="118"/>
      <c r="EP88" s="118"/>
      <c r="EQ88" s="118"/>
      <c r="ER88" s="118"/>
      <c r="ES88" s="118"/>
      <c r="ET88" s="118"/>
      <c r="EU88" s="118"/>
      <c r="EV88" s="118"/>
      <c r="EW88" s="118"/>
      <c r="EX88" s="118"/>
      <c r="EY88" s="118"/>
      <c r="EZ88" s="118"/>
      <c r="FA88" s="118"/>
      <c r="FB88" s="118"/>
      <c r="FC88" s="118"/>
      <c r="FD88" s="118"/>
      <c r="FE88" s="118"/>
      <c r="FF88" s="118"/>
      <c r="FG88" s="118"/>
      <c r="FH88" s="118"/>
      <c r="FI88" s="118"/>
      <c r="FJ88" s="118"/>
      <c r="FK88" s="118"/>
      <c r="FL88" s="118"/>
      <c r="FM88" s="118"/>
      <c r="FN88" s="118"/>
      <c r="FO88" s="118"/>
      <c r="FP88" s="118"/>
      <c r="FQ88" s="118"/>
      <c r="FR88" s="118"/>
      <c r="FS88" s="118"/>
      <c r="FT88" s="118"/>
      <c r="FU88" s="118"/>
      <c r="FV88" s="118"/>
      <c r="FW88" s="118"/>
      <c r="FX88" s="118"/>
      <c r="FY88" s="118"/>
      <c r="FZ88" s="118"/>
      <c r="GA88" s="118"/>
      <c r="GB88" s="118"/>
      <c r="GC88" s="118"/>
      <c r="GD88" s="118"/>
      <c r="GE88" s="118"/>
      <c r="GF88" s="118"/>
      <c r="GG88" s="118"/>
      <c r="GH88" s="118"/>
      <c r="GI88" s="118"/>
      <c r="GJ88" s="118"/>
      <c r="GK88" s="118"/>
      <c r="GL88" s="118"/>
      <c r="GM88" s="118"/>
      <c r="GN88" s="118"/>
      <c r="GO88" s="118"/>
      <c r="GP88" s="118"/>
      <c r="GQ88" s="118"/>
      <c r="GR88" s="118"/>
      <c r="GS88" s="118"/>
      <c r="GT88" s="118"/>
      <c r="GU88" s="118"/>
      <c r="GV88" s="118"/>
      <c r="GW88" s="118"/>
      <c r="GX88" s="118"/>
      <c r="GY88" s="118"/>
      <c r="GZ88" s="118"/>
      <c r="HA88" s="118"/>
      <c r="HB88" s="118"/>
      <c r="HC88" s="118"/>
      <c r="HD88" s="118"/>
      <c r="HE88" s="118"/>
      <c r="HF88" s="118"/>
      <c r="HG88" s="118"/>
      <c r="HH88" s="118"/>
      <c r="HI88" s="118"/>
      <c r="HJ88" s="118"/>
      <c r="HK88" s="118"/>
      <c r="HL88" s="118"/>
      <c r="HM88" s="118"/>
      <c r="HN88" s="118"/>
      <c r="HO88" s="118"/>
      <c r="HP88" s="118"/>
      <c r="HQ88" s="118"/>
      <c r="HR88" s="118"/>
      <c r="HS88" s="118"/>
      <c r="HT88" s="118"/>
      <c r="HU88" s="118"/>
      <c r="HV88" s="118"/>
      <c r="HW88" s="118"/>
      <c r="HX88" s="118"/>
      <c r="HY88" s="118"/>
      <c r="HZ88" s="118"/>
      <c r="IA88" s="118"/>
      <c r="IB88" s="118"/>
      <c r="IC88" s="118"/>
      <c r="ID88" s="118"/>
      <c r="IE88" s="118"/>
      <c r="IF88" s="118"/>
      <c r="IG88" s="118"/>
      <c r="IH88" s="118"/>
      <c r="II88" s="118"/>
      <c r="IJ88" s="118"/>
      <c r="IK88" s="118"/>
      <c r="IL88" s="118"/>
      <c r="IM88" s="118"/>
      <c r="IN88" s="118"/>
      <c r="IO88" s="118"/>
      <c r="IP88" s="118"/>
      <c r="IQ88" s="118"/>
      <c r="IR88" s="118"/>
      <c r="IS88" s="118"/>
      <c r="IT88" s="118"/>
      <c r="IU88" s="118"/>
      <c r="IV88" s="118"/>
      <c r="IW88" s="118"/>
      <c r="IX88" s="118"/>
    </row>
    <row r="89" spans="1:258" s="18" customFormat="1" ht="12.95" customHeight="1" x14ac:dyDescent="0.25">
      <c r="A89" s="148" t="s">
        <v>126</v>
      </c>
      <c r="B89" s="149"/>
      <c r="C89" s="150">
        <v>210013991</v>
      </c>
      <c r="D89" s="149" t="s">
        <v>422</v>
      </c>
      <c r="E89" s="148" t="s">
        <v>427</v>
      </c>
      <c r="F89" s="149"/>
      <c r="G89" s="149" t="s">
        <v>423</v>
      </c>
      <c r="H89" s="149" t="s">
        <v>154</v>
      </c>
      <c r="I89" s="149" t="s">
        <v>424</v>
      </c>
      <c r="J89" s="149" t="s">
        <v>116</v>
      </c>
      <c r="K89" s="148" t="s">
        <v>132</v>
      </c>
      <c r="L89" s="149" t="s">
        <v>147</v>
      </c>
      <c r="M89" s="148" t="s">
        <v>81</v>
      </c>
      <c r="N89" s="148" t="s">
        <v>119</v>
      </c>
      <c r="O89" s="149" t="s">
        <v>133</v>
      </c>
      <c r="P89" s="148" t="s">
        <v>113</v>
      </c>
      <c r="Q89" s="149" t="s">
        <v>110</v>
      </c>
      <c r="R89" s="148" t="s">
        <v>119</v>
      </c>
      <c r="S89" s="149" t="s">
        <v>135</v>
      </c>
      <c r="T89" s="149" t="s">
        <v>136</v>
      </c>
      <c r="U89" s="148">
        <v>60</v>
      </c>
      <c r="V89" s="149" t="s">
        <v>137</v>
      </c>
      <c r="W89" s="148"/>
      <c r="X89" s="148"/>
      <c r="Y89" s="148"/>
      <c r="Z89" s="151">
        <v>30</v>
      </c>
      <c r="AA89" s="149">
        <v>60</v>
      </c>
      <c r="AB89" s="149">
        <v>10</v>
      </c>
      <c r="AC89" s="152" t="s">
        <v>156</v>
      </c>
      <c r="AD89" s="149" t="s">
        <v>111</v>
      </c>
      <c r="AE89" s="153">
        <v>392.6</v>
      </c>
      <c r="AF89" s="153">
        <v>3273.8</v>
      </c>
      <c r="AG89" s="153">
        <f t="shared" si="3"/>
        <v>1285293.8800000001</v>
      </c>
      <c r="AH89" s="153">
        <f t="shared" si="4"/>
        <v>1439529.1456000002</v>
      </c>
      <c r="AI89" s="152"/>
      <c r="AJ89" s="154"/>
      <c r="AK89" s="154"/>
      <c r="AL89" s="148" t="s">
        <v>112</v>
      </c>
      <c r="AM89" s="149"/>
      <c r="AN89" s="149"/>
      <c r="AO89" s="149"/>
      <c r="AP89" s="149"/>
      <c r="AQ89" s="149" t="s">
        <v>425</v>
      </c>
      <c r="AR89" s="149"/>
      <c r="AS89" s="149"/>
      <c r="AT89" s="149"/>
      <c r="AU89" s="149"/>
      <c r="AV89" s="149"/>
      <c r="AW89" s="149"/>
      <c r="AX89" s="148" t="s">
        <v>426</v>
      </c>
      <c r="AY89" s="148" t="s">
        <v>132</v>
      </c>
      <c r="BA89" s="118"/>
      <c r="BB89" s="118"/>
      <c r="BC89" s="118"/>
      <c r="BD89" s="118"/>
      <c r="BE89" s="118"/>
      <c r="BF89" s="118"/>
      <c r="BG89" s="118"/>
      <c r="BH89" s="118"/>
      <c r="BI89" s="118"/>
      <c r="BJ89" s="118"/>
      <c r="BK89" s="118"/>
      <c r="BL89" s="118"/>
      <c r="BM89" s="118"/>
      <c r="BN89" s="118"/>
      <c r="BO89" s="118"/>
      <c r="BP89" s="118"/>
      <c r="BQ89" s="118"/>
      <c r="BR89" s="118"/>
      <c r="BS89" s="118"/>
      <c r="BT89" s="118"/>
      <c r="BU89" s="118"/>
      <c r="BV89" s="118"/>
      <c r="BW89" s="118"/>
      <c r="BX89" s="118"/>
      <c r="BY89" s="118"/>
      <c r="BZ89" s="118"/>
      <c r="CA89" s="118"/>
      <c r="CB89" s="118"/>
      <c r="CC89" s="118"/>
      <c r="CD89" s="118"/>
      <c r="CE89" s="118"/>
      <c r="CF89" s="118"/>
      <c r="CG89" s="118"/>
      <c r="CH89" s="118"/>
      <c r="CI89" s="118"/>
      <c r="CJ89" s="118"/>
      <c r="CK89" s="118"/>
      <c r="CL89" s="118"/>
      <c r="CM89" s="118"/>
      <c r="CN89" s="118"/>
      <c r="CO89" s="118"/>
      <c r="CP89" s="118"/>
      <c r="CQ89" s="118"/>
      <c r="CR89" s="118"/>
      <c r="CS89" s="118"/>
      <c r="CT89" s="118"/>
      <c r="CU89" s="118"/>
      <c r="CV89" s="118"/>
      <c r="CW89" s="118"/>
      <c r="CX89" s="118"/>
      <c r="CY89" s="118"/>
      <c r="CZ89" s="118"/>
      <c r="DA89" s="118"/>
      <c r="DB89" s="118"/>
      <c r="DC89" s="118"/>
      <c r="DD89" s="118"/>
      <c r="DE89" s="118"/>
      <c r="DF89" s="118"/>
      <c r="DG89" s="118"/>
      <c r="DH89" s="118"/>
      <c r="DI89" s="118"/>
      <c r="DJ89" s="118"/>
      <c r="DK89" s="118"/>
      <c r="DL89" s="118"/>
      <c r="DM89" s="118"/>
      <c r="DN89" s="118"/>
      <c r="DO89" s="118"/>
      <c r="DP89" s="118"/>
      <c r="DQ89" s="118"/>
      <c r="DR89" s="118"/>
      <c r="DS89" s="118"/>
      <c r="DT89" s="118"/>
      <c r="DU89" s="118"/>
      <c r="DV89" s="118"/>
      <c r="DW89" s="118"/>
      <c r="DX89" s="118"/>
      <c r="DY89" s="118"/>
      <c r="DZ89" s="118"/>
      <c r="EA89" s="118"/>
      <c r="EB89" s="118"/>
      <c r="EC89" s="118"/>
      <c r="ED89" s="118"/>
      <c r="EE89" s="118"/>
      <c r="EF89" s="118"/>
      <c r="EG89" s="118"/>
      <c r="EH89" s="118"/>
      <c r="EI89" s="118"/>
      <c r="EJ89" s="118"/>
      <c r="EK89" s="118"/>
      <c r="EL89" s="118"/>
      <c r="EM89" s="118"/>
      <c r="EN89" s="118"/>
      <c r="EO89" s="118"/>
      <c r="EP89" s="118"/>
      <c r="EQ89" s="118"/>
      <c r="ER89" s="118"/>
      <c r="ES89" s="118"/>
      <c r="ET89" s="118"/>
      <c r="EU89" s="118"/>
      <c r="EV89" s="118"/>
      <c r="EW89" s="118"/>
      <c r="EX89" s="118"/>
      <c r="EY89" s="118"/>
      <c r="EZ89" s="118"/>
      <c r="FA89" s="118"/>
      <c r="FB89" s="118"/>
      <c r="FC89" s="118"/>
      <c r="FD89" s="118"/>
      <c r="FE89" s="118"/>
      <c r="FF89" s="118"/>
      <c r="FG89" s="118"/>
      <c r="FH89" s="118"/>
      <c r="FI89" s="118"/>
      <c r="FJ89" s="118"/>
      <c r="FK89" s="118"/>
      <c r="FL89" s="118"/>
      <c r="FM89" s="118"/>
      <c r="FN89" s="118"/>
      <c r="FO89" s="118"/>
      <c r="FP89" s="118"/>
      <c r="FQ89" s="118"/>
      <c r="FR89" s="118"/>
      <c r="FS89" s="118"/>
      <c r="FT89" s="118"/>
      <c r="FU89" s="118"/>
      <c r="FV89" s="118"/>
      <c r="FW89" s="118"/>
      <c r="FX89" s="118"/>
      <c r="FY89" s="118"/>
      <c r="FZ89" s="118"/>
      <c r="GA89" s="118"/>
      <c r="GB89" s="118"/>
      <c r="GC89" s="118"/>
      <c r="GD89" s="118"/>
      <c r="GE89" s="118"/>
      <c r="GF89" s="118"/>
      <c r="GG89" s="118"/>
      <c r="GH89" s="118"/>
      <c r="GI89" s="118"/>
      <c r="GJ89" s="118"/>
      <c r="GK89" s="118"/>
      <c r="GL89" s="118"/>
      <c r="GM89" s="118"/>
      <c r="GN89" s="118"/>
      <c r="GO89" s="118"/>
      <c r="GP89" s="118"/>
      <c r="GQ89" s="118"/>
      <c r="GR89" s="118"/>
      <c r="GS89" s="118"/>
      <c r="GT89" s="118"/>
      <c r="GU89" s="118"/>
      <c r="GV89" s="118"/>
      <c r="GW89" s="118"/>
      <c r="GX89" s="118"/>
      <c r="GY89" s="118"/>
      <c r="GZ89" s="118"/>
      <c r="HA89" s="118"/>
      <c r="HB89" s="118"/>
      <c r="HC89" s="118"/>
      <c r="HD89" s="118"/>
      <c r="HE89" s="118"/>
      <c r="HF89" s="118"/>
      <c r="HG89" s="118"/>
      <c r="HH89" s="118"/>
      <c r="HI89" s="118"/>
      <c r="HJ89" s="118"/>
      <c r="HK89" s="118"/>
      <c r="HL89" s="118"/>
      <c r="HM89" s="118"/>
      <c r="HN89" s="118"/>
      <c r="HO89" s="118"/>
      <c r="HP89" s="118"/>
      <c r="HQ89" s="118"/>
      <c r="HR89" s="118"/>
      <c r="HS89" s="118"/>
      <c r="HT89" s="118"/>
      <c r="HU89" s="118"/>
      <c r="HV89" s="118"/>
      <c r="HW89" s="118"/>
      <c r="HX89" s="118"/>
      <c r="HY89" s="118"/>
      <c r="HZ89" s="118"/>
      <c r="IA89" s="118"/>
      <c r="IB89" s="118"/>
      <c r="IC89" s="118"/>
      <c r="ID89" s="118"/>
      <c r="IE89" s="118"/>
      <c r="IF89" s="118"/>
      <c r="IG89" s="118"/>
      <c r="IH89" s="118"/>
      <c r="II89" s="118"/>
      <c r="IJ89" s="118"/>
      <c r="IK89" s="118"/>
      <c r="IL89" s="118"/>
      <c r="IM89" s="118"/>
      <c r="IN89" s="118"/>
      <c r="IO89" s="118"/>
      <c r="IP89" s="118"/>
      <c r="IQ89" s="118"/>
      <c r="IR89" s="118"/>
      <c r="IS89" s="118"/>
      <c r="IT89" s="118"/>
      <c r="IU89" s="118"/>
      <c r="IV89" s="118"/>
      <c r="IW89" s="118"/>
      <c r="IX89" s="118"/>
    </row>
    <row r="90" spans="1:258" s="18" customFormat="1" ht="13.5" customHeight="1" x14ac:dyDescent="0.25">
      <c r="A90" s="148" t="s">
        <v>126</v>
      </c>
      <c r="B90" s="149"/>
      <c r="C90" s="150">
        <v>210013992</v>
      </c>
      <c r="D90" s="149" t="s">
        <v>428</v>
      </c>
      <c r="E90" s="148" t="s">
        <v>430</v>
      </c>
      <c r="F90" s="149"/>
      <c r="G90" s="149" t="s">
        <v>423</v>
      </c>
      <c r="H90" s="149" t="s">
        <v>154</v>
      </c>
      <c r="I90" s="149" t="s">
        <v>424</v>
      </c>
      <c r="J90" s="149" t="s">
        <v>116</v>
      </c>
      <c r="K90" s="148" t="s">
        <v>132</v>
      </c>
      <c r="L90" s="149" t="s">
        <v>147</v>
      </c>
      <c r="M90" s="148" t="s">
        <v>81</v>
      </c>
      <c r="N90" s="148" t="s">
        <v>119</v>
      </c>
      <c r="O90" s="149" t="s">
        <v>133</v>
      </c>
      <c r="P90" s="148" t="s">
        <v>113</v>
      </c>
      <c r="Q90" s="149" t="s">
        <v>110</v>
      </c>
      <c r="R90" s="148" t="s">
        <v>119</v>
      </c>
      <c r="S90" s="149" t="s">
        <v>135</v>
      </c>
      <c r="T90" s="149" t="s">
        <v>136</v>
      </c>
      <c r="U90" s="148">
        <v>60</v>
      </c>
      <c r="V90" s="149" t="s">
        <v>137</v>
      </c>
      <c r="W90" s="148"/>
      <c r="X90" s="148"/>
      <c r="Y90" s="148"/>
      <c r="Z90" s="151">
        <v>30</v>
      </c>
      <c r="AA90" s="149">
        <v>60</v>
      </c>
      <c r="AB90" s="149">
        <v>10</v>
      </c>
      <c r="AC90" s="152" t="s">
        <v>156</v>
      </c>
      <c r="AD90" s="149" t="s">
        <v>111</v>
      </c>
      <c r="AE90" s="153">
        <v>326</v>
      </c>
      <c r="AF90" s="153">
        <v>3273.76</v>
      </c>
      <c r="AG90" s="153">
        <f t="shared" si="3"/>
        <v>1067245.76</v>
      </c>
      <c r="AH90" s="153">
        <f t="shared" si="4"/>
        <v>1195315.2512000001</v>
      </c>
      <c r="AI90" s="152"/>
      <c r="AJ90" s="154"/>
      <c r="AK90" s="154"/>
      <c r="AL90" s="148" t="s">
        <v>112</v>
      </c>
      <c r="AM90" s="149"/>
      <c r="AN90" s="149"/>
      <c r="AO90" s="149"/>
      <c r="AP90" s="149"/>
      <c r="AQ90" s="149" t="s">
        <v>429</v>
      </c>
      <c r="AR90" s="149"/>
      <c r="AS90" s="149"/>
      <c r="AT90" s="149"/>
      <c r="AU90" s="149"/>
      <c r="AV90" s="149"/>
      <c r="AW90" s="149"/>
      <c r="AX90" s="148" t="s">
        <v>426</v>
      </c>
      <c r="AY90" s="148" t="s">
        <v>132</v>
      </c>
      <c r="BA90" s="118"/>
      <c r="BB90" s="118"/>
      <c r="BC90" s="118"/>
      <c r="BD90" s="118"/>
      <c r="BE90" s="118"/>
      <c r="BF90" s="118"/>
      <c r="BG90" s="118"/>
      <c r="BH90" s="118"/>
      <c r="BI90" s="118"/>
      <c r="BJ90" s="118"/>
      <c r="BK90" s="118"/>
      <c r="BL90" s="118"/>
      <c r="BM90" s="118"/>
      <c r="BN90" s="118"/>
      <c r="BO90" s="118"/>
      <c r="BP90" s="118"/>
      <c r="BQ90" s="118"/>
      <c r="BR90" s="118"/>
      <c r="BS90" s="118"/>
      <c r="BT90" s="118"/>
      <c r="BU90" s="118"/>
      <c r="BV90" s="118"/>
      <c r="BW90" s="118"/>
      <c r="BX90" s="118"/>
      <c r="BY90" s="118"/>
      <c r="BZ90" s="118"/>
      <c r="CA90" s="118"/>
      <c r="CB90" s="118"/>
      <c r="CC90" s="118"/>
      <c r="CD90" s="118"/>
      <c r="CE90" s="118"/>
      <c r="CF90" s="118"/>
      <c r="CG90" s="118"/>
      <c r="CH90" s="118"/>
      <c r="CI90" s="118"/>
      <c r="CJ90" s="118"/>
      <c r="CK90" s="118"/>
      <c r="CL90" s="118"/>
      <c r="CM90" s="118"/>
      <c r="CN90" s="118"/>
      <c r="CO90" s="118"/>
      <c r="CP90" s="118"/>
      <c r="CQ90" s="118"/>
      <c r="CR90" s="118"/>
      <c r="CS90" s="118"/>
      <c r="CT90" s="118"/>
      <c r="CU90" s="118"/>
      <c r="CV90" s="118"/>
      <c r="CW90" s="118"/>
      <c r="CX90" s="118"/>
      <c r="CY90" s="118"/>
      <c r="CZ90" s="118"/>
      <c r="DA90" s="118"/>
      <c r="DB90" s="118"/>
      <c r="DC90" s="118"/>
      <c r="DD90" s="118"/>
      <c r="DE90" s="118"/>
      <c r="DF90" s="118"/>
      <c r="DG90" s="118"/>
      <c r="DH90" s="118"/>
      <c r="DI90" s="118"/>
      <c r="DJ90" s="118"/>
      <c r="DK90" s="118"/>
      <c r="DL90" s="118"/>
      <c r="DM90" s="118"/>
      <c r="DN90" s="118"/>
      <c r="DO90" s="118"/>
      <c r="DP90" s="118"/>
      <c r="DQ90" s="118"/>
      <c r="DR90" s="118"/>
      <c r="DS90" s="118"/>
      <c r="DT90" s="118"/>
      <c r="DU90" s="118"/>
      <c r="DV90" s="118"/>
      <c r="DW90" s="118"/>
      <c r="DX90" s="118"/>
      <c r="DY90" s="118"/>
      <c r="DZ90" s="118"/>
      <c r="EA90" s="118"/>
      <c r="EB90" s="118"/>
      <c r="EC90" s="118"/>
      <c r="ED90" s="118"/>
      <c r="EE90" s="118"/>
      <c r="EF90" s="118"/>
      <c r="EG90" s="118"/>
      <c r="EH90" s="118"/>
      <c r="EI90" s="118"/>
      <c r="EJ90" s="118"/>
      <c r="EK90" s="118"/>
      <c r="EL90" s="118"/>
      <c r="EM90" s="118"/>
      <c r="EN90" s="118"/>
      <c r="EO90" s="118"/>
      <c r="EP90" s="118"/>
      <c r="EQ90" s="118"/>
      <c r="ER90" s="118"/>
      <c r="ES90" s="118"/>
      <c r="ET90" s="118"/>
      <c r="EU90" s="118"/>
      <c r="EV90" s="118"/>
      <c r="EW90" s="118"/>
      <c r="EX90" s="118"/>
      <c r="EY90" s="118"/>
      <c r="EZ90" s="118"/>
      <c r="FA90" s="118"/>
      <c r="FB90" s="118"/>
      <c r="FC90" s="118"/>
      <c r="FD90" s="118"/>
      <c r="FE90" s="118"/>
      <c r="FF90" s="118"/>
      <c r="FG90" s="118"/>
      <c r="FH90" s="118"/>
      <c r="FI90" s="118"/>
      <c r="FJ90" s="118"/>
      <c r="FK90" s="118"/>
      <c r="FL90" s="118"/>
      <c r="FM90" s="118"/>
      <c r="FN90" s="118"/>
      <c r="FO90" s="118"/>
      <c r="FP90" s="118"/>
      <c r="FQ90" s="118"/>
      <c r="FR90" s="118"/>
      <c r="FS90" s="118"/>
      <c r="FT90" s="118"/>
      <c r="FU90" s="118"/>
      <c r="FV90" s="118"/>
      <c r="FW90" s="118"/>
      <c r="FX90" s="118"/>
      <c r="FY90" s="118"/>
      <c r="FZ90" s="118"/>
      <c r="GA90" s="118"/>
      <c r="GB90" s="118"/>
      <c r="GC90" s="118"/>
      <c r="GD90" s="118"/>
      <c r="GE90" s="118"/>
      <c r="GF90" s="118"/>
      <c r="GG90" s="118"/>
      <c r="GH90" s="118"/>
      <c r="GI90" s="118"/>
      <c r="GJ90" s="118"/>
      <c r="GK90" s="118"/>
      <c r="GL90" s="118"/>
      <c r="GM90" s="118"/>
      <c r="GN90" s="118"/>
      <c r="GO90" s="118"/>
      <c r="GP90" s="118"/>
      <c r="GQ90" s="118"/>
      <c r="GR90" s="118"/>
      <c r="GS90" s="118"/>
      <c r="GT90" s="118"/>
      <c r="GU90" s="118"/>
      <c r="GV90" s="118"/>
      <c r="GW90" s="118"/>
      <c r="GX90" s="118"/>
      <c r="GY90" s="118"/>
      <c r="GZ90" s="118"/>
      <c r="HA90" s="118"/>
      <c r="HB90" s="118"/>
      <c r="HC90" s="118"/>
      <c r="HD90" s="118"/>
      <c r="HE90" s="118"/>
      <c r="HF90" s="118"/>
      <c r="HG90" s="118"/>
      <c r="HH90" s="118"/>
      <c r="HI90" s="118"/>
      <c r="HJ90" s="118"/>
      <c r="HK90" s="118"/>
      <c r="HL90" s="118"/>
      <c r="HM90" s="118"/>
      <c r="HN90" s="118"/>
      <c r="HO90" s="118"/>
      <c r="HP90" s="118"/>
      <c r="HQ90" s="118"/>
      <c r="HR90" s="118"/>
      <c r="HS90" s="118"/>
      <c r="HT90" s="118"/>
      <c r="HU90" s="118"/>
      <c r="HV90" s="118"/>
      <c r="HW90" s="118"/>
      <c r="HX90" s="118"/>
      <c r="HY90" s="118"/>
      <c r="HZ90" s="118"/>
      <c r="IA90" s="118"/>
      <c r="IB90" s="118"/>
      <c r="IC90" s="118"/>
      <c r="ID90" s="118"/>
      <c r="IE90" s="118"/>
      <c r="IF90" s="118"/>
      <c r="IG90" s="118"/>
      <c r="IH90" s="118"/>
      <c r="II90" s="118"/>
      <c r="IJ90" s="118"/>
      <c r="IK90" s="118"/>
      <c r="IL90" s="118"/>
      <c r="IM90" s="118"/>
      <c r="IN90" s="118"/>
      <c r="IO90" s="118"/>
      <c r="IP90" s="118"/>
      <c r="IQ90" s="118"/>
      <c r="IR90" s="118"/>
      <c r="IS90" s="118"/>
      <c r="IT90" s="118"/>
      <c r="IU90" s="118"/>
      <c r="IV90" s="118"/>
      <c r="IW90" s="118"/>
      <c r="IX90" s="118"/>
    </row>
    <row r="91" spans="1:258" s="18" customFormat="1" ht="12.95" customHeight="1" x14ac:dyDescent="0.25">
      <c r="A91" s="148" t="s">
        <v>126</v>
      </c>
      <c r="B91" s="149"/>
      <c r="C91" s="150">
        <v>120000256</v>
      </c>
      <c r="D91" s="149" t="s">
        <v>436</v>
      </c>
      <c r="E91" s="148" t="s">
        <v>440</v>
      </c>
      <c r="F91" s="149"/>
      <c r="G91" s="149" t="s">
        <v>437</v>
      </c>
      <c r="H91" s="149" t="s">
        <v>432</v>
      </c>
      <c r="I91" s="149" t="s">
        <v>438</v>
      </c>
      <c r="J91" s="149" t="s">
        <v>117</v>
      </c>
      <c r="K91" s="148" t="s">
        <v>132</v>
      </c>
      <c r="L91" s="149" t="s">
        <v>147</v>
      </c>
      <c r="M91" s="148" t="s">
        <v>81</v>
      </c>
      <c r="N91" s="148" t="s">
        <v>119</v>
      </c>
      <c r="O91" s="149" t="s">
        <v>133</v>
      </c>
      <c r="P91" s="148" t="s">
        <v>113</v>
      </c>
      <c r="Q91" s="149" t="s">
        <v>110</v>
      </c>
      <c r="R91" s="148" t="s">
        <v>119</v>
      </c>
      <c r="S91" s="149" t="s">
        <v>135</v>
      </c>
      <c r="T91" s="149" t="s">
        <v>136</v>
      </c>
      <c r="U91" s="148">
        <v>60</v>
      </c>
      <c r="V91" s="149" t="s">
        <v>137</v>
      </c>
      <c r="W91" s="148"/>
      <c r="X91" s="148"/>
      <c r="Y91" s="148"/>
      <c r="Z91" s="151">
        <v>30</v>
      </c>
      <c r="AA91" s="149">
        <v>60</v>
      </c>
      <c r="AB91" s="149">
        <v>10</v>
      </c>
      <c r="AC91" s="152" t="s">
        <v>138</v>
      </c>
      <c r="AD91" s="149" t="s">
        <v>111</v>
      </c>
      <c r="AE91" s="153">
        <v>5</v>
      </c>
      <c r="AF91" s="153">
        <v>213358.66</v>
      </c>
      <c r="AG91" s="153">
        <f t="shared" si="3"/>
        <v>1066793.3</v>
      </c>
      <c r="AH91" s="153">
        <f t="shared" si="4"/>
        <v>1194808.4960000003</v>
      </c>
      <c r="AI91" s="152"/>
      <c r="AJ91" s="154"/>
      <c r="AK91" s="154"/>
      <c r="AL91" s="148" t="s">
        <v>112</v>
      </c>
      <c r="AM91" s="149"/>
      <c r="AN91" s="149"/>
      <c r="AO91" s="149"/>
      <c r="AP91" s="149"/>
      <c r="AQ91" s="149" t="s">
        <v>439</v>
      </c>
      <c r="AR91" s="149"/>
      <c r="AS91" s="149"/>
      <c r="AT91" s="149"/>
      <c r="AU91" s="149"/>
      <c r="AV91" s="149"/>
      <c r="AW91" s="149"/>
      <c r="AX91" s="148" t="s">
        <v>62</v>
      </c>
      <c r="AY91" s="148" t="s">
        <v>132</v>
      </c>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c r="DJ91" s="118"/>
      <c r="DK91" s="118"/>
      <c r="DL91" s="118"/>
      <c r="DM91" s="118"/>
      <c r="DN91" s="118"/>
      <c r="DO91" s="118"/>
      <c r="DP91" s="118"/>
      <c r="DQ91" s="118"/>
      <c r="DR91" s="118"/>
      <c r="DS91" s="118"/>
      <c r="DT91" s="118"/>
      <c r="DU91" s="118"/>
      <c r="DV91" s="118"/>
      <c r="DW91" s="118"/>
      <c r="DX91" s="118"/>
      <c r="DY91" s="118"/>
      <c r="DZ91" s="118"/>
      <c r="EA91" s="118"/>
      <c r="EB91" s="118"/>
      <c r="EC91" s="118"/>
      <c r="ED91" s="118"/>
      <c r="EE91" s="118"/>
      <c r="EF91" s="118"/>
      <c r="EG91" s="118"/>
      <c r="EH91" s="118"/>
      <c r="EI91" s="118"/>
      <c r="EJ91" s="118"/>
      <c r="EK91" s="118"/>
      <c r="EL91" s="118"/>
      <c r="EM91" s="118"/>
      <c r="EN91" s="118"/>
      <c r="EO91" s="118"/>
      <c r="EP91" s="118"/>
      <c r="EQ91" s="118"/>
      <c r="ER91" s="118"/>
      <c r="ES91" s="118"/>
      <c r="ET91" s="118"/>
      <c r="EU91" s="118"/>
      <c r="EV91" s="118"/>
      <c r="EW91" s="118"/>
      <c r="EX91" s="118"/>
      <c r="EY91" s="118"/>
      <c r="EZ91" s="118"/>
      <c r="FA91" s="118"/>
      <c r="FB91" s="118"/>
      <c r="FC91" s="118"/>
      <c r="FD91" s="118"/>
      <c r="FE91" s="118"/>
      <c r="FF91" s="118"/>
      <c r="FG91" s="118"/>
      <c r="FH91" s="118"/>
      <c r="FI91" s="118"/>
      <c r="FJ91" s="118"/>
      <c r="FK91" s="118"/>
      <c r="FL91" s="118"/>
      <c r="FM91" s="118"/>
      <c r="FN91" s="118"/>
      <c r="FO91" s="118"/>
      <c r="FP91" s="118"/>
      <c r="FQ91" s="118"/>
      <c r="FR91" s="118"/>
      <c r="FS91" s="118"/>
      <c r="FT91" s="118"/>
      <c r="FU91" s="118"/>
      <c r="FV91" s="118"/>
      <c r="FW91" s="118"/>
      <c r="FX91" s="118"/>
      <c r="FY91" s="118"/>
      <c r="FZ91" s="118"/>
      <c r="GA91" s="118"/>
      <c r="GB91" s="118"/>
      <c r="GC91" s="118"/>
      <c r="GD91" s="118"/>
      <c r="GE91" s="118"/>
      <c r="GF91" s="118"/>
      <c r="GG91" s="118"/>
      <c r="GH91" s="118"/>
      <c r="GI91" s="118"/>
      <c r="GJ91" s="118"/>
      <c r="GK91" s="118"/>
      <c r="GL91" s="118"/>
      <c r="GM91" s="118"/>
      <c r="GN91" s="118"/>
      <c r="GO91" s="118"/>
      <c r="GP91" s="118"/>
      <c r="GQ91" s="118"/>
      <c r="GR91" s="118"/>
      <c r="GS91" s="118"/>
      <c r="GT91" s="118"/>
      <c r="GU91" s="118"/>
      <c r="GV91" s="118"/>
      <c r="GW91" s="118"/>
      <c r="GX91" s="118"/>
      <c r="GY91" s="118"/>
      <c r="GZ91" s="118"/>
      <c r="HA91" s="118"/>
      <c r="HB91" s="118"/>
      <c r="HC91" s="118"/>
      <c r="HD91" s="118"/>
      <c r="HE91" s="118"/>
      <c r="HF91" s="118"/>
      <c r="HG91" s="118"/>
      <c r="HH91" s="118"/>
      <c r="HI91" s="118"/>
      <c r="HJ91" s="118"/>
      <c r="HK91" s="118"/>
      <c r="HL91" s="118"/>
      <c r="HM91" s="118"/>
      <c r="HN91" s="118"/>
      <c r="HO91" s="118"/>
      <c r="HP91" s="118"/>
      <c r="HQ91" s="118"/>
      <c r="HR91" s="118"/>
      <c r="HS91" s="118"/>
      <c r="HT91" s="118"/>
      <c r="HU91" s="118"/>
      <c r="HV91" s="118"/>
      <c r="HW91" s="118"/>
      <c r="HX91" s="118"/>
      <c r="HY91" s="118"/>
      <c r="HZ91" s="118"/>
      <c r="IA91" s="118"/>
      <c r="IB91" s="118"/>
      <c r="IC91" s="118"/>
      <c r="ID91" s="118"/>
      <c r="IE91" s="118"/>
      <c r="IF91" s="118"/>
      <c r="IG91" s="118"/>
      <c r="IH91" s="118"/>
      <c r="II91" s="118"/>
      <c r="IJ91" s="118"/>
      <c r="IK91" s="118"/>
      <c r="IL91" s="118"/>
      <c r="IM91" s="118"/>
      <c r="IN91" s="118"/>
      <c r="IO91" s="118"/>
      <c r="IP91" s="118"/>
      <c r="IQ91" s="118"/>
      <c r="IR91" s="118"/>
      <c r="IS91" s="118"/>
      <c r="IT91" s="118"/>
      <c r="IU91" s="118"/>
      <c r="IV91" s="118"/>
      <c r="IW91" s="118"/>
      <c r="IX91" s="118"/>
    </row>
    <row r="92" spans="1:258" s="18" customFormat="1" ht="12.95" customHeight="1" x14ac:dyDescent="0.25">
      <c r="A92" s="148" t="s">
        <v>126</v>
      </c>
      <c r="B92" s="149"/>
      <c r="C92" s="150">
        <v>120001691</v>
      </c>
      <c r="D92" s="149" t="s">
        <v>441</v>
      </c>
      <c r="E92" s="148" t="s">
        <v>443</v>
      </c>
      <c r="F92" s="149"/>
      <c r="G92" s="149" t="s">
        <v>437</v>
      </c>
      <c r="H92" s="149" t="s">
        <v>432</v>
      </c>
      <c r="I92" s="149" t="s">
        <v>438</v>
      </c>
      <c r="J92" s="149" t="s">
        <v>117</v>
      </c>
      <c r="K92" s="148" t="s">
        <v>132</v>
      </c>
      <c r="L92" s="149" t="s">
        <v>147</v>
      </c>
      <c r="M92" s="148" t="s">
        <v>81</v>
      </c>
      <c r="N92" s="148" t="s">
        <v>119</v>
      </c>
      <c r="O92" s="149" t="s">
        <v>133</v>
      </c>
      <c r="P92" s="148" t="s">
        <v>113</v>
      </c>
      <c r="Q92" s="149" t="s">
        <v>110</v>
      </c>
      <c r="R92" s="148" t="s">
        <v>119</v>
      </c>
      <c r="S92" s="149" t="s">
        <v>135</v>
      </c>
      <c r="T92" s="149" t="s">
        <v>136</v>
      </c>
      <c r="U92" s="148">
        <v>60</v>
      </c>
      <c r="V92" s="149" t="s">
        <v>137</v>
      </c>
      <c r="W92" s="148"/>
      <c r="X92" s="148"/>
      <c r="Y92" s="148"/>
      <c r="Z92" s="151">
        <v>30</v>
      </c>
      <c r="AA92" s="149">
        <v>60</v>
      </c>
      <c r="AB92" s="149">
        <v>10</v>
      </c>
      <c r="AC92" s="152" t="s">
        <v>168</v>
      </c>
      <c r="AD92" s="149" t="s">
        <v>111</v>
      </c>
      <c r="AE92" s="153">
        <v>5</v>
      </c>
      <c r="AF92" s="153">
        <v>352485</v>
      </c>
      <c r="AG92" s="153">
        <f t="shared" si="3"/>
        <v>1762425</v>
      </c>
      <c r="AH92" s="153">
        <f t="shared" si="4"/>
        <v>1973916.0000000002</v>
      </c>
      <c r="AI92" s="152"/>
      <c r="AJ92" s="154"/>
      <c r="AK92" s="154"/>
      <c r="AL92" s="148" t="s">
        <v>112</v>
      </c>
      <c r="AM92" s="149"/>
      <c r="AN92" s="149"/>
      <c r="AO92" s="149"/>
      <c r="AP92" s="149"/>
      <c r="AQ92" s="149" t="s">
        <v>442</v>
      </c>
      <c r="AR92" s="149"/>
      <c r="AS92" s="149"/>
      <c r="AT92" s="149"/>
      <c r="AU92" s="149"/>
      <c r="AV92" s="149"/>
      <c r="AW92" s="149"/>
      <c r="AX92" s="148" t="s">
        <v>62</v>
      </c>
      <c r="AY92" s="148" t="s">
        <v>132</v>
      </c>
      <c r="BA92" s="118"/>
      <c r="BB92" s="118"/>
      <c r="BC92" s="118"/>
      <c r="BD92" s="118"/>
      <c r="BE92" s="118"/>
      <c r="BF92" s="118"/>
      <c r="BG92" s="118"/>
      <c r="BH92" s="118"/>
      <c r="BI92" s="118"/>
      <c r="BJ92" s="118"/>
      <c r="BK92" s="118"/>
      <c r="BL92" s="118"/>
      <c r="BM92" s="118"/>
      <c r="BN92" s="118"/>
      <c r="BO92" s="118"/>
      <c r="BP92" s="118"/>
      <c r="BQ92" s="118"/>
      <c r="BR92" s="118"/>
      <c r="BS92" s="118"/>
      <c r="BT92" s="118"/>
      <c r="BU92" s="118"/>
      <c r="BV92" s="118"/>
      <c r="BW92" s="118"/>
      <c r="BX92" s="118"/>
      <c r="BY92" s="118"/>
      <c r="BZ92" s="118"/>
      <c r="CA92" s="118"/>
      <c r="CB92" s="118"/>
      <c r="CC92" s="118"/>
      <c r="CD92" s="118"/>
      <c r="CE92" s="118"/>
      <c r="CF92" s="118"/>
      <c r="CG92" s="118"/>
      <c r="CH92" s="118"/>
      <c r="CI92" s="118"/>
      <c r="CJ92" s="118"/>
      <c r="CK92" s="118"/>
      <c r="CL92" s="118"/>
      <c r="CM92" s="118"/>
      <c r="CN92" s="118"/>
      <c r="CO92" s="118"/>
      <c r="CP92" s="118"/>
      <c r="CQ92" s="118"/>
      <c r="CR92" s="118"/>
      <c r="CS92" s="118"/>
      <c r="CT92" s="118"/>
      <c r="CU92" s="118"/>
      <c r="CV92" s="118"/>
      <c r="CW92" s="118"/>
      <c r="CX92" s="118"/>
      <c r="CY92" s="118"/>
      <c r="CZ92" s="118"/>
      <c r="DA92" s="118"/>
      <c r="DB92" s="118"/>
      <c r="DC92" s="118"/>
      <c r="DD92" s="118"/>
      <c r="DE92" s="118"/>
      <c r="DF92" s="118"/>
      <c r="DG92" s="118"/>
      <c r="DH92" s="118"/>
      <c r="DI92" s="118"/>
      <c r="DJ92" s="118"/>
      <c r="DK92" s="118"/>
      <c r="DL92" s="118"/>
      <c r="DM92" s="118"/>
      <c r="DN92" s="118"/>
      <c r="DO92" s="118"/>
      <c r="DP92" s="118"/>
      <c r="DQ92" s="118"/>
      <c r="DR92" s="118"/>
      <c r="DS92" s="118"/>
      <c r="DT92" s="118"/>
      <c r="DU92" s="118"/>
      <c r="DV92" s="118"/>
      <c r="DW92" s="118"/>
      <c r="DX92" s="118"/>
      <c r="DY92" s="118"/>
      <c r="DZ92" s="118"/>
      <c r="EA92" s="118"/>
      <c r="EB92" s="118"/>
      <c r="EC92" s="118"/>
      <c r="ED92" s="118"/>
      <c r="EE92" s="118"/>
      <c r="EF92" s="118"/>
      <c r="EG92" s="118"/>
      <c r="EH92" s="118"/>
      <c r="EI92" s="118"/>
      <c r="EJ92" s="118"/>
      <c r="EK92" s="118"/>
      <c r="EL92" s="118"/>
      <c r="EM92" s="118"/>
      <c r="EN92" s="118"/>
      <c r="EO92" s="118"/>
      <c r="EP92" s="118"/>
      <c r="EQ92" s="118"/>
      <c r="ER92" s="118"/>
      <c r="ES92" s="118"/>
      <c r="ET92" s="118"/>
      <c r="EU92" s="118"/>
      <c r="EV92" s="118"/>
      <c r="EW92" s="118"/>
      <c r="EX92" s="118"/>
      <c r="EY92" s="118"/>
      <c r="EZ92" s="118"/>
      <c r="FA92" s="118"/>
      <c r="FB92" s="118"/>
      <c r="FC92" s="118"/>
      <c r="FD92" s="118"/>
      <c r="FE92" s="118"/>
      <c r="FF92" s="118"/>
      <c r="FG92" s="118"/>
      <c r="FH92" s="118"/>
      <c r="FI92" s="118"/>
      <c r="FJ92" s="118"/>
      <c r="FK92" s="118"/>
      <c r="FL92" s="118"/>
      <c r="FM92" s="118"/>
      <c r="FN92" s="118"/>
      <c r="FO92" s="118"/>
      <c r="FP92" s="118"/>
      <c r="FQ92" s="118"/>
      <c r="FR92" s="118"/>
      <c r="FS92" s="118"/>
      <c r="FT92" s="118"/>
      <c r="FU92" s="118"/>
      <c r="FV92" s="118"/>
      <c r="FW92" s="118"/>
      <c r="FX92" s="118"/>
      <c r="FY92" s="118"/>
      <c r="FZ92" s="118"/>
      <c r="GA92" s="118"/>
      <c r="GB92" s="118"/>
      <c r="GC92" s="118"/>
      <c r="GD92" s="118"/>
      <c r="GE92" s="118"/>
      <c r="GF92" s="118"/>
      <c r="GG92" s="118"/>
      <c r="GH92" s="118"/>
      <c r="GI92" s="118"/>
      <c r="GJ92" s="118"/>
      <c r="GK92" s="118"/>
      <c r="GL92" s="118"/>
      <c r="GM92" s="118"/>
      <c r="GN92" s="118"/>
      <c r="GO92" s="118"/>
      <c r="GP92" s="118"/>
      <c r="GQ92" s="118"/>
      <c r="GR92" s="118"/>
      <c r="GS92" s="118"/>
      <c r="GT92" s="118"/>
      <c r="GU92" s="118"/>
      <c r="GV92" s="118"/>
      <c r="GW92" s="118"/>
      <c r="GX92" s="118"/>
      <c r="GY92" s="118"/>
      <c r="GZ92" s="118"/>
      <c r="HA92" s="118"/>
      <c r="HB92" s="118"/>
      <c r="HC92" s="118"/>
      <c r="HD92" s="118"/>
      <c r="HE92" s="118"/>
      <c r="HF92" s="118"/>
      <c r="HG92" s="118"/>
      <c r="HH92" s="118"/>
      <c r="HI92" s="118"/>
      <c r="HJ92" s="118"/>
      <c r="HK92" s="118"/>
      <c r="HL92" s="118"/>
      <c r="HM92" s="118"/>
      <c r="HN92" s="118"/>
      <c r="HO92" s="118"/>
      <c r="HP92" s="118"/>
      <c r="HQ92" s="118"/>
      <c r="HR92" s="118"/>
      <c r="HS92" s="118"/>
      <c r="HT92" s="118"/>
      <c r="HU92" s="118"/>
      <c r="HV92" s="118"/>
      <c r="HW92" s="118"/>
      <c r="HX92" s="118"/>
      <c r="HY92" s="118"/>
      <c r="HZ92" s="118"/>
      <c r="IA92" s="118"/>
      <c r="IB92" s="118"/>
      <c r="IC92" s="118"/>
      <c r="ID92" s="118"/>
      <c r="IE92" s="118"/>
      <c r="IF92" s="118"/>
      <c r="IG92" s="118"/>
      <c r="IH92" s="118"/>
      <c r="II92" s="118"/>
      <c r="IJ92" s="118"/>
      <c r="IK92" s="118"/>
      <c r="IL92" s="118"/>
      <c r="IM92" s="118"/>
      <c r="IN92" s="118"/>
      <c r="IO92" s="118"/>
      <c r="IP92" s="118"/>
      <c r="IQ92" s="118"/>
      <c r="IR92" s="118"/>
      <c r="IS92" s="118"/>
      <c r="IT92" s="118"/>
      <c r="IU92" s="118"/>
      <c r="IV92" s="118"/>
      <c r="IW92" s="118"/>
      <c r="IX92" s="118"/>
    </row>
    <row r="93" spans="1:258" s="18" customFormat="1" ht="12.95" customHeight="1" x14ac:dyDescent="0.25">
      <c r="A93" s="148" t="s">
        <v>126</v>
      </c>
      <c r="B93" s="149"/>
      <c r="C93" s="150">
        <v>120002320</v>
      </c>
      <c r="D93" s="149" t="s">
        <v>444</v>
      </c>
      <c r="E93" s="148" t="s">
        <v>446</v>
      </c>
      <c r="F93" s="149"/>
      <c r="G93" s="149" t="s">
        <v>437</v>
      </c>
      <c r="H93" s="149" t="s">
        <v>432</v>
      </c>
      <c r="I93" s="149" t="s">
        <v>438</v>
      </c>
      <c r="J93" s="149" t="s">
        <v>117</v>
      </c>
      <c r="K93" s="148" t="s">
        <v>132</v>
      </c>
      <c r="L93" s="149" t="s">
        <v>147</v>
      </c>
      <c r="M93" s="148" t="s">
        <v>81</v>
      </c>
      <c r="N93" s="148" t="s">
        <v>119</v>
      </c>
      <c r="O93" s="149" t="s">
        <v>133</v>
      </c>
      <c r="P93" s="148" t="s">
        <v>113</v>
      </c>
      <c r="Q93" s="149" t="s">
        <v>110</v>
      </c>
      <c r="R93" s="148" t="s">
        <v>119</v>
      </c>
      <c r="S93" s="149" t="s">
        <v>135</v>
      </c>
      <c r="T93" s="149" t="s">
        <v>136</v>
      </c>
      <c r="U93" s="148">
        <v>60</v>
      </c>
      <c r="V93" s="149" t="s">
        <v>137</v>
      </c>
      <c r="W93" s="148"/>
      <c r="X93" s="148"/>
      <c r="Y93" s="148"/>
      <c r="Z93" s="151">
        <v>30</v>
      </c>
      <c r="AA93" s="149">
        <v>60</v>
      </c>
      <c r="AB93" s="149">
        <v>10</v>
      </c>
      <c r="AC93" s="152" t="s">
        <v>168</v>
      </c>
      <c r="AD93" s="149" t="s">
        <v>111</v>
      </c>
      <c r="AE93" s="153">
        <v>4</v>
      </c>
      <c r="AF93" s="153">
        <v>850000</v>
      </c>
      <c r="AG93" s="153">
        <f t="shared" si="3"/>
        <v>3400000</v>
      </c>
      <c r="AH93" s="153">
        <f t="shared" si="4"/>
        <v>3808000.0000000005</v>
      </c>
      <c r="AI93" s="152"/>
      <c r="AJ93" s="154"/>
      <c r="AK93" s="154"/>
      <c r="AL93" s="148" t="s">
        <v>112</v>
      </c>
      <c r="AM93" s="149"/>
      <c r="AN93" s="149"/>
      <c r="AO93" s="149"/>
      <c r="AP93" s="149"/>
      <c r="AQ93" s="149" t="s">
        <v>445</v>
      </c>
      <c r="AR93" s="149"/>
      <c r="AS93" s="149"/>
      <c r="AT93" s="149"/>
      <c r="AU93" s="149"/>
      <c r="AV93" s="149"/>
      <c r="AW93" s="149"/>
      <c r="AX93" s="148" t="s">
        <v>62</v>
      </c>
      <c r="AY93" s="148" t="s">
        <v>132</v>
      </c>
      <c r="BA93" s="118"/>
      <c r="BB93" s="118"/>
      <c r="BC93" s="118"/>
      <c r="BD93" s="118"/>
      <c r="BE93" s="118"/>
      <c r="BF93" s="118"/>
      <c r="BG93" s="118"/>
      <c r="BH93" s="118"/>
      <c r="BI93" s="118"/>
      <c r="BJ93" s="118"/>
      <c r="BK93" s="118"/>
      <c r="BL93" s="118"/>
      <c r="BM93" s="118"/>
      <c r="BN93" s="118"/>
      <c r="BO93" s="118"/>
      <c r="BP93" s="118"/>
      <c r="BQ93" s="118"/>
      <c r="BR93" s="118"/>
      <c r="BS93" s="118"/>
      <c r="BT93" s="118"/>
      <c r="BU93" s="118"/>
      <c r="BV93" s="118"/>
      <c r="BW93" s="118"/>
      <c r="BX93" s="118"/>
      <c r="BY93" s="118"/>
      <c r="BZ93" s="118"/>
      <c r="CA93" s="118"/>
      <c r="CB93" s="118"/>
      <c r="CC93" s="118"/>
      <c r="CD93" s="118"/>
      <c r="CE93" s="118"/>
      <c r="CF93" s="118"/>
      <c r="CG93" s="118"/>
      <c r="CH93" s="118"/>
      <c r="CI93" s="118"/>
      <c r="CJ93" s="118"/>
      <c r="CK93" s="118"/>
      <c r="CL93" s="118"/>
      <c r="CM93" s="118"/>
      <c r="CN93" s="118"/>
      <c r="CO93" s="118"/>
      <c r="CP93" s="118"/>
      <c r="CQ93" s="118"/>
      <c r="CR93" s="118"/>
      <c r="CS93" s="118"/>
      <c r="CT93" s="118"/>
      <c r="CU93" s="118"/>
      <c r="CV93" s="118"/>
      <c r="CW93" s="118"/>
      <c r="CX93" s="118"/>
      <c r="CY93" s="118"/>
      <c r="CZ93" s="118"/>
      <c r="DA93" s="118"/>
      <c r="DB93" s="118"/>
      <c r="DC93" s="118"/>
      <c r="DD93" s="118"/>
      <c r="DE93" s="118"/>
      <c r="DF93" s="118"/>
      <c r="DG93" s="118"/>
      <c r="DH93" s="118"/>
      <c r="DI93" s="118"/>
      <c r="DJ93" s="118"/>
      <c r="DK93" s="118"/>
      <c r="DL93" s="118"/>
      <c r="DM93" s="118"/>
      <c r="DN93" s="118"/>
      <c r="DO93" s="118"/>
      <c r="DP93" s="118"/>
      <c r="DQ93" s="118"/>
      <c r="DR93" s="118"/>
      <c r="DS93" s="118"/>
      <c r="DT93" s="118"/>
      <c r="DU93" s="118"/>
      <c r="DV93" s="118"/>
      <c r="DW93" s="118"/>
      <c r="DX93" s="118"/>
      <c r="DY93" s="118"/>
      <c r="DZ93" s="118"/>
      <c r="EA93" s="118"/>
      <c r="EB93" s="118"/>
      <c r="EC93" s="118"/>
      <c r="ED93" s="118"/>
      <c r="EE93" s="118"/>
      <c r="EF93" s="118"/>
      <c r="EG93" s="118"/>
      <c r="EH93" s="118"/>
      <c r="EI93" s="118"/>
      <c r="EJ93" s="118"/>
      <c r="EK93" s="118"/>
      <c r="EL93" s="118"/>
      <c r="EM93" s="118"/>
      <c r="EN93" s="118"/>
      <c r="EO93" s="118"/>
      <c r="EP93" s="118"/>
      <c r="EQ93" s="118"/>
      <c r="ER93" s="118"/>
      <c r="ES93" s="118"/>
      <c r="ET93" s="118"/>
      <c r="EU93" s="118"/>
      <c r="EV93" s="118"/>
      <c r="EW93" s="118"/>
      <c r="EX93" s="118"/>
      <c r="EY93" s="118"/>
      <c r="EZ93" s="118"/>
      <c r="FA93" s="118"/>
      <c r="FB93" s="118"/>
      <c r="FC93" s="118"/>
      <c r="FD93" s="118"/>
      <c r="FE93" s="118"/>
      <c r="FF93" s="118"/>
      <c r="FG93" s="118"/>
      <c r="FH93" s="118"/>
      <c r="FI93" s="118"/>
      <c r="FJ93" s="118"/>
      <c r="FK93" s="118"/>
      <c r="FL93" s="118"/>
      <c r="FM93" s="118"/>
      <c r="FN93" s="118"/>
      <c r="FO93" s="118"/>
      <c r="FP93" s="118"/>
      <c r="FQ93" s="118"/>
      <c r="FR93" s="118"/>
      <c r="FS93" s="118"/>
      <c r="FT93" s="118"/>
      <c r="FU93" s="118"/>
      <c r="FV93" s="118"/>
      <c r="FW93" s="118"/>
      <c r="FX93" s="118"/>
      <c r="FY93" s="118"/>
      <c r="FZ93" s="118"/>
      <c r="GA93" s="118"/>
      <c r="GB93" s="118"/>
      <c r="GC93" s="118"/>
      <c r="GD93" s="118"/>
      <c r="GE93" s="118"/>
      <c r="GF93" s="118"/>
      <c r="GG93" s="118"/>
      <c r="GH93" s="118"/>
      <c r="GI93" s="118"/>
      <c r="GJ93" s="118"/>
      <c r="GK93" s="118"/>
      <c r="GL93" s="118"/>
      <c r="GM93" s="118"/>
      <c r="GN93" s="118"/>
      <c r="GO93" s="118"/>
      <c r="GP93" s="118"/>
      <c r="GQ93" s="118"/>
      <c r="GR93" s="118"/>
      <c r="GS93" s="118"/>
      <c r="GT93" s="118"/>
      <c r="GU93" s="118"/>
      <c r="GV93" s="118"/>
      <c r="GW93" s="118"/>
      <c r="GX93" s="118"/>
      <c r="GY93" s="118"/>
      <c r="GZ93" s="118"/>
      <c r="HA93" s="118"/>
      <c r="HB93" s="118"/>
      <c r="HC93" s="118"/>
      <c r="HD93" s="118"/>
      <c r="HE93" s="118"/>
      <c r="HF93" s="118"/>
      <c r="HG93" s="118"/>
      <c r="HH93" s="118"/>
      <c r="HI93" s="118"/>
      <c r="HJ93" s="118"/>
      <c r="HK93" s="118"/>
      <c r="HL93" s="118"/>
      <c r="HM93" s="118"/>
      <c r="HN93" s="118"/>
      <c r="HO93" s="118"/>
      <c r="HP93" s="118"/>
      <c r="HQ93" s="118"/>
      <c r="HR93" s="118"/>
      <c r="HS93" s="118"/>
      <c r="HT93" s="118"/>
      <c r="HU93" s="118"/>
      <c r="HV93" s="118"/>
      <c r="HW93" s="118"/>
      <c r="HX93" s="118"/>
      <c r="HY93" s="118"/>
      <c r="HZ93" s="118"/>
      <c r="IA93" s="118"/>
      <c r="IB93" s="118"/>
      <c r="IC93" s="118"/>
      <c r="ID93" s="118"/>
      <c r="IE93" s="118"/>
      <c r="IF93" s="118"/>
      <c r="IG93" s="118"/>
      <c r="IH93" s="118"/>
      <c r="II93" s="118"/>
      <c r="IJ93" s="118"/>
      <c r="IK93" s="118"/>
      <c r="IL93" s="118"/>
      <c r="IM93" s="118"/>
      <c r="IN93" s="118"/>
      <c r="IO93" s="118"/>
      <c r="IP93" s="118"/>
      <c r="IQ93" s="118"/>
      <c r="IR93" s="118"/>
      <c r="IS93" s="118"/>
      <c r="IT93" s="118"/>
      <c r="IU93" s="118"/>
      <c r="IV93" s="118"/>
      <c r="IW93" s="118"/>
      <c r="IX93" s="118"/>
    </row>
    <row r="94" spans="1:258" s="18" customFormat="1" ht="12.95" customHeight="1" x14ac:dyDescent="0.25">
      <c r="A94" s="148" t="s">
        <v>126</v>
      </c>
      <c r="B94" s="149"/>
      <c r="C94" s="150">
        <v>120002853</v>
      </c>
      <c r="D94" s="149" t="s">
        <v>447</v>
      </c>
      <c r="E94" s="148" t="s">
        <v>449</v>
      </c>
      <c r="F94" s="149"/>
      <c r="G94" s="149" t="s">
        <v>437</v>
      </c>
      <c r="H94" s="149" t="s">
        <v>432</v>
      </c>
      <c r="I94" s="149" t="s">
        <v>438</v>
      </c>
      <c r="J94" s="149" t="s">
        <v>117</v>
      </c>
      <c r="K94" s="148" t="s">
        <v>132</v>
      </c>
      <c r="L94" s="149" t="s">
        <v>147</v>
      </c>
      <c r="M94" s="148" t="s">
        <v>81</v>
      </c>
      <c r="N94" s="148" t="s">
        <v>119</v>
      </c>
      <c r="O94" s="149" t="s">
        <v>133</v>
      </c>
      <c r="P94" s="148" t="s">
        <v>113</v>
      </c>
      <c r="Q94" s="149" t="s">
        <v>110</v>
      </c>
      <c r="R94" s="148" t="s">
        <v>119</v>
      </c>
      <c r="S94" s="149" t="s">
        <v>135</v>
      </c>
      <c r="T94" s="149" t="s">
        <v>136</v>
      </c>
      <c r="U94" s="148">
        <v>60</v>
      </c>
      <c r="V94" s="149" t="s">
        <v>137</v>
      </c>
      <c r="W94" s="148"/>
      <c r="X94" s="148"/>
      <c r="Y94" s="148"/>
      <c r="Z94" s="151">
        <v>30</v>
      </c>
      <c r="AA94" s="149">
        <v>60</v>
      </c>
      <c r="AB94" s="149">
        <v>10</v>
      </c>
      <c r="AC94" s="152" t="s">
        <v>168</v>
      </c>
      <c r="AD94" s="149" t="s">
        <v>111</v>
      </c>
      <c r="AE94" s="153">
        <v>2</v>
      </c>
      <c r="AF94" s="153">
        <v>270000</v>
      </c>
      <c r="AG94" s="153">
        <f t="shared" si="3"/>
        <v>540000</v>
      </c>
      <c r="AH94" s="153">
        <f t="shared" si="4"/>
        <v>604800</v>
      </c>
      <c r="AI94" s="152"/>
      <c r="AJ94" s="154"/>
      <c r="AK94" s="154"/>
      <c r="AL94" s="148" t="s">
        <v>112</v>
      </c>
      <c r="AM94" s="149"/>
      <c r="AN94" s="149"/>
      <c r="AO94" s="149"/>
      <c r="AP94" s="149"/>
      <c r="AQ94" s="149" t="s">
        <v>448</v>
      </c>
      <c r="AR94" s="149"/>
      <c r="AS94" s="149"/>
      <c r="AT94" s="149"/>
      <c r="AU94" s="149"/>
      <c r="AV94" s="149"/>
      <c r="AW94" s="149"/>
      <c r="AX94" s="148" t="s">
        <v>62</v>
      </c>
      <c r="AY94" s="148" t="s">
        <v>132</v>
      </c>
      <c r="BA94" s="118"/>
      <c r="BB94" s="118"/>
      <c r="BC94" s="118"/>
      <c r="BD94" s="118"/>
      <c r="BE94" s="118"/>
      <c r="BF94" s="118"/>
      <c r="BG94" s="118"/>
      <c r="BH94" s="118"/>
      <c r="BI94" s="118"/>
      <c r="BJ94" s="118"/>
      <c r="BK94" s="118"/>
      <c r="BL94" s="118"/>
      <c r="BM94" s="118"/>
      <c r="BN94" s="118"/>
      <c r="BO94" s="118"/>
      <c r="BP94" s="118"/>
      <c r="BQ94" s="118"/>
      <c r="BR94" s="118"/>
      <c r="BS94" s="118"/>
      <c r="BT94" s="118"/>
      <c r="BU94" s="118"/>
      <c r="BV94" s="118"/>
      <c r="BW94" s="118"/>
      <c r="BX94" s="118"/>
      <c r="BY94" s="118"/>
      <c r="BZ94" s="118"/>
      <c r="CA94" s="118"/>
      <c r="CB94" s="118"/>
      <c r="CC94" s="118"/>
      <c r="CD94" s="118"/>
      <c r="CE94" s="118"/>
      <c r="CF94" s="118"/>
      <c r="CG94" s="118"/>
      <c r="CH94" s="118"/>
      <c r="CI94" s="118"/>
      <c r="CJ94" s="118"/>
      <c r="CK94" s="118"/>
      <c r="CL94" s="118"/>
      <c r="CM94" s="118"/>
      <c r="CN94" s="118"/>
      <c r="CO94" s="118"/>
      <c r="CP94" s="118"/>
      <c r="CQ94" s="118"/>
      <c r="CR94" s="118"/>
      <c r="CS94" s="118"/>
      <c r="CT94" s="118"/>
      <c r="CU94" s="118"/>
      <c r="CV94" s="118"/>
      <c r="CW94" s="118"/>
      <c r="CX94" s="118"/>
      <c r="CY94" s="118"/>
      <c r="CZ94" s="118"/>
      <c r="DA94" s="118"/>
      <c r="DB94" s="118"/>
      <c r="DC94" s="118"/>
      <c r="DD94" s="118"/>
      <c r="DE94" s="118"/>
      <c r="DF94" s="118"/>
      <c r="DG94" s="118"/>
      <c r="DH94" s="118"/>
      <c r="DI94" s="118"/>
      <c r="DJ94" s="118"/>
      <c r="DK94" s="118"/>
      <c r="DL94" s="118"/>
      <c r="DM94" s="118"/>
      <c r="DN94" s="118"/>
      <c r="DO94" s="118"/>
      <c r="DP94" s="118"/>
      <c r="DQ94" s="118"/>
      <c r="DR94" s="118"/>
      <c r="DS94" s="118"/>
      <c r="DT94" s="118"/>
      <c r="DU94" s="118"/>
      <c r="DV94" s="118"/>
      <c r="DW94" s="118"/>
      <c r="DX94" s="118"/>
      <c r="DY94" s="118"/>
      <c r="DZ94" s="118"/>
      <c r="EA94" s="118"/>
      <c r="EB94" s="118"/>
      <c r="EC94" s="118"/>
      <c r="ED94" s="118"/>
      <c r="EE94" s="118"/>
      <c r="EF94" s="118"/>
      <c r="EG94" s="118"/>
      <c r="EH94" s="118"/>
      <c r="EI94" s="118"/>
      <c r="EJ94" s="118"/>
      <c r="EK94" s="118"/>
      <c r="EL94" s="118"/>
      <c r="EM94" s="118"/>
      <c r="EN94" s="118"/>
      <c r="EO94" s="118"/>
      <c r="EP94" s="118"/>
      <c r="EQ94" s="118"/>
      <c r="ER94" s="118"/>
      <c r="ES94" s="118"/>
      <c r="ET94" s="118"/>
      <c r="EU94" s="118"/>
      <c r="EV94" s="118"/>
      <c r="EW94" s="118"/>
      <c r="EX94" s="118"/>
      <c r="EY94" s="118"/>
      <c r="EZ94" s="118"/>
      <c r="FA94" s="118"/>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c r="GG94" s="118"/>
      <c r="GH94" s="118"/>
      <c r="GI94" s="118"/>
      <c r="GJ94" s="118"/>
      <c r="GK94" s="118"/>
      <c r="GL94" s="118"/>
      <c r="GM94" s="118"/>
      <c r="GN94" s="118"/>
      <c r="GO94" s="118"/>
      <c r="GP94" s="118"/>
      <c r="GQ94" s="118"/>
      <c r="GR94" s="118"/>
      <c r="GS94" s="118"/>
      <c r="GT94" s="118"/>
      <c r="GU94" s="118"/>
      <c r="GV94" s="118"/>
      <c r="GW94" s="118"/>
      <c r="GX94" s="118"/>
      <c r="GY94" s="118"/>
      <c r="GZ94" s="118"/>
      <c r="HA94" s="118"/>
      <c r="HB94" s="118"/>
      <c r="HC94" s="118"/>
      <c r="HD94" s="118"/>
      <c r="HE94" s="118"/>
      <c r="HF94" s="118"/>
      <c r="HG94" s="118"/>
      <c r="HH94" s="118"/>
      <c r="HI94" s="118"/>
      <c r="HJ94" s="118"/>
      <c r="HK94" s="118"/>
      <c r="HL94" s="118"/>
      <c r="HM94" s="118"/>
      <c r="HN94" s="118"/>
      <c r="HO94" s="118"/>
      <c r="HP94" s="118"/>
      <c r="HQ94" s="118"/>
      <c r="HR94" s="118"/>
      <c r="HS94" s="118"/>
      <c r="HT94" s="118"/>
      <c r="HU94" s="118"/>
      <c r="HV94" s="118"/>
      <c r="HW94" s="118"/>
      <c r="HX94" s="118"/>
      <c r="HY94" s="118"/>
      <c r="HZ94" s="118"/>
      <c r="IA94" s="118"/>
      <c r="IB94" s="118"/>
      <c r="IC94" s="118"/>
      <c r="ID94" s="118"/>
      <c r="IE94" s="118"/>
      <c r="IF94" s="118"/>
      <c r="IG94" s="118"/>
      <c r="IH94" s="118"/>
      <c r="II94" s="118"/>
      <c r="IJ94" s="118"/>
      <c r="IK94" s="118"/>
      <c r="IL94" s="118"/>
      <c r="IM94" s="118"/>
      <c r="IN94" s="118"/>
      <c r="IO94" s="118"/>
      <c r="IP94" s="118"/>
      <c r="IQ94" s="118"/>
      <c r="IR94" s="118"/>
      <c r="IS94" s="118"/>
      <c r="IT94" s="118"/>
      <c r="IU94" s="118"/>
      <c r="IV94" s="118"/>
      <c r="IW94" s="118"/>
      <c r="IX94" s="118"/>
    </row>
    <row r="95" spans="1:258" s="18" customFormat="1" ht="12.95" customHeight="1" x14ac:dyDescent="0.25">
      <c r="A95" s="148" t="s">
        <v>126</v>
      </c>
      <c r="B95" s="149"/>
      <c r="C95" s="150">
        <v>120005374</v>
      </c>
      <c r="D95" s="149" t="s">
        <v>450</v>
      </c>
      <c r="E95" s="148" t="s">
        <v>452</v>
      </c>
      <c r="F95" s="149"/>
      <c r="G95" s="149" t="s">
        <v>437</v>
      </c>
      <c r="H95" s="149" t="s">
        <v>432</v>
      </c>
      <c r="I95" s="149" t="s">
        <v>438</v>
      </c>
      <c r="J95" s="149" t="s">
        <v>117</v>
      </c>
      <c r="K95" s="148" t="s">
        <v>132</v>
      </c>
      <c r="L95" s="149" t="s">
        <v>147</v>
      </c>
      <c r="M95" s="148" t="s">
        <v>81</v>
      </c>
      <c r="N95" s="148" t="s">
        <v>119</v>
      </c>
      <c r="O95" s="149" t="s">
        <v>133</v>
      </c>
      <c r="P95" s="148" t="s">
        <v>113</v>
      </c>
      <c r="Q95" s="149" t="s">
        <v>110</v>
      </c>
      <c r="R95" s="148" t="s">
        <v>119</v>
      </c>
      <c r="S95" s="149" t="s">
        <v>135</v>
      </c>
      <c r="T95" s="149" t="s">
        <v>136</v>
      </c>
      <c r="U95" s="148">
        <v>60</v>
      </c>
      <c r="V95" s="149" t="s">
        <v>137</v>
      </c>
      <c r="W95" s="148"/>
      <c r="X95" s="148"/>
      <c r="Y95" s="148"/>
      <c r="Z95" s="151">
        <v>30</v>
      </c>
      <c r="AA95" s="149">
        <v>60</v>
      </c>
      <c r="AB95" s="149">
        <v>10</v>
      </c>
      <c r="AC95" s="152" t="s">
        <v>138</v>
      </c>
      <c r="AD95" s="149" t="s">
        <v>111</v>
      </c>
      <c r="AE95" s="153">
        <v>4</v>
      </c>
      <c r="AF95" s="153">
        <v>980000</v>
      </c>
      <c r="AG95" s="153">
        <f t="shared" si="3"/>
        <v>3920000</v>
      </c>
      <c r="AH95" s="153">
        <f t="shared" si="4"/>
        <v>4390400</v>
      </c>
      <c r="AI95" s="152"/>
      <c r="AJ95" s="154"/>
      <c r="AK95" s="154"/>
      <c r="AL95" s="148" t="s">
        <v>112</v>
      </c>
      <c r="AM95" s="149"/>
      <c r="AN95" s="149"/>
      <c r="AO95" s="149"/>
      <c r="AP95" s="149"/>
      <c r="AQ95" s="149" t="s">
        <v>451</v>
      </c>
      <c r="AR95" s="149"/>
      <c r="AS95" s="149"/>
      <c r="AT95" s="149"/>
      <c r="AU95" s="149"/>
      <c r="AV95" s="149"/>
      <c r="AW95" s="149"/>
      <c r="AX95" s="148" t="s">
        <v>62</v>
      </c>
      <c r="AY95" s="148" t="s">
        <v>132</v>
      </c>
      <c r="BA95" s="118"/>
      <c r="BB95" s="118"/>
      <c r="BC95" s="118"/>
      <c r="BD95" s="118"/>
      <c r="BE95" s="118"/>
      <c r="BF95" s="118"/>
      <c r="BG95" s="118"/>
      <c r="BH95" s="118"/>
      <c r="BI95" s="118"/>
      <c r="BJ95" s="118"/>
      <c r="BK95" s="118"/>
      <c r="BL95" s="118"/>
      <c r="BM95" s="118"/>
      <c r="BN95" s="118"/>
      <c r="BO95" s="118"/>
      <c r="BP95" s="118"/>
      <c r="BQ95" s="118"/>
      <c r="BR95" s="118"/>
      <c r="BS95" s="118"/>
      <c r="BT95" s="118"/>
      <c r="BU95" s="118"/>
      <c r="BV95" s="118"/>
      <c r="BW95" s="118"/>
      <c r="BX95" s="118"/>
      <c r="BY95" s="118"/>
      <c r="BZ95" s="118"/>
      <c r="CA95" s="118"/>
      <c r="CB95" s="118"/>
      <c r="CC95" s="118"/>
      <c r="CD95" s="118"/>
      <c r="CE95" s="118"/>
      <c r="CF95" s="118"/>
      <c r="CG95" s="118"/>
      <c r="CH95" s="118"/>
      <c r="CI95" s="118"/>
      <c r="CJ95" s="118"/>
      <c r="CK95" s="118"/>
      <c r="CL95" s="118"/>
      <c r="CM95" s="118"/>
      <c r="CN95" s="118"/>
      <c r="CO95" s="118"/>
      <c r="CP95" s="118"/>
      <c r="CQ95" s="118"/>
      <c r="CR95" s="118"/>
      <c r="CS95" s="118"/>
      <c r="CT95" s="118"/>
      <c r="CU95" s="118"/>
      <c r="CV95" s="118"/>
      <c r="CW95" s="118"/>
      <c r="CX95" s="118"/>
      <c r="CY95" s="118"/>
      <c r="CZ95" s="118"/>
      <c r="DA95" s="118"/>
      <c r="DB95" s="118"/>
      <c r="DC95" s="118"/>
      <c r="DD95" s="118"/>
      <c r="DE95" s="118"/>
      <c r="DF95" s="118"/>
      <c r="DG95" s="118"/>
      <c r="DH95" s="118"/>
      <c r="DI95" s="118"/>
      <c r="DJ95" s="118"/>
      <c r="DK95" s="118"/>
      <c r="DL95" s="118"/>
      <c r="DM95" s="118"/>
      <c r="DN95" s="118"/>
      <c r="DO95" s="118"/>
      <c r="DP95" s="118"/>
      <c r="DQ95" s="118"/>
      <c r="DR95" s="118"/>
      <c r="DS95" s="118"/>
      <c r="DT95" s="118"/>
      <c r="DU95" s="118"/>
      <c r="DV95" s="118"/>
      <c r="DW95" s="118"/>
      <c r="DX95" s="118"/>
      <c r="DY95" s="118"/>
      <c r="DZ95" s="118"/>
      <c r="EA95" s="118"/>
      <c r="EB95" s="118"/>
      <c r="EC95" s="118"/>
      <c r="ED95" s="118"/>
      <c r="EE95" s="118"/>
      <c r="EF95" s="118"/>
      <c r="EG95" s="118"/>
      <c r="EH95" s="118"/>
      <c r="EI95" s="118"/>
      <c r="EJ95" s="118"/>
      <c r="EK95" s="118"/>
      <c r="EL95" s="118"/>
      <c r="EM95" s="118"/>
      <c r="EN95" s="118"/>
      <c r="EO95" s="118"/>
      <c r="EP95" s="118"/>
      <c r="EQ95" s="118"/>
      <c r="ER95" s="118"/>
      <c r="ES95" s="118"/>
      <c r="ET95" s="118"/>
      <c r="EU95" s="118"/>
      <c r="EV95" s="118"/>
      <c r="EW95" s="118"/>
      <c r="EX95" s="118"/>
      <c r="EY95" s="118"/>
      <c r="EZ95" s="118"/>
      <c r="FA95" s="118"/>
      <c r="FB95" s="118"/>
      <c r="FC95" s="118"/>
      <c r="FD95" s="118"/>
      <c r="FE95" s="118"/>
      <c r="FF95" s="118"/>
      <c r="FG95" s="118"/>
      <c r="FH95" s="118"/>
      <c r="FI95" s="118"/>
      <c r="FJ95" s="118"/>
      <c r="FK95" s="118"/>
      <c r="FL95" s="118"/>
      <c r="FM95" s="118"/>
      <c r="FN95" s="118"/>
      <c r="FO95" s="118"/>
      <c r="FP95" s="118"/>
      <c r="FQ95" s="118"/>
      <c r="FR95" s="118"/>
      <c r="FS95" s="118"/>
      <c r="FT95" s="118"/>
      <c r="FU95" s="118"/>
      <c r="FV95" s="118"/>
      <c r="FW95" s="118"/>
      <c r="FX95" s="118"/>
      <c r="FY95" s="118"/>
      <c r="FZ95" s="118"/>
      <c r="GA95" s="118"/>
      <c r="GB95" s="118"/>
      <c r="GC95" s="118"/>
      <c r="GD95" s="118"/>
      <c r="GE95" s="118"/>
      <c r="GF95" s="118"/>
      <c r="GG95" s="118"/>
      <c r="GH95" s="118"/>
      <c r="GI95" s="118"/>
      <c r="GJ95" s="118"/>
      <c r="GK95" s="118"/>
      <c r="GL95" s="118"/>
      <c r="GM95" s="118"/>
      <c r="GN95" s="118"/>
      <c r="GO95" s="118"/>
      <c r="GP95" s="118"/>
      <c r="GQ95" s="118"/>
      <c r="GR95" s="118"/>
      <c r="GS95" s="118"/>
      <c r="GT95" s="118"/>
      <c r="GU95" s="118"/>
      <c r="GV95" s="118"/>
      <c r="GW95" s="118"/>
      <c r="GX95" s="118"/>
      <c r="GY95" s="118"/>
      <c r="GZ95" s="118"/>
      <c r="HA95" s="118"/>
      <c r="HB95" s="118"/>
      <c r="HC95" s="118"/>
      <c r="HD95" s="118"/>
      <c r="HE95" s="118"/>
      <c r="HF95" s="118"/>
      <c r="HG95" s="118"/>
      <c r="HH95" s="118"/>
      <c r="HI95" s="118"/>
      <c r="HJ95" s="118"/>
      <c r="HK95" s="118"/>
      <c r="HL95" s="118"/>
      <c r="HM95" s="118"/>
      <c r="HN95" s="118"/>
      <c r="HO95" s="118"/>
      <c r="HP95" s="118"/>
      <c r="HQ95" s="118"/>
      <c r="HR95" s="118"/>
      <c r="HS95" s="118"/>
      <c r="HT95" s="118"/>
      <c r="HU95" s="118"/>
      <c r="HV95" s="118"/>
      <c r="HW95" s="118"/>
      <c r="HX95" s="118"/>
      <c r="HY95" s="118"/>
      <c r="HZ95" s="118"/>
      <c r="IA95" s="118"/>
      <c r="IB95" s="118"/>
      <c r="IC95" s="118"/>
      <c r="ID95" s="118"/>
      <c r="IE95" s="118"/>
      <c r="IF95" s="118"/>
      <c r="IG95" s="118"/>
      <c r="IH95" s="118"/>
      <c r="II95" s="118"/>
      <c r="IJ95" s="118"/>
      <c r="IK95" s="118"/>
      <c r="IL95" s="118"/>
      <c r="IM95" s="118"/>
      <c r="IN95" s="118"/>
      <c r="IO95" s="118"/>
      <c r="IP95" s="118"/>
      <c r="IQ95" s="118"/>
      <c r="IR95" s="118"/>
      <c r="IS95" s="118"/>
      <c r="IT95" s="118"/>
      <c r="IU95" s="118"/>
      <c r="IV95" s="118"/>
      <c r="IW95" s="118"/>
      <c r="IX95" s="118"/>
    </row>
    <row r="96" spans="1:258" s="18" customFormat="1" ht="12.95" customHeight="1" x14ac:dyDescent="0.25">
      <c r="A96" s="148" t="s">
        <v>126</v>
      </c>
      <c r="B96" s="149"/>
      <c r="C96" s="150">
        <v>120006878</v>
      </c>
      <c r="D96" s="149" t="s">
        <v>453</v>
      </c>
      <c r="E96" s="148" t="s">
        <v>455</v>
      </c>
      <c r="F96" s="149"/>
      <c r="G96" s="149" t="s">
        <v>437</v>
      </c>
      <c r="H96" s="149" t="s">
        <v>432</v>
      </c>
      <c r="I96" s="149" t="s">
        <v>438</v>
      </c>
      <c r="J96" s="149" t="s">
        <v>117</v>
      </c>
      <c r="K96" s="148" t="s">
        <v>132</v>
      </c>
      <c r="L96" s="149" t="s">
        <v>147</v>
      </c>
      <c r="M96" s="148" t="s">
        <v>81</v>
      </c>
      <c r="N96" s="148" t="s">
        <v>119</v>
      </c>
      <c r="O96" s="149" t="s">
        <v>133</v>
      </c>
      <c r="P96" s="148" t="s">
        <v>113</v>
      </c>
      <c r="Q96" s="149" t="s">
        <v>110</v>
      </c>
      <c r="R96" s="148" t="s">
        <v>119</v>
      </c>
      <c r="S96" s="149" t="s">
        <v>135</v>
      </c>
      <c r="T96" s="149" t="s">
        <v>136</v>
      </c>
      <c r="U96" s="148">
        <v>60</v>
      </c>
      <c r="V96" s="149" t="s">
        <v>137</v>
      </c>
      <c r="W96" s="148"/>
      <c r="X96" s="148"/>
      <c r="Y96" s="148"/>
      <c r="Z96" s="151">
        <v>30</v>
      </c>
      <c r="AA96" s="149">
        <v>60</v>
      </c>
      <c r="AB96" s="149">
        <v>10</v>
      </c>
      <c r="AC96" s="152" t="s">
        <v>138</v>
      </c>
      <c r="AD96" s="149" t="s">
        <v>111</v>
      </c>
      <c r="AE96" s="153">
        <v>3</v>
      </c>
      <c r="AF96" s="153">
        <v>1260000</v>
      </c>
      <c r="AG96" s="153">
        <f t="shared" si="3"/>
        <v>3780000</v>
      </c>
      <c r="AH96" s="153">
        <f t="shared" si="4"/>
        <v>4233600</v>
      </c>
      <c r="AI96" s="152"/>
      <c r="AJ96" s="154"/>
      <c r="AK96" s="154"/>
      <c r="AL96" s="148" t="s">
        <v>112</v>
      </c>
      <c r="AM96" s="149"/>
      <c r="AN96" s="149"/>
      <c r="AO96" s="149"/>
      <c r="AP96" s="149"/>
      <c r="AQ96" s="149" t="s">
        <v>454</v>
      </c>
      <c r="AR96" s="149"/>
      <c r="AS96" s="149"/>
      <c r="AT96" s="149"/>
      <c r="AU96" s="149"/>
      <c r="AV96" s="149"/>
      <c r="AW96" s="149"/>
      <c r="AX96" s="148" t="s">
        <v>62</v>
      </c>
      <c r="AY96" s="148" t="s">
        <v>132</v>
      </c>
      <c r="BA96" s="118"/>
      <c r="BB96" s="118"/>
      <c r="BC96" s="118"/>
      <c r="BD96" s="118"/>
      <c r="BE96" s="118"/>
      <c r="BF96" s="118"/>
      <c r="BG96" s="118"/>
      <c r="BH96" s="118"/>
      <c r="BI96" s="118"/>
      <c r="BJ96" s="118"/>
      <c r="BK96" s="118"/>
      <c r="BL96" s="118"/>
      <c r="BM96" s="118"/>
      <c r="BN96" s="118"/>
      <c r="BO96" s="118"/>
      <c r="BP96" s="118"/>
      <c r="BQ96" s="118"/>
      <c r="BR96" s="118"/>
      <c r="BS96" s="118"/>
      <c r="BT96" s="118"/>
      <c r="BU96" s="118"/>
      <c r="BV96" s="118"/>
      <c r="BW96" s="118"/>
      <c r="BX96" s="118"/>
      <c r="BY96" s="118"/>
      <c r="BZ96" s="118"/>
      <c r="CA96" s="118"/>
      <c r="CB96" s="118"/>
      <c r="CC96" s="118"/>
      <c r="CD96" s="118"/>
      <c r="CE96" s="118"/>
      <c r="CF96" s="118"/>
      <c r="CG96" s="118"/>
      <c r="CH96" s="118"/>
      <c r="CI96" s="118"/>
      <c r="CJ96" s="118"/>
      <c r="CK96" s="118"/>
      <c r="CL96" s="118"/>
      <c r="CM96" s="118"/>
      <c r="CN96" s="118"/>
      <c r="CO96" s="118"/>
      <c r="CP96" s="118"/>
      <c r="CQ96" s="118"/>
      <c r="CR96" s="118"/>
      <c r="CS96" s="118"/>
      <c r="CT96" s="118"/>
      <c r="CU96" s="118"/>
      <c r="CV96" s="118"/>
      <c r="CW96" s="118"/>
      <c r="CX96" s="118"/>
      <c r="CY96" s="118"/>
      <c r="CZ96" s="118"/>
      <c r="DA96" s="118"/>
      <c r="DB96" s="118"/>
      <c r="DC96" s="118"/>
      <c r="DD96" s="118"/>
      <c r="DE96" s="118"/>
      <c r="DF96" s="118"/>
      <c r="DG96" s="118"/>
      <c r="DH96" s="118"/>
      <c r="DI96" s="118"/>
      <c r="DJ96" s="118"/>
      <c r="DK96" s="118"/>
      <c r="DL96" s="118"/>
      <c r="DM96" s="118"/>
      <c r="DN96" s="118"/>
      <c r="DO96" s="118"/>
      <c r="DP96" s="118"/>
      <c r="DQ96" s="118"/>
      <c r="DR96" s="118"/>
      <c r="DS96" s="118"/>
      <c r="DT96" s="118"/>
      <c r="DU96" s="118"/>
      <c r="DV96" s="118"/>
      <c r="DW96" s="118"/>
      <c r="DX96" s="118"/>
      <c r="DY96" s="118"/>
      <c r="DZ96" s="118"/>
      <c r="EA96" s="118"/>
      <c r="EB96" s="118"/>
      <c r="EC96" s="118"/>
      <c r="ED96" s="118"/>
      <c r="EE96" s="118"/>
      <c r="EF96" s="118"/>
      <c r="EG96" s="118"/>
      <c r="EH96" s="118"/>
      <c r="EI96" s="118"/>
      <c r="EJ96" s="118"/>
      <c r="EK96" s="118"/>
      <c r="EL96" s="118"/>
      <c r="EM96" s="118"/>
      <c r="EN96" s="118"/>
      <c r="EO96" s="118"/>
      <c r="EP96" s="118"/>
      <c r="EQ96" s="118"/>
      <c r="ER96" s="118"/>
      <c r="ES96" s="118"/>
      <c r="ET96" s="118"/>
      <c r="EU96" s="118"/>
      <c r="EV96" s="118"/>
      <c r="EW96" s="118"/>
      <c r="EX96" s="118"/>
      <c r="EY96" s="118"/>
      <c r="EZ96" s="118"/>
      <c r="FA96" s="118"/>
      <c r="FB96" s="118"/>
      <c r="FC96" s="118"/>
      <c r="FD96" s="118"/>
      <c r="FE96" s="118"/>
      <c r="FF96" s="118"/>
      <c r="FG96" s="118"/>
      <c r="FH96" s="118"/>
      <c r="FI96" s="118"/>
      <c r="FJ96" s="118"/>
      <c r="FK96" s="118"/>
      <c r="FL96" s="118"/>
      <c r="FM96" s="118"/>
      <c r="FN96" s="118"/>
      <c r="FO96" s="118"/>
      <c r="FP96" s="118"/>
      <c r="FQ96" s="118"/>
      <c r="FR96" s="118"/>
      <c r="FS96" s="118"/>
      <c r="FT96" s="118"/>
      <c r="FU96" s="118"/>
      <c r="FV96" s="118"/>
      <c r="FW96" s="118"/>
      <c r="FX96" s="118"/>
      <c r="FY96" s="118"/>
      <c r="FZ96" s="118"/>
      <c r="GA96" s="118"/>
      <c r="GB96" s="118"/>
      <c r="GC96" s="118"/>
      <c r="GD96" s="118"/>
      <c r="GE96" s="118"/>
      <c r="GF96" s="118"/>
      <c r="GG96" s="118"/>
      <c r="GH96" s="118"/>
      <c r="GI96" s="118"/>
      <c r="GJ96" s="118"/>
      <c r="GK96" s="118"/>
      <c r="GL96" s="118"/>
      <c r="GM96" s="118"/>
      <c r="GN96" s="118"/>
      <c r="GO96" s="118"/>
      <c r="GP96" s="118"/>
      <c r="GQ96" s="118"/>
      <c r="GR96" s="118"/>
      <c r="GS96" s="118"/>
      <c r="GT96" s="118"/>
      <c r="GU96" s="118"/>
      <c r="GV96" s="118"/>
      <c r="GW96" s="118"/>
      <c r="GX96" s="118"/>
      <c r="GY96" s="118"/>
      <c r="GZ96" s="118"/>
      <c r="HA96" s="118"/>
      <c r="HB96" s="118"/>
      <c r="HC96" s="118"/>
      <c r="HD96" s="118"/>
      <c r="HE96" s="118"/>
      <c r="HF96" s="118"/>
      <c r="HG96" s="118"/>
      <c r="HH96" s="118"/>
      <c r="HI96" s="118"/>
      <c r="HJ96" s="118"/>
      <c r="HK96" s="118"/>
      <c r="HL96" s="118"/>
      <c r="HM96" s="118"/>
      <c r="HN96" s="118"/>
      <c r="HO96" s="118"/>
      <c r="HP96" s="118"/>
      <c r="HQ96" s="118"/>
      <c r="HR96" s="118"/>
      <c r="HS96" s="118"/>
      <c r="HT96" s="118"/>
      <c r="HU96" s="118"/>
      <c r="HV96" s="118"/>
      <c r="HW96" s="118"/>
      <c r="HX96" s="118"/>
      <c r="HY96" s="118"/>
      <c r="HZ96" s="118"/>
      <c r="IA96" s="118"/>
      <c r="IB96" s="118"/>
      <c r="IC96" s="118"/>
      <c r="ID96" s="118"/>
      <c r="IE96" s="118"/>
      <c r="IF96" s="118"/>
      <c r="IG96" s="118"/>
      <c r="IH96" s="118"/>
      <c r="II96" s="118"/>
      <c r="IJ96" s="118"/>
      <c r="IK96" s="118"/>
      <c r="IL96" s="118"/>
      <c r="IM96" s="118"/>
      <c r="IN96" s="118"/>
      <c r="IO96" s="118"/>
      <c r="IP96" s="118"/>
      <c r="IQ96" s="118"/>
      <c r="IR96" s="118"/>
      <c r="IS96" s="118"/>
      <c r="IT96" s="118"/>
      <c r="IU96" s="118"/>
      <c r="IV96" s="118"/>
      <c r="IW96" s="118"/>
      <c r="IX96" s="118"/>
    </row>
    <row r="97" spans="1:258" s="18" customFormat="1" ht="12.95" customHeight="1" x14ac:dyDescent="0.25">
      <c r="A97" s="148" t="s">
        <v>126</v>
      </c>
      <c r="B97" s="149"/>
      <c r="C97" s="150">
        <v>210012515</v>
      </c>
      <c r="D97" s="149" t="s">
        <v>456</v>
      </c>
      <c r="E97" s="148" t="s">
        <v>461</v>
      </c>
      <c r="F97" s="149"/>
      <c r="G97" s="149" t="s">
        <v>457</v>
      </c>
      <c r="H97" s="149" t="s">
        <v>458</v>
      </c>
      <c r="I97" s="149" t="s">
        <v>459</v>
      </c>
      <c r="J97" s="149" t="s">
        <v>116</v>
      </c>
      <c r="K97" s="148" t="s">
        <v>132</v>
      </c>
      <c r="L97" s="149" t="s">
        <v>147</v>
      </c>
      <c r="M97" s="148" t="s">
        <v>81</v>
      </c>
      <c r="N97" s="148" t="s">
        <v>119</v>
      </c>
      <c r="O97" s="149" t="s">
        <v>133</v>
      </c>
      <c r="P97" s="148" t="s">
        <v>113</v>
      </c>
      <c r="Q97" s="149" t="s">
        <v>110</v>
      </c>
      <c r="R97" s="148" t="s">
        <v>119</v>
      </c>
      <c r="S97" s="149" t="s">
        <v>135</v>
      </c>
      <c r="T97" s="149" t="s">
        <v>136</v>
      </c>
      <c r="U97" s="148">
        <v>60</v>
      </c>
      <c r="V97" s="149" t="s">
        <v>137</v>
      </c>
      <c r="W97" s="148"/>
      <c r="X97" s="148"/>
      <c r="Y97" s="148"/>
      <c r="Z97" s="151">
        <v>30</v>
      </c>
      <c r="AA97" s="149">
        <v>60</v>
      </c>
      <c r="AB97" s="149">
        <v>10</v>
      </c>
      <c r="AC97" s="152" t="s">
        <v>138</v>
      </c>
      <c r="AD97" s="149" t="s">
        <v>111</v>
      </c>
      <c r="AE97" s="153">
        <v>119</v>
      </c>
      <c r="AF97" s="153">
        <v>16060.99</v>
      </c>
      <c r="AG97" s="153">
        <f t="shared" si="3"/>
        <v>1911257.81</v>
      </c>
      <c r="AH97" s="153">
        <f t="shared" si="4"/>
        <v>2140608.7472000001</v>
      </c>
      <c r="AI97" s="152"/>
      <c r="AJ97" s="154"/>
      <c r="AK97" s="154"/>
      <c r="AL97" s="148" t="s">
        <v>112</v>
      </c>
      <c r="AM97" s="149"/>
      <c r="AN97" s="149"/>
      <c r="AO97" s="149"/>
      <c r="AP97" s="149"/>
      <c r="AQ97" s="149" t="s">
        <v>460</v>
      </c>
      <c r="AR97" s="149"/>
      <c r="AS97" s="149"/>
      <c r="AT97" s="149"/>
      <c r="AU97" s="149"/>
      <c r="AV97" s="149"/>
      <c r="AW97" s="149"/>
      <c r="AX97" s="148" t="s">
        <v>373</v>
      </c>
      <c r="AY97" s="148" t="s">
        <v>132</v>
      </c>
      <c r="BA97" s="118"/>
      <c r="BB97" s="118"/>
      <c r="BC97" s="118"/>
      <c r="BD97" s="118"/>
      <c r="BE97" s="118"/>
      <c r="BF97" s="118"/>
      <c r="BG97" s="118"/>
      <c r="BH97" s="118"/>
      <c r="BI97" s="118"/>
      <c r="BJ97" s="118"/>
      <c r="BK97" s="118"/>
      <c r="BL97" s="118"/>
      <c r="BM97" s="118"/>
      <c r="BN97" s="118"/>
      <c r="BO97" s="118"/>
      <c r="BP97" s="118"/>
      <c r="BQ97" s="118"/>
      <c r="BR97" s="118"/>
      <c r="BS97" s="118"/>
      <c r="BT97" s="118"/>
      <c r="BU97" s="118"/>
      <c r="BV97" s="118"/>
      <c r="BW97" s="118"/>
      <c r="BX97" s="118"/>
      <c r="BY97" s="118"/>
      <c r="BZ97" s="118"/>
      <c r="CA97" s="118"/>
      <c r="CB97" s="118"/>
      <c r="CC97" s="118"/>
      <c r="CD97" s="118"/>
      <c r="CE97" s="118"/>
      <c r="CF97" s="118"/>
      <c r="CG97" s="118"/>
      <c r="CH97" s="118"/>
      <c r="CI97" s="118"/>
      <c r="CJ97" s="118"/>
      <c r="CK97" s="118"/>
      <c r="CL97" s="118"/>
      <c r="CM97" s="118"/>
      <c r="CN97" s="118"/>
      <c r="CO97" s="118"/>
      <c r="CP97" s="118"/>
      <c r="CQ97" s="118"/>
      <c r="CR97" s="118"/>
      <c r="CS97" s="118"/>
      <c r="CT97" s="118"/>
      <c r="CU97" s="118"/>
      <c r="CV97" s="118"/>
      <c r="CW97" s="118"/>
      <c r="CX97" s="118"/>
      <c r="CY97" s="118"/>
      <c r="CZ97" s="118"/>
      <c r="DA97" s="118"/>
      <c r="DB97" s="118"/>
      <c r="DC97" s="118"/>
      <c r="DD97" s="118"/>
      <c r="DE97" s="118"/>
      <c r="DF97" s="118"/>
      <c r="DG97" s="118"/>
      <c r="DH97" s="118"/>
      <c r="DI97" s="118"/>
      <c r="DJ97" s="118"/>
      <c r="DK97" s="118"/>
      <c r="DL97" s="118"/>
      <c r="DM97" s="118"/>
      <c r="DN97" s="118"/>
      <c r="DO97" s="118"/>
      <c r="DP97" s="118"/>
      <c r="DQ97" s="118"/>
      <c r="DR97" s="118"/>
      <c r="DS97" s="118"/>
      <c r="DT97" s="118"/>
      <c r="DU97" s="118"/>
      <c r="DV97" s="118"/>
      <c r="DW97" s="118"/>
      <c r="DX97" s="118"/>
      <c r="DY97" s="118"/>
      <c r="DZ97" s="118"/>
      <c r="EA97" s="118"/>
      <c r="EB97" s="118"/>
      <c r="EC97" s="118"/>
      <c r="ED97" s="118"/>
      <c r="EE97" s="118"/>
      <c r="EF97" s="118"/>
      <c r="EG97" s="118"/>
      <c r="EH97" s="118"/>
      <c r="EI97" s="118"/>
      <c r="EJ97" s="118"/>
      <c r="EK97" s="118"/>
      <c r="EL97" s="118"/>
      <c r="EM97" s="118"/>
      <c r="EN97" s="118"/>
      <c r="EO97" s="118"/>
      <c r="EP97" s="118"/>
      <c r="EQ97" s="118"/>
      <c r="ER97" s="118"/>
      <c r="ES97" s="118"/>
      <c r="ET97" s="118"/>
      <c r="EU97" s="118"/>
      <c r="EV97" s="118"/>
      <c r="EW97" s="118"/>
      <c r="EX97" s="118"/>
      <c r="EY97" s="118"/>
      <c r="EZ97" s="118"/>
      <c r="FA97" s="118"/>
      <c r="FB97" s="118"/>
      <c r="FC97" s="118"/>
      <c r="FD97" s="118"/>
      <c r="FE97" s="118"/>
      <c r="FF97" s="118"/>
      <c r="FG97" s="118"/>
      <c r="FH97" s="118"/>
      <c r="FI97" s="118"/>
      <c r="FJ97" s="118"/>
      <c r="FK97" s="118"/>
      <c r="FL97" s="118"/>
      <c r="FM97" s="118"/>
      <c r="FN97" s="118"/>
      <c r="FO97" s="118"/>
      <c r="FP97" s="118"/>
      <c r="FQ97" s="118"/>
      <c r="FR97" s="118"/>
      <c r="FS97" s="118"/>
      <c r="FT97" s="118"/>
      <c r="FU97" s="118"/>
      <c r="FV97" s="118"/>
      <c r="FW97" s="118"/>
      <c r="FX97" s="118"/>
      <c r="FY97" s="118"/>
      <c r="FZ97" s="118"/>
      <c r="GA97" s="118"/>
      <c r="GB97" s="118"/>
      <c r="GC97" s="118"/>
      <c r="GD97" s="118"/>
      <c r="GE97" s="118"/>
      <c r="GF97" s="118"/>
      <c r="GG97" s="118"/>
      <c r="GH97" s="118"/>
      <c r="GI97" s="118"/>
      <c r="GJ97" s="118"/>
      <c r="GK97" s="118"/>
      <c r="GL97" s="118"/>
      <c r="GM97" s="118"/>
      <c r="GN97" s="118"/>
      <c r="GO97" s="118"/>
      <c r="GP97" s="118"/>
      <c r="GQ97" s="118"/>
      <c r="GR97" s="118"/>
      <c r="GS97" s="118"/>
      <c r="GT97" s="118"/>
      <c r="GU97" s="118"/>
      <c r="GV97" s="118"/>
      <c r="GW97" s="118"/>
      <c r="GX97" s="118"/>
      <c r="GY97" s="118"/>
      <c r="GZ97" s="118"/>
      <c r="HA97" s="118"/>
      <c r="HB97" s="118"/>
      <c r="HC97" s="118"/>
      <c r="HD97" s="118"/>
      <c r="HE97" s="118"/>
      <c r="HF97" s="118"/>
      <c r="HG97" s="118"/>
      <c r="HH97" s="118"/>
      <c r="HI97" s="118"/>
      <c r="HJ97" s="118"/>
      <c r="HK97" s="118"/>
      <c r="HL97" s="118"/>
      <c r="HM97" s="118"/>
      <c r="HN97" s="118"/>
      <c r="HO97" s="118"/>
      <c r="HP97" s="118"/>
      <c r="HQ97" s="118"/>
      <c r="HR97" s="118"/>
      <c r="HS97" s="118"/>
      <c r="HT97" s="118"/>
      <c r="HU97" s="118"/>
      <c r="HV97" s="118"/>
      <c r="HW97" s="118"/>
      <c r="HX97" s="118"/>
      <c r="HY97" s="118"/>
      <c r="HZ97" s="118"/>
      <c r="IA97" s="118"/>
      <c r="IB97" s="118"/>
      <c r="IC97" s="118"/>
      <c r="ID97" s="118"/>
      <c r="IE97" s="118"/>
      <c r="IF97" s="118"/>
      <c r="IG97" s="118"/>
      <c r="IH97" s="118"/>
      <c r="II97" s="118"/>
      <c r="IJ97" s="118"/>
      <c r="IK97" s="118"/>
      <c r="IL97" s="118"/>
      <c r="IM97" s="118"/>
      <c r="IN97" s="118"/>
      <c r="IO97" s="118"/>
      <c r="IP97" s="118"/>
      <c r="IQ97" s="118"/>
      <c r="IR97" s="118"/>
      <c r="IS97" s="118"/>
      <c r="IT97" s="118"/>
      <c r="IU97" s="118"/>
      <c r="IV97" s="118"/>
      <c r="IW97" s="118"/>
      <c r="IX97" s="118"/>
    </row>
    <row r="98" spans="1:258" s="18" customFormat="1" ht="12.95" customHeight="1" x14ac:dyDescent="0.25">
      <c r="A98" s="148" t="s">
        <v>126</v>
      </c>
      <c r="B98" s="149"/>
      <c r="C98" s="150">
        <v>210013985</v>
      </c>
      <c r="D98" s="149" t="s">
        <v>462</v>
      </c>
      <c r="E98" s="148" t="s">
        <v>467</v>
      </c>
      <c r="F98" s="149"/>
      <c r="G98" s="149" t="s">
        <v>463</v>
      </c>
      <c r="H98" s="149" t="s">
        <v>464</v>
      </c>
      <c r="I98" s="149" t="s">
        <v>465</v>
      </c>
      <c r="J98" s="149" t="s">
        <v>116</v>
      </c>
      <c r="K98" s="148" t="s">
        <v>132</v>
      </c>
      <c r="L98" s="149"/>
      <c r="M98" s="148" t="s">
        <v>122</v>
      </c>
      <c r="N98" s="148" t="s">
        <v>119</v>
      </c>
      <c r="O98" s="149" t="s">
        <v>133</v>
      </c>
      <c r="P98" s="148" t="s">
        <v>113</v>
      </c>
      <c r="Q98" s="149" t="s">
        <v>110</v>
      </c>
      <c r="R98" s="148" t="s">
        <v>119</v>
      </c>
      <c r="S98" s="149" t="s">
        <v>135</v>
      </c>
      <c r="T98" s="149" t="s">
        <v>136</v>
      </c>
      <c r="U98" s="148">
        <v>60</v>
      </c>
      <c r="V98" s="149" t="s">
        <v>137</v>
      </c>
      <c r="W98" s="148"/>
      <c r="X98" s="148"/>
      <c r="Y98" s="148"/>
      <c r="Z98" s="151">
        <v>0</v>
      </c>
      <c r="AA98" s="149">
        <v>90</v>
      </c>
      <c r="AB98" s="149">
        <v>10</v>
      </c>
      <c r="AC98" s="152" t="s">
        <v>156</v>
      </c>
      <c r="AD98" s="149" t="s">
        <v>111</v>
      </c>
      <c r="AE98" s="153">
        <v>1442.2</v>
      </c>
      <c r="AF98" s="153">
        <v>1600</v>
      </c>
      <c r="AG98" s="153">
        <f t="shared" si="3"/>
        <v>2307520</v>
      </c>
      <c r="AH98" s="153">
        <f t="shared" si="4"/>
        <v>2584422.4000000004</v>
      </c>
      <c r="AI98" s="152"/>
      <c r="AJ98" s="154"/>
      <c r="AK98" s="154"/>
      <c r="AL98" s="148" t="s">
        <v>112</v>
      </c>
      <c r="AM98" s="149"/>
      <c r="AN98" s="149"/>
      <c r="AO98" s="149"/>
      <c r="AP98" s="149"/>
      <c r="AQ98" s="149" t="s">
        <v>466</v>
      </c>
      <c r="AR98" s="149"/>
      <c r="AS98" s="149"/>
      <c r="AT98" s="149"/>
      <c r="AU98" s="149"/>
      <c r="AV98" s="149"/>
      <c r="AW98" s="149"/>
      <c r="AX98" s="148" t="s">
        <v>62</v>
      </c>
      <c r="AY98" s="148" t="s">
        <v>132</v>
      </c>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c r="DG98" s="118"/>
      <c r="DH98" s="118"/>
      <c r="DI98" s="118"/>
      <c r="DJ98" s="118"/>
      <c r="DK98" s="118"/>
      <c r="DL98" s="118"/>
      <c r="DM98" s="118"/>
      <c r="DN98" s="118"/>
      <c r="DO98" s="118"/>
      <c r="DP98" s="118"/>
      <c r="DQ98" s="118"/>
      <c r="DR98" s="118"/>
      <c r="DS98" s="118"/>
      <c r="DT98" s="118"/>
      <c r="DU98" s="118"/>
      <c r="DV98" s="118"/>
      <c r="DW98" s="118"/>
      <c r="DX98" s="118"/>
      <c r="DY98" s="118"/>
      <c r="DZ98" s="118"/>
      <c r="EA98" s="118"/>
      <c r="EB98" s="118"/>
      <c r="EC98" s="118"/>
      <c r="ED98" s="118"/>
      <c r="EE98" s="118"/>
      <c r="EF98" s="118"/>
      <c r="EG98" s="118"/>
      <c r="EH98" s="118"/>
      <c r="EI98" s="118"/>
      <c r="EJ98" s="118"/>
      <c r="EK98" s="118"/>
      <c r="EL98" s="118"/>
      <c r="EM98" s="118"/>
      <c r="EN98" s="118"/>
      <c r="EO98" s="118"/>
      <c r="EP98" s="118"/>
      <c r="EQ98" s="118"/>
      <c r="ER98" s="118"/>
      <c r="ES98" s="118"/>
      <c r="ET98" s="118"/>
      <c r="EU98" s="118"/>
      <c r="EV98" s="118"/>
      <c r="EW98" s="118"/>
      <c r="EX98" s="118"/>
      <c r="EY98" s="118"/>
      <c r="EZ98" s="118"/>
      <c r="FA98" s="118"/>
      <c r="FB98" s="118"/>
      <c r="FC98" s="118"/>
      <c r="FD98" s="118"/>
      <c r="FE98" s="118"/>
      <c r="FF98" s="118"/>
      <c r="FG98" s="118"/>
      <c r="FH98" s="118"/>
      <c r="FI98" s="118"/>
      <c r="FJ98" s="118"/>
      <c r="FK98" s="118"/>
      <c r="FL98" s="118"/>
      <c r="FM98" s="118"/>
      <c r="FN98" s="118"/>
      <c r="FO98" s="118"/>
      <c r="FP98" s="118"/>
      <c r="FQ98" s="118"/>
      <c r="FR98" s="118"/>
      <c r="FS98" s="118"/>
      <c r="FT98" s="118"/>
      <c r="FU98" s="118"/>
      <c r="FV98" s="118"/>
      <c r="FW98" s="118"/>
      <c r="FX98" s="118"/>
      <c r="FY98" s="118"/>
      <c r="FZ98" s="118"/>
      <c r="GA98" s="118"/>
      <c r="GB98" s="118"/>
      <c r="GC98" s="118"/>
      <c r="GD98" s="118"/>
      <c r="GE98" s="118"/>
      <c r="GF98" s="118"/>
      <c r="GG98" s="118"/>
      <c r="GH98" s="118"/>
      <c r="GI98" s="118"/>
      <c r="GJ98" s="118"/>
      <c r="GK98" s="118"/>
      <c r="GL98" s="118"/>
      <c r="GM98" s="118"/>
      <c r="GN98" s="118"/>
      <c r="GO98" s="118"/>
      <c r="GP98" s="118"/>
      <c r="GQ98" s="118"/>
      <c r="GR98" s="118"/>
      <c r="GS98" s="118"/>
      <c r="GT98" s="118"/>
      <c r="GU98" s="118"/>
      <c r="GV98" s="118"/>
      <c r="GW98" s="118"/>
      <c r="GX98" s="118"/>
      <c r="GY98" s="118"/>
      <c r="GZ98" s="118"/>
      <c r="HA98" s="118"/>
      <c r="HB98" s="118"/>
      <c r="HC98" s="118"/>
      <c r="HD98" s="118"/>
      <c r="HE98" s="118"/>
      <c r="HF98" s="118"/>
      <c r="HG98" s="118"/>
      <c r="HH98" s="118"/>
      <c r="HI98" s="118"/>
      <c r="HJ98" s="118"/>
      <c r="HK98" s="118"/>
      <c r="HL98" s="118"/>
      <c r="HM98" s="118"/>
      <c r="HN98" s="118"/>
      <c r="HO98" s="118"/>
      <c r="HP98" s="118"/>
      <c r="HQ98" s="118"/>
      <c r="HR98" s="118"/>
      <c r="HS98" s="118"/>
      <c r="HT98" s="118"/>
      <c r="HU98" s="118"/>
      <c r="HV98" s="118"/>
      <c r="HW98" s="118"/>
      <c r="HX98" s="118"/>
      <c r="HY98" s="118"/>
      <c r="HZ98" s="118"/>
      <c r="IA98" s="118"/>
      <c r="IB98" s="118"/>
      <c r="IC98" s="118"/>
      <c r="ID98" s="118"/>
      <c r="IE98" s="118"/>
      <c r="IF98" s="118"/>
      <c r="IG98" s="118"/>
      <c r="IH98" s="118"/>
      <c r="II98" s="118"/>
      <c r="IJ98" s="118"/>
      <c r="IK98" s="118"/>
      <c r="IL98" s="118"/>
      <c r="IM98" s="118"/>
      <c r="IN98" s="118"/>
      <c r="IO98" s="118"/>
      <c r="IP98" s="118"/>
      <c r="IQ98" s="118"/>
      <c r="IR98" s="118"/>
      <c r="IS98" s="118"/>
      <c r="IT98" s="118"/>
      <c r="IU98" s="118"/>
      <c r="IV98" s="118"/>
      <c r="IW98" s="118"/>
      <c r="IX98" s="118"/>
    </row>
    <row r="99" spans="1:258" s="18" customFormat="1" ht="12.95" customHeight="1" x14ac:dyDescent="0.25">
      <c r="A99" s="148" t="s">
        <v>126</v>
      </c>
      <c r="B99" s="149"/>
      <c r="C99" s="150">
        <v>220033650</v>
      </c>
      <c r="D99" s="149" t="s">
        <v>468</v>
      </c>
      <c r="E99" s="148" t="s">
        <v>473</v>
      </c>
      <c r="F99" s="149"/>
      <c r="G99" s="149" t="s">
        <v>469</v>
      </c>
      <c r="H99" s="149" t="s">
        <v>470</v>
      </c>
      <c r="I99" s="149" t="s">
        <v>471</v>
      </c>
      <c r="J99" s="149" t="s">
        <v>117</v>
      </c>
      <c r="K99" s="148" t="s">
        <v>132</v>
      </c>
      <c r="L99" s="149"/>
      <c r="M99" s="148" t="s">
        <v>122</v>
      </c>
      <c r="N99" s="148" t="s">
        <v>119</v>
      </c>
      <c r="O99" s="149" t="s">
        <v>133</v>
      </c>
      <c r="P99" s="148" t="s">
        <v>113</v>
      </c>
      <c r="Q99" s="149" t="s">
        <v>110</v>
      </c>
      <c r="R99" s="148" t="s">
        <v>119</v>
      </c>
      <c r="S99" s="149" t="s">
        <v>135</v>
      </c>
      <c r="T99" s="149" t="s">
        <v>136</v>
      </c>
      <c r="U99" s="148" t="s">
        <v>91</v>
      </c>
      <c r="V99" s="149" t="s">
        <v>137</v>
      </c>
      <c r="W99" s="148"/>
      <c r="X99" s="148"/>
      <c r="Y99" s="148"/>
      <c r="Z99" s="151">
        <v>0</v>
      </c>
      <c r="AA99" s="149">
        <v>90</v>
      </c>
      <c r="AB99" s="149">
        <v>10</v>
      </c>
      <c r="AC99" s="152" t="s">
        <v>138</v>
      </c>
      <c r="AD99" s="149" t="s">
        <v>111</v>
      </c>
      <c r="AE99" s="153">
        <v>31</v>
      </c>
      <c r="AF99" s="153">
        <v>186300</v>
      </c>
      <c r="AG99" s="153">
        <f t="shared" si="3"/>
        <v>5775300</v>
      </c>
      <c r="AH99" s="153">
        <f t="shared" si="4"/>
        <v>6468336.0000000009</v>
      </c>
      <c r="AI99" s="152"/>
      <c r="AJ99" s="154"/>
      <c r="AK99" s="154"/>
      <c r="AL99" s="148" t="s">
        <v>112</v>
      </c>
      <c r="AM99" s="149"/>
      <c r="AN99" s="149"/>
      <c r="AO99" s="149"/>
      <c r="AP99" s="149"/>
      <c r="AQ99" s="149" t="s">
        <v>472</v>
      </c>
      <c r="AR99" s="149"/>
      <c r="AS99" s="149"/>
      <c r="AT99" s="149"/>
      <c r="AU99" s="149"/>
      <c r="AV99" s="149"/>
      <c r="AW99" s="149"/>
      <c r="AX99" s="148" t="s">
        <v>420</v>
      </c>
      <c r="AY99" s="148" t="s">
        <v>132</v>
      </c>
      <c r="BA99" s="118"/>
      <c r="BB99" s="118"/>
      <c r="BC99" s="118"/>
      <c r="BD99" s="118"/>
      <c r="BE99" s="118"/>
      <c r="BF99" s="118"/>
      <c r="BG99" s="118"/>
      <c r="BH99" s="118"/>
      <c r="BI99" s="118"/>
      <c r="BJ99" s="118"/>
      <c r="BK99" s="118"/>
      <c r="BL99" s="118"/>
      <c r="BM99" s="118"/>
      <c r="BN99" s="118"/>
      <c r="BO99" s="118"/>
      <c r="BP99" s="118"/>
      <c r="BQ99" s="118"/>
      <c r="BR99" s="118"/>
      <c r="BS99" s="118"/>
      <c r="BT99" s="118"/>
      <c r="BU99" s="118"/>
      <c r="BV99" s="118"/>
      <c r="BW99" s="118"/>
      <c r="BX99" s="118"/>
      <c r="BY99" s="118"/>
      <c r="BZ99" s="118"/>
      <c r="CA99" s="118"/>
      <c r="CB99" s="118"/>
      <c r="CC99" s="118"/>
      <c r="CD99" s="118"/>
      <c r="CE99" s="118"/>
      <c r="CF99" s="118"/>
      <c r="CG99" s="118"/>
      <c r="CH99" s="118"/>
      <c r="CI99" s="118"/>
      <c r="CJ99" s="118"/>
      <c r="CK99" s="118"/>
      <c r="CL99" s="118"/>
      <c r="CM99" s="118"/>
      <c r="CN99" s="118"/>
      <c r="CO99" s="118"/>
      <c r="CP99" s="118"/>
      <c r="CQ99" s="118"/>
      <c r="CR99" s="118"/>
      <c r="CS99" s="118"/>
      <c r="CT99" s="118"/>
      <c r="CU99" s="118"/>
      <c r="CV99" s="118"/>
      <c r="CW99" s="118"/>
      <c r="CX99" s="118"/>
      <c r="CY99" s="118"/>
      <c r="CZ99" s="118"/>
      <c r="DA99" s="118"/>
      <c r="DB99" s="118"/>
      <c r="DC99" s="118"/>
      <c r="DD99" s="118"/>
      <c r="DE99" s="118"/>
      <c r="DF99" s="118"/>
      <c r="DG99" s="118"/>
      <c r="DH99" s="118"/>
      <c r="DI99" s="118"/>
      <c r="DJ99" s="118"/>
      <c r="DK99" s="118"/>
      <c r="DL99" s="118"/>
      <c r="DM99" s="118"/>
      <c r="DN99" s="118"/>
      <c r="DO99" s="118"/>
      <c r="DP99" s="118"/>
      <c r="DQ99" s="118"/>
      <c r="DR99" s="118"/>
      <c r="DS99" s="118"/>
      <c r="DT99" s="118"/>
      <c r="DU99" s="118"/>
      <c r="DV99" s="118"/>
      <c r="DW99" s="118"/>
      <c r="DX99" s="118"/>
      <c r="DY99" s="118"/>
      <c r="DZ99" s="118"/>
      <c r="EA99" s="118"/>
      <c r="EB99" s="118"/>
      <c r="EC99" s="118"/>
      <c r="ED99" s="118"/>
      <c r="EE99" s="118"/>
      <c r="EF99" s="118"/>
      <c r="EG99" s="118"/>
      <c r="EH99" s="118"/>
      <c r="EI99" s="118"/>
      <c r="EJ99" s="118"/>
      <c r="EK99" s="118"/>
      <c r="EL99" s="118"/>
      <c r="EM99" s="118"/>
      <c r="EN99" s="118"/>
      <c r="EO99" s="118"/>
      <c r="EP99" s="118"/>
      <c r="EQ99" s="118"/>
      <c r="ER99" s="118"/>
      <c r="ES99" s="118"/>
      <c r="ET99" s="118"/>
      <c r="EU99" s="118"/>
      <c r="EV99" s="118"/>
      <c r="EW99" s="118"/>
      <c r="EX99" s="118"/>
      <c r="EY99" s="118"/>
      <c r="EZ99" s="118"/>
      <c r="FA99" s="118"/>
      <c r="FB99" s="118"/>
      <c r="FC99" s="118"/>
      <c r="FD99" s="118"/>
      <c r="FE99" s="118"/>
      <c r="FF99" s="118"/>
      <c r="FG99" s="118"/>
      <c r="FH99" s="118"/>
      <c r="FI99" s="118"/>
      <c r="FJ99" s="118"/>
      <c r="FK99" s="118"/>
      <c r="FL99" s="118"/>
      <c r="FM99" s="118"/>
      <c r="FN99" s="118"/>
      <c r="FO99" s="118"/>
      <c r="FP99" s="118"/>
      <c r="FQ99" s="118"/>
      <c r="FR99" s="118"/>
      <c r="FS99" s="118"/>
      <c r="FT99" s="118"/>
      <c r="FU99" s="118"/>
      <c r="FV99" s="118"/>
      <c r="FW99" s="118"/>
      <c r="FX99" s="118"/>
      <c r="FY99" s="118"/>
      <c r="FZ99" s="118"/>
      <c r="GA99" s="118"/>
      <c r="GB99" s="118"/>
      <c r="GC99" s="118"/>
      <c r="GD99" s="118"/>
      <c r="GE99" s="118"/>
      <c r="GF99" s="118"/>
      <c r="GG99" s="118"/>
      <c r="GH99" s="118"/>
      <c r="GI99" s="118"/>
      <c r="GJ99" s="118"/>
      <c r="GK99" s="118"/>
      <c r="GL99" s="118"/>
      <c r="GM99" s="118"/>
      <c r="GN99" s="118"/>
      <c r="GO99" s="118"/>
      <c r="GP99" s="118"/>
      <c r="GQ99" s="118"/>
      <c r="GR99" s="118"/>
      <c r="GS99" s="118"/>
      <c r="GT99" s="118"/>
      <c r="GU99" s="118"/>
      <c r="GV99" s="118"/>
      <c r="GW99" s="118"/>
      <c r="GX99" s="118"/>
      <c r="GY99" s="118"/>
      <c r="GZ99" s="118"/>
      <c r="HA99" s="118"/>
      <c r="HB99" s="118"/>
      <c r="HC99" s="118"/>
      <c r="HD99" s="118"/>
      <c r="HE99" s="118"/>
      <c r="HF99" s="118"/>
      <c r="HG99" s="118"/>
      <c r="HH99" s="118"/>
      <c r="HI99" s="118"/>
      <c r="HJ99" s="118"/>
      <c r="HK99" s="118"/>
      <c r="HL99" s="118"/>
      <c r="HM99" s="118"/>
      <c r="HN99" s="118"/>
      <c r="HO99" s="118"/>
      <c r="HP99" s="118"/>
      <c r="HQ99" s="118"/>
      <c r="HR99" s="118"/>
      <c r="HS99" s="118"/>
      <c r="HT99" s="118"/>
      <c r="HU99" s="118"/>
      <c r="HV99" s="118"/>
      <c r="HW99" s="118"/>
      <c r="HX99" s="118"/>
      <c r="HY99" s="118"/>
      <c r="HZ99" s="118"/>
      <c r="IA99" s="118"/>
      <c r="IB99" s="118"/>
      <c r="IC99" s="118"/>
      <c r="ID99" s="118"/>
      <c r="IE99" s="118"/>
      <c r="IF99" s="118"/>
      <c r="IG99" s="118"/>
      <c r="IH99" s="118"/>
      <c r="II99" s="118"/>
      <c r="IJ99" s="118"/>
      <c r="IK99" s="118"/>
      <c r="IL99" s="118"/>
      <c r="IM99" s="118"/>
      <c r="IN99" s="118"/>
      <c r="IO99" s="118"/>
      <c r="IP99" s="118"/>
      <c r="IQ99" s="118"/>
      <c r="IR99" s="118"/>
      <c r="IS99" s="118"/>
      <c r="IT99" s="118"/>
      <c r="IU99" s="118"/>
      <c r="IV99" s="118"/>
      <c r="IW99" s="118"/>
      <c r="IX99" s="118"/>
    </row>
    <row r="100" spans="1:258" s="18" customFormat="1" ht="12.95" customHeight="1" x14ac:dyDescent="0.25">
      <c r="A100" s="148" t="s">
        <v>126</v>
      </c>
      <c r="B100" s="149"/>
      <c r="C100" s="150">
        <v>220000039</v>
      </c>
      <c r="D100" s="149" t="s">
        <v>474</v>
      </c>
      <c r="E100" s="148" t="s">
        <v>479</v>
      </c>
      <c r="F100" s="149"/>
      <c r="G100" s="149" t="s">
        <v>475</v>
      </c>
      <c r="H100" s="149" t="s">
        <v>476</v>
      </c>
      <c r="I100" s="149" t="s">
        <v>477</v>
      </c>
      <c r="J100" s="149" t="s">
        <v>117</v>
      </c>
      <c r="K100" s="148" t="s">
        <v>132</v>
      </c>
      <c r="L100" s="149"/>
      <c r="M100" s="148" t="s">
        <v>122</v>
      </c>
      <c r="N100" s="148" t="s">
        <v>119</v>
      </c>
      <c r="O100" s="149" t="s">
        <v>133</v>
      </c>
      <c r="P100" s="148" t="s">
        <v>113</v>
      </c>
      <c r="Q100" s="149" t="s">
        <v>110</v>
      </c>
      <c r="R100" s="148" t="s">
        <v>119</v>
      </c>
      <c r="S100" s="149" t="s">
        <v>135</v>
      </c>
      <c r="T100" s="149" t="s">
        <v>136</v>
      </c>
      <c r="U100" s="148" t="s">
        <v>91</v>
      </c>
      <c r="V100" s="149" t="s">
        <v>137</v>
      </c>
      <c r="W100" s="148"/>
      <c r="X100" s="148"/>
      <c r="Y100" s="148"/>
      <c r="Z100" s="151">
        <v>0</v>
      </c>
      <c r="AA100" s="149">
        <v>90</v>
      </c>
      <c r="AB100" s="149">
        <v>10</v>
      </c>
      <c r="AC100" s="152" t="s">
        <v>138</v>
      </c>
      <c r="AD100" s="149" t="s">
        <v>111</v>
      </c>
      <c r="AE100" s="153">
        <v>41</v>
      </c>
      <c r="AF100" s="153">
        <v>18000</v>
      </c>
      <c r="AG100" s="153">
        <f t="shared" si="3"/>
        <v>738000</v>
      </c>
      <c r="AH100" s="153">
        <f t="shared" si="4"/>
        <v>826560.00000000012</v>
      </c>
      <c r="AI100" s="152"/>
      <c r="AJ100" s="154"/>
      <c r="AK100" s="154"/>
      <c r="AL100" s="148" t="s">
        <v>112</v>
      </c>
      <c r="AM100" s="149"/>
      <c r="AN100" s="149"/>
      <c r="AO100" s="149"/>
      <c r="AP100" s="149"/>
      <c r="AQ100" s="149" t="s">
        <v>478</v>
      </c>
      <c r="AR100" s="149"/>
      <c r="AS100" s="149"/>
      <c r="AT100" s="149"/>
      <c r="AU100" s="149"/>
      <c r="AV100" s="149"/>
      <c r="AW100" s="149"/>
      <c r="AX100" s="148" t="s">
        <v>391</v>
      </c>
      <c r="AY100" s="148" t="s">
        <v>132</v>
      </c>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c r="CO100" s="118"/>
      <c r="CP100" s="118"/>
      <c r="CQ100" s="118"/>
      <c r="CR100" s="118"/>
      <c r="CS100" s="118"/>
      <c r="CT100" s="118"/>
      <c r="CU100" s="118"/>
      <c r="CV100" s="118"/>
      <c r="CW100" s="118"/>
      <c r="CX100" s="118"/>
      <c r="CY100" s="118"/>
      <c r="CZ100" s="118"/>
      <c r="DA100" s="118"/>
      <c r="DB100" s="118"/>
      <c r="DC100" s="118"/>
      <c r="DD100" s="118"/>
      <c r="DE100" s="118"/>
      <c r="DF100" s="118"/>
      <c r="DG100" s="118"/>
      <c r="DH100" s="118"/>
      <c r="DI100" s="118"/>
      <c r="DJ100" s="118"/>
      <c r="DK100" s="118"/>
      <c r="DL100" s="118"/>
      <c r="DM100" s="118"/>
      <c r="DN100" s="118"/>
      <c r="DO100" s="118"/>
      <c r="DP100" s="118"/>
      <c r="DQ100" s="118"/>
      <c r="DR100" s="118"/>
      <c r="DS100" s="118"/>
      <c r="DT100" s="118"/>
      <c r="DU100" s="118"/>
      <c r="DV100" s="118"/>
      <c r="DW100" s="118"/>
      <c r="DX100" s="118"/>
      <c r="DY100" s="118"/>
      <c r="DZ100" s="118"/>
      <c r="EA100" s="118"/>
      <c r="EB100" s="118"/>
      <c r="EC100" s="118"/>
      <c r="ED100" s="118"/>
      <c r="EE100" s="118"/>
      <c r="EF100" s="118"/>
      <c r="EG100" s="118"/>
      <c r="EH100" s="118"/>
      <c r="EI100" s="118"/>
      <c r="EJ100" s="118"/>
      <c r="EK100" s="118"/>
      <c r="EL100" s="118"/>
      <c r="EM100" s="118"/>
      <c r="EN100" s="118"/>
      <c r="EO100" s="118"/>
      <c r="EP100" s="118"/>
      <c r="EQ100" s="118"/>
      <c r="ER100" s="118"/>
      <c r="ES100" s="118"/>
      <c r="ET100" s="118"/>
      <c r="EU100" s="118"/>
      <c r="EV100" s="118"/>
      <c r="EW100" s="118"/>
      <c r="EX100" s="118"/>
      <c r="EY100" s="118"/>
      <c r="EZ100" s="118"/>
      <c r="FA100" s="118"/>
      <c r="FB100" s="118"/>
      <c r="FC100" s="118"/>
      <c r="FD100" s="118"/>
      <c r="FE100" s="118"/>
      <c r="FF100" s="118"/>
      <c r="FG100" s="118"/>
      <c r="FH100" s="118"/>
      <c r="FI100" s="118"/>
      <c r="FJ100" s="118"/>
      <c r="FK100" s="118"/>
      <c r="FL100" s="118"/>
      <c r="FM100" s="118"/>
      <c r="FN100" s="118"/>
      <c r="FO100" s="118"/>
      <c r="FP100" s="118"/>
      <c r="FQ100" s="118"/>
      <c r="FR100" s="118"/>
      <c r="FS100" s="118"/>
      <c r="FT100" s="118"/>
      <c r="FU100" s="118"/>
      <c r="FV100" s="118"/>
      <c r="FW100" s="118"/>
      <c r="FX100" s="118"/>
      <c r="FY100" s="118"/>
      <c r="FZ100" s="118"/>
      <c r="GA100" s="118"/>
      <c r="GB100" s="118"/>
      <c r="GC100" s="118"/>
      <c r="GD100" s="118"/>
      <c r="GE100" s="118"/>
      <c r="GF100" s="118"/>
      <c r="GG100" s="118"/>
      <c r="GH100" s="118"/>
      <c r="GI100" s="118"/>
      <c r="GJ100" s="118"/>
      <c r="GK100" s="118"/>
      <c r="GL100" s="118"/>
      <c r="GM100" s="118"/>
      <c r="GN100" s="118"/>
      <c r="GO100" s="118"/>
      <c r="GP100" s="118"/>
      <c r="GQ100" s="118"/>
      <c r="GR100" s="118"/>
      <c r="GS100" s="118"/>
      <c r="GT100" s="118"/>
      <c r="GU100" s="118"/>
      <c r="GV100" s="118"/>
      <c r="GW100" s="118"/>
      <c r="GX100" s="118"/>
      <c r="GY100" s="118"/>
      <c r="GZ100" s="118"/>
      <c r="HA100" s="118"/>
      <c r="HB100" s="118"/>
      <c r="HC100" s="118"/>
      <c r="HD100" s="118"/>
      <c r="HE100" s="118"/>
      <c r="HF100" s="118"/>
      <c r="HG100" s="118"/>
      <c r="HH100" s="118"/>
      <c r="HI100" s="118"/>
      <c r="HJ100" s="118"/>
      <c r="HK100" s="118"/>
      <c r="HL100" s="118"/>
      <c r="HM100" s="118"/>
      <c r="HN100" s="118"/>
      <c r="HO100" s="118"/>
      <c r="HP100" s="118"/>
      <c r="HQ100" s="118"/>
      <c r="HR100" s="118"/>
      <c r="HS100" s="118"/>
      <c r="HT100" s="118"/>
      <c r="HU100" s="118"/>
      <c r="HV100" s="118"/>
      <c r="HW100" s="118"/>
      <c r="HX100" s="118"/>
      <c r="HY100" s="118"/>
      <c r="HZ100" s="118"/>
      <c r="IA100" s="118"/>
      <c r="IB100" s="118"/>
      <c r="IC100" s="118"/>
      <c r="ID100" s="118"/>
      <c r="IE100" s="118"/>
      <c r="IF100" s="118"/>
      <c r="IG100" s="118"/>
      <c r="IH100" s="118"/>
      <c r="II100" s="118"/>
      <c r="IJ100" s="118"/>
      <c r="IK100" s="118"/>
      <c r="IL100" s="118"/>
      <c r="IM100" s="118"/>
      <c r="IN100" s="118"/>
      <c r="IO100" s="118"/>
      <c r="IP100" s="118"/>
      <c r="IQ100" s="118"/>
      <c r="IR100" s="118"/>
      <c r="IS100" s="118"/>
      <c r="IT100" s="118"/>
      <c r="IU100" s="118"/>
      <c r="IV100" s="118"/>
      <c r="IW100" s="118"/>
      <c r="IX100" s="118"/>
    </row>
    <row r="101" spans="1:258" s="18" customFormat="1" ht="12.95" customHeight="1" x14ac:dyDescent="0.25">
      <c r="A101" s="148" t="s">
        <v>126</v>
      </c>
      <c r="B101" s="149"/>
      <c r="C101" s="150">
        <v>220029592</v>
      </c>
      <c r="D101" s="149" t="s">
        <v>480</v>
      </c>
      <c r="E101" s="148" t="s">
        <v>486</v>
      </c>
      <c r="F101" s="149"/>
      <c r="G101" s="149" t="s">
        <v>481</v>
      </c>
      <c r="H101" s="149" t="s">
        <v>482</v>
      </c>
      <c r="I101" s="149" t="s">
        <v>483</v>
      </c>
      <c r="J101" s="149" t="s">
        <v>117</v>
      </c>
      <c r="K101" s="148" t="s">
        <v>132</v>
      </c>
      <c r="L101" s="149"/>
      <c r="M101" s="148" t="s">
        <v>122</v>
      </c>
      <c r="N101" s="148" t="s">
        <v>119</v>
      </c>
      <c r="O101" s="149" t="s">
        <v>133</v>
      </c>
      <c r="P101" s="148" t="s">
        <v>134</v>
      </c>
      <c r="Q101" s="149" t="s">
        <v>110</v>
      </c>
      <c r="R101" s="148" t="s">
        <v>119</v>
      </c>
      <c r="S101" s="149" t="s">
        <v>135</v>
      </c>
      <c r="T101" s="149" t="s">
        <v>136</v>
      </c>
      <c r="U101" s="148">
        <v>90</v>
      </c>
      <c r="V101" s="149" t="s">
        <v>137</v>
      </c>
      <c r="W101" s="148"/>
      <c r="X101" s="148"/>
      <c r="Y101" s="148"/>
      <c r="Z101" s="151">
        <v>0</v>
      </c>
      <c r="AA101" s="149">
        <v>90</v>
      </c>
      <c r="AB101" s="149">
        <v>10</v>
      </c>
      <c r="AC101" s="152" t="s">
        <v>138</v>
      </c>
      <c r="AD101" s="149" t="s">
        <v>111</v>
      </c>
      <c r="AE101" s="153">
        <v>2</v>
      </c>
      <c r="AF101" s="153">
        <v>6072766</v>
      </c>
      <c r="AG101" s="153">
        <f t="shared" si="3"/>
        <v>12145532</v>
      </c>
      <c r="AH101" s="153">
        <f t="shared" si="4"/>
        <v>13602995.840000002</v>
      </c>
      <c r="AI101" s="152"/>
      <c r="AJ101" s="154"/>
      <c r="AK101" s="154"/>
      <c r="AL101" s="148" t="s">
        <v>112</v>
      </c>
      <c r="AM101" s="149"/>
      <c r="AN101" s="149"/>
      <c r="AO101" s="149"/>
      <c r="AP101" s="149"/>
      <c r="AQ101" s="149" t="s">
        <v>484</v>
      </c>
      <c r="AR101" s="149"/>
      <c r="AS101" s="149"/>
      <c r="AT101" s="149"/>
      <c r="AU101" s="149"/>
      <c r="AV101" s="149"/>
      <c r="AW101" s="149"/>
      <c r="AX101" s="148" t="s">
        <v>485</v>
      </c>
      <c r="AY101" s="148" t="s">
        <v>132</v>
      </c>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c r="DJ101" s="118"/>
      <c r="DK101" s="118"/>
      <c r="DL101" s="118"/>
      <c r="DM101" s="118"/>
      <c r="DN101" s="118"/>
      <c r="DO101" s="118"/>
      <c r="DP101" s="118"/>
      <c r="DQ101" s="118"/>
      <c r="DR101" s="118"/>
      <c r="DS101" s="118"/>
      <c r="DT101" s="118"/>
      <c r="DU101" s="118"/>
      <c r="DV101" s="118"/>
      <c r="DW101" s="118"/>
      <c r="DX101" s="118"/>
      <c r="DY101" s="118"/>
      <c r="DZ101" s="118"/>
      <c r="EA101" s="118"/>
      <c r="EB101" s="118"/>
      <c r="EC101" s="118"/>
      <c r="ED101" s="118"/>
      <c r="EE101" s="118"/>
      <c r="EF101" s="118"/>
      <c r="EG101" s="118"/>
      <c r="EH101" s="118"/>
      <c r="EI101" s="118"/>
      <c r="EJ101" s="118"/>
      <c r="EK101" s="118"/>
      <c r="EL101" s="118"/>
      <c r="EM101" s="118"/>
      <c r="EN101" s="118"/>
      <c r="EO101" s="118"/>
      <c r="EP101" s="118"/>
      <c r="EQ101" s="118"/>
      <c r="ER101" s="118"/>
      <c r="ES101" s="118"/>
      <c r="ET101" s="118"/>
      <c r="EU101" s="118"/>
      <c r="EV101" s="118"/>
      <c r="EW101" s="118"/>
      <c r="EX101" s="118"/>
      <c r="EY101" s="118"/>
      <c r="EZ101" s="118"/>
      <c r="FA101" s="118"/>
      <c r="FB101" s="118"/>
      <c r="FC101" s="118"/>
      <c r="FD101" s="118"/>
      <c r="FE101" s="118"/>
      <c r="FF101" s="118"/>
      <c r="FG101" s="118"/>
      <c r="FH101" s="118"/>
      <c r="FI101" s="118"/>
      <c r="FJ101" s="118"/>
      <c r="FK101" s="118"/>
      <c r="FL101" s="118"/>
      <c r="FM101" s="118"/>
      <c r="FN101" s="118"/>
      <c r="FO101" s="118"/>
      <c r="FP101" s="118"/>
      <c r="FQ101" s="118"/>
      <c r="FR101" s="118"/>
      <c r="FS101" s="118"/>
      <c r="FT101" s="118"/>
      <c r="FU101" s="118"/>
      <c r="FV101" s="118"/>
      <c r="FW101" s="118"/>
      <c r="FX101" s="118"/>
      <c r="FY101" s="118"/>
      <c r="FZ101" s="118"/>
      <c r="GA101" s="118"/>
      <c r="GB101" s="118"/>
      <c r="GC101" s="118"/>
      <c r="GD101" s="118"/>
      <c r="GE101" s="118"/>
      <c r="GF101" s="118"/>
      <c r="GG101" s="118"/>
      <c r="GH101" s="118"/>
      <c r="GI101" s="118"/>
      <c r="GJ101" s="118"/>
      <c r="GK101" s="118"/>
      <c r="GL101" s="118"/>
      <c r="GM101" s="118"/>
      <c r="GN101" s="118"/>
      <c r="GO101" s="118"/>
      <c r="GP101" s="118"/>
      <c r="GQ101" s="118"/>
      <c r="GR101" s="118"/>
      <c r="GS101" s="118"/>
      <c r="GT101" s="118"/>
      <c r="GU101" s="118"/>
      <c r="GV101" s="118"/>
      <c r="GW101" s="118"/>
      <c r="GX101" s="118"/>
      <c r="GY101" s="118"/>
      <c r="GZ101" s="118"/>
      <c r="HA101" s="118"/>
      <c r="HB101" s="118"/>
      <c r="HC101" s="118"/>
      <c r="HD101" s="118"/>
      <c r="HE101" s="118"/>
      <c r="HF101" s="118"/>
      <c r="HG101" s="118"/>
      <c r="HH101" s="118"/>
      <c r="HI101" s="118"/>
      <c r="HJ101" s="118"/>
      <c r="HK101" s="118"/>
      <c r="HL101" s="118"/>
      <c r="HM101" s="118"/>
      <c r="HN101" s="118"/>
      <c r="HO101" s="118"/>
      <c r="HP101" s="118"/>
      <c r="HQ101" s="118"/>
      <c r="HR101" s="118"/>
      <c r="HS101" s="118"/>
      <c r="HT101" s="118"/>
      <c r="HU101" s="118"/>
      <c r="HV101" s="118"/>
      <c r="HW101" s="118"/>
      <c r="HX101" s="118"/>
      <c r="HY101" s="118"/>
      <c r="HZ101" s="118"/>
      <c r="IA101" s="118"/>
      <c r="IB101" s="118"/>
      <c r="IC101" s="118"/>
      <c r="ID101" s="118"/>
      <c r="IE101" s="118"/>
      <c r="IF101" s="118"/>
      <c r="IG101" s="118"/>
      <c r="IH101" s="118"/>
      <c r="II101" s="118"/>
      <c r="IJ101" s="118"/>
      <c r="IK101" s="118"/>
      <c r="IL101" s="118"/>
      <c r="IM101" s="118"/>
      <c r="IN101" s="118"/>
      <c r="IO101" s="118"/>
      <c r="IP101" s="118"/>
      <c r="IQ101" s="118"/>
      <c r="IR101" s="118"/>
      <c r="IS101" s="118"/>
      <c r="IT101" s="118"/>
      <c r="IU101" s="118"/>
      <c r="IV101" s="118"/>
      <c r="IW101" s="118"/>
      <c r="IX101" s="118"/>
    </row>
    <row r="102" spans="1:258" s="18" customFormat="1" ht="12.95" customHeight="1" x14ac:dyDescent="0.25">
      <c r="A102" s="148" t="s">
        <v>126</v>
      </c>
      <c r="B102" s="149"/>
      <c r="C102" s="150">
        <v>250003656</v>
      </c>
      <c r="D102" s="149" t="s">
        <v>487</v>
      </c>
      <c r="E102" s="148" t="s">
        <v>492</v>
      </c>
      <c r="F102" s="149"/>
      <c r="G102" s="149" t="s">
        <v>488</v>
      </c>
      <c r="H102" s="149" t="s">
        <v>489</v>
      </c>
      <c r="I102" s="149" t="s">
        <v>490</v>
      </c>
      <c r="J102" s="149" t="s">
        <v>116</v>
      </c>
      <c r="K102" s="148" t="s">
        <v>132</v>
      </c>
      <c r="L102" s="149"/>
      <c r="M102" s="148" t="s">
        <v>122</v>
      </c>
      <c r="N102" s="148" t="s">
        <v>119</v>
      </c>
      <c r="O102" s="149" t="s">
        <v>133</v>
      </c>
      <c r="P102" s="148" t="s">
        <v>113</v>
      </c>
      <c r="Q102" s="149" t="s">
        <v>110</v>
      </c>
      <c r="R102" s="148" t="s">
        <v>119</v>
      </c>
      <c r="S102" s="149" t="s">
        <v>135</v>
      </c>
      <c r="T102" s="149" t="s">
        <v>136</v>
      </c>
      <c r="U102" s="148">
        <v>60</v>
      </c>
      <c r="V102" s="149" t="s">
        <v>137</v>
      </c>
      <c r="W102" s="148"/>
      <c r="X102" s="148"/>
      <c r="Y102" s="148"/>
      <c r="Z102" s="151">
        <v>0</v>
      </c>
      <c r="AA102" s="149">
        <v>90</v>
      </c>
      <c r="AB102" s="149">
        <v>10</v>
      </c>
      <c r="AC102" s="152" t="s">
        <v>138</v>
      </c>
      <c r="AD102" s="149" t="s">
        <v>111</v>
      </c>
      <c r="AE102" s="153">
        <v>64</v>
      </c>
      <c r="AF102" s="153">
        <v>5977.13</v>
      </c>
      <c r="AG102" s="153">
        <f t="shared" si="3"/>
        <v>382536.32</v>
      </c>
      <c r="AH102" s="153">
        <f t="shared" si="4"/>
        <v>428440.67840000003</v>
      </c>
      <c r="AI102" s="152"/>
      <c r="AJ102" s="154"/>
      <c r="AK102" s="154"/>
      <c r="AL102" s="148" t="s">
        <v>112</v>
      </c>
      <c r="AM102" s="149"/>
      <c r="AN102" s="149"/>
      <c r="AO102" s="149"/>
      <c r="AP102" s="149"/>
      <c r="AQ102" s="149" t="s">
        <v>491</v>
      </c>
      <c r="AR102" s="149"/>
      <c r="AS102" s="149"/>
      <c r="AT102" s="149"/>
      <c r="AU102" s="149"/>
      <c r="AV102" s="149"/>
      <c r="AW102" s="149"/>
      <c r="AX102" s="148" t="s">
        <v>62</v>
      </c>
      <c r="AY102" s="148" t="s">
        <v>132</v>
      </c>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c r="CO102" s="118"/>
      <c r="CP102" s="118"/>
      <c r="CQ102" s="118"/>
      <c r="CR102" s="118"/>
      <c r="CS102" s="118"/>
      <c r="CT102" s="118"/>
      <c r="CU102" s="118"/>
      <c r="CV102" s="118"/>
      <c r="CW102" s="118"/>
      <c r="CX102" s="118"/>
      <c r="CY102" s="118"/>
      <c r="CZ102" s="118"/>
      <c r="DA102" s="118"/>
      <c r="DB102" s="118"/>
      <c r="DC102" s="118"/>
      <c r="DD102" s="118"/>
      <c r="DE102" s="118"/>
      <c r="DF102" s="118"/>
      <c r="DG102" s="118"/>
      <c r="DH102" s="118"/>
      <c r="DI102" s="118"/>
      <c r="DJ102" s="118"/>
      <c r="DK102" s="118"/>
      <c r="DL102" s="118"/>
      <c r="DM102" s="118"/>
      <c r="DN102" s="118"/>
      <c r="DO102" s="118"/>
      <c r="DP102" s="118"/>
      <c r="DQ102" s="118"/>
      <c r="DR102" s="118"/>
      <c r="DS102" s="118"/>
      <c r="DT102" s="118"/>
      <c r="DU102" s="118"/>
      <c r="DV102" s="118"/>
      <c r="DW102" s="118"/>
      <c r="DX102" s="118"/>
      <c r="DY102" s="118"/>
      <c r="DZ102" s="118"/>
      <c r="EA102" s="118"/>
      <c r="EB102" s="118"/>
      <c r="EC102" s="118"/>
      <c r="ED102" s="118"/>
      <c r="EE102" s="118"/>
      <c r="EF102" s="118"/>
      <c r="EG102" s="118"/>
      <c r="EH102" s="118"/>
      <c r="EI102" s="118"/>
      <c r="EJ102" s="118"/>
      <c r="EK102" s="118"/>
      <c r="EL102" s="118"/>
      <c r="EM102" s="118"/>
      <c r="EN102" s="118"/>
      <c r="EO102" s="118"/>
      <c r="EP102" s="118"/>
      <c r="EQ102" s="118"/>
      <c r="ER102" s="118"/>
      <c r="ES102" s="118"/>
      <c r="ET102" s="118"/>
      <c r="EU102" s="118"/>
      <c r="EV102" s="118"/>
      <c r="EW102" s="118"/>
      <c r="EX102" s="118"/>
      <c r="EY102" s="118"/>
      <c r="EZ102" s="118"/>
      <c r="FA102" s="118"/>
      <c r="FB102" s="118"/>
      <c r="FC102" s="118"/>
      <c r="FD102" s="118"/>
      <c r="FE102" s="118"/>
      <c r="FF102" s="118"/>
      <c r="FG102" s="118"/>
      <c r="FH102" s="118"/>
      <c r="FI102" s="118"/>
      <c r="FJ102" s="118"/>
      <c r="FK102" s="118"/>
      <c r="FL102" s="118"/>
      <c r="FM102" s="118"/>
      <c r="FN102" s="118"/>
      <c r="FO102" s="118"/>
      <c r="FP102" s="118"/>
      <c r="FQ102" s="118"/>
      <c r="FR102" s="118"/>
      <c r="FS102" s="118"/>
      <c r="FT102" s="118"/>
      <c r="FU102" s="118"/>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P102" s="118"/>
      <c r="GQ102" s="118"/>
      <c r="GR102" s="118"/>
      <c r="GS102" s="118"/>
      <c r="GT102" s="118"/>
      <c r="GU102" s="118"/>
      <c r="GV102" s="118"/>
      <c r="GW102" s="118"/>
      <c r="GX102" s="118"/>
      <c r="GY102" s="118"/>
      <c r="GZ102" s="118"/>
      <c r="HA102" s="118"/>
      <c r="HB102" s="118"/>
      <c r="HC102" s="118"/>
      <c r="HD102" s="118"/>
      <c r="HE102" s="118"/>
      <c r="HF102" s="118"/>
      <c r="HG102" s="118"/>
      <c r="HH102" s="118"/>
      <c r="HI102" s="118"/>
      <c r="HJ102" s="118"/>
      <c r="HK102" s="118"/>
      <c r="HL102" s="118"/>
      <c r="HM102" s="118"/>
      <c r="HN102" s="118"/>
      <c r="HO102" s="118"/>
      <c r="HP102" s="118"/>
      <c r="HQ102" s="118"/>
      <c r="HR102" s="118"/>
      <c r="HS102" s="118"/>
      <c r="HT102" s="118"/>
      <c r="HU102" s="118"/>
      <c r="HV102" s="118"/>
      <c r="HW102" s="118"/>
      <c r="HX102" s="118"/>
      <c r="HY102" s="118"/>
      <c r="HZ102" s="118"/>
      <c r="IA102" s="118"/>
      <c r="IB102" s="118"/>
      <c r="IC102" s="118"/>
      <c r="ID102" s="118"/>
      <c r="IE102" s="118"/>
      <c r="IF102" s="118"/>
      <c r="IG102" s="118"/>
      <c r="IH102" s="118"/>
      <c r="II102" s="118"/>
      <c r="IJ102" s="118"/>
      <c r="IK102" s="118"/>
      <c r="IL102" s="118"/>
      <c r="IM102" s="118"/>
      <c r="IN102" s="118"/>
      <c r="IO102" s="118"/>
      <c r="IP102" s="118"/>
      <c r="IQ102" s="118"/>
      <c r="IR102" s="118"/>
      <c r="IS102" s="118"/>
      <c r="IT102" s="118"/>
      <c r="IU102" s="118"/>
      <c r="IV102" s="118"/>
      <c r="IW102" s="118"/>
      <c r="IX102" s="118"/>
    </row>
    <row r="103" spans="1:258" s="18" customFormat="1" ht="12.95" customHeight="1" x14ac:dyDescent="0.25">
      <c r="A103" s="148" t="s">
        <v>126</v>
      </c>
      <c r="B103" s="149"/>
      <c r="C103" s="150">
        <v>250003795</v>
      </c>
      <c r="D103" s="149" t="s">
        <v>493</v>
      </c>
      <c r="E103" s="148" t="s">
        <v>498</v>
      </c>
      <c r="F103" s="149"/>
      <c r="G103" s="149" t="s">
        <v>494</v>
      </c>
      <c r="H103" s="149" t="s">
        <v>495</v>
      </c>
      <c r="I103" s="149" t="s">
        <v>496</v>
      </c>
      <c r="J103" s="149" t="s">
        <v>116</v>
      </c>
      <c r="K103" s="148" t="s">
        <v>132</v>
      </c>
      <c r="L103" s="149"/>
      <c r="M103" s="148" t="s">
        <v>122</v>
      </c>
      <c r="N103" s="148" t="s">
        <v>119</v>
      </c>
      <c r="O103" s="149" t="s">
        <v>133</v>
      </c>
      <c r="P103" s="148" t="s">
        <v>113</v>
      </c>
      <c r="Q103" s="149" t="s">
        <v>110</v>
      </c>
      <c r="R103" s="148" t="s">
        <v>119</v>
      </c>
      <c r="S103" s="149" t="s">
        <v>135</v>
      </c>
      <c r="T103" s="149" t="s">
        <v>136</v>
      </c>
      <c r="U103" s="148">
        <v>60</v>
      </c>
      <c r="V103" s="149" t="s">
        <v>137</v>
      </c>
      <c r="W103" s="148"/>
      <c r="X103" s="148"/>
      <c r="Y103" s="148"/>
      <c r="Z103" s="151">
        <v>0</v>
      </c>
      <c r="AA103" s="149">
        <v>90</v>
      </c>
      <c r="AB103" s="149">
        <v>10</v>
      </c>
      <c r="AC103" s="152" t="s">
        <v>138</v>
      </c>
      <c r="AD103" s="149" t="s">
        <v>111</v>
      </c>
      <c r="AE103" s="153">
        <v>65</v>
      </c>
      <c r="AF103" s="153">
        <v>1863</v>
      </c>
      <c r="AG103" s="153">
        <f t="shared" si="3"/>
        <v>121095</v>
      </c>
      <c r="AH103" s="153">
        <f t="shared" si="4"/>
        <v>135626.40000000002</v>
      </c>
      <c r="AI103" s="152"/>
      <c r="AJ103" s="154"/>
      <c r="AK103" s="154"/>
      <c r="AL103" s="148" t="s">
        <v>112</v>
      </c>
      <c r="AM103" s="149"/>
      <c r="AN103" s="149"/>
      <c r="AO103" s="149"/>
      <c r="AP103" s="149"/>
      <c r="AQ103" s="149" t="s">
        <v>497</v>
      </c>
      <c r="AR103" s="149"/>
      <c r="AS103" s="149"/>
      <c r="AT103" s="149"/>
      <c r="AU103" s="149"/>
      <c r="AV103" s="149"/>
      <c r="AW103" s="149"/>
      <c r="AX103" s="148" t="s">
        <v>62</v>
      </c>
      <c r="AY103" s="148" t="s">
        <v>132</v>
      </c>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c r="DJ103" s="118"/>
      <c r="DK103" s="118"/>
      <c r="DL103" s="118"/>
      <c r="DM103" s="118"/>
      <c r="DN103" s="118"/>
      <c r="DO103" s="118"/>
      <c r="DP103" s="118"/>
      <c r="DQ103" s="118"/>
      <c r="DR103" s="118"/>
      <c r="DS103" s="118"/>
      <c r="DT103" s="118"/>
      <c r="DU103" s="118"/>
      <c r="DV103" s="118"/>
      <c r="DW103" s="118"/>
      <c r="DX103" s="118"/>
      <c r="DY103" s="118"/>
      <c r="DZ103" s="118"/>
      <c r="EA103" s="118"/>
      <c r="EB103" s="118"/>
      <c r="EC103" s="118"/>
      <c r="ED103" s="118"/>
      <c r="EE103" s="118"/>
      <c r="EF103" s="118"/>
      <c r="EG103" s="118"/>
      <c r="EH103" s="118"/>
      <c r="EI103" s="118"/>
      <c r="EJ103" s="118"/>
      <c r="EK103" s="118"/>
      <c r="EL103" s="118"/>
      <c r="EM103" s="118"/>
      <c r="EN103" s="118"/>
      <c r="EO103" s="118"/>
      <c r="EP103" s="118"/>
      <c r="EQ103" s="118"/>
      <c r="ER103" s="118"/>
      <c r="ES103" s="118"/>
      <c r="ET103" s="118"/>
      <c r="EU103" s="118"/>
      <c r="EV103" s="118"/>
      <c r="EW103" s="118"/>
      <c r="EX103" s="118"/>
      <c r="EY103" s="118"/>
      <c r="EZ103" s="118"/>
      <c r="FA103" s="118"/>
      <c r="FB103" s="118"/>
      <c r="FC103" s="118"/>
      <c r="FD103" s="118"/>
      <c r="FE103" s="118"/>
      <c r="FF103" s="118"/>
      <c r="FG103" s="118"/>
      <c r="FH103" s="118"/>
      <c r="FI103" s="118"/>
      <c r="FJ103" s="118"/>
      <c r="FK103" s="118"/>
      <c r="FL103" s="118"/>
      <c r="FM103" s="118"/>
      <c r="FN103" s="118"/>
      <c r="FO103" s="118"/>
      <c r="FP103" s="118"/>
      <c r="FQ103" s="118"/>
      <c r="FR103" s="118"/>
      <c r="FS103" s="118"/>
      <c r="FT103" s="118"/>
      <c r="FU103" s="118"/>
      <c r="FV103" s="118"/>
      <c r="FW103" s="118"/>
      <c r="FX103" s="118"/>
      <c r="FY103" s="118"/>
      <c r="FZ103" s="118"/>
      <c r="GA103" s="118"/>
      <c r="GB103" s="118"/>
      <c r="GC103" s="118"/>
      <c r="GD103" s="118"/>
      <c r="GE103" s="118"/>
      <c r="GF103" s="118"/>
      <c r="GG103" s="118"/>
      <c r="GH103" s="118"/>
      <c r="GI103" s="118"/>
      <c r="GJ103" s="118"/>
      <c r="GK103" s="118"/>
      <c r="GL103" s="118"/>
      <c r="GM103" s="118"/>
      <c r="GN103" s="118"/>
      <c r="GO103" s="118"/>
      <c r="GP103" s="118"/>
      <c r="GQ103" s="118"/>
      <c r="GR103" s="118"/>
      <c r="GS103" s="118"/>
      <c r="GT103" s="118"/>
      <c r="GU103" s="118"/>
      <c r="GV103" s="118"/>
      <c r="GW103" s="118"/>
      <c r="GX103" s="118"/>
      <c r="GY103" s="118"/>
      <c r="GZ103" s="118"/>
      <c r="HA103" s="118"/>
      <c r="HB103" s="118"/>
      <c r="HC103" s="118"/>
      <c r="HD103" s="118"/>
      <c r="HE103" s="118"/>
      <c r="HF103" s="118"/>
      <c r="HG103" s="118"/>
      <c r="HH103" s="118"/>
      <c r="HI103" s="118"/>
      <c r="HJ103" s="118"/>
      <c r="HK103" s="118"/>
      <c r="HL103" s="118"/>
      <c r="HM103" s="118"/>
      <c r="HN103" s="118"/>
      <c r="HO103" s="118"/>
      <c r="HP103" s="118"/>
      <c r="HQ103" s="118"/>
      <c r="HR103" s="118"/>
      <c r="HS103" s="118"/>
      <c r="HT103" s="118"/>
      <c r="HU103" s="118"/>
      <c r="HV103" s="118"/>
      <c r="HW103" s="118"/>
      <c r="HX103" s="118"/>
      <c r="HY103" s="118"/>
      <c r="HZ103" s="118"/>
      <c r="IA103" s="118"/>
      <c r="IB103" s="118"/>
      <c r="IC103" s="118"/>
      <c r="ID103" s="118"/>
      <c r="IE103" s="118"/>
      <c r="IF103" s="118"/>
      <c r="IG103" s="118"/>
      <c r="IH103" s="118"/>
      <c r="II103" s="118"/>
      <c r="IJ103" s="118"/>
      <c r="IK103" s="118"/>
      <c r="IL103" s="118"/>
      <c r="IM103" s="118"/>
      <c r="IN103" s="118"/>
      <c r="IO103" s="118"/>
      <c r="IP103" s="118"/>
      <c r="IQ103" s="118"/>
      <c r="IR103" s="118"/>
      <c r="IS103" s="118"/>
      <c r="IT103" s="118"/>
      <c r="IU103" s="118"/>
      <c r="IV103" s="118"/>
      <c r="IW103" s="118"/>
      <c r="IX103" s="118"/>
    </row>
    <row r="104" spans="1:258" s="18" customFormat="1" ht="12.95" customHeight="1" x14ac:dyDescent="0.25">
      <c r="A104" s="148" t="s">
        <v>499</v>
      </c>
      <c r="B104" s="149"/>
      <c r="C104" s="150">
        <v>210033537</v>
      </c>
      <c r="D104" s="149" t="s">
        <v>500</v>
      </c>
      <c r="E104" s="148" t="s">
        <v>506</v>
      </c>
      <c r="F104" s="149"/>
      <c r="G104" s="149" t="s">
        <v>501</v>
      </c>
      <c r="H104" s="149" t="s">
        <v>502</v>
      </c>
      <c r="I104" s="149" t="s">
        <v>503</v>
      </c>
      <c r="J104" s="149" t="s">
        <v>116</v>
      </c>
      <c r="K104" s="148" t="s">
        <v>132</v>
      </c>
      <c r="L104" s="149" t="s">
        <v>147</v>
      </c>
      <c r="M104" s="148" t="s">
        <v>81</v>
      </c>
      <c r="N104" s="148" t="s">
        <v>119</v>
      </c>
      <c r="O104" s="149" t="s">
        <v>133</v>
      </c>
      <c r="P104" s="148" t="s">
        <v>113</v>
      </c>
      <c r="Q104" s="149" t="s">
        <v>110</v>
      </c>
      <c r="R104" s="148" t="s">
        <v>119</v>
      </c>
      <c r="S104" s="149" t="s">
        <v>167</v>
      </c>
      <c r="T104" s="149" t="s">
        <v>136</v>
      </c>
      <c r="U104" s="148">
        <v>60</v>
      </c>
      <c r="V104" s="149" t="s">
        <v>137</v>
      </c>
      <c r="W104" s="148"/>
      <c r="X104" s="148"/>
      <c r="Y104" s="148"/>
      <c r="Z104" s="151">
        <v>30</v>
      </c>
      <c r="AA104" s="149">
        <v>60</v>
      </c>
      <c r="AB104" s="149">
        <v>10</v>
      </c>
      <c r="AC104" s="152" t="s">
        <v>168</v>
      </c>
      <c r="AD104" s="149" t="s">
        <v>111</v>
      </c>
      <c r="AE104" s="153">
        <v>200</v>
      </c>
      <c r="AF104" s="153">
        <v>1200</v>
      </c>
      <c r="AG104" s="153">
        <f t="shared" si="3"/>
        <v>240000</v>
      </c>
      <c r="AH104" s="153">
        <f t="shared" si="4"/>
        <v>268800</v>
      </c>
      <c r="AI104" s="152"/>
      <c r="AJ104" s="154"/>
      <c r="AK104" s="154"/>
      <c r="AL104" s="148" t="s">
        <v>112</v>
      </c>
      <c r="AM104" s="149"/>
      <c r="AN104" s="149"/>
      <c r="AO104" s="149"/>
      <c r="AP104" s="149"/>
      <c r="AQ104" s="149" t="s">
        <v>504</v>
      </c>
      <c r="AR104" s="149"/>
      <c r="AS104" s="149"/>
      <c r="AT104" s="149"/>
      <c r="AU104" s="149"/>
      <c r="AV104" s="149"/>
      <c r="AW104" s="149"/>
      <c r="AX104" s="148" t="s">
        <v>505</v>
      </c>
      <c r="AY104" s="148" t="s">
        <v>132</v>
      </c>
    </row>
    <row r="105" spans="1:258" s="18" customFormat="1" ht="12.95" customHeight="1" x14ac:dyDescent="0.25">
      <c r="A105" s="148" t="s">
        <v>499</v>
      </c>
      <c r="B105" s="149"/>
      <c r="C105" s="150">
        <v>210033532</v>
      </c>
      <c r="D105" s="149" t="s">
        <v>507</v>
      </c>
      <c r="E105" s="148" t="s">
        <v>511</v>
      </c>
      <c r="F105" s="149"/>
      <c r="G105" s="149" t="s">
        <v>508</v>
      </c>
      <c r="H105" s="149" t="s">
        <v>502</v>
      </c>
      <c r="I105" s="149" t="s">
        <v>509</v>
      </c>
      <c r="J105" s="149" t="s">
        <v>116</v>
      </c>
      <c r="K105" s="148" t="s">
        <v>132</v>
      </c>
      <c r="L105" s="149" t="s">
        <v>147</v>
      </c>
      <c r="M105" s="148" t="s">
        <v>81</v>
      </c>
      <c r="N105" s="148" t="s">
        <v>119</v>
      </c>
      <c r="O105" s="149" t="s">
        <v>133</v>
      </c>
      <c r="P105" s="148" t="s">
        <v>113</v>
      </c>
      <c r="Q105" s="149" t="s">
        <v>110</v>
      </c>
      <c r="R105" s="148" t="s">
        <v>119</v>
      </c>
      <c r="S105" s="149" t="s">
        <v>167</v>
      </c>
      <c r="T105" s="149" t="s">
        <v>136</v>
      </c>
      <c r="U105" s="148">
        <v>60</v>
      </c>
      <c r="V105" s="149" t="s">
        <v>137</v>
      </c>
      <c r="W105" s="148"/>
      <c r="X105" s="148"/>
      <c r="Y105" s="148"/>
      <c r="Z105" s="151">
        <v>30</v>
      </c>
      <c r="AA105" s="149">
        <v>60</v>
      </c>
      <c r="AB105" s="149">
        <v>10</v>
      </c>
      <c r="AC105" s="152" t="s">
        <v>270</v>
      </c>
      <c r="AD105" s="149" t="s">
        <v>111</v>
      </c>
      <c r="AE105" s="153">
        <v>0.2</v>
      </c>
      <c r="AF105" s="153">
        <v>1200000</v>
      </c>
      <c r="AG105" s="153">
        <f t="shared" si="3"/>
        <v>240000</v>
      </c>
      <c r="AH105" s="153">
        <f t="shared" si="4"/>
        <v>268800</v>
      </c>
      <c r="AI105" s="152"/>
      <c r="AJ105" s="154"/>
      <c r="AK105" s="154"/>
      <c r="AL105" s="148" t="s">
        <v>112</v>
      </c>
      <c r="AM105" s="149"/>
      <c r="AN105" s="149"/>
      <c r="AO105" s="149"/>
      <c r="AP105" s="149"/>
      <c r="AQ105" s="149" t="s">
        <v>510</v>
      </c>
      <c r="AR105" s="149"/>
      <c r="AS105" s="149"/>
      <c r="AT105" s="149"/>
      <c r="AU105" s="149"/>
      <c r="AV105" s="149"/>
      <c r="AW105" s="149"/>
      <c r="AX105" s="148" t="s">
        <v>505</v>
      </c>
      <c r="AY105" s="148" t="s">
        <v>132</v>
      </c>
    </row>
    <row r="106" spans="1:258" s="18" customFormat="1" ht="12.95" customHeight="1" x14ac:dyDescent="0.25">
      <c r="A106" s="148" t="s">
        <v>499</v>
      </c>
      <c r="B106" s="149"/>
      <c r="C106" s="150">
        <v>210033530</v>
      </c>
      <c r="D106" s="149" t="s">
        <v>512</v>
      </c>
      <c r="E106" s="148" t="s">
        <v>517</v>
      </c>
      <c r="F106" s="149"/>
      <c r="G106" s="149" t="s">
        <v>513</v>
      </c>
      <c r="H106" s="149" t="s">
        <v>514</v>
      </c>
      <c r="I106" s="149" t="s">
        <v>515</v>
      </c>
      <c r="J106" s="149" t="s">
        <v>116</v>
      </c>
      <c r="K106" s="148" t="s">
        <v>132</v>
      </c>
      <c r="L106" s="149" t="s">
        <v>147</v>
      </c>
      <c r="M106" s="148" t="s">
        <v>81</v>
      </c>
      <c r="N106" s="148" t="s">
        <v>119</v>
      </c>
      <c r="O106" s="149" t="s">
        <v>133</v>
      </c>
      <c r="P106" s="148" t="s">
        <v>113</v>
      </c>
      <c r="Q106" s="149" t="s">
        <v>110</v>
      </c>
      <c r="R106" s="148" t="s">
        <v>119</v>
      </c>
      <c r="S106" s="149" t="s">
        <v>167</v>
      </c>
      <c r="T106" s="149" t="s">
        <v>136</v>
      </c>
      <c r="U106" s="148">
        <v>60</v>
      </c>
      <c r="V106" s="149" t="s">
        <v>137</v>
      </c>
      <c r="W106" s="148"/>
      <c r="X106" s="148"/>
      <c r="Y106" s="148"/>
      <c r="Z106" s="151">
        <v>30</v>
      </c>
      <c r="AA106" s="149">
        <v>60</v>
      </c>
      <c r="AB106" s="149">
        <v>10</v>
      </c>
      <c r="AC106" s="152" t="s">
        <v>270</v>
      </c>
      <c r="AD106" s="149" t="s">
        <v>111</v>
      </c>
      <c r="AE106" s="153">
        <v>0.2</v>
      </c>
      <c r="AF106" s="153">
        <v>700000</v>
      </c>
      <c r="AG106" s="153">
        <f t="shared" si="3"/>
        <v>140000</v>
      </c>
      <c r="AH106" s="153">
        <f t="shared" si="4"/>
        <v>156800.00000000003</v>
      </c>
      <c r="AI106" s="152"/>
      <c r="AJ106" s="154"/>
      <c r="AK106" s="154"/>
      <c r="AL106" s="148" t="s">
        <v>112</v>
      </c>
      <c r="AM106" s="149"/>
      <c r="AN106" s="149"/>
      <c r="AO106" s="149"/>
      <c r="AP106" s="149"/>
      <c r="AQ106" s="149" t="s">
        <v>516</v>
      </c>
      <c r="AR106" s="149"/>
      <c r="AS106" s="149"/>
      <c r="AT106" s="149"/>
      <c r="AU106" s="149"/>
      <c r="AV106" s="149"/>
      <c r="AW106" s="149"/>
      <c r="AX106" s="148" t="s">
        <v>62</v>
      </c>
      <c r="AY106" s="148" t="s">
        <v>132</v>
      </c>
    </row>
    <row r="107" spans="1:258" s="18" customFormat="1" ht="12.95" customHeight="1" x14ac:dyDescent="0.25">
      <c r="A107" s="148" t="s">
        <v>499</v>
      </c>
      <c r="B107" s="149"/>
      <c r="C107" s="150">
        <v>250005874</v>
      </c>
      <c r="D107" s="149" t="s">
        <v>518</v>
      </c>
      <c r="E107" s="148" t="s">
        <v>523</v>
      </c>
      <c r="F107" s="149"/>
      <c r="G107" s="149" t="s">
        <v>519</v>
      </c>
      <c r="H107" s="149" t="s">
        <v>520</v>
      </c>
      <c r="I107" s="149" t="s">
        <v>521</v>
      </c>
      <c r="J107" s="149" t="s">
        <v>116</v>
      </c>
      <c r="K107" s="148" t="s">
        <v>132</v>
      </c>
      <c r="L107" s="149"/>
      <c r="M107" s="148" t="s">
        <v>122</v>
      </c>
      <c r="N107" s="148" t="s">
        <v>119</v>
      </c>
      <c r="O107" s="149" t="s">
        <v>133</v>
      </c>
      <c r="P107" s="148" t="s">
        <v>113</v>
      </c>
      <c r="Q107" s="149" t="s">
        <v>110</v>
      </c>
      <c r="R107" s="148" t="s">
        <v>119</v>
      </c>
      <c r="S107" s="149" t="s">
        <v>167</v>
      </c>
      <c r="T107" s="149" t="s">
        <v>136</v>
      </c>
      <c r="U107" s="148">
        <v>60</v>
      </c>
      <c r="V107" s="149" t="s">
        <v>137</v>
      </c>
      <c r="W107" s="148"/>
      <c r="X107" s="148"/>
      <c r="Y107" s="148"/>
      <c r="Z107" s="151">
        <v>0</v>
      </c>
      <c r="AA107" s="149">
        <v>90</v>
      </c>
      <c r="AB107" s="149">
        <v>10</v>
      </c>
      <c r="AC107" s="152" t="s">
        <v>138</v>
      </c>
      <c r="AD107" s="149" t="s">
        <v>111</v>
      </c>
      <c r="AE107" s="153">
        <v>2</v>
      </c>
      <c r="AF107" s="153">
        <v>8500</v>
      </c>
      <c r="AG107" s="153">
        <f t="shared" si="3"/>
        <v>17000</v>
      </c>
      <c r="AH107" s="153">
        <f t="shared" si="4"/>
        <v>19040</v>
      </c>
      <c r="AI107" s="152"/>
      <c r="AJ107" s="154"/>
      <c r="AK107" s="154"/>
      <c r="AL107" s="148" t="s">
        <v>112</v>
      </c>
      <c r="AM107" s="149"/>
      <c r="AN107" s="149"/>
      <c r="AO107" s="149"/>
      <c r="AP107" s="149"/>
      <c r="AQ107" s="149" t="s">
        <v>522</v>
      </c>
      <c r="AR107" s="149"/>
      <c r="AS107" s="149"/>
      <c r="AT107" s="149"/>
      <c r="AU107" s="149"/>
      <c r="AV107" s="149"/>
      <c r="AW107" s="149"/>
      <c r="AX107" s="148" t="s">
        <v>420</v>
      </c>
      <c r="AY107" s="148" t="s">
        <v>132</v>
      </c>
    </row>
    <row r="108" spans="1:258" s="18" customFormat="1" ht="12.95" customHeight="1" x14ac:dyDescent="0.25">
      <c r="A108" s="148" t="s">
        <v>499</v>
      </c>
      <c r="B108" s="149"/>
      <c r="C108" s="150">
        <v>250007190</v>
      </c>
      <c r="D108" s="149" t="s">
        <v>524</v>
      </c>
      <c r="E108" s="148" t="s">
        <v>526</v>
      </c>
      <c r="F108" s="149"/>
      <c r="G108" s="149" t="s">
        <v>519</v>
      </c>
      <c r="H108" s="149" t="s">
        <v>520</v>
      </c>
      <c r="I108" s="149" t="s">
        <v>521</v>
      </c>
      <c r="J108" s="149" t="s">
        <v>116</v>
      </c>
      <c r="K108" s="148" t="s">
        <v>132</v>
      </c>
      <c r="L108" s="149"/>
      <c r="M108" s="148" t="s">
        <v>122</v>
      </c>
      <c r="N108" s="148" t="s">
        <v>119</v>
      </c>
      <c r="O108" s="149" t="s">
        <v>133</v>
      </c>
      <c r="P108" s="148" t="s">
        <v>113</v>
      </c>
      <c r="Q108" s="149" t="s">
        <v>110</v>
      </c>
      <c r="R108" s="148" t="s">
        <v>119</v>
      </c>
      <c r="S108" s="149" t="s">
        <v>167</v>
      </c>
      <c r="T108" s="149" t="s">
        <v>136</v>
      </c>
      <c r="U108" s="148">
        <v>60</v>
      </c>
      <c r="V108" s="149" t="s">
        <v>137</v>
      </c>
      <c r="W108" s="148"/>
      <c r="X108" s="148"/>
      <c r="Y108" s="148"/>
      <c r="Z108" s="151">
        <v>0</v>
      </c>
      <c r="AA108" s="149">
        <v>90</v>
      </c>
      <c r="AB108" s="149">
        <v>10</v>
      </c>
      <c r="AC108" s="152" t="s">
        <v>138</v>
      </c>
      <c r="AD108" s="149" t="s">
        <v>111</v>
      </c>
      <c r="AE108" s="153">
        <v>2</v>
      </c>
      <c r="AF108" s="153">
        <v>8500</v>
      </c>
      <c r="AG108" s="153">
        <f t="shared" si="3"/>
        <v>17000</v>
      </c>
      <c r="AH108" s="153">
        <f t="shared" si="4"/>
        <v>19040</v>
      </c>
      <c r="AI108" s="152"/>
      <c r="AJ108" s="154"/>
      <c r="AK108" s="154"/>
      <c r="AL108" s="148" t="s">
        <v>112</v>
      </c>
      <c r="AM108" s="149"/>
      <c r="AN108" s="149"/>
      <c r="AO108" s="149"/>
      <c r="AP108" s="149"/>
      <c r="AQ108" s="149" t="s">
        <v>525</v>
      </c>
      <c r="AR108" s="149"/>
      <c r="AS108" s="149"/>
      <c r="AT108" s="149"/>
      <c r="AU108" s="149"/>
      <c r="AV108" s="149"/>
      <c r="AW108" s="149"/>
      <c r="AX108" s="148" t="s">
        <v>420</v>
      </c>
      <c r="AY108" s="148" t="s">
        <v>132</v>
      </c>
    </row>
    <row r="109" spans="1:258" s="18" customFormat="1" ht="12.95" customHeight="1" x14ac:dyDescent="0.25">
      <c r="A109" s="148" t="s">
        <v>499</v>
      </c>
      <c r="B109" s="149"/>
      <c r="C109" s="150">
        <v>250007283</v>
      </c>
      <c r="D109" s="149" t="s">
        <v>527</v>
      </c>
      <c r="E109" s="148" t="s">
        <v>532</v>
      </c>
      <c r="F109" s="149"/>
      <c r="G109" s="149" t="s">
        <v>528</v>
      </c>
      <c r="H109" s="149" t="s">
        <v>529</v>
      </c>
      <c r="I109" s="149" t="s">
        <v>530</v>
      </c>
      <c r="J109" s="149" t="s">
        <v>116</v>
      </c>
      <c r="K109" s="148" t="s">
        <v>132</v>
      </c>
      <c r="L109" s="149" t="s">
        <v>147</v>
      </c>
      <c r="M109" s="148" t="s">
        <v>81</v>
      </c>
      <c r="N109" s="148" t="s">
        <v>119</v>
      </c>
      <c r="O109" s="149" t="s">
        <v>133</v>
      </c>
      <c r="P109" s="148" t="s">
        <v>113</v>
      </c>
      <c r="Q109" s="149" t="s">
        <v>110</v>
      </c>
      <c r="R109" s="148" t="s">
        <v>119</v>
      </c>
      <c r="S109" s="149" t="s">
        <v>167</v>
      </c>
      <c r="T109" s="149" t="s">
        <v>136</v>
      </c>
      <c r="U109" s="148">
        <v>60</v>
      </c>
      <c r="V109" s="149" t="s">
        <v>137</v>
      </c>
      <c r="W109" s="148"/>
      <c r="X109" s="148"/>
      <c r="Y109" s="148"/>
      <c r="Z109" s="151">
        <v>30</v>
      </c>
      <c r="AA109" s="149">
        <v>60</v>
      </c>
      <c r="AB109" s="149">
        <v>10</v>
      </c>
      <c r="AC109" s="152" t="s">
        <v>138</v>
      </c>
      <c r="AD109" s="149" t="s">
        <v>111</v>
      </c>
      <c r="AE109" s="153">
        <v>2</v>
      </c>
      <c r="AF109" s="153">
        <v>7500</v>
      </c>
      <c r="AG109" s="153">
        <f t="shared" si="3"/>
        <v>15000</v>
      </c>
      <c r="AH109" s="153">
        <f t="shared" si="4"/>
        <v>16800</v>
      </c>
      <c r="AI109" s="152"/>
      <c r="AJ109" s="154"/>
      <c r="AK109" s="154"/>
      <c r="AL109" s="148" t="s">
        <v>112</v>
      </c>
      <c r="AM109" s="149"/>
      <c r="AN109" s="149"/>
      <c r="AO109" s="149"/>
      <c r="AP109" s="149"/>
      <c r="AQ109" s="149" t="s">
        <v>531</v>
      </c>
      <c r="AR109" s="149"/>
      <c r="AS109" s="149"/>
      <c r="AT109" s="149"/>
      <c r="AU109" s="149"/>
      <c r="AV109" s="149"/>
      <c r="AW109" s="149"/>
      <c r="AX109" s="148" t="s">
        <v>505</v>
      </c>
      <c r="AY109" s="148" t="s">
        <v>132</v>
      </c>
    </row>
    <row r="110" spans="1:258" s="18" customFormat="1" ht="12.95" customHeight="1" x14ac:dyDescent="0.25">
      <c r="A110" s="148" t="s">
        <v>499</v>
      </c>
      <c r="B110" s="149"/>
      <c r="C110" s="150">
        <v>250007281</v>
      </c>
      <c r="D110" s="149" t="s">
        <v>538</v>
      </c>
      <c r="E110" s="148" t="s">
        <v>544</v>
      </c>
      <c r="F110" s="149"/>
      <c r="G110" s="149" t="s">
        <v>539</v>
      </c>
      <c r="H110" s="149" t="s">
        <v>540</v>
      </c>
      <c r="I110" s="149" t="s">
        <v>541</v>
      </c>
      <c r="J110" s="149" t="s">
        <v>116</v>
      </c>
      <c r="K110" s="148" t="s">
        <v>132</v>
      </c>
      <c r="L110" s="149"/>
      <c r="M110" s="148" t="s">
        <v>122</v>
      </c>
      <c r="N110" s="148" t="s">
        <v>119</v>
      </c>
      <c r="O110" s="149" t="s">
        <v>133</v>
      </c>
      <c r="P110" s="148" t="s">
        <v>113</v>
      </c>
      <c r="Q110" s="149" t="s">
        <v>110</v>
      </c>
      <c r="R110" s="148" t="s">
        <v>119</v>
      </c>
      <c r="S110" s="149" t="s">
        <v>167</v>
      </c>
      <c r="T110" s="149" t="s">
        <v>136</v>
      </c>
      <c r="U110" s="148">
        <v>60</v>
      </c>
      <c r="V110" s="149" t="s">
        <v>137</v>
      </c>
      <c r="W110" s="148"/>
      <c r="X110" s="148"/>
      <c r="Y110" s="148"/>
      <c r="Z110" s="151">
        <v>0</v>
      </c>
      <c r="AA110" s="149">
        <v>90</v>
      </c>
      <c r="AB110" s="149">
        <v>10</v>
      </c>
      <c r="AC110" s="152" t="s">
        <v>138</v>
      </c>
      <c r="AD110" s="149" t="s">
        <v>111</v>
      </c>
      <c r="AE110" s="153">
        <v>2</v>
      </c>
      <c r="AF110" s="153">
        <v>18000</v>
      </c>
      <c r="AG110" s="153">
        <f t="shared" si="3"/>
        <v>36000</v>
      </c>
      <c r="AH110" s="153">
        <f t="shared" si="4"/>
        <v>40320.000000000007</v>
      </c>
      <c r="AI110" s="152"/>
      <c r="AJ110" s="154"/>
      <c r="AK110" s="154"/>
      <c r="AL110" s="148" t="s">
        <v>112</v>
      </c>
      <c r="AM110" s="149"/>
      <c r="AN110" s="149"/>
      <c r="AO110" s="149"/>
      <c r="AP110" s="149"/>
      <c r="AQ110" s="149" t="s">
        <v>542</v>
      </c>
      <c r="AR110" s="149"/>
      <c r="AS110" s="149"/>
      <c r="AT110" s="149"/>
      <c r="AU110" s="149"/>
      <c r="AV110" s="149"/>
      <c r="AW110" s="149"/>
      <c r="AX110" s="148" t="s">
        <v>543</v>
      </c>
      <c r="AY110" s="148" t="s">
        <v>132</v>
      </c>
    </row>
    <row r="111" spans="1:258" s="18" customFormat="1" ht="12.95" customHeight="1" x14ac:dyDescent="0.25">
      <c r="A111" s="148" t="s">
        <v>499</v>
      </c>
      <c r="B111" s="149"/>
      <c r="C111" s="150">
        <v>210033533</v>
      </c>
      <c r="D111" s="149" t="s">
        <v>545</v>
      </c>
      <c r="E111" s="148" t="s">
        <v>550</v>
      </c>
      <c r="F111" s="149"/>
      <c r="G111" s="149" t="s">
        <v>546</v>
      </c>
      <c r="H111" s="149" t="s">
        <v>547</v>
      </c>
      <c r="I111" s="149" t="s">
        <v>548</v>
      </c>
      <c r="J111" s="149" t="s">
        <v>116</v>
      </c>
      <c r="K111" s="148" t="s">
        <v>132</v>
      </c>
      <c r="L111" s="149" t="s">
        <v>147</v>
      </c>
      <c r="M111" s="148" t="s">
        <v>81</v>
      </c>
      <c r="N111" s="148" t="s">
        <v>119</v>
      </c>
      <c r="O111" s="149" t="s">
        <v>133</v>
      </c>
      <c r="P111" s="148" t="s">
        <v>113</v>
      </c>
      <c r="Q111" s="149" t="s">
        <v>110</v>
      </c>
      <c r="R111" s="148" t="s">
        <v>119</v>
      </c>
      <c r="S111" s="149" t="s">
        <v>167</v>
      </c>
      <c r="T111" s="149" t="s">
        <v>136</v>
      </c>
      <c r="U111" s="148">
        <v>60</v>
      </c>
      <c r="V111" s="149" t="s">
        <v>137</v>
      </c>
      <c r="W111" s="148"/>
      <c r="X111" s="148"/>
      <c r="Y111" s="148"/>
      <c r="Z111" s="151">
        <v>30</v>
      </c>
      <c r="AA111" s="149">
        <v>60</v>
      </c>
      <c r="AB111" s="149">
        <v>10</v>
      </c>
      <c r="AC111" s="152" t="s">
        <v>270</v>
      </c>
      <c r="AD111" s="149" t="s">
        <v>111</v>
      </c>
      <c r="AE111" s="153">
        <v>5.5</v>
      </c>
      <c r="AF111" s="153">
        <v>1200000</v>
      </c>
      <c r="AG111" s="153">
        <f t="shared" si="3"/>
        <v>6600000</v>
      </c>
      <c r="AH111" s="153">
        <f t="shared" si="4"/>
        <v>7392000.0000000009</v>
      </c>
      <c r="AI111" s="152"/>
      <c r="AJ111" s="154"/>
      <c r="AK111" s="154"/>
      <c r="AL111" s="148" t="s">
        <v>112</v>
      </c>
      <c r="AM111" s="149"/>
      <c r="AN111" s="149"/>
      <c r="AO111" s="149"/>
      <c r="AP111" s="149"/>
      <c r="AQ111" s="149" t="s">
        <v>549</v>
      </c>
      <c r="AR111" s="149"/>
      <c r="AS111" s="149"/>
      <c r="AT111" s="149"/>
      <c r="AU111" s="149"/>
      <c r="AV111" s="149"/>
      <c r="AW111" s="149"/>
      <c r="AX111" s="148" t="s">
        <v>391</v>
      </c>
      <c r="AY111" s="148" t="s">
        <v>132</v>
      </c>
    </row>
    <row r="112" spans="1:258" s="18" customFormat="1" ht="12.95" customHeight="1" x14ac:dyDescent="0.25">
      <c r="A112" s="148" t="s">
        <v>499</v>
      </c>
      <c r="B112" s="149"/>
      <c r="C112" s="150">
        <v>210016088</v>
      </c>
      <c r="D112" s="149" t="s">
        <v>551</v>
      </c>
      <c r="E112" s="148" t="s">
        <v>556</v>
      </c>
      <c r="F112" s="149"/>
      <c r="G112" s="149" t="s">
        <v>552</v>
      </c>
      <c r="H112" s="149" t="s">
        <v>553</v>
      </c>
      <c r="I112" s="149" t="s">
        <v>554</v>
      </c>
      <c r="J112" s="149" t="s">
        <v>116</v>
      </c>
      <c r="K112" s="148" t="s">
        <v>132</v>
      </c>
      <c r="L112" s="149" t="s">
        <v>147</v>
      </c>
      <c r="M112" s="148" t="s">
        <v>81</v>
      </c>
      <c r="N112" s="148" t="s">
        <v>119</v>
      </c>
      <c r="O112" s="149" t="s">
        <v>133</v>
      </c>
      <c r="P112" s="148" t="s">
        <v>113</v>
      </c>
      <c r="Q112" s="149" t="s">
        <v>110</v>
      </c>
      <c r="R112" s="148" t="s">
        <v>119</v>
      </c>
      <c r="S112" s="149" t="s">
        <v>167</v>
      </c>
      <c r="T112" s="149" t="s">
        <v>136</v>
      </c>
      <c r="U112" s="148">
        <v>60</v>
      </c>
      <c r="V112" s="149" t="s">
        <v>137</v>
      </c>
      <c r="W112" s="148"/>
      <c r="X112" s="148"/>
      <c r="Y112" s="148"/>
      <c r="Z112" s="151">
        <v>30</v>
      </c>
      <c r="AA112" s="149">
        <v>60</v>
      </c>
      <c r="AB112" s="149">
        <v>10</v>
      </c>
      <c r="AC112" s="152" t="s">
        <v>138</v>
      </c>
      <c r="AD112" s="149" t="s">
        <v>111</v>
      </c>
      <c r="AE112" s="153">
        <v>900</v>
      </c>
      <c r="AF112" s="153">
        <v>600</v>
      </c>
      <c r="AG112" s="153">
        <f t="shared" si="3"/>
        <v>540000</v>
      </c>
      <c r="AH112" s="153">
        <f t="shared" si="4"/>
        <v>604800</v>
      </c>
      <c r="AI112" s="152"/>
      <c r="AJ112" s="154"/>
      <c r="AK112" s="154"/>
      <c r="AL112" s="148" t="s">
        <v>112</v>
      </c>
      <c r="AM112" s="149"/>
      <c r="AN112" s="149"/>
      <c r="AO112" s="149"/>
      <c r="AP112" s="149"/>
      <c r="AQ112" s="149" t="s">
        <v>555</v>
      </c>
      <c r="AR112" s="149"/>
      <c r="AS112" s="149"/>
      <c r="AT112" s="149"/>
      <c r="AU112" s="149"/>
      <c r="AV112" s="149"/>
      <c r="AW112" s="149"/>
      <c r="AX112" s="148" t="s">
        <v>505</v>
      </c>
      <c r="AY112" s="148" t="s">
        <v>132</v>
      </c>
    </row>
    <row r="113" spans="1:258" s="18" customFormat="1" ht="12.95" customHeight="1" x14ac:dyDescent="0.25">
      <c r="A113" s="148" t="s">
        <v>499</v>
      </c>
      <c r="B113" s="149"/>
      <c r="C113" s="150">
        <v>250007282</v>
      </c>
      <c r="D113" s="149" t="s">
        <v>557</v>
      </c>
      <c r="E113" s="148" t="s">
        <v>562</v>
      </c>
      <c r="F113" s="149"/>
      <c r="G113" s="149" t="s">
        <v>558</v>
      </c>
      <c r="H113" s="149" t="s">
        <v>559</v>
      </c>
      <c r="I113" s="149" t="s">
        <v>560</v>
      </c>
      <c r="J113" s="149" t="s">
        <v>116</v>
      </c>
      <c r="K113" s="148" t="s">
        <v>132</v>
      </c>
      <c r="L113" s="149"/>
      <c r="M113" s="148" t="s">
        <v>122</v>
      </c>
      <c r="N113" s="148" t="s">
        <v>119</v>
      </c>
      <c r="O113" s="149" t="s">
        <v>133</v>
      </c>
      <c r="P113" s="148" t="s">
        <v>113</v>
      </c>
      <c r="Q113" s="149" t="s">
        <v>110</v>
      </c>
      <c r="R113" s="148" t="s">
        <v>119</v>
      </c>
      <c r="S113" s="149" t="s">
        <v>167</v>
      </c>
      <c r="T113" s="149" t="s">
        <v>136</v>
      </c>
      <c r="U113" s="148">
        <v>60</v>
      </c>
      <c r="V113" s="149" t="s">
        <v>137</v>
      </c>
      <c r="W113" s="148"/>
      <c r="X113" s="148"/>
      <c r="Y113" s="148"/>
      <c r="Z113" s="151">
        <v>0</v>
      </c>
      <c r="AA113" s="149">
        <v>90</v>
      </c>
      <c r="AB113" s="149">
        <v>10</v>
      </c>
      <c r="AC113" s="152" t="s">
        <v>138</v>
      </c>
      <c r="AD113" s="149" t="s">
        <v>111</v>
      </c>
      <c r="AE113" s="153">
        <v>2</v>
      </c>
      <c r="AF113" s="153">
        <v>180000</v>
      </c>
      <c r="AG113" s="153">
        <f t="shared" si="3"/>
        <v>360000</v>
      </c>
      <c r="AH113" s="153">
        <f t="shared" si="4"/>
        <v>403200.00000000006</v>
      </c>
      <c r="AI113" s="152"/>
      <c r="AJ113" s="154"/>
      <c r="AK113" s="154"/>
      <c r="AL113" s="148" t="s">
        <v>112</v>
      </c>
      <c r="AM113" s="149"/>
      <c r="AN113" s="149"/>
      <c r="AO113" s="149"/>
      <c r="AP113" s="149"/>
      <c r="AQ113" s="149" t="s">
        <v>561</v>
      </c>
      <c r="AR113" s="149"/>
      <c r="AS113" s="149"/>
      <c r="AT113" s="149"/>
      <c r="AU113" s="149"/>
      <c r="AV113" s="149"/>
      <c r="AW113" s="149"/>
      <c r="AX113" s="148" t="s">
        <v>543</v>
      </c>
      <c r="AY113" s="148" t="s">
        <v>132</v>
      </c>
    </row>
    <row r="114" spans="1:258" s="18" customFormat="1" ht="12.95" customHeight="1" x14ac:dyDescent="0.25">
      <c r="A114" s="148" t="s">
        <v>499</v>
      </c>
      <c r="B114" s="149"/>
      <c r="C114" s="150">
        <v>210025542</v>
      </c>
      <c r="D114" s="149" t="s">
        <v>563</v>
      </c>
      <c r="E114" s="148" t="s">
        <v>568</v>
      </c>
      <c r="F114" s="149"/>
      <c r="G114" s="149" t="s">
        <v>564</v>
      </c>
      <c r="H114" s="149" t="s">
        <v>565</v>
      </c>
      <c r="I114" s="149" t="s">
        <v>566</v>
      </c>
      <c r="J114" s="149" t="s">
        <v>116</v>
      </c>
      <c r="K114" s="148" t="s">
        <v>132</v>
      </c>
      <c r="L114" s="149"/>
      <c r="M114" s="148" t="s">
        <v>122</v>
      </c>
      <c r="N114" s="148" t="s">
        <v>119</v>
      </c>
      <c r="O114" s="149" t="s">
        <v>133</v>
      </c>
      <c r="P114" s="148" t="s">
        <v>113</v>
      </c>
      <c r="Q114" s="149" t="s">
        <v>110</v>
      </c>
      <c r="R114" s="148" t="s">
        <v>119</v>
      </c>
      <c r="S114" s="149" t="s">
        <v>167</v>
      </c>
      <c r="T114" s="149" t="s">
        <v>136</v>
      </c>
      <c r="U114" s="148">
        <v>60</v>
      </c>
      <c r="V114" s="149" t="s">
        <v>137</v>
      </c>
      <c r="W114" s="148"/>
      <c r="X114" s="148"/>
      <c r="Y114" s="148"/>
      <c r="Z114" s="151">
        <v>0</v>
      </c>
      <c r="AA114" s="149">
        <v>90</v>
      </c>
      <c r="AB114" s="149">
        <v>10</v>
      </c>
      <c r="AC114" s="152" t="s">
        <v>270</v>
      </c>
      <c r="AD114" s="149" t="s">
        <v>111</v>
      </c>
      <c r="AE114" s="153">
        <v>0.2</v>
      </c>
      <c r="AF114" s="153">
        <v>1125000</v>
      </c>
      <c r="AG114" s="153">
        <f t="shared" si="3"/>
        <v>225000</v>
      </c>
      <c r="AH114" s="153">
        <f t="shared" si="4"/>
        <v>252000.00000000003</v>
      </c>
      <c r="AI114" s="152"/>
      <c r="AJ114" s="154"/>
      <c r="AK114" s="154"/>
      <c r="AL114" s="148" t="s">
        <v>112</v>
      </c>
      <c r="AM114" s="149"/>
      <c r="AN114" s="149"/>
      <c r="AO114" s="149"/>
      <c r="AP114" s="149"/>
      <c r="AQ114" s="149" t="s">
        <v>567</v>
      </c>
      <c r="AR114" s="149"/>
      <c r="AS114" s="149"/>
      <c r="AT114" s="149"/>
      <c r="AU114" s="149"/>
      <c r="AV114" s="149"/>
      <c r="AW114" s="149"/>
      <c r="AX114" s="148" t="s">
        <v>543</v>
      </c>
      <c r="AY114" s="148" t="s">
        <v>132</v>
      </c>
    </row>
    <row r="115" spans="1:258" s="18" customFormat="1" ht="12.95" customHeight="1" x14ac:dyDescent="0.25">
      <c r="A115" s="148" t="s">
        <v>569</v>
      </c>
      <c r="B115" s="149"/>
      <c r="C115" s="150">
        <v>120010914</v>
      </c>
      <c r="D115" s="149" t="s">
        <v>852</v>
      </c>
      <c r="E115" s="148" t="s">
        <v>574</v>
      </c>
      <c r="F115" s="149"/>
      <c r="G115" s="149" t="s">
        <v>570</v>
      </c>
      <c r="H115" s="149" t="s">
        <v>571</v>
      </c>
      <c r="I115" s="149" t="s">
        <v>572</v>
      </c>
      <c r="J115" s="149" t="s">
        <v>117</v>
      </c>
      <c r="K115" s="148"/>
      <c r="L115" s="149"/>
      <c r="M115" s="148" t="s">
        <v>122</v>
      </c>
      <c r="N115" s="148" t="s">
        <v>119</v>
      </c>
      <c r="O115" s="149" t="s">
        <v>133</v>
      </c>
      <c r="P115" s="148" t="s">
        <v>113</v>
      </c>
      <c r="Q115" s="149" t="s">
        <v>110</v>
      </c>
      <c r="R115" s="148" t="s">
        <v>206</v>
      </c>
      <c r="S115" s="149" t="s">
        <v>207</v>
      </c>
      <c r="T115" s="149" t="s">
        <v>136</v>
      </c>
      <c r="U115" s="148" t="s">
        <v>311</v>
      </c>
      <c r="V115" s="149" t="s">
        <v>137</v>
      </c>
      <c r="W115" s="148"/>
      <c r="X115" s="148"/>
      <c r="Y115" s="148"/>
      <c r="Z115" s="151">
        <v>30</v>
      </c>
      <c r="AA115" s="151">
        <v>0</v>
      </c>
      <c r="AB115" s="149">
        <v>70</v>
      </c>
      <c r="AC115" s="152" t="s">
        <v>168</v>
      </c>
      <c r="AD115" s="149" t="s">
        <v>111</v>
      </c>
      <c r="AE115" s="153">
        <v>1</v>
      </c>
      <c r="AF115" s="153">
        <v>44000000</v>
      </c>
      <c r="AG115" s="153">
        <f t="shared" si="3"/>
        <v>44000000</v>
      </c>
      <c r="AH115" s="153">
        <f t="shared" si="4"/>
        <v>49280000.000000007</v>
      </c>
      <c r="AI115" s="152"/>
      <c r="AJ115" s="154"/>
      <c r="AK115" s="154"/>
      <c r="AL115" s="148" t="s">
        <v>112</v>
      </c>
      <c r="AM115" s="149"/>
      <c r="AN115" s="149"/>
      <c r="AO115" s="149"/>
      <c r="AP115" s="149"/>
      <c r="AQ115" s="149" t="s">
        <v>573</v>
      </c>
      <c r="AR115" s="149"/>
      <c r="AS115" s="149"/>
      <c r="AT115" s="149"/>
      <c r="AU115" s="149"/>
      <c r="AV115" s="149"/>
      <c r="AW115" s="149"/>
      <c r="AX115" s="148" t="s">
        <v>853</v>
      </c>
      <c r="AY115" s="14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118"/>
      <c r="CE115" s="118"/>
      <c r="CF115" s="118"/>
      <c r="CG115" s="118"/>
      <c r="CH115" s="118"/>
      <c r="CI115" s="118"/>
      <c r="CJ115" s="118"/>
      <c r="CK115" s="118"/>
      <c r="CL115" s="118"/>
      <c r="CM115" s="118"/>
      <c r="CN115" s="118"/>
      <c r="CO115" s="118"/>
      <c r="CP115" s="118"/>
      <c r="CQ115" s="118"/>
      <c r="CR115" s="118"/>
      <c r="CS115" s="118"/>
      <c r="CT115" s="118"/>
      <c r="CU115" s="118"/>
      <c r="CV115" s="118"/>
      <c r="CW115" s="118"/>
      <c r="CX115" s="118"/>
      <c r="CY115" s="118"/>
      <c r="CZ115" s="118"/>
      <c r="DA115" s="118"/>
      <c r="DB115" s="118"/>
      <c r="DC115" s="118"/>
      <c r="DD115" s="118"/>
      <c r="DE115" s="118"/>
      <c r="DF115" s="118"/>
      <c r="DG115" s="118"/>
      <c r="DH115" s="118"/>
      <c r="DI115" s="118"/>
      <c r="DJ115" s="118"/>
      <c r="DK115" s="118"/>
      <c r="DL115" s="118"/>
      <c r="DM115" s="118"/>
      <c r="DN115" s="118"/>
      <c r="DO115" s="118"/>
      <c r="DP115" s="118"/>
      <c r="DQ115" s="118"/>
      <c r="DR115" s="118"/>
      <c r="DS115" s="118"/>
      <c r="DT115" s="118"/>
      <c r="DU115" s="118"/>
      <c r="DV115" s="118"/>
      <c r="DW115" s="118"/>
      <c r="DX115" s="118"/>
      <c r="DY115" s="118"/>
      <c r="DZ115" s="118"/>
      <c r="EA115" s="118"/>
      <c r="EB115" s="118"/>
      <c r="EC115" s="118"/>
      <c r="ED115" s="118"/>
      <c r="EE115" s="118"/>
      <c r="EF115" s="118"/>
      <c r="EG115" s="118"/>
      <c r="EH115" s="118"/>
      <c r="EI115" s="118"/>
      <c r="EJ115" s="118"/>
      <c r="EK115" s="118"/>
      <c r="EL115" s="118"/>
      <c r="EM115" s="118"/>
      <c r="EN115" s="118"/>
      <c r="EO115" s="118"/>
      <c r="EP115" s="118"/>
      <c r="EQ115" s="118"/>
      <c r="ER115" s="118"/>
      <c r="ES115" s="118"/>
      <c r="ET115" s="118"/>
      <c r="EU115" s="118"/>
      <c r="EV115" s="118"/>
      <c r="EW115" s="118"/>
      <c r="EX115" s="118"/>
      <c r="EY115" s="118"/>
      <c r="EZ115" s="118"/>
      <c r="FA115" s="118"/>
      <c r="FB115" s="118"/>
      <c r="FC115" s="118"/>
      <c r="FD115" s="118"/>
      <c r="FE115" s="118"/>
      <c r="FF115" s="118"/>
      <c r="FG115" s="118"/>
      <c r="FH115" s="118"/>
      <c r="FI115" s="118"/>
      <c r="FJ115" s="118"/>
      <c r="FK115" s="118"/>
      <c r="FL115" s="118"/>
      <c r="FM115" s="118"/>
      <c r="FN115" s="118"/>
      <c r="FO115" s="118"/>
      <c r="FP115" s="118"/>
      <c r="FQ115" s="118"/>
      <c r="FR115" s="118"/>
      <c r="FS115" s="118"/>
      <c r="FT115" s="118"/>
      <c r="FU115" s="118"/>
      <c r="FV115" s="118"/>
      <c r="FW115" s="118"/>
      <c r="FX115" s="118"/>
      <c r="FY115" s="118"/>
      <c r="FZ115" s="118"/>
      <c r="GA115" s="118"/>
      <c r="GB115" s="118"/>
      <c r="GC115" s="118"/>
      <c r="GD115" s="118"/>
      <c r="GE115" s="118"/>
      <c r="GF115" s="118"/>
      <c r="GG115" s="118"/>
      <c r="GH115" s="118"/>
      <c r="GI115" s="118"/>
      <c r="GJ115" s="118"/>
      <c r="GK115" s="118"/>
      <c r="GL115" s="118"/>
      <c r="GM115" s="118"/>
      <c r="GN115" s="118"/>
      <c r="GO115" s="118"/>
      <c r="GP115" s="118"/>
      <c r="GQ115" s="118"/>
      <c r="GR115" s="118"/>
      <c r="GS115" s="118"/>
      <c r="GT115" s="118"/>
      <c r="GU115" s="118"/>
      <c r="GV115" s="118"/>
      <c r="GW115" s="118"/>
      <c r="GX115" s="118"/>
      <c r="GY115" s="118"/>
      <c r="GZ115" s="118"/>
      <c r="HA115" s="118"/>
      <c r="HB115" s="118"/>
      <c r="HC115" s="118"/>
      <c r="HD115" s="118"/>
      <c r="HE115" s="118"/>
      <c r="HF115" s="118"/>
      <c r="HG115" s="118"/>
      <c r="HH115" s="118"/>
      <c r="HI115" s="118"/>
      <c r="HJ115" s="118"/>
      <c r="HK115" s="118"/>
      <c r="HL115" s="118"/>
      <c r="HM115" s="118"/>
      <c r="HN115" s="118"/>
      <c r="HO115" s="118"/>
      <c r="HP115" s="118"/>
      <c r="HQ115" s="118"/>
      <c r="HR115" s="118"/>
      <c r="HS115" s="118"/>
      <c r="HT115" s="118"/>
      <c r="HU115" s="118"/>
      <c r="HV115" s="118"/>
      <c r="HW115" s="118"/>
      <c r="HX115" s="118"/>
      <c r="HY115" s="118"/>
      <c r="HZ115" s="118"/>
      <c r="IA115" s="118"/>
      <c r="IB115" s="118"/>
      <c r="IC115" s="118"/>
      <c r="ID115" s="118"/>
      <c r="IE115" s="118"/>
      <c r="IF115" s="118"/>
      <c r="IG115" s="118"/>
      <c r="IH115" s="118"/>
      <c r="II115" s="118"/>
      <c r="IJ115" s="118"/>
      <c r="IK115" s="118"/>
      <c r="IL115" s="118"/>
      <c r="IM115" s="118"/>
      <c r="IN115" s="118"/>
      <c r="IO115" s="118"/>
      <c r="IP115" s="118"/>
      <c r="IQ115" s="118"/>
      <c r="IR115" s="118"/>
      <c r="IS115" s="118"/>
      <c r="IT115" s="118"/>
      <c r="IU115" s="118"/>
      <c r="IV115" s="118"/>
      <c r="IW115" s="118"/>
      <c r="IX115" s="118"/>
    </row>
    <row r="116" spans="1:258" s="18" customFormat="1" ht="12.95" customHeight="1" x14ac:dyDescent="0.25">
      <c r="A116" s="148" t="s">
        <v>121</v>
      </c>
      <c r="B116" s="149"/>
      <c r="C116" s="150">
        <v>270005442</v>
      </c>
      <c r="D116" s="149" t="s">
        <v>575</v>
      </c>
      <c r="E116" s="148" t="s">
        <v>581</v>
      </c>
      <c r="F116" s="149"/>
      <c r="G116" s="149" t="s">
        <v>576</v>
      </c>
      <c r="H116" s="149" t="s">
        <v>577</v>
      </c>
      <c r="I116" s="149" t="s">
        <v>578</v>
      </c>
      <c r="J116" s="149" t="s">
        <v>116</v>
      </c>
      <c r="K116" s="148" t="s">
        <v>132</v>
      </c>
      <c r="L116" s="149" t="s">
        <v>579</v>
      </c>
      <c r="M116" s="148" t="s">
        <v>81</v>
      </c>
      <c r="N116" s="148" t="s">
        <v>119</v>
      </c>
      <c r="O116" s="149" t="s">
        <v>133</v>
      </c>
      <c r="P116" s="148" t="s">
        <v>113</v>
      </c>
      <c r="Q116" s="149" t="s">
        <v>110</v>
      </c>
      <c r="R116" s="148" t="s">
        <v>119</v>
      </c>
      <c r="S116" s="149" t="s">
        <v>167</v>
      </c>
      <c r="T116" s="149" t="s">
        <v>136</v>
      </c>
      <c r="U116" s="148">
        <v>60</v>
      </c>
      <c r="V116" s="149" t="s">
        <v>137</v>
      </c>
      <c r="W116" s="148"/>
      <c r="X116" s="148"/>
      <c r="Y116" s="148"/>
      <c r="Z116" s="151">
        <v>30</v>
      </c>
      <c r="AA116" s="149">
        <v>60</v>
      </c>
      <c r="AB116" s="149">
        <v>10</v>
      </c>
      <c r="AC116" s="152" t="s">
        <v>138</v>
      </c>
      <c r="AD116" s="149" t="s">
        <v>111</v>
      </c>
      <c r="AE116" s="153">
        <v>200</v>
      </c>
      <c r="AF116" s="153">
        <v>13000</v>
      </c>
      <c r="AG116" s="153">
        <f t="shared" si="3"/>
        <v>2600000</v>
      </c>
      <c r="AH116" s="153">
        <f t="shared" si="4"/>
        <v>2912000.0000000005</v>
      </c>
      <c r="AI116" s="152"/>
      <c r="AJ116" s="154"/>
      <c r="AK116" s="154"/>
      <c r="AL116" s="148" t="s">
        <v>112</v>
      </c>
      <c r="AM116" s="149"/>
      <c r="AN116" s="149"/>
      <c r="AO116" s="149"/>
      <c r="AP116" s="149"/>
      <c r="AQ116" s="149" t="s">
        <v>580</v>
      </c>
      <c r="AR116" s="149"/>
      <c r="AS116" s="149"/>
      <c r="AT116" s="149"/>
      <c r="AU116" s="149"/>
      <c r="AV116" s="149"/>
      <c r="AW116" s="149"/>
      <c r="AX116" s="148" t="s">
        <v>505</v>
      </c>
      <c r="AY116" s="148" t="s">
        <v>132</v>
      </c>
    </row>
    <row r="117" spans="1:258" s="18" customFormat="1" ht="12.95" customHeight="1" x14ac:dyDescent="0.25">
      <c r="A117" s="148" t="s">
        <v>121</v>
      </c>
      <c r="B117" s="149"/>
      <c r="C117" s="150">
        <v>150002509</v>
      </c>
      <c r="D117" s="149" t="s">
        <v>582</v>
      </c>
      <c r="E117" s="148" t="s">
        <v>587</v>
      </c>
      <c r="F117" s="149"/>
      <c r="G117" s="149" t="s">
        <v>583</v>
      </c>
      <c r="H117" s="149" t="s">
        <v>584</v>
      </c>
      <c r="I117" s="149" t="s">
        <v>585</v>
      </c>
      <c r="J117" s="149" t="s">
        <v>116</v>
      </c>
      <c r="K117" s="148" t="s">
        <v>132</v>
      </c>
      <c r="L117" s="149"/>
      <c r="M117" s="148" t="s">
        <v>122</v>
      </c>
      <c r="N117" s="148" t="s">
        <v>119</v>
      </c>
      <c r="O117" s="149" t="s">
        <v>133</v>
      </c>
      <c r="P117" s="148" t="s">
        <v>113</v>
      </c>
      <c r="Q117" s="149" t="s">
        <v>110</v>
      </c>
      <c r="R117" s="148" t="s">
        <v>119</v>
      </c>
      <c r="S117" s="149" t="s">
        <v>167</v>
      </c>
      <c r="T117" s="149" t="s">
        <v>136</v>
      </c>
      <c r="U117" s="148">
        <v>60</v>
      </c>
      <c r="V117" s="149" t="s">
        <v>137</v>
      </c>
      <c r="W117" s="148"/>
      <c r="X117" s="148"/>
      <c r="Y117" s="148"/>
      <c r="Z117" s="151">
        <v>0</v>
      </c>
      <c r="AA117" s="149">
        <v>90</v>
      </c>
      <c r="AB117" s="149">
        <v>10</v>
      </c>
      <c r="AC117" s="152" t="s">
        <v>168</v>
      </c>
      <c r="AD117" s="149" t="s">
        <v>111</v>
      </c>
      <c r="AE117" s="153">
        <v>3</v>
      </c>
      <c r="AF117" s="153">
        <v>753000</v>
      </c>
      <c r="AG117" s="153">
        <f t="shared" si="3"/>
        <v>2259000</v>
      </c>
      <c r="AH117" s="153">
        <f t="shared" si="4"/>
        <v>2530080.0000000005</v>
      </c>
      <c r="AI117" s="152"/>
      <c r="AJ117" s="154"/>
      <c r="AK117" s="154"/>
      <c r="AL117" s="148" t="s">
        <v>112</v>
      </c>
      <c r="AM117" s="149"/>
      <c r="AN117" s="149"/>
      <c r="AO117" s="149"/>
      <c r="AP117" s="149"/>
      <c r="AQ117" s="149" t="s">
        <v>586</v>
      </c>
      <c r="AR117" s="149"/>
      <c r="AS117" s="149"/>
      <c r="AT117" s="149"/>
      <c r="AU117" s="149"/>
      <c r="AV117" s="149"/>
      <c r="AW117" s="149"/>
      <c r="AX117" s="148" t="s">
        <v>505</v>
      </c>
      <c r="AY117" s="148" t="s">
        <v>132</v>
      </c>
    </row>
    <row r="118" spans="1:258" s="18" customFormat="1" ht="12.95" customHeight="1" x14ac:dyDescent="0.25">
      <c r="A118" s="148" t="s">
        <v>121</v>
      </c>
      <c r="B118" s="149"/>
      <c r="C118" s="150">
        <v>210000679</v>
      </c>
      <c r="D118" s="149" t="s">
        <v>588</v>
      </c>
      <c r="E118" s="148"/>
      <c r="F118" s="149"/>
      <c r="G118" s="149" t="s">
        <v>589</v>
      </c>
      <c r="H118" s="149" t="s">
        <v>590</v>
      </c>
      <c r="I118" s="149" t="s">
        <v>591</v>
      </c>
      <c r="J118" s="149" t="s">
        <v>116</v>
      </c>
      <c r="K118" s="148" t="s">
        <v>132</v>
      </c>
      <c r="L118" s="149" t="s">
        <v>147</v>
      </c>
      <c r="M118" s="148" t="s">
        <v>81</v>
      </c>
      <c r="N118" s="148" t="s">
        <v>119</v>
      </c>
      <c r="O118" s="149" t="s">
        <v>133</v>
      </c>
      <c r="P118" s="148" t="s">
        <v>113</v>
      </c>
      <c r="Q118" s="149" t="s">
        <v>110</v>
      </c>
      <c r="R118" s="148" t="s">
        <v>119</v>
      </c>
      <c r="S118" s="149" t="s">
        <v>167</v>
      </c>
      <c r="T118" s="149" t="s">
        <v>136</v>
      </c>
      <c r="U118" s="148">
        <v>60</v>
      </c>
      <c r="V118" s="149" t="s">
        <v>137</v>
      </c>
      <c r="W118" s="148"/>
      <c r="X118" s="148"/>
      <c r="Y118" s="148"/>
      <c r="Z118" s="151">
        <v>30</v>
      </c>
      <c r="AA118" s="149">
        <v>60</v>
      </c>
      <c r="AB118" s="149">
        <v>10</v>
      </c>
      <c r="AC118" s="152" t="s">
        <v>138</v>
      </c>
      <c r="AD118" s="149" t="s">
        <v>111</v>
      </c>
      <c r="AE118" s="153">
        <v>25140</v>
      </c>
      <c r="AF118" s="153">
        <v>36</v>
      </c>
      <c r="AG118" s="153">
        <f t="shared" si="3"/>
        <v>905040</v>
      </c>
      <c r="AH118" s="153">
        <f t="shared" si="4"/>
        <v>1013644.8</v>
      </c>
      <c r="AI118" s="152"/>
      <c r="AJ118" s="154"/>
      <c r="AK118" s="154"/>
      <c r="AL118" s="148" t="s">
        <v>112</v>
      </c>
      <c r="AM118" s="149"/>
      <c r="AN118" s="149"/>
      <c r="AO118" s="149"/>
      <c r="AP118" s="149"/>
      <c r="AQ118" s="149" t="s">
        <v>592</v>
      </c>
      <c r="AR118" s="149"/>
      <c r="AS118" s="149"/>
      <c r="AT118" s="149"/>
      <c r="AU118" s="149"/>
      <c r="AV118" s="149"/>
      <c r="AW118" s="149"/>
      <c r="AX118" s="148" t="s">
        <v>391</v>
      </c>
      <c r="AY118" s="148" t="s">
        <v>132</v>
      </c>
    </row>
    <row r="119" spans="1:258" s="18" customFormat="1" ht="12.95" customHeight="1" x14ac:dyDescent="0.25">
      <c r="A119" s="148" t="s">
        <v>121</v>
      </c>
      <c r="B119" s="149"/>
      <c r="C119" s="150">
        <v>150001501</v>
      </c>
      <c r="D119" s="149" t="s">
        <v>593</v>
      </c>
      <c r="E119" s="148" t="s">
        <v>598</v>
      </c>
      <c r="F119" s="149"/>
      <c r="G119" s="149" t="s">
        <v>594</v>
      </c>
      <c r="H119" s="149" t="s">
        <v>595</v>
      </c>
      <c r="I119" s="149" t="s">
        <v>596</v>
      </c>
      <c r="J119" s="149" t="s">
        <v>116</v>
      </c>
      <c r="K119" s="148" t="s">
        <v>132</v>
      </c>
      <c r="L119" s="149"/>
      <c r="M119" s="148" t="s">
        <v>122</v>
      </c>
      <c r="N119" s="148" t="s">
        <v>119</v>
      </c>
      <c r="O119" s="149" t="s">
        <v>133</v>
      </c>
      <c r="P119" s="148" t="s">
        <v>113</v>
      </c>
      <c r="Q119" s="149" t="s">
        <v>110</v>
      </c>
      <c r="R119" s="148" t="s">
        <v>119</v>
      </c>
      <c r="S119" s="149" t="s">
        <v>167</v>
      </c>
      <c r="T119" s="149" t="s">
        <v>136</v>
      </c>
      <c r="U119" s="148">
        <v>60</v>
      </c>
      <c r="V119" s="149" t="s">
        <v>137</v>
      </c>
      <c r="W119" s="148"/>
      <c r="X119" s="148"/>
      <c r="Y119" s="148"/>
      <c r="Z119" s="151">
        <v>0</v>
      </c>
      <c r="AA119" s="149">
        <v>90</v>
      </c>
      <c r="AB119" s="149">
        <v>10</v>
      </c>
      <c r="AC119" s="152" t="s">
        <v>138</v>
      </c>
      <c r="AD119" s="149" t="s">
        <v>111</v>
      </c>
      <c r="AE119" s="153">
        <v>100</v>
      </c>
      <c r="AF119" s="153">
        <v>49140</v>
      </c>
      <c r="AG119" s="153">
        <f t="shared" si="3"/>
        <v>4914000</v>
      </c>
      <c r="AH119" s="153">
        <f t="shared" si="4"/>
        <v>5503680.0000000009</v>
      </c>
      <c r="AI119" s="152"/>
      <c r="AJ119" s="154"/>
      <c r="AK119" s="154"/>
      <c r="AL119" s="148" t="s">
        <v>112</v>
      </c>
      <c r="AM119" s="149"/>
      <c r="AN119" s="149"/>
      <c r="AO119" s="149"/>
      <c r="AP119" s="149"/>
      <c r="AQ119" s="149" t="s">
        <v>597</v>
      </c>
      <c r="AR119" s="149"/>
      <c r="AS119" s="149"/>
      <c r="AT119" s="149"/>
      <c r="AU119" s="149"/>
      <c r="AV119" s="149"/>
      <c r="AW119" s="149"/>
      <c r="AX119" s="148" t="s">
        <v>373</v>
      </c>
      <c r="AY119" s="148" t="s">
        <v>132</v>
      </c>
      <c r="BA119" s="118"/>
      <c r="BB119" s="118"/>
      <c r="BC119" s="118"/>
      <c r="BD119" s="118"/>
      <c r="BE119" s="118"/>
      <c r="BF119" s="118"/>
      <c r="BG119" s="118"/>
      <c r="BH119" s="118"/>
      <c r="BI119" s="118"/>
      <c r="BJ119" s="118"/>
      <c r="BK119" s="118"/>
      <c r="BL119" s="118"/>
      <c r="BM119" s="118"/>
      <c r="BN119" s="118"/>
      <c r="BO119" s="118"/>
      <c r="BP119" s="118"/>
      <c r="BQ119" s="118"/>
      <c r="BR119" s="118"/>
      <c r="BS119" s="118"/>
      <c r="BT119" s="118"/>
      <c r="BU119" s="118"/>
      <c r="BV119" s="118"/>
      <c r="BW119" s="118"/>
      <c r="BX119" s="118"/>
      <c r="BY119" s="118"/>
      <c r="BZ119" s="118"/>
      <c r="CA119" s="118"/>
      <c r="CB119" s="118"/>
      <c r="CC119" s="118"/>
      <c r="CD119" s="118"/>
      <c r="CE119" s="118"/>
      <c r="CF119" s="118"/>
      <c r="CG119" s="118"/>
      <c r="CH119" s="118"/>
      <c r="CI119" s="118"/>
      <c r="CJ119" s="118"/>
      <c r="CK119" s="118"/>
      <c r="CL119" s="118"/>
      <c r="CM119" s="118"/>
      <c r="CN119" s="118"/>
      <c r="CO119" s="118"/>
      <c r="CP119" s="118"/>
      <c r="CQ119" s="118"/>
      <c r="CR119" s="118"/>
      <c r="CS119" s="118"/>
      <c r="CT119" s="118"/>
      <c r="CU119" s="118"/>
      <c r="CV119" s="118"/>
      <c r="CW119" s="118"/>
      <c r="CX119" s="118"/>
      <c r="CY119" s="118"/>
      <c r="CZ119" s="118"/>
      <c r="DA119" s="118"/>
      <c r="DB119" s="118"/>
      <c r="DC119" s="118"/>
      <c r="DD119" s="118"/>
      <c r="DE119" s="118"/>
      <c r="DF119" s="118"/>
      <c r="DG119" s="118"/>
      <c r="DH119" s="118"/>
      <c r="DI119" s="118"/>
      <c r="DJ119" s="118"/>
      <c r="DK119" s="118"/>
      <c r="DL119" s="118"/>
      <c r="DM119" s="118"/>
      <c r="DN119" s="118"/>
      <c r="DO119" s="118"/>
      <c r="DP119" s="118"/>
      <c r="DQ119" s="118"/>
      <c r="DR119" s="118"/>
      <c r="DS119" s="118"/>
      <c r="DT119" s="118"/>
      <c r="DU119" s="118"/>
      <c r="DV119" s="118"/>
      <c r="DW119" s="118"/>
      <c r="DX119" s="118"/>
      <c r="DY119" s="118"/>
      <c r="DZ119" s="118"/>
      <c r="EA119" s="118"/>
      <c r="EB119" s="118"/>
      <c r="EC119" s="118"/>
      <c r="ED119" s="118"/>
      <c r="EE119" s="118"/>
      <c r="EF119" s="118"/>
      <c r="EG119" s="118"/>
      <c r="EH119" s="118"/>
      <c r="EI119" s="118"/>
      <c r="EJ119" s="118"/>
      <c r="EK119" s="118"/>
      <c r="EL119" s="118"/>
      <c r="EM119" s="118"/>
      <c r="EN119" s="118"/>
      <c r="EO119" s="118"/>
      <c r="EP119" s="118"/>
      <c r="EQ119" s="118"/>
      <c r="ER119" s="118"/>
      <c r="ES119" s="118"/>
      <c r="ET119" s="118"/>
      <c r="EU119" s="118"/>
      <c r="EV119" s="118"/>
      <c r="EW119" s="118"/>
      <c r="EX119" s="118"/>
      <c r="EY119" s="118"/>
      <c r="EZ119" s="118"/>
      <c r="FA119" s="118"/>
      <c r="FB119" s="118"/>
      <c r="FC119" s="118"/>
      <c r="FD119" s="118"/>
      <c r="FE119" s="118"/>
      <c r="FF119" s="118"/>
      <c r="FG119" s="118"/>
      <c r="FH119" s="118"/>
      <c r="FI119" s="118"/>
      <c r="FJ119" s="118"/>
      <c r="FK119" s="118"/>
      <c r="FL119" s="118"/>
      <c r="FM119" s="118"/>
      <c r="FN119" s="118"/>
      <c r="FO119" s="118"/>
      <c r="FP119" s="118"/>
      <c r="FQ119" s="118"/>
      <c r="FR119" s="118"/>
      <c r="FS119" s="118"/>
      <c r="FT119" s="118"/>
      <c r="FU119" s="118"/>
      <c r="FV119" s="118"/>
      <c r="FW119" s="118"/>
      <c r="FX119" s="118"/>
      <c r="FY119" s="118"/>
      <c r="FZ119" s="118"/>
      <c r="GA119" s="118"/>
      <c r="GB119" s="118"/>
      <c r="GC119" s="118"/>
      <c r="GD119" s="118"/>
      <c r="GE119" s="118"/>
      <c r="GF119" s="118"/>
      <c r="GG119" s="118"/>
      <c r="GH119" s="118"/>
      <c r="GI119" s="118"/>
      <c r="GJ119" s="118"/>
      <c r="GK119" s="118"/>
      <c r="GL119" s="118"/>
      <c r="GM119" s="118"/>
      <c r="GN119" s="118"/>
      <c r="GO119" s="118"/>
      <c r="GP119" s="118"/>
      <c r="GQ119" s="118"/>
      <c r="GR119" s="118"/>
      <c r="GS119" s="118"/>
      <c r="GT119" s="118"/>
      <c r="GU119" s="118"/>
      <c r="GV119" s="118"/>
      <c r="GW119" s="118"/>
      <c r="GX119" s="118"/>
      <c r="GY119" s="118"/>
      <c r="GZ119" s="118"/>
      <c r="HA119" s="118"/>
      <c r="HB119" s="118"/>
      <c r="HC119" s="118"/>
      <c r="HD119" s="118"/>
      <c r="HE119" s="118"/>
      <c r="HF119" s="118"/>
      <c r="HG119" s="118"/>
      <c r="HH119" s="118"/>
      <c r="HI119" s="118"/>
      <c r="HJ119" s="118"/>
      <c r="HK119" s="118"/>
      <c r="HL119" s="118"/>
      <c r="HM119" s="118"/>
      <c r="HN119" s="118"/>
      <c r="HO119" s="118"/>
      <c r="HP119" s="118"/>
      <c r="HQ119" s="118"/>
      <c r="HR119" s="118"/>
      <c r="HS119" s="118"/>
      <c r="HT119" s="118"/>
      <c r="HU119" s="118"/>
      <c r="HV119" s="118"/>
      <c r="HW119" s="118"/>
      <c r="HX119" s="118"/>
      <c r="HY119" s="118"/>
      <c r="HZ119" s="118"/>
      <c r="IA119" s="118"/>
      <c r="IB119" s="118"/>
      <c r="IC119" s="118"/>
      <c r="ID119" s="118"/>
      <c r="IE119" s="118"/>
      <c r="IF119" s="118"/>
      <c r="IG119" s="118"/>
      <c r="IH119" s="118"/>
      <c r="II119" s="118"/>
      <c r="IJ119" s="118"/>
      <c r="IK119" s="118"/>
      <c r="IL119" s="118"/>
      <c r="IM119" s="118"/>
      <c r="IN119" s="118"/>
      <c r="IO119" s="118"/>
      <c r="IP119" s="118"/>
      <c r="IQ119" s="118"/>
      <c r="IR119" s="118"/>
      <c r="IS119" s="118"/>
      <c r="IT119" s="118"/>
      <c r="IU119" s="118"/>
      <c r="IV119" s="118"/>
      <c r="IW119" s="118"/>
      <c r="IX119" s="118"/>
    </row>
    <row r="120" spans="1:258" s="18" customFormat="1" ht="12.95" customHeight="1" x14ac:dyDescent="0.25">
      <c r="A120" s="148" t="s">
        <v>605</v>
      </c>
      <c r="B120" s="149"/>
      <c r="C120" s="150">
        <v>120009812</v>
      </c>
      <c r="D120" s="149" t="s">
        <v>606</v>
      </c>
      <c r="E120" s="148" t="s">
        <v>612</v>
      </c>
      <c r="F120" s="149"/>
      <c r="G120" s="149" t="s">
        <v>607</v>
      </c>
      <c r="H120" s="149" t="s">
        <v>608</v>
      </c>
      <c r="I120" s="149" t="s">
        <v>609</v>
      </c>
      <c r="J120" s="149" t="s">
        <v>117</v>
      </c>
      <c r="K120" s="148" t="s">
        <v>132</v>
      </c>
      <c r="L120" s="149"/>
      <c r="M120" s="148" t="s">
        <v>122</v>
      </c>
      <c r="N120" s="148" t="s">
        <v>119</v>
      </c>
      <c r="O120" s="149" t="s">
        <v>133</v>
      </c>
      <c r="P120" s="148" t="s">
        <v>134</v>
      </c>
      <c r="Q120" s="149" t="s">
        <v>110</v>
      </c>
      <c r="R120" s="148" t="s">
        <v>119</v>
      </c>
      <c r="S120" s="149" t="s">
        <v>167</v>
      </c>
      <c r="T120" s="149" t="s">
        <v>136</v>
      </c>
      <c r="U120" s="148">
        <v>90</v>
      </c>
      <c r="V120" s="149" t="s">
        <v>137</v>
      </c>
      <c r="W120" s="148"/>
      <c r="X120" s="148"/>
      <c r="Y120" s="148"/>
      <c r="Z120" s="151">
        <v>0</v>
      </c>
      <c r="AA120" s="149">
        <v>90</v>
      </c>
      <c r="AB120" s="149">
        <v>10</v>
      </c>
      <c r="AC120" s="152" t="s">
        <v>138</v>
      </c>
      <c r="AD120" s="149" t="s">
        <v>111</v>
      </c>
      <c r="AE120" s="153">
        <v>3</v>
      </c>
      <c r="AF120" s="153">
        <v>1897671.6</v>
      </c>
      <c r="AG120" s="153">
        <f t="shared" si="3"/>
        <v>5693014.8000000007</v>
      </c>
      <c r="AH120" s="153">
        <f t="shared" si="4"/>
        <v>6376176.5760000013</v>
      </c>
      <c r="AI120" s="152"/>
      <c r="AJ120" s="154"/>
      <c r="AK120" s="154"/>
      <c r="AL120" s="148" t="s">
        <v>112</v>
      </c>
      <c r="AM120" s="149"/>
      <c r="AN120" s="149"/>
      <c r="AO120" s="149"/>
      <c r="AP120" s="149"/>
      <c r="AQ120" s="149" t="s">
        <v>610</v>
      </c>
      <c r="AR120" s="149"/>
      <c r="AS120" s="149"/>
      <c r="AT120" s="149"/>
      <c r="AU120" s="149"/>
      <c r="AV120" s="149"/>
      <c r="AW120" s="149"/>
      <c r="AX120" s="148" t="s">
        <v>611</v>
      </c>
      <c r="AY120" s="148" t="s">
        <v>132</v>
      </c>
    </row>
    <row r="121" spans="1:258" s="18" customFormat="1" ht="12.95" customHeight="1" x14ac:dyDescent="0.25">
      <c r="A121" s="148" t="s">
        <v>613</v>
      </c>
      <c r="B121" s="149"/>
      <c r="C121" s="150">
        <v>270007085</v>
      </c>
      <c r="D121" s="149" t="s">
        <v>614</v>
      </c>
      <c r="E121" s="148" t="s">
        <v>619</v>
      </c>
      <c r="F121" s="149"/>
      <c r="G121" s="149" t="s">
        <v>615</v>
      </c>
      <c r="H121" s="149" t="s">
        <v>616</v>
      </c>
      <c r="I121" s="149" t="s">
        <v>617</v>
      </c>
      <c r="J121" s="149" t="s">
        <v>116</v>
      </c>
      <c r="K121" s="148" t="s">
        <v>132</v>
      </c>
      <c r="L121" s="149"/>
      <c r="M121" s="148" t="s">
        <v>122</v>
      </c>
      <c r="N121" s="148" t="s">
        <v>119</v>
      </c>
      <c r="O121" s="149" t="s">
        <v>133</v>
      </c>
      <c r="P121" s="148" t="s">
        <v>113</v>
      </c>
      <c r="Q121" s="149" t="s">
        <v>110</v>
      </c>
      <c r="R121" s="148" t="s">
        <v>119</v>
      </c>
      <c r="S121" s="149" t="s">
        <v>167</v>
      </c>
      <c r="T121" s="149" t="s">
        <v>136</v>
      </c>
      <c r="U121" s="148">
        <v>60</v>
      </c>
      <c r="V121" s="149" t="s">
        <v>137</v>
      </c>
      <c r="W121" s="148"/>
      <c r="X121" s="148"/>
      <c r="Y121" s="148"/>
      <c r="Z121" s="151">
        <v>0</v>
      </c>
      <c r="AA121" s="149">
        <v>90</v>
      </c>
      <c r="AB121" s="149">
        <v>10</v>
      </c>
      <c r="AC121" s="152" t="s">
        <v>138</v>
      </c>
      <c r="AD121" s="149" t="s">
        <v>111</v>
      </c>
      <c r="AE121" s="153">
        <v>14</v>
      </c>
      <c r="AF121" s="153">
        <v>10000</v>
      </c>
      <c r="AG121" s="153">
        <f t="shared" si="3"/>
        <v>140000</v>
      </c>
      <c r="AH121" s="153">
        <f t="shared" si="4"/>
        <v>156800.00000000003</v>
      </c>
      <c r="AI121" s="152"/>
      <c r="AJ121" s="154"/>
      <c r="AK121" s="154"/>
      <c r="AL121" s="148" t="s">
        <v>112</v>
      </c>
      <c r="AM121" s="149"/>
      <c r="AN121" s="149"/>
      <c r="AO121" s="149"/>
      <c r="AP121" s="149"/>
      <c r="AQ121" s="149" t="s">
        <v>618</v>
      </c>
      <c r="AR121" s="149"/>
      <c r="AS121" s="149"/>
      <c r="AT121" s="149"/>
      <c r="AU121" s="149"/>
      <c r="AV121" s="149"/>
      <c r="AW121" s="149"/>
      <c r="AX121" s="148" t="s">
        <v>62</v>
      </c>
      <c r="AY121" s="148" t="s">
        <v>132</v>
      </c>
    </row>
    <row r="122" spans="1:258" s="18" customFormat="1" ht="12.95" customHeight="1" x14ac:dyDescent="0.25">
      <c r="A122" s="148" t="s">
        <v>613</v>
      </c>
      <c r="B122" s="149"/>
      <c r="C122" s="150">
        <v>210014151</v>
      </c>
      <c r="D122" s="149" t="s">
        <v>620</v>
      </c>
      <c r="E122" s="148" t="s">
        <v>625</v>
      </c>
      <c r="F122" s="149"/>
      <c r="G122" s="149" t="s">
        <v>621</v>
      </c>
      <c r="H122" s="149" t="s">
        <v>622</v>
      </c>
      <c r="I122" s="149" t="s">
        <v>623</v>
      </c>
      <c r="J122" s="149" t="s">
        <v>116</v>
      </c>
      <c r="K122" s="148" t="s">
        <v>132</v>
      </c>
      <c r="L122" s="149" t="s">
        <v>147</v>
      </c>
      <c r="M122" s="148" t="s">
        <v>81</v>
      </c>
      <c r="N122" s="148" t="s">
        <v>119</v>
      </c>
      <c r="O122" s="149" t="s">
        <v>133</v>
      </c>
      <c r="P122" s="148" t="s">
        <v>113</v>
      </c>
      <c r="Q122" s="149" t="s">
        <v>110</v>
      </c>
      <c r="R122" s="148" t="s">
        <v>119</v>
      </c>
      <c r="S122" s="149" t="s">
        <v>167</v>
      </c>
      <c r="T122" s="149" t="s">
        <v>136</v>
      </c>
      <c r="U122" s="148">
        <v>60</v>
      </c>
      <c r="V122" s="149" t="s">
        <v>137</v>
      </c>
      <c r="W122" s="148"/>
      <c r="X122" s="148"/>
      <c r="Y122" s="148"/>
      <c r="Z122" s="151">
        <v>30</v>
      </c>
      <c r="AA122" s="149">
        <v>60</v>
      </c>
      <c r="AB122" s="149">
        <v>10</v>
      </c>
      <c r="AC122" s="152" t="s">
        <v>138</v>
      </c>
      <c r="AD122" s="149" t="s">
        <v>111</v>
      </c>
      <c r="AE122" s="153">
        <v>8</v>
      </c>
      <c r="AF122" s="153">
        <v>40000</v>
      </c>
      <c r="AG122" s="153">
        <f t="shared" si="3"/>
        <v>320000</v>
      </c>
      <c r="AH122" s="153">
        <f t="shared" si="4"/>
        <v>358400.00000000006</v>
      </c>
      <c r="AI122" s="152"/>
      <c r="AJ122" s="154"/>
      <c r="AK122" s="154"/>
      <c r="AL122" s="148" t="s">
        <v>112</v>
      </c>
      <c r="AM122" s="149"/>
      <c r="AN122" s="149"/>
      <c r="AO122" s="149"/>
      <c r="AP122" s="149"/>
      <c r="AQ122" s="149" t="s">
        <v>624</v>
      </c>
      <c r="AR122" s="149"/>
      <c r="AS122" s="149"/>
      <c r="AT122" s="149"/>
      <c r="AU122" s="149"/>
      <c r="AV122" s="149"/>
      <c r="AW122" s="149"/>
      <c r="AX122" s="148" t="s">
        <v>420</v>
      </c>
      <c r="AY122" s="148" t="s">
        <v>132</v>
      </c>
    </row>
    <row r="123" spans="1:258" s="18" customFormat="1" ht="12.95" customHeight="1" x14ac:dyDescent="0.25">
      <c r="A123" s="148" t="s">
        <v>171</v>
      </c>
      <c r="B123" s="149"/>
      <c r="C123" s="148" t="s">
        <v>870</v>
      </c>
      <c r="D123" s="149" t="s">
        <v>871</v>
      </c>
      <c r="E123" s="148" t="s">
        <v>877</v>
      </c>
      <c r="F123" s="149"/>
      <c r="G123" s="149" t="s">
        <v>872</v>
      </c>
      <c r="H123" s="149" t="s">
        <v>873</v>
      </c>
      <c r="I123" s="149" t="s">
        <v>874</v>
      </c>
      <c r="J123" s="149" t="s">
        <v>116</v>
      </c>
      <c r="K123" s="148" t="s">
        <v>132</v>
      </c>
      <c r="L123" s="149"/>
      <c r="M123" s="148" t="s">
        <v>122</v>
      </c>
      <c r="N123" s="148" t="s">
        <v>119</v>
      </c>
      <c r="O123" s="149" t="s">
        <v>133</v>
      </c>
      <c r="P123" s="148" t="s">
        <v>113</v>
      </c>
      <c r="Q123" s="149" t="s">
        <v>110</v>
      </c>
      <c r="R123" s="148" t="s">
        <v>119</v>
      </c>
      <c r="S123" s="149" t="s">
        <v>167</v>
      </c>
      <c r="T123" s="149" t="s">
        <v>136</v>
      </c>
      <c r="U123" s="148">
        <v>60</v>
      </c>
      <c r="V123" s="149" t="s">
        <v>137</v>
      </c>
      <c r="W123" s="148"/>
      <c r="X123" s="148"/>
      <c r="Y123" s="148"/>
      <c r="Z123" s="151">
        <v>0</v>
      </c>
      <c r="AA123" s="149">
        <v>90</v>
      </c>
      <c r="AB123" s="149">
        <v>10</v>
      </c>
      <c r="AC123" s="152" t="s">
        <v>875</v>
      </c>
      <c r="AD123" s="149" t="s">
        <v>111</v>
      </c>
      <c r="AE123" s="153">
        <v>7152</v>
      </c>
      <c r="AF123" s="153">
        <v>1500</v>
      </c>
      <c r="AG123" s="153">
        <f t="shared" si="3"/>
        <v>10728000</v>
      </c>
      <c r="AH123" s="153">
        <f t="shared" si="4"/>
        <v>12015360.000000002</v>
      </c>
      <c r="AI123" s="152"/>
      <c r="AJ123" s="154"/>
      <c r="AK123" s="154"/>
      <c r="AL123" s="148" t="s">
        <v>112</v>
      </c>
      <c r="AM123" s="149"/>
      <c r="AN123" s="149"/>
      <c r="AO123" s="149"/>
      <c r="AP123" s="149"/>
      <c r="AQ123" s="149" t="s">
        <v>876</v>
      </c>
      <c r="AR123" s="149"/>
      <c r="AS123" s="149"/>
      <c r="AT123" s="149"/>
      <c r="AU123" s="149"/>
      <c r="AV123" s="149"/>
      <c r="AW123" s="149"/>
      <c r="AX123" s="148" t="s">
        <v>62</v>
      </c>
      <c r="AY123" s="148" t="s">
        <v>132</v>
      </c>
      <c r="BA123" s="118"/>
      <c r="BB123" s="118"/>
      <c r="BC123" s="118"/>
      <c r="BD123" s="118"/>
      <c r="BE123" s="118"/>
      <c r="BF123" s="118"/>
      <c r="BG123" s="118"/>
      <c r="BH123" s="118"/>
      <c r="BI123" s="118"/>
      <c r="BJ123" s="118"/>
      <c r="BK123" s="118"/>
      <c r="BL123" s="118"/>
      <c r="BM123" s="118"/>
      <c r="BN123" s="118"/>
      <c r="BO123" s="118"/>
      <c r="BP123" s="118"/>
      <c r="BQ123" s="118"/>
      <c r="BR123" s="118"/>
      <c r="BS123" s="118"/>
      <c r="BT123" s="118"/>
      <c r="BU123" s="118"/>
      <c r="BV123" s="118"/>
      <c r="BW123" s="118"/>
      <c r="BX123" s="118"/>
      <c r="BY123" s="118"/>
      <c r="BZ123" s="118"/>
      <c r="CA123" s="118"/>
      <c r="CB123" s="118"/>
      <c r="CC123" s="118"/>
      <c r="CD123" s="118"/>
      <c r="CE123" s="118"/>
      <c r="CF123" s="118"/>
      <c r="CG123" s="118"/>
      <c r="CH123" s="118"/>
      <c r="CI123" s="118"/>
      <c r="CJ123" s="118"/>
      <c r="CK123" s="118"/>
      <c r="CL123" s="118"/>
      <c r="CM123" s="118"/>
      <c r="CN123" s="118"/>
      <c r="CO123" s="118"/>
      <c r="CP123" s="118"/>
      <c r="CQ123" s="118"/>
      <c r="CR123" s="118"/>
      <c r="CS123" s="118"/>
      <c r="CT123" s="118"/>
      <c r="CU123" s="118"/>
      <c r="CV123" s="118"/>
      <c r="CW123" s="118"/>
      <c r="CX123" s="118"/>
      <c r="CY123" s="118"/>
      <c r="CZ123" s="118"/>
      <c r="DA123" s="118"/>
      <c r="DB123" s="118"/>
      <c r="DC123" s="118"/>
      <c r="DD123" s="118"/>
      <c r="DE123" s="118"/>
      <c r="DF123" s="118"/>
      <c r="DG123" s="118"/>
      <c r="DH123" s="118"/>
      <c r="DI123" s="118"/>
      <c r="DJ123" s="118"/>
      <c r="DK123" s="118"/>
      <c r="DL123" s="118"/>
      <c r="DM123" s="118"/>
      <c r="DN123" s="118"/>
      <c r="DO123" s="118"/>
      <c r="DP123" s="118"/>
      <c r="DQ123" s="118"/>
      <c r="DR123" s="118"/>
      <c r="DS123" s="118"/>
      <c r="DT123" s="118"/>
      <c r="DU123" s="118"/>
      <c r="DV123" s="118"/>
      <c r="DW123" s="118"/>
      <c r="DX123" s="118"/>
      <c r="DY123" s="118"/>
      <c r="DZ123" s="118"/>
      <c r="EA123" s="118"/>
      <c r="EB123" s="118"/>
      <c r="EC123" s="118"/>
      <c r="ED123" s="118"/>
      <c r="EE123" s="118"/>
      <c r="EF123" s="118"/>
      <c r="EG123" s="118"/>
      <c r="EH123" s="118"/>
      <c r="EI123" s="118"/>
      <c r="EJ123" s="118"/>
      <c r="EK123" s="118"/>
      <c r="EL123" s="118"/>
      <c r="EM123" s="118"/>
      <c r="EN123" s="118"/>
      <c r="EO123" s="118"/>
      <c r="EP123" s="118"/>
      <c r="EQ123" s="118"/>
      <c r="ER123" s="118"/>
      <c r="ES123" s="118"/>
      <c r="ET123" s="118"/>
      <c r="EU123" s="118"/>
      <c r="EV123" s="118"/>
      <c r="EW123" s="118"/>
      <c r="EX123" s="118"/>
      <c r="EY123" s="118"/>
      <c r="EZ123" s="118"/>
      <c r="FA123" s="118"/>
      <c r="FB123" s="118"/>
      <c r="FC123" s="118"/>
      <c r="FD123" s="118"/>
      <c r="FE123" s="118"/>
      <c r="FF123" s="118"/>
      <c r="FG123" s="118"/>
      <c r="FH123" s="118"/>
      <c r="FI123" s="118"/>
      <c r="FJ123" s="118"/>
      <c r="FK123" s="118"/>
      <c r="FL123" s="118"/>
      <c r="FM123" s="118"/>
      <c r="FN123" s="118"/>
      <c r="FO123" s="118"/>
      <c r="FP123" s="118"/>
      <c r="FQ123" s="118"/>
      <c r="FR123" s="118"/>
      <c r="FS123" s="118"/>
      <c r="FT123" s="118"/>
      <c r="FU123" s="118"/>
      <c r="FV123" s="118"/>
      <c r="FW123" s="118"/>
      <c r="FX123" s="118"/>
      <c r="FY123" s="118"/>
      <c r="FZ123" s="118"/>
      <c r="GA123" s="118"/>
      <c r="GB123" s="118"/>
      <c r="GC123" s="118"/>
      <c r="GD123" s="118"/>
      <c r="GE123" s="118"/>
      <c r="GF123" s="118"/>
      <c r="GG123" s="118"/>
      <c r="GH123" s="118"/>
      <c r="GI123" s="118"/>
      <c r="GJ123" s="118"/>
      <c r="GK123" s="118"/>
      <c r="GL123" s="118"/>
      <c r="GM123" s="118"/>
      <c r="GN123" s="118"/>
      <c r="GO123" s="118"/>
      <c r="GP123" s="118"/>
      <c r="GQ123" s="118"/>
      <c r="GR123" s="118"/>
      <c r="GS123" s="118"/>
      <c r="GT123" s="118"/>
      <c r="GU123" s="118"/>
      <c r="GV123" s="118"/>
      <c r="GW123" s="118"/>
      <c r="GX123" s="118"/>
      <c r="GY123" s="118"/>
      <c r="GZ123" s="118"/>
      <c r="HA123" s="118"/>
      <c r="HB123" s="118"/>
      <c r="HC123" s="118"/>
      <c r="HD123" s="118"/>
      <c r="HE123" s="118"/>
      <c r="HF123" s="118"/>
      <c r="HG123" s="118"/>
      <c r="HH123" s="118"/>
      <c r="HI123" s="118"/>
      <c r="HJ123" s="118"/>
      <c r="HK123" s="118"/>
      <c r="HL123" s="118"/>
      <c r="HM123" s="118"/>
      <c r="HN123" s="118"/>
      <c r="HO123" s="118"/>
      <c r="HP123" s="118"/>
      <c r="HQ123" s="118"/>
      <c r="HR123" s="118"/>
      <c r="HS123" s="118"/>
      <c r="HT123" s="118"/>
      <c r="HU123" s="118"/>
      <c r="HV123" s="118"/>
      <c r="HW123" s="118"/>
      <c r="HX123" s="118"/>
      <c r="HY123" s="118"/>
      <c r="HZ123" s="118"/>
      <c r="IA123" s="118"/>
      <c r="IB123" s="118"/>
      <c r="IC123" s="118"/>
      <c r="ID123" s="118"/>
      <c r="IE123" s="118"/>
      <c r="IF123" s="118"/>
      <c r="IG123" s="118"/>
      <c r="IH123" s="118"/>
      <c r="II123" s="118"/>
      <c r="IJ123" s="118"/>
      <c r="IK123" s="118"/>
      <c r="IL123" s="118"/>
      <c r="IM123" s="118"/>
      <c r="IN123" s="118"/>
      <c r="IO123" s="118"/>
      <c r="IP123" s="118"/>
      <c r="IQ123" s="118"/>
      <c r="IR123" s="118"/>
      <c r="IS123" s="118"/>
      <c r="IT123" s="118"/>
      <c r="IU123" s="118"/>
      <c r="IV123" s="118"/>
      <c r="IW123" s="118"/>
      <c r="IX123" s="118"/>
    </row>
    <row r="124" spans="1:258" s="18" customFormat="1" ht="12.95" customHeight="1" x14ac:dyDescent="0.25">
      <c r="A124" s="156" t="s">
        <v>121</v>
      </c>
      <c r="B124" s="149"/>
      <c r="C124" s="156" t="s">
        <v>878</v>
      </c>
      <c r="D124" s="157" t="s">
        <v>879</v>
      </c>
      <c r="E124" s="156" t="s">
        <v>884</v>
      </c>
      <c r="F124" s="157"/>
      <c r="G124" s="157" t="s">
        <v>880</v>
      </c>
      <c r="H124" s="157" t="s">
        <v>881</v>
      </c>
      <c r="I124" s="157" t="s">
        <v>882</v>
      </c>
      <c r="J124" s="157" t="s">
        <v>116</v>
      </c>
      <c r="K124" s="156" t="s">
        <v>132</v>
      </c>
      <c r="L124" s="157" t="s">
        <v>147</v>
      </c>
      <c r="M124" s="156" t="s">
        <v>81</v>
      </c>
      <c r="N124" s="156" t="s">
        <v>119</v>
      </c>
      <c r="O124" s="157" t="s">
        <v>133</v>
      </c>
      <c r="P124" s="156" t="s">
        <v>113</v>
      </c>
      <c r="Q124" s="157" t="s">
        <v>110</v>
      </c>
      <c r="R124" s="156" t="s">
        <v>119</v>
      </c>
      <c r="S124" s="157" t="s">
        <v>167</v>
      </c>
      <c r="T124" s="157" t="s">
        <v>136</v>
      </c>
      <c r="U124" s="156">
        <v>60</v>
      </c>
      <c r="V124" s="157" t="s">
        <v>137</v>
      </c>
      <c r="W124" s="156"/>
      <c r="X124" s="156"/>
      <c r="Y124" s="156"/>
      <c r="Z124" s="158">
        <v>30</v>
      </c>
      <c r="AA124" s="157">
        <v>60</v>
      </c>
      <c r="AB124" s="157">
        <v>10</v>
      </c>
      <c r="AC124" s="159" t="s">
        <v>138</v>
      </c>
      <c r="AD124" s="157" t="s">
        <v>111</v>
      </c>
      <c r="AE124" s="153">
        <v>432</v>
      </c>
      <c r="AF124" s="153">
        <v>24500</v>
      </c>
      <c r="AG124" s="153">
        <f t="shared" si="3"/>
        <v>10584000</v>
      </c>
      <c r="AH124" s="153">
        <f t="shared" si="4"/>
        <v>11854080.000000002</v>
      </c>
      <c r="AI124" s="159"/>
      <c r="AJ124" s="160"/>
      <c r="AK124" s="160"/>
      <c r="AL124" s="156" t="s">
        <v>112</v>
      </c>
      <c r="AM124" s="157"/>
      <c r="AN124" s="157"/>
      <c r="AO124" s="157"/>
      <c r="AP124" s="157"/>
      <c r="AQ124" s="157" t="s">
        <v>883</v>
      </c>
      <c r="AR124" s="157"/>
      <c r="AS124" s="157"/>
      <c r="AT124" s="157"/>
      <c r="AU124" s="157"/>
      <c r="AV124" s="157"/>
      <c r="AW124" s="157"/>
      <c r="AX124" s="156" t="s">
        <v>62</v>
      </c>
      <c r="AY124" s="156" t="s">
        <v>132</v>
      </c>
      <c r="BA124" s="119"/>
      <c r="BB124" s="119"/>
      <c r="BC124" s="119"/>
      <c r="BD124" s="119"/>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c r="CA124" s="119"/>
      <c r="CB124" s="119"/>
      <c r="CC124" s="119"/>
      <c r="CD124" s="119"/>
      <c r="CE124" s="119"/>
      <c r="CF124" s="119"/>
      <c r="CG124" s="119"/>
      <c r="CH124" s="119"/>
      <c r="CI124" s="119"/>
      <c r="CJ124" s="119"/>
      <c r="CK124" s="119"/>
      <c r="CL124" s="119"/>
      <c r="CM124" s="119"/>
      <c r="CN124" s="119"/>
      <c r="CO124" s="119"/>
      <c r="CP124" s="119"/>
      <c r="CQ124" s="119"/>
      <c r="CR124" s="119"/>
      <c r="CS124" s="119"/>
      <c r="CT124" s="119"/>
      <c r="CU124" s="119"/>
      <c r="CV124" s="119"/>
      <c r="CW124" s="119"/>
      <c r="CX124" s="119"/>
      <c r="CY124" s="119"/>
      <c r="CZ124" s="119"/>
      <c r="DA124" s="119"/>
      <c r="DB124" s="119"/>
      <c r="DC124" s="119"/>
      <c r="DD124" s="119"/>
      <c r="DE124" s="119"/>
      <c r="DF124" s="119"/>
      <c r="DG124" s="119"/>
      <c r="DH124" s="119"/>
      <c r="DI124" s="119"/>
      <c r="DJ124" s="119"/>
      <c r="DK124" s="119"/>
      <c r="DL124" s="119"/>
      <c r="DM124" s="119"/>
      <c r="DN124" s="119"/>
      <c r="DO124" s="119"/>
      <c r="DP124" s="119"/>
      <c r="DQ124" s="119"/>
      <c r="DR124" s="119"/>
      <c r="DS124" s="119"/>
      <c r="DT124" s="119"/>
      <c r="DU124" s="119"/>
      <c r="DV124" s="119"/>
      <c r="DW124" s="119"/>
      <c r="DX124" s="119"/>
      <c r="DY124" s="119"/>
      <c r="DZ124" s="119"/>
      <c r="EA124" s="119"/>
      <c r="EB124" s="119"/>
      <c r="EC124" s="119"/>
      <c r="ED124" s="119"/>
      <c r="EE124" s="119"/>
      <c r="EF124" s="119"/>
      <c r="EG124" s="119"/>
      <c r="EH124" s="119"/>
      <c r="EI124" s="119"/>
      <c r="EJ124" s="119"/>
      <c r="EK124" s="119"/>
      <c r="EL124" s="119"/>
      <c r="EM124" s="119"/>
      <c r="EN124" s="119"/>
      <c r="EO124" s="119"/>
      <c r="EP124" s="119"/>
      <c r="EQ124" s="119"/>
      <c r="ER124" s="119"/>
      <c r="ES124" s="119"/>
      <c r="ET124" s="119"/>
      <c r="EU124" s="119"/>
      <c r="EV124" s="119"/>
      <c r="EW124" s="119"/>
      <c r="EX124" s="119"/>
      <c r="EY124" s="119"/>
      <c r="EZ124" s="119"/>
      <c r="FA124" s="119"/>
      <c r="FB124" s="119"/>
      <c r="FC124" s="119"/>
      <c r="FD124" s="119"/>
      <c r="FE124" s="119"/>
      <c r="FF124" s="119"/>
      <c r="FG124" s="119"/>
      <c r="FH124" s="119"/>
      <c r="FI124" s="119"/>
      <c r="FJ124" s="119"/>
      <c r="FK124" s="119"/>
      <c r="FL124" s="119"/>
      <c r="FM124" s="119"/>
      <c r="FN124" s="119"/>
      <c r="FO124" s="119"/>
      <c r="FP124" s="119"/>
      <c r="FQ124" s="119"/>
      <c r="FR124" s="119"/>
      <c r="FS124" s="119"/>
      <c r="FT124" s="119"/>
      <c r="FU124" s="119"/>
      <c r="FV124" s="119"/>
      <c r="FW124" s="119"/>
      <c r="FX124" s="119"/>
      <c r="FY124" s="119"/>
      <c r="FZ124" s="119"/>
      <c r="GA124" s="119"/>
      <c r="GB124" s="119"/>
      <c r="GC124" s="119"/>
      <c r="GD124" s="119"/>
      <c r="GE124" s="119"/>
      <c r="GF124" s="119"/>
      <c r="GG124" s="119"/>
      <c r="GH124" s="119"/>
      <c r="GI124" s="119"/>
      <c r="GJ124" s="119"/>
      <c r="GK124" s="119"/>
      <c r="GL124" s="119"/>
      <c r="GM124" s="119"/>
      <c r="GN124" s="119"/>
      <c r="GO124" s="119"/>
      <c r="GP124" s="119"/>
      <c r="GQ124" s="119"/>
      <c r="GR124" s="119"/>
      <c r="GS124" s="119"/>
      <c r="GT124" s="119"/>
      <c r="GU124" s="119"/>
      <c r="GV124" s="119"/>
      <c r="GW124" s="119"/>
      <c r="GX124" s="119"/>
      <c r="GY124" s="119"/>
      <c r="GZ124" s="119"/>
      <c r="HA124" s="119"/>
      <c r="HB124" s="119"/>
      <c r="HC124" s="119"/>
      <c r="HD124" s="119"/>
      <c r="HE124" s="119"/>
      <c r="HF124" s="119"/>
      <c r="HG124" s="119"/>
      <c r="HH124" s="119"/>
      <c r="HI124" s="119"/>
      <c r="HJ124" s="119"/>
      <c r="HK124" s="119"/>
      <c r="HL124" s="119"/>
      <c r="HM124" s="119"/>
      <c r="HN124" s="119"/>
      <c r="HO124" s="119"/>
      <c r="HP124" s="119"/>
      <c r="HQ124" s="119"/>
      <c r="HR124" s="119"/>
      <c r="HS124" s="119"/>
      <c r="HT124" s="119"/>
      <c r="HU124" s="119"/>
      <c r="HV124" s="119"/>
      <c r="HW124" s="119"/>
      <c r="HX124" s="119"/>
      <c r="HY124" s="119"/>
      <c r="HZ124" s="119"/>
      <c r="IA124" s="119"/>
      <c r="IB124" s="119"/>
      <c r="IC124" s="119"/>
      <c r="ID124" s="119"/>
      <c r="IE124" s="119"/>
      <c r="IF124" s="119"/>
      <c r="IG124" s="119"/>
      <c r="IH124" s="119"/>
      <c r="II124" s="119"/>
      <c r="IJ124" s="119"/>
      <c r="IK124" s="119"/>
      <c r="IL124" s="119"/>
      <c r="IM124" s="119"/>
      <c r="IN124" s="119"/>
      <c r="IO124" s="119"/>
      <c r="IP124" s="119"/>
      <c r="IQ124" s="119"/>
      <c r="IR124" s="119"/>
      <c r="IS124" s="119"/>
      <c r="IT124" s="119"/>
      <c r="IU124" s="119"/>
      <c r="IV124" s="119"/>
      <c r="IW124" s="119"/>
      <c r="IX124" s="119"/>
    </row>
    <row r="125" spans="1:258" s="18" customFormat="1" ht="12.95" customHeight="1" x14ac:dyDescent="0.25">
      <c r="A125" s="156" t="s">
        <v>171</v>
      </c>
      <c r="B125" s="149"/>
      <c r="C125" s="156" t="s">
        <v>885</v>
      </c>
      <c r="D125" s="157" t="s">
        <v>886</v>
      </c>
      <c r="E125" s="156" t="s">
        <v>891</v>
      </c>
      <c r="F125" s="157"/>
      <c r="G125" s="157" t="s">
        <v>887</v>
      </c>
      <c r="H125" s="157" t="s">
        <v>888</v>
      </c>
      <c r="I125" s="157" t="s">
        <v>889</v>
      </c>
      <c r="J125" s="157" t="s">
        <v>120</v>
      </c>
      <c r="K125" s="156" t="s">
        <v>599</v>
      </c>
      <c r="L125" s="157"/>
      <c r="M125" s="156" t="s">
        <v>81</v>
      </c>
      <c r="N125" s="156" t="s">
        <v>119</v>
      </c>
      <c r="O125" s="157" t="s">
        <v>133</v>
      </c>
      <c r="P125" s="156" t="s">
        <v>148</v>
      </c>
      <c r="Q125" s="157" t="s">
        <v>110</v>
      </c>
      <c r="R125" s="156" t="s">
        <v>119</v>
      </c>
      <c r="S125" s="157" t="s">
        <v>167</v>
      </c>
      <c r="T125" s="157" t="s">
        <v>136</v>
      </c>
      <c r="U125" s="156">
        <v>60</v>
      </c>
      <c r="V125" s="157" t="s">
        <v>137</v>
      </c>
      <c r="W125" s="156"/>
      <c r="X125" s="156"/>
      <c r="Y125" s="156"/>
      <c r="Z125" s="158">
        <v>30</v>
      </c>
      <c r="AA125" s="157">
        <v>60</v>
      </c>
      <c r="AB125" s="157">
        <v>10</v>
      </c>
      <c r="AC125" s="159" t="s">
        <v>875</v>
      </c>
      <c r="AD125" s="157" t="s">
        <v>111</v>
      </c>
      <c r="AE125" s="153">
        <v>4451</v>
      </c>
      <c r="AF125" s="153">
        <v>15100.63</v>
      </c>
      <c r="AG125" s="153">
        <f t="shared" si="3"/>
        <v>67212904.129999995</v>
      </c>
      <c r="AH125" s="153">
        <f t="shared" si="4"/>
        <v>75278452.625599995</v>
      </c>
      <c r="AI125" s="159"/>
      <c r="AJ125" s="160"/>
      <c r="AK125" s="160"/>
      <c r="AL125" s="156" t="s">
        <v>112</v>
      </c>
      <c r="AM125" s="157"/>
      <c r="AN125" s="157"/>
      <c r="AO125" s="157"/>
      <c r="AP125" s="157"/>
      <c r="AQ125" s="157" t="s">
        <v>890</v>
      </c>
      <c r="AR125" s="157"/>
      <c r="AS125" s="157"/>
      <c r="AT125" s="157"/>
      <c r="AU125" s="157"/>
      <c r="AV125" s="157"/>
      <c r="AW125" s="157"/>
      <c r="AX125" s="156" t="s">
        <v>384</v>
      </c>
      <c r="AY125" s="156" t="s">
        <v>132</v>
      </c>
      <c r="BA125" s="119"/>
      <c r="BB125" s="119"/>
      <c r="BC125" s="119"/>
      <c r="BD125" s="119"/>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c r="CA125" s="119"/>
      <c r="CB125" s="119"/>
      <c r="CC125" s="119"/>
      <c r="CD125" s="119"/>
      <c r="CE125" s="119"/>
      <c r="CF125" s="119"/>
      <c r="CG125" s="119"/>
      <c r="CH125" s="119"/>
      <c r="CI125" s="119"/>
      <c r="CJ125" s="119"/>
      <c r="CK125" s="119"/>
      <c r="CL125" s="119"/>
      <c r="CM125" s="119"/>
      <c r="CN125" s="119"/>
      <c r="CO125" s="119"/>
      <c r="CP125" s="119"/>
      <c r="CQ125" s="119"/>
      <c r="CR125" s="119"/>
      <c r="CS125" s="119"/>
      <c r="CT125" s="119"/>
      <c r="CU125" s="119"/>
      <c r="CV125" s="119"/>
      <c r="CW125" s="119"/>
      <c r="CX125" s="119"/>
      <c r="CY125" s="119"/>
      <c r="CZ125" s="119"/>
      <c r="DA125" s="119"/>
      <c r="DB125" s="119"/>
      <c r="DC125" s="119"/>
      <c r="DD125" s="119"/>
      <c r="DE125" s="119"/>
      <c r="DF125" s="119"/>
      <c r="DG125" s="119"/>
      <c r="DH125" s="119"/>
      <c r="DI125" s="119"/>
      <c r="DJ125" s="119"/>
      <c r="DK125" s="119"/>
      <c r="DL125" s="119"/>
      <c r="DM125" s="119"/>
      <c r="DN125" s="119"/>
      <c r="DO125" s="119"/>
      <c r="DP125" s="119"/>
      <c r="DQ125" s="119"/>
      <c r="DR125" s="119"/>
      <c r="DS125" s="119"/>
      <c r="DT125" s="119"/>
      <c r="DU125" s="119"/>
      <c r="DV125" s="119"/>
      <c r="DW125" s="119"/>
      <c r="DX125" s="119"/>
      <c r="DY125" s="119"/>
      <c r="DZ125" s="119"/>
      <c r="EA125" s="119"/>
      <c r="EB125" s="119"/>
      <c r="EC125" s="119"/>
      <c r="ED125" s="119"/>
      <c r="EE125" s="119"/>
      <c r="EF125" s="119"/>
      <c r="EG125" s="119"/>
      <c r="EH125" s="119"/>
      <c r="EI125" s="119"/>
      <c r="EJ125" s="119"/>
      <c r="EK125" s="119"/>
      <c r="EL125" s="119"/>
      <c r="EM125" s="119"/>
      <c r="EN125" s="119"/>
      <c r="EO125" s="119"/>
      <c r="EP125" s="119"/>
      <c r="EQ125" s="119"/>
      <c r="ER125" s="119"/>
      <c r="ES125" s="119"/>
      <c r="ET125" s="119"/>
      <c r="EU125" s="119"/>
      <c r="EV125" s="119"/>
      <c r="EW125" s="119"/>
      <c r="EX125" s="119"/>
      <c r="EY125" s="119"/>
      <c r="EZ125" s="119"/>
      <c r="FA125" s="119"/>
      <c r="FB125" s="119"/>
      <c r="FC125" s="119"/>
      <c r="FD125" s="119"/>
      <c r="FE125" s="119"/>
      <c r="FF125" s="119"/>
      <c r="FG125" s="119"/>
      <c r="FH125" s="119"/>
      <c r="FI125" s="119"/>
      <c r="FJ125" s="119"/>
      <c r="FK125" s="119"/>
      <c r="FL125" s="119"/>
      <c r="FM125" s="119"/>
      <c r="FN125" s="119"/>
      <c r="FO125" s="119"/>
      <c r="FP125" s="119"/>
      <c r="FQ125" s="119"/>
      <c r="FR125" s="119"/>
      <c r="FS125" s="119"/>
      <c r="FT125" s="119"/>
      <c r="FU125" s="119"/>
      <c r="FV125" s="119"/>
      <c r="FW125" s="119"/>
      <c r="FX125" s="119"/>
      <c r="FY125" s="119"/>
      <c r="FZ125" s="119"/>
      <c r="GA125" s="119"/>
      <c r="GB125" s="119"/>
      <c r="GC125" s="119"/>
      <c r="GD125" s="119"/>
      <c r="GE125" s="119"/>
      <c r="GF125" s="119"/>
      <c r="GG125" s="119"/>
      <c r="GH125" s="119"/>
      <c r="GI125" s="119"/>
      <c r="GJ125" s="119"/>
      <c r="GK125" s="119"/>
      <c r="GL125" s="119"/>
      <c r="GM125" s="119"/>
      <c r="GN125" s="119"/>
      <c r="GO125" s="119"/>
      <c r="GP125" s="119"/>
      <c r="GQ125" s="119"/>
      <c r="GR125" s="119"/>
      <c r="GS125" s="119"/>
      <c r="GT125" s="119"/>
      <c r="GU125" s="119"/>
      <c r="GV125" s="119"/>
      <c r="GW125" s="119"/>
      <c r="GX125" s="119"/>
      <c r="GY125" s="119"/>
      <c r="GZ125" s="119"/>
      <c r="HA125" s="119"/>
      <c r="HB125" s="119"/>
      <c r="HC125" s="119"/>
      <c r="HD125" s="119"/>
      <c r="HE125" s="119"/>
      <c r="HF125" s="119"/>
      <c r="HG125" s="119"/>
      <c r="HH125" s="119"/>
      <c r="HI125" s="119"/>
      <c r="HJ125" s="119"/>
      <c r="HK125" s="119"/>
      <c r="HL125" s="119"/>
      <c r="HM125" s="119"/>
      <c r="HN125" s="119"/>
      <c r="HO125" s="119"/>
      <c r="HP125" s="119"/>
      <c r="HQ125" s="119"/>
      <c r="HR125" s="119"/>
      <c r="HS125" s="119"/>
      <c r="HT125" s="119"/>
      <c r="HU125" s="119"/>
      <c r="HV125" s="119"/>
      <c r="HW125" s="119"/>
      <c r="HX125" s="119"/>
      <c r="HY125" s="119"/>
      <c r="HZ125" s="119"/>
      <c r="IA125" s="119"/>
      <c r="IB125" s="119"/>
      <c r="IC125" s="119"/>
      <c r="ID125" s="119"/>
      <c r="IE125" s="119"/>
      <c r="IF125" s="119"/>
      <c r="IG125" s="119"/>
      <c r="IH125" s="119"/>
      <c r="II125" s="119"/>
      <c r="IJ125" s="119"/>
      <c r="IK125" s="119"/>
      <c r="IL125" s="119"/>
      <c r="IM125" s="119"/>
      <c r="IN125" s="119"/>
      <c r="IO125" s="119"/>
      <c r="IP125" s="119"/>
      <c r="IQ125" s="119"/>
      <c r="IR125" s="119"/>
      <c r="IS125" s="119"/>
      <c r="IT125" s="119"/>
      <c r="IU125" s="119"/>
      <c r="IV125" s="119"/>
      <c r="IW125" s="119"/>
      <c r="IX125" s="119"/>
    </row>
    <row r="126" spans="1:258" s="18" customFormat="1" ht="12.95" customHeight="1" x14ac:dyDescent="0.25">
      <c r="A126" s="148" t="s">
        <v>123</v>
      </c>
      <c r="B126" s="149"/>
      <c r="C126" s="148" t="s">
        <v>896</v>
      </c>
      <c r="D126" s="149" t="s">
        <v>897</v>
      </c>
      <c r="E126" s="148" t="s">
        <v>902</v>
      </c>
      <c r="F126" s="149"/>
      <c r="G126" s="149" t="s">
        <v>898</v>
      </c>
      <c r="H126" s="149" t="s">
        <v>899</v>
      </c>
      <c r="I126" s="149" t="s">
        <v>900</v>
      </c>
      <c r="J126" s="149" t="s">
        <v>116</v>
      </c>
      <c r="K126" s="148" t="s">
        <v>132</v>
      </c>
      <c r="L126" s="149" t="s">
        <v>147</v>
      </c>
      <c r="M126" s="148" t="s">
        <v>81</v>
      </c>
      <c r="N126" s="148" t="s">
        <v>119</v>
      </c>
      <c r="O126" s="149" t="s">
        <v>133</v>
      </c>
      <c r="P126" s="148" t="s">
        <v>177</v>
      </c>
      <c r="Q126" s="149" t="s">
        <v>110</v>
      </c>
      <c r="R126" s="148" t="s">
        <v>119</v>
      </c>
      <c r="S126" s="149" t="s">
        <v>167</v>
      </c>
      <c r="T126" s="149" t="s">
        <v>136</v>
      </c>
      <c r="U126" s="148">
        <v>60</v>
      </c>
      <c r="V126" s="149" t="s">
        <v>137</v>
      </c>
      <c r="W126" s="148"/>
      <c r="X126" s="148"/>
      <c r="Y126" s="148"/>
      <c r="Z126" s="151">
        <v>30</v>
      </c>
      <c r="AA126" s="149">
        <v>60</v>
      </c>
      <c r="AB126" s="149">
        <v>10</v>
      </c>
      <c r="AC126" s="152" t="s">
        <v>270</v>
      </c>
      <c r="AD126" s="149" t="s">
        <v>111</v>
      </c>
      <c r="AE126" s="153">
        <v>0.99199999999999999</v>
      </c>
      <c r="AF126" s="153">
        <v>1750000</v>
      </c>
      <c r="AG126" s="153">
        <f t="shared" si="3"/>
        <v>1736000</v>
      </c>
      <c r="AH126" s="153">
        <f t="shared" si="4"/>
        <v>1944320.0000000002</v>
      </c>
      <c r="AI126" s="152"/>
      <c r="AJ126" s="154"/>
      <c r="AK126" s="154"/>
      <c r="AL126" s="148" t="s">
        <v>112</v>
      </c>
      <c r="AM126" s="149"/>
      <c r="AN126" s="149"/>
      <c r="AO126" s="149"/>
      <c r="AP126" s="149"/>
      <c r="AQ126" s="149" t="s">
        <v>901</v>
      </c>
      <c r="AR126" s="149"/>
      <c r="AS126" s="149"/>
      <c r="AT126" s="149"/>
      <c r="AU126" s="149"/>
      <c r="AV126" s="149"/>
      <c r="AW126" s="149"/>
      <c r="AX126" s="148" t="s">
        <v>384</v>
      </c>
      <c r="AY126" s="148" t="s">
        <v>132</v>
      </c>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0"/>
      <c r="CR126" s="120"/>
      <c r="CS126" s="120"/>
      <c r="CT126" s="120"/>
      <c r="CU126" s="120"/>
      <c r="CV126" s="120"/>
      <c r="CW126" s="120"/>
      <c r="CX126" s="120"/>
      <c r="CY126" s="120"/>
      <c r="CZ126" s="120"/>
      <c r="DA126" s="120"/>
      <c r="DB126" s="120"/>
      <c r="DC126" s="120"/>
      <c r="DD126" s="120"/>
      <c r="DE126" s="120"/>
      <c r="DF126" s="120"/>
      <c r="DG126" s="120"/>
      <c r="DH126" s="120"/>
      <c r="DI126" s="120"/>
      <c r="DJ126" s="120"/>
      <c r="DK126" s="120"/>
      <c r="DL126" s="120"/>
      <c r="DM126" s="120"/>
      <c r="DN126" s="120"/>
      <c r="DO126" s="120"/>
      <c r="DP126" s="120"/>
      <c r="DQ126" s="120"/>
      <c r="DR126" s="120"/>
      <c r="DS126" s="120"/>
      <c r="DT126" s="120"/>
      <c r="DU126" s="120"/>
      <c r="DV126" s="120"/>
      <c r="DW126" s="120"/>
      <c r="DX126" s="120"/>
      <c r="DY126" s="120"/>
      <c r="DZ126" s="120"/>
      <c r="EA126" s="120"/>
      <c r="EB126" s="120"/>
      <c r="EC126" s="120"/>
      <c r="ED126" s="120"/>
      <c r="EE126" s="120"/>
      <c r="EF126" s="120"/>
      <c r="EG126" s="120"/>
      <c r="EH126" s="120"/>
      <c r="EI126" s="120"/>
      <c r="EJ126" s="120"/>
      <c r="EK126" s="120"/>
      <c r="EL126" s="120"/>
      <c r="EM126" s="120"/>
      <c r="EN126" s="120"/>
      <c r="EO126" s="120"/>
      <c r="EP126" s="120"/>
      <c r="EQ126" s="120"/>
      <c r="ER126" s="120"/>
      <c r="ES126" s="120"/>
      <c r="ET126" s="120"/>
      <c r="EU126" s="120"/>
      <c r="EV126" s="120"/>
      <c r="EW126" s="120"/>
      <c r="EX126" s="120"/>
      <c r="EY126" s="120"/>
      <c r="EZ126" s="120"/>
      <c r="FA126" s="120"/>
      <c r="FB126" s="120"/>
      <c r="FC126" s="120"/>
      <c r="FD126" s="120"/>
      <c r="FE126" s="120"/>
      <c r="FF126" s="120"/>
      <c r="FG126" s="120"/>
      <c r="FH126" s="120"/>
      <c r="FI126" s="120"/>
      <c r="FJ126" s="120"/>
      <c r="FK126" s="120"/>
      <c r="FL126" s="120"/>
      <c r="FM126" s="120"/>
      <c r="FN126" s="120"/>
      <c r="FO126" s="120"/>
      <c r="FP126" s="120"/>
      <c r="FQ126" s="120"/>
      <c r="FR126" s="120"/>
      <c r="FS126" s="120"/>
      <c r="FT126" s="120"/>
      <c r="FU126" s="120"/>
      <c r="FV126" s="120"/>
      <c r="FW126" s="120"/>
      <c r="FX126" s="120"/>
      <c r="FY126" s="120"/>
      <c r="FZ126" s="120"/>
      <c r="GA126" s="120"/>
      <c r="GB126" s="120"/>
      <c r="GC126" s="120"/>
      <c r="GD126" s="120"/>
      <c r="GE126" s="120"/>
      <c r="GF126" s="120"/>
      <c r="GG126" s="120"/>
      <c r="GH126" s="120"/>
      <c r="GI126" s="120"/>
      <c r="GJ126" s="120"/>
      <c r="GK126" s="120"/>
      <c r="GL126" s="120"/>
      <c r="GM126" s="120"/>
      <c r="GN126" s="120"/>
      <c r="GO126" s="120"/>
      <c r="GP126" s="120"/>
      <c r="GQ126" s="120"/>
      <c r="GR126" s="120"/>
      <c r="GS126" s="120"/>
      <c r="GT126" s="120"/>
      <c r="GU126" s="120"/>
      <c r="GV126" s="120"/>
      <c r="GW126" s="120"/>
      <c r="GX126" s="120"/>
      <c r="GY126" s="120"/>
      <c r="GZ126" s="120"/>
      <c r="HA126" s="120"/>
      <c r="HB126" s="120"/>
      <c r="HC126" s="120"/>
      <c r="HD126" s="120"/>
      <c r="HE126" s="120"/>
      <c r="HF126" s="120"/>
      <c r="HG126" s="120"/>
      <c r="HH126" s="120"/>
      <c r="HI126" s="120"/>
      <c r="HJ126" s="120"/>
      <c r="HK126" s="120"/>
      <c r="HL126" s="120"/>
      <c r="HM126" s="120"/>
      <c r="HN126" s="120"/>
      <c r="HO126" s="120"/>
      <c r="HP126" s="120"/>
      <c r="HQ126" s="120"/>
      <c r="HR126" s="120"/>
      <c r="HS126" s="120"/>
      <c r="HT126" s="120"/>
      <c r="HU126" s="120"/>
      <c r="HV126" s="120"/>
      <c r="HW126" s="120"/>
      <c r="HX126" s="120"/>
      <c r="HY126" s="120"/>
      <c r="HZ126" s="120"/>
      <c r="IA126" s="120"/>
      <c r="IB126" s="120"/>
      <c r="IC126" s="120"/>
      <c r="ID126" s="120"/>
      <c r="IE126" s="120"/>
      <c r="IF126" s="120"/>
      <c r="IG126" s="120"/>
      <c r="IH126" s="120"/>
      <c r="II126" s="120"/>
      <c r="IJ126" s="120"/>
      <c r="IK126" s="120"/>
      <c r="IL126" s="120"/>
      <c r="IM126" s="120"/>
      <c r="IN126" s="120"/>
      <c r="IO126" s="120"/>
      <c r="IP126" s="120"/>
      <c r="IQ126" s="120"/>
      <c r="IR126" s="120"/>
      <c r="IS126" s="120"/>
      <c r="IT126" s="120"/>
      <c r="IU126" s="120"/>
    </row>
    <row r="127" spans="1:258" s="18" customFormat="1" ht="12.95" customHeight="1" x14ac:dyDescent="0.25">
      <c r="A127" s="148" t="s">
        <v>605</v>
      </c>
      <c r="B127" s="149"/>
      <c r="C127" s="148" t="s">
        <v>903</v>
      </c>
      <c r="D127" s="149" t="s">
        <v>904</v>
      </c>
      <c r="E127" s="148" t="s">
        <v>908</v>
      </c>
      <c r="F127" s="149"/>
      <c r="G127" s="149" t="s">
        <v>905</v>
      </c>
      <c r="H127" s="149" t="s">
        <v>395</v>
      </c>
      <c r="I127" s="149" t="s">
        <v>906</v>
      </c>
      <c r="J127" s="149" t="s">
        <v>117</v>
      </c>
      <c r="K127" s="148" t="s">
        <v>132</v>
      </c>
      <c r="L127" s="149"/>
      <c r="M127" s="148" t="s">
        <v>122</v>
      </c>
      <c r="N127" s="148" t="s">
        <v>119</v>
      </c>
      <c r="O127" s="149" t="s">
        <v>133</v>
      </c>
      <c r="P127" s="148" t="s">
        <v>113</v>
      </c>
      <c r="Q127" s="149" t="s">
        <v>110</v>
      </c>
      <c r="R127" s="148" t="s">
        <v>119</v>
      </c>
      <c r="S127" s="149" t="s">
        <v>167</v>
      </c>
      <c r="T127" s="149" t="s">
        <v>136</v>
      </c>
      <c r="U127" s="148">
        <v>50</v>
      </c>
      <c r="V127" s="149" t="s">
        <v>137</v>
      </c>
      <c r="W127" s="148"/>
      <c r="X127" s="148"/>
      <c r="Y127" s="148"/>
      <c r="Z127" s="151">
        <v>0</v>
      </c>
      <c r="AA127" s="149">
        <v>90</v>
      </c>
      <c r="AB127" s="149">
        <v>10</v>
      </c>
      <c r="AC127" s="152" t="s">
        <v>138</v>
      </c>
      <c r="AD127" s="149" t="s">
        <v>111</v>
      </c>
      <c r="AE127" s="153">
        <v>10</v>
      </c>
      <c r="AF127" s="153">
        <v>100827.1</v>
      </c>
      <c r="AG127" s="153">
        <f t="shared" si="3"/>
        <v>1008271</v>
      </c>
      <c r="AH127" s="153">
        <f t="shared" si="4"/>
        <v>1129263.52</v>
      </c>
      <c r="AI127" s="152"/>
      <c r="AJ127" s="154"/>
      <c r="AK127" s="154"/>
      <c r="AL127" s="148" t="s">
        <v>112</v>
      </c>
      <c r="AM127" s="149"/>
      <c r="AN127" s="149"/>
      <c r="AO127" s="149"/>
      <c r="AP127" s="149"/>
      <c r="AQ127" s="149" t="s">
        <v>907</v>
      </c>
      <c r="AR127" s="149"/>
      <c r="AS127" s="149"/>
      <c r="AT127" s="149"/>
      <c r="AU127" s="149"/>
      <c r="AV127" s="149"/>
      <c r="AW127" s="149"/>
      <c r="AX127" s="148" t="s">
        <v>763</v>
      </c>
      <c r="AY127" s="148" t="s">
        <v>132</v>
      </c>
    </row>
    <row r="128" spans="1:258" s="18" customFormat="1" ht="12.95" customHeight="1" x14ac:dyDescent="0.25">
      <c r="A128" s="148" t="s">
        <v>605</v>
      </c>
      <c r="B128" s="149"/>
      <c r="C128" s="148" t="s">
        <v>909</v>
      </c>
      <c r="D128" s="149" t="s">
        <v>910</v>
      </c>
      <c r="E128" s="148" t="s">
        <v>912</v>
      </c>
      <c r="F128" s="149"/>
      <c r="G128" s="149" t="s">
        <v>905</v>
      </c>
      <c r="H128" s="149" t="s">
        <v>395</v>
      </c>
      <c r="I128" s="149" t="s">
        <v>906</v>
      </c>
      <c r="J128" s="149" t="s">
        <v>117</v>
      </c>
      <c r="K128" s="148" t="s">
        <v>132</v>
      </c>
      <c r="L128" s="149"/>
      <c r="M128" s="148" t="s">
        <v>122</v>
      </c>
      <c r="N128" s="148" t="s">
        <v>119</v>
      </c>
      <c r="O128" s="149" t="s">
        <v>133</v>
      </c>
      <c r="P128" s="148" t="s">
        <v>113</v>
      </c>
      <c r="Q128" s="149" t="s">
        <v>110</v>
      </c>
      <c r="R128" s="148" t="s">
        <v>119</v>
      </c>
      <c r="S128" s="149" t="s">
        <v>167</v>
      </c>
      <c r="T128" s="149" t="s">
        <v>136</v>
      </c>
      <c r="U128" s="148">
        <v>50</v>
      </c>
      <c r="V128" s="149" t="s">
        <v>137</v>
      </c>
      <c r="W128" s="148"/>
      <c r="X128" s="148"/>
      <c r="Y128" s="148"/>
      <c r="Z128" s="151">
        <v>0</v>
      </c>
      <c r="AA128" s="149">
        <v>90</v>
      </c>
      <c r="AB128" s="149">
        <v>10</v>
      </c>
      <c r="AC128" s="152" t="s">
        <v>138</v>
      </c>
      <c r="AD128" s="149" t="s">
        <v>111</v>
      </c>
      <c r="AE128" s="153">
        <v>2</v>
      </c>
      <c r="AF128" s="153">
        <v>258022.6</v>
      </c>
      <c r="AG128" s="153">
        <f t="shared" ref="AG128:AG129" si="5">AE128*AF128</f>
        <v>516045.2</v>
      </c>
      <c r="AH128" s="153">
        <f t="shared" ref="AH128:AH131" si="6">AG128*1.12</f>
        <v>577970.62400000007</v>
      </c>
      <c r="AI128" s="152"/>
      <c r="AJ128" s="154"/>
      <c r="AK128" s="154"/>
      <c r="AL128" s="148" t="s">
        <v>112</v>
      </c>
      <c r="AM128" s="149"/>
      <c r="AN128" s="149"/>
      <c r="AO128" s="149"/>
      <c r="AP128" s="149"/>
      <c r="AQ128" s="149" t="s">
        <v>911</v>
      </c>
      <c r="AR128" s="149"/>
      <c r="AS128" s="149"/>
      <c r="AT128" s="149"/>
      <c r="AU128" s="149"/>
      <c r="AV128" s="149"/>
      <c r="AW128" s="149"/>
      <c r="AX128" s="148" t="s">
        <v>763</v>
      </c>
      <c r="AY128" s="148" t="s">
        <v>132</v>
      </c>
    </row>
    <row r="129" spans="1:242" s="18" customFormat="1" ht="12.95" customHeight="1" x14ac:dyDescent="0.25">
      <c r="A129" s="161" t="s">
        <v>605</v>
      </c>
      <c r="B129" s="162"/>
      <c r="C129" s="161" t="s">
        <v>913</v>
      </c>
      <c r="D129" s="163" t="s">
        <v>914</v>
      </c>
      <c r="E129" s="148" t="s">
        <v>916</v>
      </c>
      <c r="F129" s="163"/>
      <c r="G129" s="163" t="s">
        <v>905</v>
      </c>
      <c r="H129" s="149" t="s">
        <v>395</v>
      </c>
      <c r="I129" s="149" t="s">
        <v>906</v>
      </c>
      <c r="J129" s="149" t="s">
        <v>117</v>
      </c>
      <c r="K129" s="148" t="s">
        <v>132</v>
      </c>
      <c r="L129" s="149"/>
      <c r="M129" s="148" t="s">
        <v>122</v>
      </c>
      <c r="N129" s="148" t="s">
        <v>119</v>
      </c>
      <c r="O129" s="149" t="s">
        <v>133</v>
      </c>
      <c r="P129" s="148" t="s">
        <v>113</v>
      </c>
      <c r="Q129" s="149" t="s">
        <v>110</v>
      </c>
      <c r="R129" s="148" t="s">
        <v>119</v>
      </c>
      <c r="S129" s="149" t="s">
        <v>167</v>
      </c>
      <c r="T129" s="149" t="s">
        <v>136</v>
      </c>
      <c r="U129" s="148">
        <v>50</v>
      </c>
      <c r="V129" s="149" t="s">
        <v>137</v>
      </c>
      <c r="W129" s="148"/>
      <c r="X129" s="148"/>
      <c r="Y129" s="148"/>
      <c r="Z129" s="151">
        <v>0</v>
      </c>
      <c r="AA129" s="149">
        <v>90</v>
      </c>
      <c r="AB129" s="149">
        <v>10</v>
      </c>
      <c r="AC129" s="152" t="s">
        <v>138</v>
      </c>
      <c r="AD129" s="149" t="s">
        <v>111</v>
      </c>
      <c r="AE129" s="153">
        <v>6</v>
      </c>
      <c r="AF129" s="153">
        <v>100141.8</v>
      </c>
      <c r="AG129" s="153">
        <f t="shared" si="5"/>
        <v>600850.80000000005</v>
      </c>
      <c r="AH129" s="153">
        <f t="shared" si="6"/>
        <v>672952.89600000007</v>
      </c>
      <c r="AI129" s="152"/>
      <c r="AJ129" s="154"/>
      <c r="AK129" s="154"/>
      <c r="AL129" s="148" t="s">
        <v>112</v>
      </c>
      <c r="AM129" s="149"/>
      <c r="AN129" s="149"/>
      <c r="AO129" s="149"/>
      <c r="AP129" s="149"/>
      <c r="AQ129" s="149" t="s">
        <v>915</v>
      </c>
      <c r="AR129" s="149"/>
      <c r="AS129" s="149"/>
      <c r="AT129" s="149"/>
      <c r="AU129" s="149"/>
      <c r="AV129" s="149"/>
      <c r="AW129" s="149"/>
      <c r="AX129" s="148" t="s">
        <v>763</v>
      </c>
      <c r="AY129" s="148" t="s">
        <v>132</v>
      </c>
    </row>
    <row r="130" spans="1:242" s="18" customFormat="1" ht="12.95" customHeight="1" x14ac:dyDescent="0.25">
      <c r="A130" s="156" t="s">
        <v>124</v>
      </c>
      <c r="B130" s="156"/>
      <c r="C130" s="156" t="s">
        <v>970</v>
      </c>
      <c r="D130" s="157" t="s">
        <v>971</v>
      </c>
      <c r="E130" s="157" t="s">
        <v>983</v>
      </c>
      <c r="F130" s="157"/>
      <c r="G130" s="157" t="s">
        <v>972</v>
      </c>
      <c r="H130" s="157" t="s">
        <v>973</v>
      </c>
      <c r="I130" s="157" t="s">
        <v>974</v>
      </c>
      <c r="J130" s="157" t="s">
        <v>116</v>
      </c>
      <c r="K130" s="156" t="s">
        <v>132</v>
      </c>
      <c r="L130" s="157" t="s">
        <v>147</v>
      </c>
      <c r="M130" s="156" t="s">
        <v>81</v>
      </c>
      <c r="N130" s="156" t="s">
        <v>119</v>
      </c>
      <c r="O130" s="157" t="s">
        <v>133</v>
      </c>
      <c r="P130" s="156" t="s">
        <v>113</v>
      </c>
      <c r="Q130" s="157" t="s">
        <v>110</v>
      </c>
      <c r="R130" s="156" t="s">
        <v>119</v>
      </c>
      <c r="S130" s="157" t="s">
        <v>167</v>
      </c>
      <c r="T130" s="157" t="s">
        <v>136</v>
      </c>
      <c r="U130" s="156">
        <v>60</v>
      </c>
      <c r="V130" s="157" t="s">
        <v>137</v>
      </c>
      <c r="W130" s="156"/>
      <c r="X130" s="156"/>
      <c r="Y130" s="156"/>
      <c r="Z130" s="158">
        <v>30</v>
      </c>
      <c r="AA130" s="157">
        <v>60</v>
      </c>
      <c r="AB130" s="157">
        <v>10</v>
      </c>
      <c r="AC130" s="159" t="s">
        <v>138</v>
      </c>
      <c r="AD130" s="157" t="s">
        <v>111</v>
      </c>
      <c r="AE130" s="159">
        <v>3</v>
      </c>
      <c r="AF130" s="160">
        <v>81502</v>
      </c>
      <c r="AG130" s="160">
        <v>244506</v>
      </c>
      <c r="AH130" s="153">
        <f t="shared" si="6"/>
        <v>273846.72000000003</v>
      </c>
      <c r="AI130" s="159"/>
      <c r="AJ130" s="160"/>
      <c r="AK130" s="160"/>
      <c r="AL130" s="156" t="s">
        <v>112</v>
      </c>
      <c r="AM130" s="157"/>
      <c r="AN130" s="157"/>
      <c r="AO130" s="157"/>
      <c r="AP130" s="157"/>
      <c r="AQ130" s="157" t="s">
        <v>975</v>
      </c>
      <c r="AR130" s="157"/>
      <c r="AS130" s="157"/>
      <c r="AT130" s="157"/>
      <c r="AU130" s="157"/>
      <c r="AV130" s="157"/>
      <c r="AW130" s="157"/>
      <c r="AX130" s="156" t="s">
        <v>976</v>
      </c>
      <c r="AY130" s="156" t="s">
        <v>132</v>
      </c>
    </row>
    <row r="131" spans="1:242" s="18" customFormat="1" ht="12.95" customHeight="1" x14ac:dyDescent="0.25">
      <c r="A131" s="156" t="s">
        <v>124</v>
      </c>
      <c r="B131" s="156"/>
      <c r="C131" s="156" t="s">
        <v>977</v>
      </c>
      <c r="D131" s="157" t="s">
        <v>978</v>
      </c>
      <c r="E131" s="157" t="s">
        <v>984</v>
      </c>
      <c r="F131" s="157"/>
      <c r="G131" s="157" t="s">
        <v>979</v>
      </c>
      <c r="H131" s="157" t="s">
        <v>980</v>
      </c>
      <c r="I131" s="157" t="s">
        <v>981</v>
      </c>
      <c r="J131" s="157" t="s">
        <v>116</v>
      </c>
      <c r="K131" s="156" t="s">
        <v>132</v>
      </c>
      <c r="L131" s="157"/>
      <c r="M131" s="156" t="s">
        <v>122</v>
      </c>
      <c r="N131" s="156" t="s">
        <v>119</v>
      </c>
      <c r="O131" s="157" t="s">
        <v>133</v>
      </c>
      <c r="P131" s="156" t="s">
        <v>113</v>
      </c>
      <c r="Q131" s="157" t="s">
        <v>110</v>
      </c>
      <c r="R131" s="156" t="s">
        <v>119</v>
      </c>
      <c r="S131" s="157" t="s">
        <v>167</v>
      </c>
      <c r="T131" s="157" t="s">
        <v>136</v>
      </c>
      <c r="U131" s="156">
        <v>30</v>
      </c>
      <c r="V131" s="157" t="s">
        <v>137</v>
      </c>
      <c r="W131" s="156"/>
      <c r="X131" s="156"/>
      <c r="Y131" s="156"/>
      <c r="Z131" s="151">
        <v>0</v>
      </c>
      <c r="AA131" s="157">
        <v>90</v>
      </c>
      <c r="AB131" s="157">
        <v>10</v>
      </c>
      <c r="AC131" s="159" t="s">
        <v>138</v>
      </c>
      <c r="AD131" s="157" t="s">
        <v>111</v>
      </c>
      <c r="AE131" s="159">
        <v>3</v>
      </c>
      <c r="AF131" s="160">
        <v>43154</v>
      </c>
      <c r="AG131" s="160">
        <v>129462</v>
      </c>
      <c r="AH131" s="153">
        <f t="shared" si="6"/>
        <v>144997.44</v>
      </c>
      <c r="AI131" s="159"/>
      <c r="AJ131" s="160"/>
      <c r="AK131" s="160"/>
      <c r="AL131" s="156" t="s">
        <v>112</v>
      </c>
      <c r="AM131" s="157"/>
      <c r="AN131" s="157"/>
      <c r="AO131" s="157"/>
      <c r="AP131" s="157"/>
      <c r="AQ131" s="157" t="s">
        <v>982</v>
      </c>
      <c r="AR131" s="157"/>
      <c r="AS131" s="157"/>
      <c r="AT131" s="157"/>
      <c r="AU131" s="157"/>
      <c r="AV131" s="157"/>
      <c r="AW131" s="157"/>
      <c r="AX131" s="156" t="s">
        <v>505</v>
      </c>
      <c r="AY131" s="156" t="s">
        <v>132</v>
      </c>
    </row>
    <row r="132" spans="1:242" s="2" customFormat="1" ht="12.95" customHeight="1" outlineLevel="1" x14ac:dyDescent="0.25">
      <c r="A132" s="14"/>
      <c r="B132" s="14"/>
      <c r="C132" s="14"/>
      <c r="D132" s="10"/>
      <c r="E132" s="14"/>
      <c r="F132" s="4" t="s">
        <v>101</v>
      </c>
      <c r="G132" s="10"/>
      <c r="H132" s="10"/>
      <c r="I132" s="10"/>
      <c r="J132" s="10"/>
      <c r="K132" s="14"/>
      <c r="L132" s="10"/>
      <c r="M132" s="14"/>
      <c r="N132" s="14"/>
      <c r="O132" s="10"/>
      <c r="P132" s="14"/>
      <c r="Q132" s="10"/>
      <c r="R132" s="14"/>
      <c r="S132" s="10"/>
      <c r="T132" s="10"/>
      <c r="U132" s="14"/>
      <c r="V132" s="10"/>
      <c r="W132" s="14"/>
      <c r="X132" s="14"/>
      <c r="Y132" s="14"/>
      <c r="Z132" s="37"/>
      <c r="AA132" s="10"/>
      <c r="AB132" s="10"/>
      <c r="AC132" s="15"/>
      <c r="AD132" s="10"/>
      <c r="AE132" s="38"/>
      <c r="AF132" s="39"/>
      <c r="AG132" s="38">
        <f>SUM(AG63:AG131)</f>
        <v>328046578.27999997</v>
      </c>
      <c r="AH132" s="38">
        <f>SUM(AH63:AH131)</f>
        <v>367412167.67360008</v>
      </c>
      <c r="AI132" s="38"/>
      <c r="AJ132" s="38"/>
      <c r="AK132" s="38"/>
      <c r="AL132" s="14"/>
      <c r="AM132" s="10"/>
      <c r="AN132" s="10"/>
      <c r="AO132" s="10"/>
      <c r="AP132" s="10"/>
      <c r="AQ132" s="10"/>
      <c r="AR132" s="10"/>
      <c r="AS132" s="10"/>
      <c r="AT132" s="10"/>
      <c r="AU132" s="10"/>
      <c r="AV132" s="10"/>
      <c r="AW132" s="10"/>
      <c r="AX132" s="14"/>
      <c r="AY132" s="7"/>
    </row>
    <row r="133" spans="1:242" s="2" customFormat="1" ht="12.95" customHeight="1" x14ac:dyDescent="0.25">
      <c r="A133" s="6"/>
      <c r="B133" s="6"/>
      <c r="C133" s="6"/>
      <c r="D133" s="6"/>
      <c r="E133" s="7"/>
      <c r="F133" s="4" t="s">
        <v>102</v>
      </c>
      <c r="G133" s="6"/>
      <c r="H133" s="6"/>
      <c r="I133" s="6"/>
      <c r="J133" s="6"/>
      <c r="K133" s="6"/>
      <c r="L133" s="7"/>
      <c r="M133" s="6"/>
      <c r="N133" s="6"/>
      <c r="O133" s="8"/>
      <c r="P133" s="7"/>
      <c r="Q133" s="7"/>
      <c r="R133" s="6"/>
      <c r="S133" s="8"/>
      <c r="T133" s="7"/>
      <c r="U133" s="7"/>
      <c r="V133" s="7"/>
      <c r="W133" s="7"/>
      <c r="X133" s="7"/>
      <c r="Y133" s="7"/>
      <c r="Z133" s="34"/>
      <c r="AA133" s="7"/>
      <c r="AB133" s="34"/>
      <c r="AC133" s="7"/>
      <c r="AD133" s="7"/>
      <c r="AE133" s="35"/>
      <c r="AF133" s="35"/>
      <c r="AG133" s="11"/>
      <c r="AH133" s="11"/>
      <c r="AI133" s="11"/>
      <c r="AJ133" s="11"/>
      <c r="AK133" s="11"/>
      <c r="AL133" s="11"/>
      <c r="AM133" s="10"/>
      <c r="AN133" s="10"/>
      <c r="AO133" s="7"/>
      <c r="AP133" s="7"/>
      <c r="AQ133" s="7"/>
      <c r="AR133" s="7"/>
      <c r="AS133" s="7"/>
      <c r="AT133" s="7"/>
      <c r="AU133" s="7"/>
      <c r="AV133" s="7"/>
      <c r="AW133" s="7"/>
      <c r="AX133" s="7"/>
      <c r="AY133" s="7"/>
    </row>
    <row r="134" spans="1:242" s="2" customFormat="1" ht="12.95" customHeight="1" x14ac:dyDescent="0.25">
      <c r="A134" s="6"/>
      <c r="B134" s="6"/>
      <c r="C134" s="6"/>
      <c r="D134" s="6"/>
      <c r="E134" s="7"/>
      <c r="F134" s="4" t="s">
        <v>98</v>
      </c>
      <c r="G134" s="6"/>
      <c r="H134" s="6"/>
      <c r="I134" s="6"/>
      <c r="J134" s="6"/>
      <c r="K134" s="6"/>
      <c r="L134" s="7"/>
      <c r="M134" s="6"/>
      <c r="N134" s="6"/>
      <c r="O134" s="8"/>
      <c r="P134" s="7"/>
      <c r="Q134" s="7"/>
      <c r="R134" s="6"/>
      <c r="S134" s="8"/>
      <c r="T134" s="7"/>
      <c r="U134" s="7"/>
      <c r="V134" s="7"/>
      <c r="W134" s="7"/>
      <c r="X134" s="7"/>
      <c r="Y134" s="7"/>
      <c r="Z134" s="34"/>
      <c r="AA134" s="7"/>
      <c r="AB134" s="34"/>
      <c r="AC134" s="7"/>
      <c r="AD134" s="7"/>
      <c r="AE134" s="35"/>
      <c r="AF134" s="35"/>
      <c r="AG134" s="36"/>
      <c r="AH134" s="35"/>
      <c r="AI134" s="35"/>
      <c r="AJ134" s="35"/>
      <c r="AK134" s="35"/>
      <c r="AL134" s="10"/>
      <c r="AM134" s="10"/>
      <c r="AN134" s="10"/>
      <c r="AO134" s="7"/>
      <c r="AP134" s="7"/>
      <c r="AQ134" s="7"/>
      <c r="AR134" s="7"/>
      <c r="AS134" s="7"/>
      <c r="AT134" s="7"/>
      <c r="AU134" s="7"/>
      <c r="AV134" s="7"/>
      <c r="AW134" s="7"/>
      <c r="AX134" s="7"/>
      <c r="AY134" s="7"/>
    </row>
    <row r="135" spans="1:242" s="94" customFormat="1" ht="12.95" customHeight="1" x14ac:dyDescent="0.2">
      <c r="A135" s="104" t="s">
        <v>123</v>
      </c>
      <c r="B135" s="105" t="s">
        <v>641</v>
      </c>
      <c r="C135" s="104">
        <v>504</v>
      </c>
      <c r="D135" s="104" t="s">
        <v>687</v>
      </c>
      <c r="E135" s="106"/>
      <c r="F135" s="104"/>
      <c r="G135" s="107" t="s">
        <v>688</v>
      </c>
      <c r="H135" s="108" t="s">
        <v>689</v>
      </c>
      <c r="I135" s="108" t="s">
        <v>690</v>
      </c>
      <c r="J135" s="109" t="s">
        <v>691</v>
      </c>
      <c r="K135" s="105"/>
      <c r="L135" s="105"/>
      <c r="M135" s="110">
        <v>50</v>
      </c>
      <c r="N135" s="106">
        <v>230000000</v>
      </c>
      <c r="O135" s="111" t="s">
        <v>648</v>
      </c>
      <c r="P135" s="105" t="s">
        <v>113</v>
      </c>
      <c r="Q135" s="105" t="s">
        <v>110</v>
      </c>
      <c r="R135" s="106">
        <v>230000000</v>
      </c>
      <c r="S135" s="111" t="s">
        <v>692</v>
      </c>
      <c r="T135" s="109"/>
      <c r="U135" s="105"/>
      <c r="V135" s="105"/>
      <c r="W135" s="109" t="s">
        <v>693</v>
      </c>
      <c r="X135" s="105"/>
      <c r="Y135" s="105"/>
      <c r="Z135" s="109">
        <v>0</v>
      </c>
      <c r="AA135" s="106">
        <v>90</v>
      </c>
      <c r="AB135" s="109">
        <v>10</v>
      </c>
      <c r="AC135" s="106"/>
      <c r="AD135" s="105" t="s">
        <v>111</v>
      </c>
      <c r="AE135" s="105"/>
      <c r="AF135" s="112"/>
      <c r="AG135" s="113">
        <v>126069032</v>
      </c>
      <c r="AH135" s="113">
        <f t="shared" ref="AH135:AH139" si="7">AG135*1.12</f>
        <v>141197315.84</v>
      </c>
      <c r="AI135" s="113"/>
      <c r="AJ135" s="113">
        <v>50000000</v>
      </c>
      <c r="AK135" s="113">
        <f>AJ135*1.12</f>
        <v>56000000.000000007</v>
      </c>
      <c r="AL135" s="105" t="s">
        <v>112</v>
      </c>
      <c r="AM135" s="115" t="s">
        <v>694</v>
      </c>
      <c r="AN135" s="115" t="s">
        <v>695</v>
      </c>
      <c r="AO135" s="116"/>
      <c r="AP135" s="117"/>
      <c r="AQ135" s="105"/>
      <c r="AR135" s="105"/>
      <c r="AS135" s="105"/>
      <c r="AT135" s="105"/>
      <c r="AU135" s="105"/>
      <c r="AV135" s="109"/>
      <c r="AW135" s="109"/>
      <c r="AX135" s="109" t="s">
        <v>672</v>
      </c>
      <c r="AY135" s="109" t="s">
        <v>710</v>
      </c>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c r="EP135" s="86"/>
      <c r="EQ135" s="86"/>
      <c r="ER135" s="86"/>
      <c r="ES135" s="86"/>
      <c r="ET135" s="86"/>
      <c r="EU135" s="86"/>
      <c r="EV135" s="86"/>
      <c r="EW135" s="86"/>
      <c r="EX135" s="86"/>
      <c r="EY135" s="86"/>
      <c r="EZ135" s="86"/>
      <c r="FA135" s="86"/>
      <c r="FB135" s="86"/>
      <c r="FC135" s="86"/>
      <c r="FD135" s="86"/>
      <c r="FE135" s="86"/>
      <c r="FF135" s="86"/>
      <c r="FG135" s="86"/>
      <c r="FH135" s="86"/>
      <c r="FI135" s="86"/>
      <c r="FJ135" s="86"/>
      <c r="FK135" s="86"/>
      <c r="FL135" s="86"/>
      <c r="FM135" s="86"/>
      <c r="FN135" s="86"/>
      <c r="FO135" s="86"/>
      <c r="FP135" s="86"/>
      <c r="FQ135" s="86"/>
      <c r="FR135" s="86"/>
      <c r="FS135" s="86"/>
      <c r="FT135" s="86"/>
      <c r="FU135" s="86"/>
      <c r="FV135" s="86"/>
      <c r="FW135" s="86"/>
      <c r="FX135" s="86"/>
      <c r="FY135" s="86"/>
      <c r="FZ135" s="86"/>
      <c r="GA135" s="86"/>
      <c r="GB135" s="86"/>
      <c r="GC135" s="86"/>
      <c r="GD135" s="86"/>
      <c r="GE135" s="86"/>
      <c r="GF135" s="86"/>
      <c r="GG135" s="86"/>
      <c r="GH135" s="86"/>
      <c r="GI135" s="86"/>
      <c r="GJ135" s="86"/>
      <c r="GK135" s="86"/>
      <c r="GL135" s="86"/>
      <c r="GM135" s="86"/>
      <c r="GN135" s="86"/>
      <c r="GO135" s="86"/>
      <c r="GP135" s="86"/>
      <c r="GQ135" s="86"/>
      <c r="GR135" s="86"/>
      <c r="GS135" s="86"/>
      <c r="GT135" s="86"/>
      <c r="GU135" s="86"/>
      <c r="GV135" s="86"/>
      <c r="GW135" s="86"/>
      <c r="GX135" s="86"/>
      <c r="GY135" s="86"/>
      <c r="GZ135" s="86"/>
      <c r="HA135" s="86"/>
      <c r="HB135" s="86"/>
      <c r="HC135" s="86"/>
      <c r="HD135" s="86"/>
      <c r="HE135" s="86"/>
      <c r="HF135" s="86"/>
      <c r="HG135" s="86"/>
      <c r="HH135" s="86"/>
      <c r="HI135" s="86"/>
      <c r="HJ135" s="86"/>
      <c r="HK135" s="86"/>
      <c r="HL135" s="86"/>
      <c r="HM135" s="86"/>
      <c r="HN135" s="86"/>
      <c r="HO135" s="86"/>
      <c r="HP135" s="86"/>
      <c r="HQ135" s="86"/>
      <c r="HR135" s="86"/>
      <c r="HS135" s="86"/>
      <c r="HT135" s="86"/>
      <c r="HU135" s="86"/>
      <c r="HV135" s="86"/>
      <c r="HW135" s="86"/>
      <c r="HX135" s="86"/>
      <c r="HY135" s="86"/>
      <c r="HZ135" s="86"/>
      <c r="IA135" s="86"/>
      <c r="IB135" s="86"/>
      <c r="IC135" s="86"/>
      <c r="ID135" s="86"/>
      <c r="IE135" s="86"/>
      <c r="IF135" s="86"/>
      <c r="IG135" s="86"/>
      <c r="IH135" s="86"/>
    </row>
    <row r="136" spans="1:242" s="94" customFormat="1" ht="12.95" customHeight="1" x14ac:dyDescent="0.2">
      <c r="A136" s="104" t="s">
        <v>123</v>
      </c>
      <c r="B136" s="105" t="s">
        <v>641</v>
      </c>
      <c r="C136" s="104">
        <v>503</v>
      </c>
      <c r="D136" s="104" t="s">
        <v>696</v>
      </c>
      <c r="E136" s="106"/>
      <c r="F136" s="104"/>
      <c r="G136" s="107" t="s">
        <v>688</v>
      </c>
      <c r="H136" s="108" t="s">
        <v>689</v>
      </c>
      <c r="I136" s="108" t="s">
        <v>690</v>
      </c>
      <c r="J136" s="109" t="s">
        <v>691</v>
      </c>
      <c r="K136" s="105"/>
      <c r="L136" s="105"/>
      <c r="M136" s="110">
        <v>50</v>
      </c>
      <c r="N136" s="106">
        <v>230000000</v>
      </c>
      <c r="O136" s="111" t="s">
        <v>648</v>
      </c>
      <c r="P136" s="105" t="s">
        <v>113</v>
      </c>
      <c r="Q136" s="105" t="s">
        <v>110</v>
      </c>
      <c r="R136" s="106">
        <v>230000000</v>
      </c>
      <c r="S136" s="111" t="s">
        <v>697</v>
      </c>
      <c r="T136" s="109"/>
      <c r="U136" s="105"/>
      <c r="V136" s="105"/>
      <c r="W136" s="109" t="s">
        <v>693</v>
      </c>
      <c r="X136" s="105"/>
      <c r="Y136" s="105"/>
      <c r="Z136" s="109">
        <v>0</v>
      </c>
      <c r="AA136" s="106">
        <v>90</v>
      </c>
      <c r="AB136" s="109">
        <v>10</v>
      </c>
      <c r="AC136" s="106"/>
      <c r="AD136" s="105" t="s">
        <v>111</v>
      </c>
      <c r="AE136" s="105"/>
      <c r="AF136" s="112"/>
      <c r="AG136" s="113">
        <v>52193468</v>
      </c>
      <c r="AH136" s="113">
        <f t="shared" si="7"/>
        <v>58456684.160000004</v>
      </c>
      <c r="AI136" s="113"/>
      <c r="AJ136" s="113">
        <v>20000000</v>
      </c>
      <c r="AK136" s="113">
        <f>AJ136*1.12</f>
        <v>22400000.000000004</v>
      </c>
      <c r="AL136" s="105" t="s">
        <v>112</v>
      </c>
      <c r="AM136" s="115" t="s">
        <v>698</v>
      </c>
      <c r="AN136" s="115" t="s">
        <v>699</v>
      </c>
      <c r="AO136" s="116"/>
      <c r="AP136" s="117"/>
      <c r="AQ136" s="105"/>
      <c r="AR136" s="105"/>
      <c r="AS136" s="105"/>
      <c r="AT136" s="105"/>
      <c r="AU136" s="105"/>
      <c r="AV136" s="109"/>
      <c r="AW136" s="109"/>
      <c r="AX136" s="109" t="s">
        <v>672</v>
      </c>
      <c r="AY136" s="109" t="s">
        <v>710</v>
      </c>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6"/>
      <c r="DH136" s="86"/>
      <c r="DI136" s="86"/>
      <c r="DJ136" s="86"/>
      <c r="DK136" s="86"/>
      <c r="DL136" s="86"/>
      <c r="DM136" s="86"/>
      <c r="DN136" s="86"/>
      <c r="DO136" s="86"/>
      <c r="DP136" s="86"/>
      <c r="DQ136" s="86"/>
      <c r="DR136" s="86"/>
      <c r="DS136" s="86"/>
      <c r="DT136" s="86"/>
      <c r="DU136" s="86"/>
      <c r="DV136" s="86"/>
      <c r="DW136" s="86"/>
      <c r="DX136" s="86"/>
      <c r="DY136" s="86"/>
      <c r="DZ136" s="86"/>
      <c r="EA136" s="86"/>
      <c r="EB136" s="86"/>
      <c r="EC136" s="86"/>
      <c r="ED136" s="86"/>
      <c r="EE136" s="86"/>
      <c r="EF136" s="86"/>
      <c r="EG136" s="86"/>
      <c r="EH136" s="86"/>
      <c r="EI136" s="86"/>
      <c r="EJ136" s="86"/>
      <c r="EK136" s="86"/>
      <c r="EL136" s="86"/>
      <c r="EM136" s="86"/>
      <c r="EN136" s="86"/>
      <c r="EO136" s="86"/>
      <c r="EP136" s="86"/>
      <c r="EQ136" s="86"/>
      <c r="ER136" s="86"/>
      <c r="ES136" s="86"/>
      <c r="ET136" s="86"/>
      <c r="EU136" s="86"/>
      <c r="EV136" s="86"/>
      <c r="EW136" s="86"/>
      <c r="EX136" s="86"/>
      <c r="EY136" s="86"/>
      <c r="EZ136" s="86"/>
      <c r="FA136" s="86"/>
      <c r="FB136" s="86"/>
      <c r="FC136" s="86"/>
      <c r="FD136" s="86"/>
      <c r="FE136" s="86"/>
      <c r="FF136" s="86"/>
      <c r="FG136" s="86"/>
      <c r="FH136" s="86"/>
      <c r="FI136" s="86"/>
      <c r="FJ136" s="86"/>
      <c r="FK136" s="86"/>
      <c r="FL136" s="86"/>
      <c r="FM136" s="86"/>
      <c r="FN136" s="86"/>
      <c r="FO136" s="86"/>
      <c r="FP136" s="86"/>
      <c r="FQ136" s="86"/>
      <c r="FR136" s="86"/>
      <c r="FS136" s="86"/>
      <c r="FT136" s="86"/>
      <c r="FU136" s="86"/>
      <c r="FV136" s="86"/>
      <c r="FW136" s="86"/>
      <c r="FX136" s="86"/>
      <c r="FY136" s="86"/>
      <c r="FZ136" s="86"/>
      <c r="GA136" s="86"/>
      <c r="GB136" s="86"/>
      <c r="GC136" s="86"/>
      <c r="GD136" s="86"/>
      <c r="GE136" s="86"/>
      <c r="GF136" s="86"/>
      <c r="GG136" s="86"/>
      <c r="GH136" s="86"/>
      <c r="GI136" s="86"/>
      <c r="GJ136" s="86"/>
      <c r="GK136" s="86"/>
      <c r="GL136" s="86"/>
      <c r="GM136" s="86"/>
      <c r="GN136" s="86"/>
      <c r="GO136" s="86"/>
      <c r="GP136" s="86"/>
      <c r="GQ136" s="86"/>
      <c r="GR136" s="86"/>
      <c r="GS136" s="86"/>
      <c r="GT136" s="86"/>
      <c r="GU136" s="86"/>
      <c r="GV136" s="86"/>
      <c r="GW136" s="86"/>
      <c r="GX136" s="86"/>
      <c r="GY136" s="86"/>
      <c r="GZ136" s="86"/>
      <c r="HA136" s="86"/>
      <c r="HB136" s="86"/>
      <c r="HC136" s="86"/>
      <c r="HD136" s="86"/>
      <c r="HE136" s="86"/>
      <c r="HF136" s="86"/>
      <c r="HG136" s="86"/>
      <c r="HH136" s="86"/>
      <c r="HI136" s="86"/>
      <c r="HJ136" s="86"/>
      <c r="HK136" s="86"/>
      <c r="HL136" s="86"/>
      <c r="HM136" s="86"/>
      <c r="HN136" s="86"/>
      <c r="HO136" s="86"/>
      <c r="HP136" s="86"/>
      <c r="HQ136" s="86"/>
      <c r="HR136" s="86"/>
      <c r="HS136" s="86"/>
      <c r="HT136" s="86"/>
      <c r="HU136" s="86"/>
      <c r="HV136" s="86"/>
      <c r="HW136" s="86"/>
      <c r="HX136" s="86"/>
      <c r="HY136" s="86"/>
      <c r="HZ136" s="86"/>
      <c r="IA136" s="86"/>
      <c r="IB136" s="86"/>
      <c r="IC136" s="86"/>
      <c r="ID136" s="86"/>
      <c r="IE136" s="86"/>
      <c r="IF136" s="86"/>
      <c r="IG136" s="86"/>
      <c r="IH136" s="86"/>
    </row>
    <row r="137" spans="1:242" s="94" customFormat="1" ht="12.95" customHeight="1" x14ac:dyDescent="0.2">
      <c r="A137" s="104" t="s">
        <v>123</v>
      </c>
      <c r="B137" s="105" t="s">
        <v>641</v>
      </c>
      <c r="C137" s="104">
        <v>502</v>
      </c>
      <c r="D137" s="104" t="s">
        <v>700</v>
      </c>
      <c r="E137" s="106"/>
      <c r="F137" s="104"/>
      <c r="G137" s="107" t="s">
        <v>688</v>
      </c>
      <c r="H137" s="108" t="s">
        <v>689</v>
      </c>
      <c r="I137" s="108" t="s">
        <v>690</v>
      </c>
      <c r="J137" s="109" t="s">
        <v>691</v>
      </c>
      <c r="K137" s="105"/>
      <c r="L137" s="105"/>
      <c r="M137" s="110">
        <v>50</v>
      </c>
      <c r="N137" s="106">
        <v>230000000</v>
      </c>
      <c r="O137" s="111" t="s">
        <v>648</v>
      </c>
      <c r="P137" s="105" t="s">
        <v>113</v>
      </c>
      <c r="Q137" s="105" t="s">
        <v>110</v>
      </c>
      <c r="R137" s="106">
        <v>230000000</v>
      </c>
      <c r="S137" s="111" t="s">
        <v>701</v>
      </c>
      <c r="T137" s="109"/>
      <c r="U137" s="105"/>
      <c r="V137" s="105"/>
      <c r="W137" s="109" t="s">
        <v>693</v>
      </c>
      <c r="X137" s="105"/>
      <c r="Y137" s="105"/>
      <c r="Z137" s="109">
        <v>0</v>
      </c>
      <c r="AA137" s="106">
        <v>90</v>
      </c>
      <c r="AB137" s="109">
        <v>10</v>
      </c>
      <c r="AC137" s="106"/>
      <c r="AD137" s="105" t="s">
        <v>111</v>
      </c>
      <c r="AE137" s="105"/>
      <c r="AF137" s="112"/>
      <c r="AG137" s="113">
        <v>28295880</v>
      </c>
      <c r="AH137" s="113">
        <f t="shared" si="7"/>
        <v>31691385.600000001</v>
      </c>
      <c r="AI137" s="113"/>
      <c r="AJ137" s="113">
        <v>15000000</v>
      </c>
      <c r="AK137" s="113">
        <f>AJ137*1.12</f>
        <v>16800000</v>
      </c>
      <c r="AL137" s="105" t="s">
        <v>112</v>
      </c>
      <c r="AM137" s="115" t="s">
        <v>702</v>
      </c>
      <c r="AN137" s="115" t="s">
        <v>703</v>
      </c>
      <c r="AO137" s="116"/>
      <c r="AP137" s="117"/>
      <c r="AQ137" s="105"/>
      <c r="AR137" s="105"/>
      <c r="AS137" s="105"/>
      <c r="AT137" s="105"/>
      <c r="AU137" s="105"/>
      <c r="AV137" s="109"/>
      <c r="AW137" s="109"/>
      <c r="AX137" s="109" t="s">
        <v>672</v>
      </c>
      <c r="AY137" s="109" t="s">
        <v>710</v>
      </c>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c r="EP137" s="86"/>
      <c r="EQ137" s="86"/>
      <c r="ER137" s="86"/>
      <c r="ES137" s="86"/>
      <c r="ET137" s="86"/>
      <c r="EU137" s="86"/>
      <c r="EV137" s="86"/>
      <c r="EW137" s="86"/>
      <c r="EX137" s="86"/>
      <c r="EY137" s="86"/>
      <c r="EZ137" s="86"/>
      <c r="FA137" s="86"/>
      <c r="FB137" s="86"/>
      <c r="FC137" s="86"/>
      <c r="FD137" s="86"/>
      <c r="FE137" s="86"/>
      <c r="FF137" s="86"/>
      <c r="FG137" s="86"/>
      <c r="FH137" s="86"/>
      <c r="FI137" s="86"/>
      <c r="FJ137" s="86"/>
      <c r="FK137" s="86"/>
      <c r="FL137" s="86"/>
      <c r="FM137" s="86"/>
      <c r="FN137" s="86"/>
      <c r="FO137" s="86"/>
      <c r="FP137" s="86"/>
      <c r="FQ137" s="86"/>
      <c r="FR137" s="86"/>
      <c r="FS137" s="86"/>
      <c r="FT137" s="86"/>
      <c r="FU137" s="86"/>
      <c r="FV137" s="86"/>
      <c r="FW137" s="86"/>
      <c r="FX137" s="86"/>
      <c r="FY137" s="86"/>
      <c r="FZ137" s="86"/>
      <c r="GA137" s="86"/>
      <c r="GB137" s="86"/>
      <c r="GC137" s="86"/>
      <c r="GD137" s="86"/>
      <c r="GE137" s="86"/>
      <c r="GF137" s="86"/>
      <c r="GG137" s="86"/>
      <c r="GH137" s="86"/>
      <c r="GI137" s="86"/>
      <c r="GJ137" s="86"/>
      <c r="GK137" s="86"/>
      <c r="GL137" s="86"/>
      <c r="GM137" s="86"/>
      <c r="GN137" s="86"/>
      <c r="GO137" s="86"/>
      <c r="GP137" s="86"/>
      <c r="GQ137" s="86"/>
      <c r="GR137" s="86"/>
      <c r="GS137" s="86"/>
      <c r="GT137" s="86"/>
      <c r="GU137" s="86"/>
      <c r="GV137" s="86"/>
      <c r="GW137" s="86"/>
      <c r="GX137" s="86"/>
      <c r="GY137" s="86"/>
      <c r="GZ137" s="86"/>
      <c r="HA137" s="86"/>
      <c r="HB137" s="86"/>
      <c r="HC137" s="86"/>
      <c r="HD137" s="86"/>
      <c r="HE137" s="86"/>
      <c r="HF137" s="86"/>
      <c r="HG137" s="86"/>
      <c r="HH137" s="86"/>
      <c r="HI137" s="86"/>
      <c r="HJ137" s="86"/>
      <c r="HK137" s="86"/>
      <c r="HL137" s="86"/>
      <c r="HM137" s="86"/>
      <c r="HN137" s="86"/>
      <c r="HO137" s="86"/>
      <c r="HP137" s="86"/>
      <c r="HQ137" s="86"/>
      <c r="HR137" s="86"/>
      <c r="HS137" s="86"/>
      <c r="HT137" s="86"/>
      <c r="HU137" s="86"/>
      <c r="HV137" s="86"/>
      <c r="HW137" s="86"/>
      <c r="HX137" s="86"/>
      <c r="HY137" s="86"/>
      <c r="HZ137" s="86"/>
      <c r="IA137" s="86"/>
      <c r="IB137" s="86"/>
      <c r="IC137" s="86"/>
      <c r="ID137" s="86"/>
      <c r="IE137" s="86"/>
      <c r="IF137" s="86"/>
      <c r="IG137" s="86"/>
      <c r="IH137" s="86"/>
    </row>
    <row r="138" spans="1:242" s="94" customFormat="1" ht="12.95" customHeight="1" x14ac:dyDescent="0.2">
      <c r="A138" s="104" t="s">
        <v>123</v>
      </c>
      <c r="B138" s="105" t="s">
        <v>641</v>
      </c>
      <c r="C138" s="104">
        <v>501</v>
      </c>
      <c r="D138" s="104" t="s">
        <v>704</v>
      </c>
      <c r="E138" s="106"/>
      <c r="F138" s="104"/>
      <c r="G138" s="107" t="s">
        <v>688</v>
      </c>
      <c r="H138" s="108" t="s">
        <v>689</v>
      </c>
      <c r="I138" s="108" t="s">
        <v>690</v>
      </c>
      <c r="J138" s="109" t="s">
        <v>691</v>
      </c>
      <c r="K138" s="105"/>
      <c r="L138" s="105"/>
      <c r="M138" s="110">
        <v>50</v>
      </c>
      <c r="N138" s="106">
        <v>230000000</v>
      </c>
      <c r="O138" s="111" t="s">
        <v>648</v>
      </c>
      <c r="P138" s="105" t="s">
        <v>113</v>
      </c>
      <c r="Q138" s="105" t="s">
        <v>110</v>
      </c>
      <c r="R138" s="106">
        <v>230000000</v>
      </c>
      <c r="S138" s="111" t="s">
        <v>649</v>
      </c>
      <c r="T138" s="109"/>
      <c r="U138" s="105"/>
      <c r="V138" s="105"/>
      <c r="W138" s="109" t="s">
        <v>693</v>
      </c>
      <c r="X138" s="105"/>
      <c r="Y138" s="105"/>
      <c r="Z138" s="109">
        <v>0</v>
      </c>
      <c r="AA138" s="106">
        <v>90</v>
      </c>
      <c r="AB138" s="109">
        <v>10</v>
      </c>
      <c r="AC138" s="106"/>
      <c r="AD138" s="105" t="s">
        <v>111</v>
      </c>
      <c r="AE138" s="105"/>
      <c r="AF138" s="112"/>
      <c r="AG138" s="113">
        <v>20629012</v>
      </c>
      <c r="AH138" s="113">
        <f t="shared" si="7"/>
        <v>23104493.440000001</v>
      </c>
      <c r="AI138" s="113"/>
      <c r="AJ138" s="113">
        <v>10000000</v>
      </c>
      <c r="AK138" s="113">
        <f>AJ138*1.12</f>
        <v>11200000.000000002</v>
      </c>
      <c r="AL138" s="105" t="s">
        <v>112</v>
      </c>
      <c r="AM138" s="115" t="s">
        <v>705</v>
      </c>
      <c r="AN138" s="115" t="s">
        <v>706</v>
      </c>
      <c r="AO138" s="116"/>
      <c r="AP138" s="117"/>
      <c r="AQ138" s="105"/>
      <c r="AR138" s="105"/>
      <c r="AS138" s="105"/>
      <c r="AT138" s="105"/>
      <c r="AU138" s="105"/>
      <c r="AV138" s="109"/>
      <c r="AW138" s="109"/>
      <c r="AX138" s="109" t="s">
        <v>672</v>
      </c>
      <c r="AY138" s="109" t="s">
        <v>710</v>
      </c>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c r="EP138" s="86"/>
      <c r="EQ138" s="86"/>
      <c r="ER138" s="86"/>
      <c r="ES138" s="86"/>
      <c r="ET138" s="86"/>
      <c r="EU138" s="86"/>
      <c r="EV138" s="86"/>
      <c r="EW138" s="86"/>
      <c r="EX138" s="86"/>
      <c r="EY138" s="86"/>
      <c r="EZ138" s="86"/>
      <c r="FA138" s="86"/>
      <c r="FB138" s="86"/>
      <c r="FC138" s="86"/>
      <c r="FD138" s="86"/>
      <c r="FE138" s="86"/>
      <c r="FF138" s="86"/>
      <c r="FG138" s="86"/>
      <c r="FH138" s="86"/>
      <c r="FI138" s="86"/>
      <c r="FJ138" s="86"/>
      <c r="FK138" s="86"/>
      <c r="FL138" s="86"/>
      <c r="FM138" s="86"/>
      <c r="FN138" s="86"/>
      <c r="FO138" s="86"/>
      <c r="FP138" s="86"/>
      <c r="FQ138" s="86"/>
      <c r="FR138" s="86"/>
      <c r="FS138" s="86"/>
      <c r="FT138" s="86"/>
      <c r="FU138" s="86"/>
      <c r="FV138" s="86"/>
      <c r="FW138" s="86"/>
      <c r="FX138" s="86"/>
      <c r="FY138" s="86"/>
      <c r="FZ138" s="86"/>
      <c r="GA138" s="86"/>
      <c r="GB138" s="86"/>
      <c r="GC138" s="86"/>
      <c r="GD138" s="86"/>
      <c r="GE138" s="86"/>
      <c r="GF138" s="86"/>
      <c r="GG138" s="86"/>
      <c r="GH138" s="86"/>
      <c r="GI138" s="86"/>
      <c r="GJ138" s="86"/>
      <c r="GK138" s="86"/>
      <c r="GL138" s="86"/>
      <c r="GM138" s="86"/>
      <c r="GN138" s="86"/>
      <c r="GO138" s="86"/>
      <c r="GP138" s="86"/>
      <c r="GQ138" s="86"/>
      <c r="GR138" s="86"/>
      <c r="GS138" s="86"/>
      <c r="GT138" s="86"/>
      <c r="GU138" s="86"/>
      <c r="GV138" s="86"/>
      <c r="GW138" s="86"/>
      <c r="GX138" s="86"/>
      <c r="GY138" s="86"/>
      <c r="GZ138" s="86"/>
      <c r="HA138" s="86"/>
      <c r="HB138" s="86"/>
      <c r="HC138" s="86"/>
      <c r="HD138" s="86"/>
      <c r="HE138" s="86"/>
      <c r="HF138" s="86"/>
      <c r="HG138" s="86"/>
      <c r="HH138" s="86"/>
      <c r="HI138" s="86"/>
      <c r="HJ138" s="86"/>
      <c r="HK138" s="86"/>
      <c r="HL138" s="86"/>
      <c r="HM138" s="86"/>
      <c r="HN138" s="86"/>
      <c r="HO138" s="86"/>
      <c r="HP138" s="86"/>
      <c r="HQ138" s="86"/>
      <c r="HR138" s="86"/>
      <c r="HS138" s="86"/>
      <c r="HT138" s="86"/>
      <c r="HU138" s="86"/>
      <c r="HV138" s="86"/>
      <c r="HW138" s="86"/>
      <c r="HX138" s="86"/>
      <c r="HY138" s="86"/>
      <c r="HZ138" s="86"/>
      <c r="IA138" s="86"/>
      <c r="IB138" s="86"/>
      <c r="IC138" s="86"/>
      <c r="ID138" s="86"/>
      <c r="IE138" s="86"/>
      <c r="IF138" s="86"/>
      <c r="IG138" s="86"/>
      <c r="IH138" s="86"/>
    </row>
    <row r="139" spans="1:242" s="94" customFormat="1" ht="12.95" customHeight="1" x14ac:dyDescent="0.2">
      <c r="A139" s="104" t="s">
        <v>123</v>
      </c>
      <c r="B139" s="105" t="s">
        <v>641</v>
      </c>
      <c r="C139" s="104">
        <v>495</v>
      </c>
      <c r="D139" s="104" t="s">
        <v>996</v>
      </c>
      <c r="E139" s="106"/>
      <c r="F139" s="104"/>
      <c r="G139" s="107" t="s">
        <v>997</v>
      </c>
      <c r="H139" s="108" t="s">
        <v>998</v>
      </c>
      <c r="I139" s="108" t="s">
        <v>998</v>
      </c>
      <c r="J139" s="109" t="s">
        <v>120</v>
      </c>
      <c r="K139" s="105" t="s">
        <v>999</v>
      </c>
      <c r="L139" s="105"/>
      <c r="M139" s="110">
        <v>40</v>
      </c>
      <c r="N139" s="106">
        <v>231010000</v>
      </c>
      <c r="O139" s="111" t="s">
        <v>679</v>
      </c>
      <c r="P139" s="105" t="s">
        <v>711</v>
      </c>
      <c r="Q139" s="105" t="s">
        <v>110</v>
      </c>
      <c r="R139" s="106">
        <v>230000000</v>
      </c>
      <c r="S139" s="111" t="s">
        <v>1000</v>
      </c>
      <c r="T139" s="109"/>
      <c r="U139" s="105"/>
      <c r="V139" s="105"/>
      <c r="W139" s="109" t="s">
        <v>634</v>
      </c>
      <c r="X139" s="105"/>
      <c r="Y139" s="105"/>
      <c r="Z139" s="109">
        <v>30</v>
      </c>
      <c r="AA139" s="106">
        <v>60</v>
      </c>
      <c r="AB139" s="109">
        <v>10</v>
      </c>
      <c r="AC139" s="106"/>
      <c r="AD139" s="105" t="s">
        <v>111</v>
      </c>
      <c r="AE139" s="105"/>
      <c r="AF139" s="112"/>
      <c r="AG139" s="113">
        <v>305308885</v>
      </c>
      <c r="AH139" s="113">
        <f t="shared" si="7"/>
        <v>341945951.20000005</v>
      </c>
      <c r="AI139" s="113"/>
      <c r="AJ139" s="113"/>
      <c r="AK139" s="113"/>
      <c r="AL139" s="105">
        <v>120240021112</v>
      </c>
      <c r="AM139" s="115" t="s">
        <v>1001</v>
      </c>
      <c r="AN139" s="115" t="s">
        <v>1002</v>
      </c>
      <c r="AO139" s="116"/>
      <c r="AP139" s="117"/>
      <c r="AQ139" s="105"/>
      <c r="AR139" s="105"/>
      <c r="AS139" s="105"/>
      <c r="AT139" s="105"/>
      <c r="AU139" s="105"/>
      <c r="AV139" s="109"/>
      <c r="AW139" s="109"/>
      <c r="AX139" s="109" t="s">
        <v>672</v>
      </c>
      <c r="AY139" s="109" t="s">
        <v>1003</v>
      </c>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c r="DG139" s="86"/>
      <c r="DH139" s="86"/>
      <c r="DI139" s="86"/>
      <c r="DJ139" s="86"/>
      <c r="DK139" s="86"/>
      <c r="DL139" s="86"/>
      <c r="DM139" s="86"/>
      <c r="DN139" s="86"/>
      <c r="DO139" s="86"/>
      <c r="DP139" s="86"/>
      <c r="DQ139" s="86"/>
      <c r="DR139" s="86"/>
      <c r="DS139" s="86"/>
      <c r="DT139" s="86"/>
      <c r="DU139" s="86"/>
      <c r="DV139" s="86"/>
      <c r="DW139" s="86"/>
      <c r="DX139" s="86"/>
      <c r="DY139" s="86"/>
      <c r="DZ139" s="86"/>
      <c r="EA139" s="86"/>
      <c r="EB139" s="86"/>
      <c r="EC139" s="86"/>
      <c r="ED139" s="86"/>
      <c r="EE139" s="86"/>
      <c r="EF139" s="86"/>
      <c r="EG139" s="86"/>
      <c r="EH139" s="86"/>
      <c r="EI139" s="86"/>
      <c r="EJ139" s="86"/>
      <c r="EK139" s="86"/>
      <c r="EL139" s="86"/>
      <c r="EM139" s="86"/>
      <c r="EN139" s="86"/>
      <c r="EO139" s="86"/>
      <c r="EP139" s="86"/>
      <c r="EQ139" s="86"/>
      <c r="ER139" s="86"/>
      <c r="ES139" s="86"/>
      <c r="ET139" s="86"/>
      <c r="EU139" s="86"/>
      <c r="EV139" s="86"/>
      <c r="EW139" s="86"/>
      <c r="EX139" s="86"/>
      <c r="EY139" s="86"/>
      <c r="EZ139" s="86"/>
      <c r="FA139" s="86"/>
      <c r="FB139" s="86"/>
      <c r="FC139" s="86"/>
      <c r="FD139" s="86"/>
      <c r="FE139" s="86"/>
      <c r="FF139" s="86"/>
      <c r="FG139" s="86"/>
      <c r="FH139" s="86"/>
      <c r="FI139" s="86"/>
      <c r="FJ139" s="86"/>
      <c r="FK139" s="86"/>
      <c r="FL139" s="86"/>
      <c r="FM139" s="86"/>
      <c r="FN139" s="86"/>
      <c r="FO139" s="86"/>
      <c r="FP139" s="86"/>
      <c r="FQ139" s="86"/>
      <c r="FR139" s="86"/>
      <c r="FS139" s="86"/>
      <c r="FT139" s="86"/>
      <c r="FU139" s="86"/>
      <c r="FV139" s="86"/>
      <c r="FW139" s="86"/>
      <c r="FX139" s="86"/>
      <c r="FY139" s="86"/>
      <c r="FZ139" s="86"/>
      <c r="GA139" s="86"/>
      <c r="GB139" s="86"/>
      <c r="GC139" s="86"/>
      <c r="GD139" s="86"/>
      <c r="GE139" s="86"/>
      <c r="GF139" s="86"/>
      <c r="GG139" s="86"/>
      <c r="GH139" s="86"/>
      <c r="GI139" s="86"/>
      <c r="GJ139" s="86"/>
      <c r="GK139" s="86"/>
      <c r="GL139" s="86"/>
      <c r="GM139" s="86"/>
      <c r="GN139" s="86"/>
      <c r="GO139" s="86"/>
      <c r="GP139" s="86"/>
      <c r="GQ139" s="86"/>
      <c r="GR139" s="86"/>
      <c r="GS139" s="86"/>
      <c r="GT139" s="86"/>
      <c r="GU139" s="86"/>
      <c r="GV139" s="86"/>
      <c r="GW139" s="86"/>
      <c r="GX139" s="86"/>
      <c r="GY139" s="86"/>
      <c r="GZ139" s="86"/>
      <c r="HA139" s="86"/>
      <c r="HB139" s="86"/>
      <c r="HC139" s="86"/>
      <c r="HD139" s="86"/>
      <c r="HE139" s="86"/>
      <c r="HF139" s="86"/>
      <c r="HG139" s="86"/>
      <c r="HH139" s="86"/>
      <c r="HI139" s="86"/>
      <c r="HJ139" s="86"/>
      <c r="HK139" s="86"/>
      <c r="HL139" s="86"/>
      <c r="HM139" s="86"/>
      <c r="HN139" s="86"/>
      <c r="HO139" s="86"/>
      <c r="HP139" s="86"/>
      <c r="HQ139" s="86"/>
      <c r="HR139" s="86"/>
      <c r="HS139" s="86"/>
      <c r="HT139" s="86"/>
      <c r="HU139" s="86"/>
      <c r="HV139" s="86"/>
      <c r="HW139" s="86"/>
      <c r="HX139" s="86"/>
      <c r="HY139" s="86"/>
      <c r="HZ139" s="86"/>
      <c r="IA139" s="86"/>
      <c r="IB139" s="86"/>
      <c r="IC139" s="86"/>
      <c r="ID139" s="86"/>
      <c r="IE139" s="86"/>
      <c r="IF139" s="86"/>
      <c r="IG139" s="86"/>
      <c r="IH139" s="86"/>
    </row>
    <row r="140" spans="1:242" s="86" customFormat="1" ht="12.95" customHeight="1" x14ac:dyDescent="0.2">
      <c r="A140" s="72" t="s">
        <v>124</v>
      </c>
      <c r="B140" s="70" t="s">
        <v>641</v>
      </c>
      <c r="C140" s="87"/>
      <c r="D140" s="72" t="s">
        <v>642</v>
      </c>
      <c r="E140" s="72">
        <v>20200807</v>
      </c>
      <c r="F140" s="72" t="s">
        <v>643</v>
      </c>
      <c r="G140" s="72" t="s">
        <v>644</v>
      </c>
      <c r="H140" s="72" t="s">
        <v>645</v>
      </c>
      <c r="I140" s="72" t="s">
        <v>646</v>
      </c>
      <c r="J140" s="72" t="s">
        <v>120</v>
      </c>
      <c r="K140" s="72" t="s">
        <v>647</v>
      </c>
      <c r="L140" s="72"/>
      <c r="M140" s="72">
        <v>100</v>
      </c>
      <c r="N140" s="72">
        <v>230000000</v>
      </c>
      <c r="O140" s="72" t="s">
        <v>648</v>
      </c>
      <c r="P140" s="72" t="s">
        <v>113</v>
      </c>
      <c r="Q140" s="72" t="s">
        <v>110</v>
      </c>
      <c r="R140" s="88">
        <v>230000000</v>
      </c>
      <c r="S140" s="89" t="s">
        <v>649</v>
      </c>
      <c r="T140" s="72"/>
      <c r="U140" s="72"/>
      <c r="V140" s="72"/>
      <c r="W140" s="72" t="s">
        <v>650</v>
      </c>
      <c r="X140" s="72"/>
      <c r="Y140" s="72"/>
      <c r="Z140" s="90">
        <v>0</v>
      </c>
      <c r="AA140" s="90">
        <v>90</v>
      </c>
      <c r="AB140" s="90">
        <v>10</v>
      </c>
      <c r="AC140" s="90"/>
      <c r="AD140" s="69" t="s">
        <v>111</v>
      </c>
      <c r="AE140" s="91">
        <v>1</v>
      </c>
      <c r="AF140" s="91"/>
      <c r="AG140" s="91">
        <v>3000000</v>
      </c>
      <c r="AH140" s="91">
        <f>AG140*1.12</f>
        <v>3360000.0000000005</v>
      </c>
      <c r="AI140" s="91"/>
      <c r="AJ140" s="91"/>
      <c r="AK140" s="92"/>
      <c r="AL140" s="72" t="s">
        <v>112</v>
      </c>
      <c r="AM140" s="72" t="s">
        <v>651</v>
      </c>
      <c r="AN140" s="69" t="s">
        <v>652</v>
      </c>
      <c r="AO140" s="70"/>
      <c r="AP140" s="87"/>
      <c r="AQ140" s="72"/>
      <c r="AR140" s="72"/>
      <c r="AS140" s="72"/>
      <c r="AT140" s="87"/>
      <c r="AU140" s="87"/>
      <c r="AV140" s="87"/>
      <c r="AW140" s="87"/>
      <c r="AX140" s="72"/>
      <c r="AY140" s="72"/>
    </row>
    <row r="141" spans="1:242" s="86" customFormat="1" ht="12.95" customHeight="1" x14ac:dyDescent="0.2">
      <c r="A141" s="135" t="s">
        <v>923</v>
      </c>
      <c r="B141" s="78" t="s">
        <v>641</v>
      </c>
      <c r="C141" s="72"/>
      <c r="D141" s="72" t="s">
        <v>924</v>
      </c>
      <c r="E141" s="78">
        <v>20200351</v>
      </c>
      <c r="F141" s="72" t="s">
        <v>925</v>
      </c>
      <c r="G141" s="69" t="s">
        <v>926</v>
      </c>
      <c r="H141" s="69" t="s">
        <v>927</v>
      </c>
      <c r="I141" s="69" t="s">
        <v>927</v>
      </c>
      <c r="J141" s="72" t="s">
        <v>117</v>
      </c>
      <c r="K141" s="72"/>
      <c r="L141" s="72"/>
      <c r="M141" s="90">
        <v>80</v>
      </c>
      <c r="N141" s="72" t="s">
        <v>119</v>
      </c>
      <c r="O141" s="72" t="s">
        <v>648</v>
      </c>
      <c r="P141" s="72" t="s">
        <v>215</v>
      </c>
      <c r="Q141" s="72" t="s">
        <v>110</v>
      </c>
      <c r="R141" s="70">
        <v>230000000</v>
      </c>
      <c r="S141" s="127" t="s">
        <v>701</v>
      </c>
      <c r="T141" s="68"/>
      <c r="U141" s="70"/>
      <c r="V141" s="70"/>
      <c r="W141" s="72"/>
      <c r="X141" s="72" t="s">
        <v>134</v>
      </c>
      <c r="Y141" s="72" t="s">
        <v>634</v>
      </c>
      <c r="Z141" s="90">
        <v>30</v>
      </c>
      <c r="AA141" s="70">
        <v>65</v>
      </c>
      <c r="AB141" s="70">
        <v>5</v>
      </c>
      <c r="AC141" s="72"/>
      <c r="AD141" s="69" t="s">
        <v>111</v>
      </c>
      <c r="AE141" s="128"/>
      <c r="AF141" s="130"/>
      <c r="AG141" s="136">
        <v>583389913.99000001</v>
      </c>
      <c r="AH141" s="137">
        <f>AG141*1.12</f>
        <v>653396703.66880012</v>
      </c>
      <c r="AI141" s="128"/>
      <c r="AJ141" s="130"/>
      <c r="AK141" s="130"/>
      <c r="AL141" s="68" t="s">
        <v>112</v>
      </c>
      <c r="AM141" s="72" t="s">
        <v>928</v>
      </c>
      <c r="AN141" s="72" t="s">
        <v>928</v>
      </c>
      <c r="AO141" s="72"/>
      <c r="AP141" s="72"/>
      <c r="AQ141" s="72"/>
      <c r="AR141" s="72"/>
      <c r="AS141" s="72"/>
      <c r="AT141" s="72"/>
      <c r="AU141" s="72"/>
      <c r="AV141" s="72"/>
      <c r="AW141" s="72"/>
      <c r="AX141" s="72" t="s">
        <v>929</v>
      </c>
      <c r="AY141" s="72"/>
    </row>
    <row r="142" spans="1:242" s="86" customFormat="1" ht="12.95" customHeight="1" x14ac:dyDescent="0.2">
      <c r="A142" s="68" t="s">
        <v>923</v>
      </c>
      <c r="B142" s="68" t="s">
        <v>641</v>
      </c>
      <c r="C142" s="68"/>
      <c r="D142" s="72" t="s">
        <v>930</v>
      </c>
      <c r="E142" s="68">
        <v>20200353</v>
      </c>
      <c r="F142" s="72" t="s">
        <v>931</v>
      </c>
      <c r="G142" s="68" t="s">
        <v>932</v>
      </c>
      <c r="H142" s="68" t="s">
        <v>933</v>
      </c>
      <c r="I142" s="68" t="s">
        <v>933</v>
      </c>
      <c r="J142" s="68" t="s">
        <v>691</v>
      </c>
      <c r="K142" s="68"/>
      <c r="L142" s="68"/>
      <c r="M142" s="68">
        <v>80</v>
      </c>
      <c r="N142" s="72">
        <v>230000000</v>
      </c>
      <c r="O142" s="72" t="s">
        <v>648</v>
      </c>
      <c r="P142" s="68" t="s">
        <v>934</v>
      </c>
      <c r="Q142" s="68" t="s">
        <v>110</v>
      </c>
      <c r="R142" s="68">
        <v>230000000</v>
      </c>
      <c r="S142" s="68" t="s">
        <v>697</v>
      </c>
      <c r="T142" s="68"/>
      <c r="U142" s="68"/>
      <c r="V142" s="68"/>
      <c r="W142" s="68"/>
      <c r="X142" s="68" t="s">
        <v>134</v>
      </c>
      <c r="Y142" s="68" t="s">
        <v>113</v>
      </c>
      <c r="Z142" s="138">
        <v>0</v>
      </c>
      <c r="AA142" s="68">
        <v>90</v>
      </c>
      <c r="AB142" s="68">
        <v>10</v>
      </c>
      <c r="AC142" s="68"/>
      <c r="AD142" s="69" t="s">
        <v>111</v>
      </c>
      <c r="AE142" s="77"/>
      <c r="AF142" s="77"/>
      <c r="AG142" s="77">
        <v>49910009.999999993</v>
      </c>
      <c r="AH142" s="77">
        <f>AG142*1.12</f>
        <v>55899211.199999996</v>
      </c>
      <c r="AI142" s="77"/>
      <c r="AJ142" s="77"/>
      <c r="AK142" s="77"/>
      <c r="AL142" s="68" t="s">
        <v>112</v>
      </c>
      <c r="AM142" s="68" t="s">
        <v>935</v>
      </c>
      <c r="AN142" s="68" t="s">
        <v>935</v>
      </c>
      <c r="AO142" s="68"/>
      <c r="AP142" s="68"/>
      <c r="AQ142" s="68"/>
      <c r="AR142" s="68"/>
      <c r="AS142" s="68"/>
      <c r="AT142" s="68"/>
      <c r="AU142" s="68"/>
      <c r="AV142" s="68"/>
      <c r="AW142" s="68"/>
      <c r="AX142" s="78">
        <v>28.29</v>
      </c>
      <c r="AY142" s="139"/>
    </row>
    <row r="143" spans="1:242" s="86" customFormat="1" ht="12.95" customHeight="1" x14ac:dyDescent="0.2">
      <c r="A143" s="68" t="s">
        <v>923</v>
      </c>
      <c r="B143" s="68" t="s">
        <v>641</v>
      </c>
      <c r="C143" s="68"/>
      <c r="D143" s="72" t="s">
        <v>936</v>
      </c>
      <c r="E143" s="68">
        <v>20200354</v>
      </c>
      <c r="F143" s="72" t="s">
        <v>937</v>
      </c>
      <c r="G143" s="68" t="s">
        <v>932</v>
      </c>
      <c r="H143" s="68" t="s">
        <v>933</v>
      </c>
      <c r="I143" s="68" t="s">
        <v>933</v>
      </c>
      <c r="J143" s="68" t="s">
        <v>691</v>
      </c>
      <c r="K143" s="68"/>
      <c r="L143" s="68"/>
      <c r="M143" s="68">
        <v>80</v>
      </c>
      <c r="N143" s="72">
        <v>230000000</v>
      </c>
      <c r="O143" s="72" t="s">
        <v>648</v>
      </c>
      <c r="P143" s="68" t="s">
        <v>934</v>
      </c>
      <c r="Q143" s="68" t="s">
        <v>110</v>
      </c>
      <c r="R143" s="68">
        <v>230000000</v>
      </c>
      <c r="S143" s="68" t="s">
        <v>701</v>
      </c>
      <c r="T143" s="68"/>
      <c r="U143" s="68"/>
      <c r="V143" s="68"/>
      <c r="W143" s="68"/>
      <c r="X143" s="68" t="s">
        <v>134</v>
      </c>
      <c r="Y143" s="68" t="s">
        <v>711</v>
      </c>
      <c r="Z143" s="138">
        <v>0</v>
      </c>
      <c r="AA143" s="68">
        <v>90</v>
      </c>
      <c r="AB143" s="68">
        <v>10</v>
      </c>
      <c r="AC143" s="68"/>
      <c r="AD143" s="69" t="s">
        <v>111</v>
      </c>
      <c r="AE143" s="77"/>
      <c r="AF143" s="77"/>
      <c r="AG143" s="77">
        <v>26100812.5</v>
      </c>
      <c r="AH143" s="77">
        <f>AG143*1.12</f>
        <v>29232910.000000004</v>
      </c>
      <c r="AI143" s="77"/>
      <c r="AJ143" s="77"/>
      <c r="AK143" s="77"/>
      <c r="AL143" s="68" t="s">
        <v>112</v>
      </c>
      <c r="AM143" s="68" t="s">
        <v>938</v>
      </c>
      <c r="AN143" s="68" t="s">
        <v>938</v>
      </c>
      <c r="AO143" s="68"/>
      <c r="AP143" s="68"/>
      <c r="AQ143" s="68"/>
      <c r="AR143" s="68"/>
      <c r="AS143" s="68"/>
      <c r="AT143" s="68"/>
      <c r="AU143" s="68"/>
      <c r="AV143" s="68"/>
      <c r="AW143" s="68"/>
      <c r="AX143" s="78">
        <v>28.29</v>
      </c>
      <c r="AY143" s="139"/>
    </row>
    <row r="144" spans="1:242" s="2" customFormat="1" ht="12.95" customHeight="1" x14ac:dyDescent="0.25">
      <c r="A144" s="1"/>
      <c r="B144" s="1"/>
      <c r="C144" s="1"/>
      <c r="D144" s="23"/>
      <c r="E144" s="23"/>
      <c r="F144" s="1"/>
      <c r="G144" s="1"/>
      <c r="H144" s="1"/>
      <c r="I144" s="22"/>
      <c r="J144" s="1"/>
      <c r="K144" s="1"/>
      <c r="L144" s="1"/>
      <c r="M144" s="1"/>
      <c r="N144" s="23"/>
      <c r="O144" s="1"/>
      <c r="P144" s="1"/>
      <c r="Q144" s="1"/>
      <c r="R144" s="1"/>
      <c r="S144" s="1"/>
      <c r="T144" s="1"/>
      <c r="U144" s="1"/>
      <c r="V144" s="1"/>
      <c r="W144" s="1"/>
      <c r="X144" s="1"/>
      <c r="Y144" s="1"/>
      <c r="Z144" s="28"/>
      <c r="AA144" s="42"/>
      <c r="AB144" s="42"/>
      <c r="AC144" s="43"/>
      <c r="AD144" s="22"/>
      <c r="AE144" s="42"/>
      <c r="AF144" s="43"/>
      <c r="AG144" s="44"/>
      <c r="AH144" s="26"/>
      <c r="AI144" s="43"/>
      <c r="AJ144" s="43"/>
      <c r="AK144" s="43"/>
      <c r="AL144" s="49"/>
      <c r="AM144" s="22"/>
      <c r="AN144" s="22"/>
      <c r="AO144" s="66"/>
      <c r="AP144" s="1"/>
      <c r="AQ144" s="1"/>
      <c r="AR144" s="1"/>
      <c r="AS144" s="1"/>
      <c r="AT144" s="1"/>
      <c r="AU144" s="1"/>
      <c r="AV144" s="1"/>
      <c r="AW144" s="1"/>
      <c r="AX144" s="1"/>
      <c r="AY144" s="1"/>
    </row>
    <row r="145" spans="1:249" s="2" customFormat="1" ht="12.95" customHeight="1" x14ac:dyDescent="0.25">
      <c r="A145" s="1"/>
      <c r="B145" s="23"/>
      <c r="C145" s="23"/>
      <c r="D145" s="1"/>
      <c r="E145" s="23"/>
      <c r="F145" s="1"/>
      <c r="G145" s="1"/>
      <c r="H145" s="22"/>
      <c r="I145" s="22"/>
      <c r="J145" s="1"/>
      <c r="K145" s="1"/>
      <c r="L145" s="1"/>
      <c r="M145" s="28"/>
      <c r="N145" s="1"/>
      <c r="O145" s="1"/>
      <c r="P145" s="52"/>
      <c r="Q145" s="1"/>
      <c r="R145" s="1"/>
      <c r="S145" s="1"/>
      <c r="T145" s="1"/>
      <c r="U145" s="23"/>
      <c r="V145" s="23"/>
      <c r="W145" s="1"/>
      <c r="X145" s="1"/>
      <c r="Y145" s="1"/>
      <c r="Z145" s="23"/>
      <c r="AA145" s="23"/>
      <c r="AB145" s="23"/>
      <c r="AC145" s="1"/>
      <c r="AD145" s="22"/>
      <c r="AE145" s="28"/>
      <c r="AF145" s="25"/>
      <c r="AG145" s="26"/>
      <c r="AH145" s="60"/>
      <c r="AI145" s="53"/>
      <c r="AJ145" s="25"/>
      <c r="AK145" s="25"/>
      <c r="AL145" s="51"/>
      <c r="AM145" s="1"/>
      <c r="AN145" s="1"/>
      <c r="AO145" s="66"/>
      <c r="AP145" s="1"/>
      <c r="AQ145" s="1"/>
      <c r="AR145" s="1"/>
      <c r="AS145" s="1"/>
      <c r="AT145" s="1"/>
      <c r="AU145" s="1"/>
      <c r="AV145" s="1"/>
      <c r="AW145" s="1"/>
      <c r="AX145" s="1"/>
      <c r="AY145" s="22"/>
    </row>
    <row r="146" spans="1:249" s="2" customFormat="1" ht="12.95" customHeight="1" x14ac:dyDescent="0.25">
      <c r="A146" s="6"/>
      <c r="B146" s="6"/>
      <c r="C146" s="6"/>
      <c r="D146" s="6"/>
      <c r="E146" s="7"/>
      <c r="F146" s="4" t="s">
        <v>103</v>
      </c>
      <c r="G146" s="6"/>
      <c r="H146" s="6"/>
      <c r="I146" s="6"/>
      <c r="J146" s="6"/>
      <c r="K146" s="6"/>
      <c r="L146" s="7"/>
      <c r="M146" s="6"/>
      <c r="N146" s="6"/>
      <c r="O146" s="8"/>
      <c r="P146" s="7"/>
      <c r="Q146" s="7"/>
      <c r="R146" s="6"/>
      <c r="S146" s="8"/>
      <c r="T146" s="7"/>
      <c r="U146" s="7"/>
      <c r="V146" s="7"/>
      <c r="W146" s="7"/>
      <c r="X146" s="7"/>
      <c r="Y146" s="7"/>
      <c r="Z146" s="34"/>
      <c r="AA146" s="7"/>
      <c r="AB146" s="34"/>
      <c r="AC146" s="7"/>
      <c r="AD146" s="7"/>
      <c r="AE146" s="35"/>
      <c r="AF146" s="35"/>
      <c r="AG146" s="83">
        <f>SUM(AG135:AG145)</f>
        <v>1194897013.49</v>
      </c>
      <c r="AH146" s="83">
        <f>SUM(AH135:AH145)</f>
        <v>1338284655.1088002</v>
      </c>
      <c r="AI146" s="11">
        <f>SUM(AI144:AI145)</f>
        <v>0</v>
      </c>
      <c r="AJ146" s="11">
        <f>SUM(AJ135:AJ145)</f>
        <v>95000000</v>
      </c>
      <c r="AK146" s="11">
        <f>SUM(AK135:AK145)</f>
        <v>106400000.00000001</v>
      </c>
      <c r="AL146" s="11"/>
      <c r="AM146" s="11"/>
      <c r="AN146" s="10"/>
      <c r="AO146" s="67"/>
      <c r="AP146" s="7"/>
      <c r="AQ146" s="7"/>
      <c r="AR146" s="7"/>
      <c r="AS146" s="7"/>
      <c r="AT146" s="7"/>
      <c r="AU146" s="7"/>
      <c r="AV146" s="7"/>
      <c r="AW146" s="7"/>
      <c r="AX146" s="7"/>
      <c r="AY146" s="7"/>
    </row>
    <row r="147" spans="1:249" s="2" customFormat="1" ht="12" customHeight="1" x14ac:dyDescent="0.25">
      <c r="A147" s="6"/>
      <c r="B147" s="6"/>
      <c r="C147" s="6"/>
      <c r="D147" s="6"/>
      <c r="E147" s="7"/>
      <c r="F147" s="4" t="s">
        <v>100</v>
      </c>
      <c r="G147" s="6"/>
      <c r="H147" s="6"/>
      <c r="I147" s="6"/>
      <c r="J147" s="6"/>
      <c r="K147" s="6"/>
      <c r="L147" s="7"/>
      <c r="M147" s="6"/>
      <c r="N147" s="6"/>
      <c r="O147" s="8"/>
      <c r="P147" s="7"/>
      <c r="Q147" s="7"/>
      <c r="R147" s="6"/>
      <c r="S147" s="8"/>
      <c r="T147" s="7"/>
      <c r="U147" s="7"/>
      <c r="V147" s="7"/>
      <c r="W147" s="7"/>
      <c r="X147" s="7"/>
      <c r="Y147" s="7"/>
      <c r="Z147" s="34"/>
      <c r="AA147" s="7"/>
      <c r="AB147" s="34"/>
      <c r="AC147" s="7"/>
      <c r="AD147" s="7"/>
      <c r="AE147" s="35"/>
      <c r="AF147" s="35"/>
      <c r="AG147" s="84"/>
      <c r="AH147" s="84"/>
      <c r="AI147" s="35"/>
      <c r="AJ147" s="35"/>
      <c r="AK147" s="35"/>
      <c r="AL147" s="10"/>
      <c r="AM147" s="10"/>
      <c r="AN147" s="10"/>
      <c r="AO147" s="67"/>
      <c r="AP147" s="7"/>
      <c r="AQ147" s="7"/>
      <c r="AR147" s="7"/>
      <c r="AS147" s="7"/>
      <c r="AT147" s="7"/>
      <c r="AU147" s="7"/>
      <c r="AV147" s="7"/>
      <c r="AW147" s="7"/>
      <c r="AX147" s="7"/>
      <c r="AY147" s="7"/>
    </row>
    <row r="148" spans="1:249" ht="12.95" customHeight="1" x14ac:dyDescent="0.2">
      <c r="A148" s="46" t="s">
        <v>123</v>
      </c>
      <c r="B148" s="46"/>
      <c r="C148" s="46"/>
      <c r="D148" s="47" t="s">
        <v>1020</v>
      </c>
      <c r="E148" s="47"/>
      <c r="F148" s="48"/>
      <c r="G148" s="95" t="s">
        <v>707</v>
      </c>
      <c r="H148" s="96" t="s">
        <v>708</v>
      </c>
      <c r="I148" s="96" t="s">
        <v>708</v>
      </c>
      <c r="J148" s="97" t="s">
        <v>691</v>
      </c>
      <c r="K148" s="46"/>
      <c r="L148" s="46"/>
      <c r="M148" s="98">
        <v>50</v>
      </c>
      <c r="N148" s="47">
        <v>230000000</v>
      </c>
      <c r="O148" s="99" t="s">
        <v>648</v>
      </c>
      <c r="P148" s="46" t="s">
        <v>113</v>
      </c>
      <c r="Q148" s="46" t="s">
        <v>110</v>
      </c>
      <c r="R148" s="47">
        <v>230000000</v>
      </c>
      <c r="S148" s="99" t="s">
        <v>692</v>
      </c>
      <c r="T148" s="97"/>
      <c r="U148" s="46"/>
      <c r="V148" s="46"/>
      <c r="W148" s="97" t="s">
        <v>693</v>
      </c>
      <c r="X148" s="46"/>
      <c r="Y148" s="46"/>
      <c r="Z148" s="97">
        <v>0</v>
      </c>
      <c r="AA148" s="47">
        <v>90</v>
      </c>
      <c r="AB148" s="97">
        <v>10</v>
      </c>
      <c r="AC148" s="47"/>
      <c r="AD148" s="46" t="s">
        <v>111</v>
      </c>
      <c r="AE148" s="46"/>
      <c r="AF148" s="100"/>
      <c r="AG148" s="101">
        <v>126069032</v>
      </c>
      <c r="AH148" s="101">
        <f>AG148+AG148*12%</f>
        <v>141197315.84</v>
      </c>
      <c r="AI148" s="101"/>
      <c r="AJ148" s="101">
        <v>50000000</v>
      </c>
      <c r="AK148" s="101">
        <f>AJ148+AJ148*12%</f>
        <v>56000000</v>
      </c>
      <c r="AL148" s="46" t="s">
        <v>112</v>
      </c>
      <c r="AM148" s="144" t="s">
        <v>948</v>
      </c>
      <c r="AN148" s="144" t="s">
        <v>953</v>
      </c>
      <c r="AO148" s="46"/>
      <c r="AP148" s="46"/>
      <c r="AQ148" s="46"/>
      <c r="AR148" s="46"/>
      <c r="AS148" s="46"/>
      <c r="AT148" s="46"/>
      <c r="AU148" s="46"/>
      <c r="AV148" s="46"/>
      <c r="AW148" s="46"/>
      <c r="AX148" s="103" t="s">
        <v>666</v>
      </c>
      <c r="AY148" s="46"/>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row>
    <row r="149" spans="1:249" ht="12.95" customHeight="1" x14ac:dyDescent="0.2">
      <c r="A149" s="46" t="s">
        <v>123</v>
      </c>
      <c r="B149" s="46"/>
      <c r="C149" s="46"/>
      <c r="D149" s="47" t="s">
        <v>1019</v>
      </c>
      <c r="E149" s="47"/>
      <c r="F149" s="48"/>
      <c r="G149" s="95" t="s">
        <v>707</v>
      </c>
      <c r="H149" s="96" t="s">
        <v>708</v>
      </c>
      <c r="I149" s="96" t="s">
        <v>708</v>
      </c>
      <c r="J149" s="97" t="s">
        <v>691</v>
      </c>
      <c r="K149" s="46"/>
      <c r="L149" s="46"/>
      <c r="M149" s="98">
        <v>50</v>
      </c>
      <c r="N149" s="47">
        <v>230000000</v>
      </c>
      <c r="O149" s="99" t="s">
        <v>648</v>
      </c>
      <c r="P149" s="46" t="s">
        <v>113</v>
      </c>
      <c r="Q149" s="46" t="s">
        <v>110</v>
      </c>
      <c r="R149" s="47">
        <v>230000000</v>
      </c>
      <c r="S149" s="99" t="s">
        <v>697</v>
      </c>
      <c r="T149" s="97"/>
      <c r="U149" s="46"/>
      <c r="V149" s="46"/>
      <c r="W149" s="97" t="s">
        <v>693</v>
      </c>
      <c r="X149" s="46"/>
      <c r="Y149" s="46"/>
      <c r="Z149" s="97">
        <v>0</v>
      </c>
      <c r="AA149" s="47">
        <v>90</v>
      </c>
      <c r="AB149" s="97">
        <v>10</v>
      </c>
      <c r="AC149" s="47"/>
      <c r="AD149" s="46" t="s">
        <v>111</v>
      </c>
      <c r="AE149" s="46"/>
      <c r="AF149" s="100"/>
      <c r="AG149" s="101">
        <v>52193468</v>
      </c>
      <c r="AH149" s="101">
        <f>AG149+AG149*12%</f>
        <v>58456684.159999996</v>
      </c>
      <c r="AI149" s="101"/>
      <c r="AJ149" s="101">
        <v>20000000</v>
      </c>
      <c r="AK149" s="101">
        <f t="shared" ref="AK149:AK151" si="8">AJ149+AJ149*12%</f>
        <v>22400000</v>
      </c>
      <c r="AL149" s="46" t="s">
        <v>112</v>
      </c>
      <c r="AM149" s="144" t="s">
        <v>949</v>
      </c>
      <c r="AN149" s="144" t="s">
        <v>954</v>
      </c>
      <c r="AO149" s="46"/>
      <c r="AP149" s="46"/>
      <c r="AQ149" s="46"/>
      <c r="AR149" s="46"/>
      <c r="AS149" s="46"/>
      <c r="AT149" s="46"/>
      <c r="AU149" s="46"/>
      <c r="AV149" s="46"/>
      <c r="AW149" s="46"/>
      <c r="AX149" s="103" t="s">
        <v>666</v>
      </c>
      <c r="AY149" s="46"/>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row>
    <row r="150" spans="1:249" ht="12.95" customHeight="1" x14ac:dyDescent="0.2">
      <c r="A150" s="46" t="s">
        <v>123</v>
      </c>
      <c r="B150" s="46"/>
      <c r="C150" s="46"/>
      <c r="D150" s="47" t="s">
        <v>1018</v>
      </c>
      <c r="E150" s="47"/>
      <c r="F150" s="48"/>
      <c r="G150" s="95" t="s">
        <v>707</v>
      </c>
      <c r="H150" s="96" t="s">
        <v>708</v>
      </c>
      <c r="I150" s="96" t="s">
        <v>708</v>
      </c>
      <c r="J150" s="97" t="s">
        <v>691</v>
      </c>
      <c r="K150" s="46"/>
      <c r="L150" s="46"/>
      <c r="M150" s="98">
        <v>50</v>
      </c>
      <c r="N150" s="47">
        <v>230000000</v>
      </c>
      <c r="O150" s="99" t="s">
        <v>648</v>
      </c>
      <c r="P150" s="46" t="s">
        <v>113</v>
      </c>
      <c r="Q150" s="46" t="s">
        <v>110</v>
      </c>
      <c r="R150" s="47">
        <v>230000000</v>
      </c>
      <c r="S150" s="99" t="s">
        <v>701</v>
      </c>
      <c r="T150" s="97"/>
      <c r="U150" s="46"/>
      <c r="V150" s="46"/>
      <c r="W150" s="97" t="s">
        <v>693</v>
      </c>
      <c r="X150" s="46"/>
      <c r="Y150" s="46"/>
      <c r="Z150" s="97">
        <v>0</v>
      </c>
      <c r="AA150" s="47">
        <v>90</v>
      </c>
      <c r="AB150" s="97">
        <v>10</v>
      </c>
      <c r="AC150" s="47"/>
      <c r="AD150" s="46" t="s">
        <v>111</v>
      </c>
      <c r="AE150" s="46"/>
      <c r="AF150" s="100"/>
      <c r="AG150" s="101">
        <v>28295880</v>
      </c>
      <c r="AH150" s="101">
        <f t="shared" ref="AH150:AH151" si="9">AG150+AG150*12%</f>
        <v>31691385.600000001</v>
      </c>
      <c r="AI150" s="101"/>
      <c r="AJ150" s="101">
        <v>15000000</v>
      </c>
      <c r="AK150" s="101">
        <f t="shared" si="8"/>
        <v>16800000</v>
      </c>
      <c r="AL150" s="46" t="s">
        <v>112</v>
      </c>
      <c r="AM150" s="144" t="s">
        <v>950</v>
      </c>
      <c r="AN150" s="144" t="s">
        <v>952</v>
      </c>
      <c r="AO150" s="46"/>
      <c r="AP150" s="46"/>
      <c r="AQ150" s="46"/>
      <c r="AR150" s="46"/>
      <c r="AS150" s="46"/>
      <c r="AT150" s="46"/>
      <c r="AU150" s="46"/>
      <c r="AV150" s="46"/>
      <c r="AW150" s="46"/>
      <c r="AX150" s="103" t="s">
        <v>666</v>
      </c>
      <c r="AY150" s="46"/>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row>
    <row r="151" spans="1:249" ht="12.95" customHeight="1" x14ac:dyDescent="0.2">
      <c r="A151" s="46" t="s">
        <v>123</v>
      </c>
      <c r="B151" s="46"/>
      <c r="C151" s="46"/>
      <c r="D151" s="47" t="s">
        <v>1017</v>
      </c>
      <c r="E151" s="47"/>
      <c r="F151" s="48"/>
      <c r="G151" s="95" t="s">
        <v>707</v>
      </c>
      <c r="H151" s="96" t="s">
        <v>708</v>
      </c>
      <c r="I151" s="96" t="s">
        <v>708</v>
      </c>
      <c r="J151" s="97" t="s">
        <v>691</v>
      </c>
      <c r="K151" s="46"/>
      <c r="L151" s="46"/>
      <c r="M151" s="98">
        <v>50</v>
      </c>
      <c r="N151" s="47">
        <v>230000000</v>
      </c>
      <c r="O151" s="99" t="s">
        <v>648</v>
      </c>
      <c r="P151" s="46" t="s">
        <v>113</v>
      </c>
      <c r="Q151" s="46" t="s">
        <v>110</v>
      </c>
      <c r="R151" s="47">
        <v>230000000</v>
      </c>
      <c r="S151" s="99" t="s">
        <v>649</v>
      </c>
      <c r="T151" s="97"/>
      <c r="U151" s="46"/>
      <c r="V151" s="46"/>
      <c r="W151" s="97" t="s">
        <v>693</v>
      </c>
      <c r="X151" s="46"/>
      <c r="Y151" s="46"/>
      <c r="Z151" s="97">
        <v>0</v>
      </c>
      <c r="AA151" s="47">
        <v>90</v>
      </c>
      <c r="AB151" s="97">
        <v>10</v>
      </c>
      <c r="AC151" s="47"/>
      <c r="AD151" s="46" t="s">
        <v>111</v>
      </c>
      <c r="AE151" s="46"/>
      <c r="AF151" s="100"/>
      <c r="AG151" s="101">
        <v>20629012</v>
      </c>
      <c r="AH151" s="101">
        <f t="shared" si="9"/>
        <v>23104493.440000001</v>
      </c>
      <c r="AI151" s="101"/>
      <c r="AJ151" s="101">
        <v>10000000</v>
      </c>
      <c r="AK151" s="101">
        <f t="shared" si="8"/>
        <v>11200000</v>
      </c>
      <c r="AL151" s="46" t="s">
        <v>112</v>
      </c>
      <c r="AM151" s="144" t="s">
        <v>951</v>
      </c>
      <c r="AN151" s="144" t="s">
        <v>955</v>
      </c>
      <c r="AO151" s="46"/>
      <c r="AP151" s="46"/>
      <c r="AQ151" s="46"/>
      <c r="AR151" s="46"/>
      <c r="AS151" s="46"/>
      <c r="AT151" s="46"/>
      <c r="AU151" s="46"/>
      <c r="AV151" s="46"/>
      <c r="AW151" s="46"/>
      <c r="AX151" s="103" t="s">
        <v>666</v>
      </c>
      <c r="AY151" s="46"/>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row>
    <row r="152" spans="1:249" ht="12.95" customHeight="1" x14ac:dyDescent="0.2">
      <c r="A152" s="46" t="s">
        <v>123</v>
      </c>
      <c r="B152" s="46"/>
      <c r="C152" s="46"/>
      <c r="D152" s="47" t="s">
        <v>1022</v>
      </c>
      <c r="E152" s="47"/>
      <c r="F152" s="48"/>
      <c r="G152" s="95" t="s">
        <v>712</v>
      </c>
      <c r="H152" s="96" t="s">
        <v>713</v>
      </c>
      <c r="I152" s="96" t="s">
        <v>713</v>
      </c>
      <c r="J152" s="143" t="s">
        <v>677</v>
      </c>
      <c r="K152" s="143" t="s">
        <v>678</v>
      </c>
      <c r="L152" s="46"/>
      <c r="M152" s="98">
        <v>80</v>
      </c>
      <c r="N152" s="47">
        <v>231010000</v>
      </c>
      <c r="O152" s="99" t="s">
        <v>679</v>
      </c>
      <c r="P152" s="46" t="s">
        <v>650</v>
      </c>
      <c r="Q152" s="46" t="s">
        <v>110</v>
      </c>
      <c r="R152" s="47">
        <v>230000000</v>
      </c>
      <c r="S152" s="99" t="s">
        <v>714</v>
      </c>
      <c r="T152" s="97"/>
      <c r="U152" s="46"/>
      <c r="V152" s="46"/>
      <c r="W152" s="97" t="s">
        <v>715</v>
      </c>
      <c r="X152" s="46"/>
      <c r="Y152" s="46"/>
      <c r="Z152" s="97">
        <v>0</v>
      </c>
      <c r="AA152" s="47">
        <v>100</v>
      </c>
      <c r="AB152" s="97">
        <v>0</v>
      </c>
      <c r="AC152" s="47"/>
      <c r="AD152" s="46" t="s">
        <v>111</v>
      </c>
      <c r="AE152" s="46"/>
      <c r="AF152" s="100"/>
      <c r="AG152" s="101">
        <v>3650000</v>
      </c>
      <c r="AH152" s="101">
        <f t="shared" ref="AH152:AH159" si="10">AG152*1.12</f>
        <v>4088000.0000000005</v>
      </c>
      <c r="AI152" s="101"/>
      <c r="AJ152" s="101">
        <v>10003300</v>
      </c>
      <c r="AK152" s="101">
        <f>AJ152*1.12</f>
        <v>11203696.000000002</v>
      </c>
      <c r="AL152" s="46" t="s">
        <v>112</v>
      </c>
      <c r="AM152" s="102" t="s">
        <v>716</v>
      </c>
      <c r="AN152" s="102" t="s">
        <v>716</v>
      </c>
      <c r="AO152" s="46"/>
      <c r="AP152" s="46"/>
      <c r="AQ152" s="46"/>
      <c r="AR152" s="46"/>
      <c r="AS152" s="46"/>
      <c r="AT152" s="46"/>
      <c r="AU152" s="46"/>
      <c r="AV152" s="46"/>
      <c r="AW152" s="46"/>
      <c r="AX152" s="103" t="s">
        <v>666</v>
      </c>
      <c r="AY152" s="46"/>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row>
    <row r="153" spans="1:249" ht="12.95" customHeight="1" x14ac:dyDescent="0.2">
      <c r="A153" s="46" t="s">
        <v>123</v>
      </c>
      <c r="B153" s="46"/>
      <c r="C153" s="46"/>
      <c r="D153" s="47" t="s">
        <v>1016</v>
      </c>
      <c r="E153" s="47"/>
      <c r="F153" s="48"/>
      <c r="G153" s="95" t="s">
        <v>688</v>
      </c>
      <c r="H153" s="96" t="s">
        <v>689</v>
      </c>
      <c r="I153" s="96" t="s">
        <v>690</v>
      </c>
      <c r="J153" s="97" t="s">
        <v>691</v>
      </c>
      <c r="K153" s="46"/>
      <c r="L153" s="46"/>
      <c r="M153" s="98">
        <v>50</v>
      </c>
      <c r="N153" s="47">
        <v>230000000</v>
      </c>
      <c r="O153" s="99" t="s">
        <v>632</v>
      </c>
      <c r="P153" s="46" t="s">
        <v>650</v>
      </c>
      <c r="Q153" s="46" t="s">
        <v>110</v>
      </c>
      <c r="R153" s="47">
        <v>230000000</v>
      </c>
      <c r="S153" s="99" t="s">
        <v>714</v>
      </c>
      <c r="T153" s="97"/>
      <c r="U153" s="46"/>
      <c r="V153" s="46"/>
      <c r="W153" s="97" t="s">
        <v>717</v>
      </c>
      <c r="X153" s="46"/>
      <c r="Y153" s="46"/>
      <c r="Z153" s="97">
        <v>0</v>
      </c>
      <c r="AA153" s="47">
        <v>90</v>
      </c>
      <c r="AB153" s="97">
        <v>10</v>
      </c>
      <c r="AC153" s="47"/>
      <c r="AD153" s="46" t="s">
        <v>111</v>
      </c>
      <c r="AE153" s="46"/>
      <c r="AF153" s="100"/>
      <c r="AG153" s="101">
        <v>6812900</v>
      </c>
      <c r="AH153" s="101">
        <f t="shared" si="10"/>
        <v>7630448.0000000009</v>
      </c>
      <c r="AI153" s="101"/>
      <c r="AJ153" s="101">
        <v>19999995</v>
      </c>
      <c r="AK153" s="101">
        <f>AJ153*1.12</f>
        <v>22399994.400000002</v>
      </c>
      <c r="AL153" s="46" t="s">
        <v>112</v>
      </c>
      <c r="AM153" s="102" t="s">
        <v>718</v>
      </c>
      <c r="AN153" s="102" t="s">
        <v>719</v>
      </c>
      <c r="AO153" s="46"/>
      <c r="AP153" s="46"/>
      <c r="AQ153" s="46"/>
      <c r="AR153" s="46"/>
      <c r="AS153" s="46"/>
      <c r="AT153" s="46"/>
      <c r="AU153" s="46"/>
      <c r="AV153" s="46"/>
      <c r="AW153" s="46"/>
      <c r="AX153" s="103" t="s">
        <v>666</v>
      </c>
      <c r="AY153" s="46"/>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row>
    <row r="154" spans="1:249" ht="12.95" customHeight="1" x14ac:dyDescent="0.2">
      <c r="A154" s="46" t="s">
        <v>123</v>
      </c>
      <c r="B154" s="46"/>
      <c r="C154" s="46"/>
      <c r="D154" s="47" t="s">
        <v>1015</v>
      </c>
      <c r="E154" s="47"/>
      <c r="F154" s="48"/>
      <c r="G154" s="95" t="s">
        <v>720</v>
      </c>
      <c r="H154" s="96" t="s">
        <v>721</v>
      </c>
      <c r="I154" s="96" t="s">
        <v>722</v>
      </c>
      <c r="J154" s="97" t="s">
        <v>691</v>
      </c>
      <c r="K154" s="46"/>
      <c r="L154" s="46"/>
      <c r="M154" s="98">
        <v>50</v>
      </c>
      <c r="N154" s="47">
        <v>230000000</v>
      </c>
      <c r="O154" s="99" t="s">
        <v>679</v>
      </c>
      <c r="P154" s="46" t="s">
        <v>650</v>
      </c>
      <c r="Q154" s="46" t="s">
        <v>110</v>
      </c>
      <c r="R154" s="47">
        <v>230000000</v>
      </c>
      <c r="S154" s="99" t="s">
        <v>697</v>
      </c>
      <c r="T154" s="97"/>
      <c r="U154" s="46"/>
      <c r="V154" s="46"/>
      <c r="W154" s="97" t="s">
        <v>717</v>
      </c>
      <c r="X154" s="46"/>
      <c r="Y154" s="46"/>
      <c r="Z154" s="97">
        <v>0</v>
      </c>
      <c r="AA154" s="47">
        <v>90</v>
      </c>
      <c r="AB154" s="97">
        <v>10</v>
      </c>
      <c r="AC154" s="47"/>
      <c r="AD154" s="46" t="s">
        <v>111</v>
      </c>
      <c r="AE154" s="46"/>
      <c r="AF154" s="100"/>
      <c r="AG154" s="101">
        <v>7927930</v>
      </c>
      <c r="AH154" s="101">
        <f t="shared" si="10"/>
        <v>8879281.6000000015</v>
      </c>
      <c r="AI154" s="101"/>
      <c r="AJ154" s="101">
        <v>34999163</v>
      </c>
      <c r="AK154" s="101">
        <f>AJ154*1.12</f>
        <v>39199062.560000002</v>
      </c>
      <c r="AL154" s="46" t="s">
        <v>112</v>
      </c>
      <c r="AM154" s="102" t="s">
        <v>723</v>
      </c>
      <c r="AN154" s="102" t="s">
        <v>724</v>
      </c>
      <c r="AO154" s="46"/>
      <c r="AP154" s="46"/>
      <c r="AQ154" s="46"/>
      <c r="AR154" s="46"/>
      <c r="AS154" s="46"/>
      <c r="AT154" s="46"/>
      <c r="AU154" s="46"/>
      <c r="AV154" s="46"/>
      <c r="AW154" s="46"/>
      <c r="AX154" s="103" t="s">
        <v>666</v>
      </c>
      <c r="AY154" s="46"/>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row>
    <row r="155" spans="1:249" ht="12.95" customHeight="1" x14ac:dyDescent="0.2">
      <c r="A155" s="46" t="s">
        <v>123</v>
      </c>
      <c r="B155" s="46"/>
      <c r="C155" s="46"/>
      <c r="D155" s="47" t="s">
        <v>1021</v>
      </c>
      <c r="E155" s="47"/>
      <c r="F155" s="48"/>
      <c r="G155" s="95" t="s">
        <v>986</v>
      </c>
      <c r="H155" s="96" t="s">
        <v>713</v>
      </c>
      <c r="I155" s="96" t="s">
        <v>713</v>
      </c>
      <c r="J155" s="97" t="s">
        <v>677</v>
      </c>
      <c r="K155" s="46" t="s">
        <v>678</v>
      </c>
      <c r="L155" s="46"/>
      <c r="M155" s="98">
        <v>80</v>
      </c>
      <c r="N155" s="47" t="s">
        <v>119</v>
      </c>
      <c r="O155" s="99" t="s">
        <v>648</v>
      </c>
      <c r="P155" s="46" t="s">
        <v>650</v>
      </c>
      <c r="Q155" s="46" t="s">
        <v>110</v>
      </c>
      <c r="R155" s="47">
        <v>230000000</v>
      </c>
      <c r="S155" s="99" t="s">
        <v>987</v>
      </c>
      <c r="T155" s="97"/>
      <c r="U155" s="46"/>
      <c r="V155" s="46"/>
      <c r="W155" s="97" t="s">
        <v>634</v>
      </c>
      <c r="X155" s="46"/>
      <c r="Y155" s="46"/>
      <c r="Z155" s="97">
        <v>0</v>
      </c>
      <c r="AA155" s="47">
        <v>100</v>
      </c>
      <c r="AB155" s="97">
        <v>0</v>
      </c>
      <c r="AC155" s="47"/>
      <c r="AD155" s="46" t="s">
        <v>111</v>
      </c>
      <c r="AE155" s="46"/>
      <c r="AF155" s="100"/>
      <c r="AG155" s="101">
        <v>25000000</v>
      </c>
      <c r="AH155" s="101">
        <f t="shared" si="10"/>
        <v>28000000.000000004</v>
      </c>
      <c r="AI155" s="101"/>
      <c r="AJ155" s="101"/>
      <c r="AK155" s="101"/>
      <c r="AL155" s="46" t="s">
        <v>112</v>
      </c>
      <c r="AM155" s="102" t="s">
        <v>988</v>
      </c>
      <c r="AN155" s="102" t="s">
        <v>989</v>
      </c>
      <c r="AO155" s="46"/>
      <c r="AP155" s="46"/>
      <c r="AQ155" s="46"/>
      <c r="AR155" s="46"/>
      <c r="AS155" s="46"/>
      <c r="AT155" s="46"/>
      <c r="AU155" s="46"/>
      <c r="AV155" s="46"/>
      <c r="AW155" s="46"/>
      <c r="AX155" s="103" t="s">
        <v>666</v>
      </c>
      <c r="AY155" s="46"/>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row>
    <row r="156" spans="1:249" s="86" customFormat="1" ht="12.95" customHeight="1" x14ac:dyDescent="0.2">
      <c r="A156" s="155" t="s">
        <v>124</v>
      </c>
      <c r="B156" s="164" t="s">
        <v>641</v>
      </c>
      <c r="C156" s="165"/>
      <c r="D156" s="93" t="s">
        <v>654</v>
      </c>
      <c r="E156" s="155">
        <v>20200807</v>
      </c>
      <c r="F156" s="155" t="s">
        <v>643</v>
      </c>
      <c r="G156" s="155" t="s">
        <v>644</v>
      </c>
      <c r="H156" s="155" t="s">
        <v>645</v>
      </c>
      <c r="I156" s="155" t="s">
        <v>646</v>
      </c>
      <c r="J156" s="155" t="s">
        <v>120</v>
      </c>
      <c r="K156" s="155" t="s">
        <v>647</v>
      </c>
      <c r="L156" s="155"/>
      <c r="M156" s="155">
        <v>100</v>
      </c>
      <c r="N156" s="155">
        <v>230000000</v>
      </c>
      <c r="O156" s="155" t="s">
        <v>648</v>
      </c>
      <c r="P156" s="93" t="s">
        <v>650</v>
      </c>
      <c r="Q156" s="155" t="s">
        <v>110</v>
      </c>
      <c r="R156" s="172">
        <v>230000000</v>
      </c>
      <c r="S156" s="173" t="s">
        <v>649</v>
      </c>
      <c r="T156" s="155"/>
      <c r="U156" s="155"/>
      <c r="V156" s="155"/>
      <c r="W156" s="93" t="s">
        <v>655</v>
      </c>
      <c r="X156" s="155"/>
      <c r="Y156" s="155"/>
      <c r="Z156" s="170">
        <v>0</v>
      </c>
      <c r="AA156" s="170">
        <v>90</v>
      </c>
      <c r="AB156" s="170">
        <v>10</v>
      </c>
      <c r="AC156" s="170"/>
      <c r="AD156" s="169" t="s">
        <v>111</v>
      </c>
      <c r="AE156" s="174">
        <v>1</v>
      </c>
      <c r="AF156" s="174"/>
      <c r="AG156" s="174">
        <v>3000000</v>
      </c>
      <c r="AH156" s="174">
        <f t="shared" si="10"/>
        <v>3360000.0000000005</v>
      </c>
      <c r="AI156" s="174"/>
      <c r="AJ156" s="174"/>
      <c r="AK156" s="179"/>
      <c r="AL156" s="155" t="s">
        <v>112</v>
      </c>
      <c r="AM156" s="155" t="s">
        <v>651</v>
      </c>
      <c r="AN156" s="169" t="s">
        <v>652</v>
      </c>
      <c r="AO156" s="164"/>
      <c r="AP156" s="165"/>
      <c r="AQ156" s="155"/>
      <c r="AR156" s="155"/>
      <c r="AS156" s="155"/>
      <c r="AT156" s="165"/>
      <c r="AU156" s="165"/>
      <c r="AV156" s="165"/>
      <c r="AW156" s="165"/>
      <c r="AX156" s="155" t="s">
        <v>653</v>
      </c>
      <c r="AY156" s="155"/>
    </row>
    <row r="157" spans="1:249" s="86" customFormat="1" ht="12.95" customHeight="1" x14ac:dyDescent="0.2">
      <c r="A157" s="166" t="s">
        <v>923</v>
      </c>
      <c r="B157" s="167" t="s">
        <v>641</v>
      </c>
      <c r="C157" s="155"/>
      <c r="D157" s="72" t="s">
        <v>939</v>
      </c>
      <c r="E157" s="167">
        <v>20200351</v>
      </c>
      <c r="F157" s="155" t="s">
        <v>925</v>
      </c>
      <c r="G157" s="169" t="s">
        <v>926</v>
      </c>
      <c r="H157" s="169" t="s">
        <v>927</v>
      </c>
      <c r="I157" s="169" t="s">
        <v>927</v>
      </c>
      <c r="J157" s="155" t="s">
        <v>117</v>
      </c>
      <c r="K157" s="155"/>
      <c r="L157" s="155"/>
      <c r="M157" s="170">
        <v>80</v>
      </c>
      <c r="N157" s="155" t="s">
        <v>119</v>
      </c>
      <c r="O157" s="155" t="s">
        <v>648</v>
      </c>
      <c r="P157" s="155" t="s">
        <v>215</v>
      </c>
      <c r="Q157" s="155" t="s">
        <v>110</v>
      </c>
      <c r="R157" s="164">
        <v>230000000</v>
      </c>
      <c r="S157" s="171" t="s">
        <v>701</v>
      </c>
      <c r="T157" s="168"/>
      <c r="U157" s="164"/>
      <c r="V157" s="164"/>
      <c r="W157" s="155"/>
      <c r="X157" s="155" t="s">
        <v>134</v>
      </c>
      <c r="Y157" s="155" t="s">
        <v>634</v>
      </c>
      <c r="Z157" s="170">
        <v>30</v>
      </c>
      <c r="AA157" s="164">
        <v>65</v>
      </c>
      <c r="AB157" s="164">
        <v>5</v>
      </c>
      <c r="AC157" s="155"/>
      <c r="AD157" s="169" t="s">
        <v>111</v>
      </c>
      <c r="AE157" s="175"/>
      <c r="AF157" s="176"/>
      <c r="AG157" s="140">
        <v>597788913.99000001</v>
      </c>
      <c r="AH157" s="133">
        <f t="shared" si="10"/>
        <v>669523583.66880012</v>
      </c>
      <c r="AI157" s="175"/>
      <c r="AJ157" s="176"/>
      <c r="AK157" s="176"/>
      <c r="AL157" s="168" t="s">
        <v>112</v>
      </c>
      <c r="AM157" s="155" t="s">
        <v>928</v>
      </c>
      <c r="AN157" s="155" t="s">
        <v>928</v>
      </c>
      <c r="AO157" s="155"/>
      <c r="AP157" s="155"/>
      <c r="AQ157" s="155"/>
      <c r="AR157" s="155"/>
      <c r="AS157" s="155"/>
      <c r="AT157" s="155"/>
      <c r="AU157" s="155"/>
      <c r="AV157" s="155"/>
      <c r="AW157" s="155"/>
      <c r="AX157" s="155" t="s">
        <v>942</v>
      </c>
      <c r="AY157" s="155"/>
    </row>
    <row r="158" spans="1:249" s="86" customFormat="1" ht="12.95" customHeight="1" x14ac:dyDescent="0.2">
      <c r="A158" s="168" t="s">
        <v>923</v>
      </c>
      <c r="B158" s="168" t="s">
        <v>641</v>
      </c>
      <c r="C158" s="168"/>
      <c r="D158" s="72" t="s">
        <v>940</v>
      </c>
      <c r="E158" s="168">
        <v>20200353</v>
      </c>
      <c r="F158" s="155" t="s">
        <v>931</v>
      </c>
      <c r="G158" s="168" t="s">
        <v>932</v>
      </c>
      <c r="H158" s="168" t="s">
        <v>933</v>
      </c>
      <c r="I158" s="168" t="s">
        <v>933</v>
      </c>
      <c r="J158" s="168" t="s">
        <v>691</v>
      </c>
      <c r="K158" s="168"/>
      <c r="L158" s="168"/>
      <c r="M158" s="168">
        <v>80</v>
      </c>
      <c r="N158" s="155">
        <v>230000000</v>
      </c>
      <c r="O158" s="155" t="s">
        <v>648</v>
      </c>
      <c r="P158" s="168" t="s">
        <v>934</v>
      </c>
      <c r="Q158" s="168" t="s">
        <v>110</v>
      </c>
      <c r="R158" s="168">
        <v>230000000</v>
      </c>
      <c r="S158" s="168" t="s">
        <v>697</v>
      </c>
      <c r="T158" s="168"/>
      <c r="U158" s="168"/>
      <c r="V158" s="168"/>
      <c r="W158" s="168"/>
      <c r="X158" s="168" t="s">
        <v>134</v>
      </c>
      <c r="Y158" s="155" t="s">
        <v>634</v>
      </c>
      <c r="Z158" s="177">
        <v>0</v>
      </c>
      <c r="AA158" s="168">
        <v>90</v>
      </c>
      <c r="AB158" s="168">
        <v>10</v>
      </c>
      <c r="AC158" s="168"/>
      <c r="AD158" s="169" t="s">
        <v>111</v>
      </c>
      <c r="AE158" s="178"/>
      <c r="AF158" s="178"/>
      <c r="AG158" s="180">
        <v>58228344.999999993</v>
      </c>
      <c r="AH158" s="178">
        <f t="shared" si="10"/>
        <v>65215746.399999999</v>
      </c>
      <c r="AI158" s="178"/>
      <c r="AJ158" s="178"/>
      <c r="AK158" s="178"/>
      <c r="AL158" s="168" t="s">
        <v>112</v>
      </c>
      <c r="AM158" s="168" t="s">
        <v>935</v>
      </c>
      <c r="AN158" s="168" t="s">
        <v>935</v>
      </c>
      <c r="AO158" s="168"/>
      <c r="AP158" s="168"/>
      <c r="AQ158" s="168"/>
      <c r="AR158" s="168"/>
      <c r="AS158" s="168"/>
      <c r="AT158" s="168"/>
      <c r="AU158" s="168"/>
      <c r="AV158" s="168"/>
      <c r="AW158" s="168"/>
      <c r="AX158" s="167">
        <v>28.29</v>
      </c>
      <c r="AY158" s="181"/>
    </row>
    <row r="159" spans="1:249" s="86" customFormat="1" ht="12.95" customHeight="1" x14ac:dyDescent="0.2">
      <c r="A159" s="168" t="s">
        <v>923</v>
      </c>
      <c r="B159" s="168" t="s">
        <v>641</v>
      </c>
      <c r="C159" s="168"/>
      <c r="D159" s="93" t="s">
        <v>941</v>
      </c>
      <c r="E159" s="168">
        <v>20200354</v>
      </c>
      <c r="F159" s="155" t="s">
        <v>937</v>
      </c>
      <c r="G159" s="168" t="s">
        <v>932</v>
      </c>
      <c r="H159" s="168" t="s">
        <v>933</v>
      </c>
      <c r="I159" s="168" t="s">
        <v>933</v>
      </c>
      <c r="J159" s="168" t="s">
        <v>691</v>
      </c>
      <c r="K159" s="168"/>
      <c r="L159" s="168"/>
      <c r="M159" s="168">
        <v>80</v>
      </c>
      <c r="N159" s="155">
        <v>230000000</v>
      </c>
      <c r="O159" s="155" t="s">
        <v>648</v>
      </c>
      <c r="P159" s="168" t="s">
        <v>934</v>
      </c>
      <c r="Q159" s="168" t="s">
        <v>110</v>
      </c>
      <c r="R159" s="168">
        <v>230000000</v>
      </c>
      <c r="S159" s="168" t="s">
        <v>701</v>
      </c>
      <c r="T159" s="168"/>
      <c r="U159" s="168"/>
      <c r="V159" s="168"/>
      <c r="W159" s="168"/>
      <c r="X159" s="168" t="s">
        <v>134</v>
      </c>
      <c r="Y159" s="93" t="s">
        <v>634</v>
      </c>
      <c r="Z159" s="177">
        <v>0</v>
      </c>
      <c r="AA159" s="168">
        <v>90</v>
      </c>
      <c r="AB159" s="168">
        <v>10</v>
      </c>
      <c r="AC159" s="168"/>
      <c r="AD159" s="169" t="s">
        <v>111</v>
      </c>
      <c r="AE159" s="178"/>
      <c r="AF159" s="178"/>
      <c r="AG159" s="140">
        <v>29232910</v>
      </c>
      <c r="AH159" s="134">
        <f t="shared" si="10"/>
        <v>32740859.200000003</v>
      </c>
      <c r="AI159" s="178"/>
      <c r="AJ159" s="178"/>
      <c r="AK159" s="178"/>
      <c r="AL159" s="168" t="s">
        <v>112</v>
      </c>
      <c r="AM159" s="168" t="s">
        <v>938</v>
      </c>
      <c r="AN159" s="168" t="s">
        <v>938</v>
      </c>
      <c r="AO159" s="168"/>
      <c r="AP159" s="168"/>
      <c r="AQ159" s="168"/>
      <c r="AR159" s="168"/>
      <c r="AS159" s="168"/>
      <c r="AT159" s="168"/>
      <c r="AU159" s="168"/>
      <c r="AV159" s="168"/>
      <c r="AW159" s="168"/>
      <c r="AX159" s="167">
        <v>28.29</v>
      </c>
      <c r="AY159" s="181"/>
    </row>
    <row r="160" spans="1:249" s="2" customFormat="1" ht="12.95" customHeight="1" x14ac:dyDescent="0.25">
      <c r="A160" s="6"/>
      <c r="B160" s="6"/>
      <c r="C160" s="6"/>
      <c r="D160" s="6"/>
      <c r="E160" s="7"/>
      <c r="F160" s="4" t="s">
        <v>104</v>
      </c>
      <c r="G160" s="6"/>
      <c r="H160" s="6"/>
      <c r="I160" s="6"/>
      <c r="J160" s="6"/>
      <c r="K160" s="6"/>
      <c r="L160" s="7"/>
      <c r="M160" s="6"/>
      <c r="N160" s="6"/>
      <c r="O160" s="8"/>
      <c r="P160" s="7"/>
      <c r="Q160" s="7"/>
      <c r="R160" s="6"/>
      <c r="S160" s="8"/>
      <c r="T160" s="7"/>
      <c r="U160" s="7"/>
      <c r="V160" s="7"/>
      <c r="W160" s="7"/>
      <c r="X160" s="7"/>
      <c r="Y160" s="7"/>
      <c r="Z160" s="34"/>
      <c r="AA160" s="7"/>
      <c r="AB160" s="34"/>
      <c r="AC160" s="7"/>
      <c r="AD160" s="7"/>
      <c r="AE160" s="35"/>
      <c r="AF160" s="35"/>
      <c r="AG160" s="83">
        <f>SUM(AG148:AG159)</f>
        <v>958828390.99000001</v>
      </c>
      <c r="AH160" s="83">
        <f>SUM(AH148:AH159)</f>
        <v>1073887797.9088001</v>
      </c>
      <c r="AI160" s="40"/>
      <c r="AJ160" s="40">
        <f>SUM(AJ148:AJ159)</f>
        <v>160002458</v>
      </c>
      <c r="AK160" s="40">
        <f>SUM(AK148:AK159)</f>
        <v>179202752.96000001</v>
      </c>
      <c r="AL160" s="4"/>
      <c r="AM160" s="16"/>
      <c r="AN160" s="4"/>
      <c r="AO160" s="4"/>
      <c r="AP160" s="4"/>
      <c r="AQ160" s="4"/>
      <c r="AR160" s="4"/>
      <c r="AS160" s="4"/>
      <c r="AT160" s="4"/>
      <c r="AU160" s="4"/>
      <c r="AV160" s="4"/>
      <c r="AW160" s="7"/>
      <c r="AX160" s="7"/>
      <c r="AY160" s="7"/>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c r="HU160" s="13"/>
      <c r="HV160" s="13"/>
      <c r="HW160" s="13"/>
      <c r="HX160" s="13"/>
      <c r="HY160" s="13"/>
      <c r="HZ160" s="13"/>
      <c r="IA160" s="13"/>
    </row>
    <row r="161" spans="1:250" s="2" customFormat="1" ht="12.95" customHeight="1" x14ac:dyDescent="0.25">
      <c r="A161" s="4"/>
      <c r="B161" s="4"/>
      <c r="C161" s="4"/>
      <c r="D161" s="4"/>
      <c r="E161" s="4"/>
      <c r="F161" s="4" t="s">
        <v>105</v>
      </c>
      <c r="G161" s="4"/>
      <c r="H161" s="4"/>
      <c r="I161" s="4"/>
      <c r="J161" s="4"/>
      <c r="K161" s="4"/>
      <c r="L161" s="4"/>
      <c r="M161" s="4"/>
      <c r="N161" s="4"/>
      <c r="O161" s="4"/>
      <c r="P161" s="4"/>
      <c r="Q161" s="4"/>
      <c r="R161" s="4"/>
      <c r="S161" s="4"/>
      <c r="T161" s="4"/>
      <c r="U161" s="4"/>
      <c r="V161" s="4"/>
      <c r="W161" s="4"/>
      <c r="X161" s="4"/>
      <c r="Y161" s="4"/>
      <c r="Z161" s="41"/>
      <c r="AA161" s="4"/>
      <c r="AB161" s="4"/>
      <c r="AC161" s="4"/>
      <c r="AD161" s="4"/>
      <c r="AE161" s="33"/>
      <c r="AF161" s="33"/>
      <c r="AG161" s="33"/>
      <c r="AH161" s="33"/>
      <c r="AI161" s="33"/>
      <c r="AJ161" s="33"/>
      <c r="AK161" s="33"/>
      <c r="AL161" s="4"/>
      <c r="AM161" s="16"/>
      <c r="AN161" s="4"/>
      <c r="AO161" s="4"/>
      <c r="AP161" s="4"/>
      <c r="AQ161" s="4"/>
      <c r="AR161" s="4"/>
      <c r="AS161" s="4"/>
      <c r="AT161" s="4"/>
      <c r="AU161" s="4"/>
      <c r="AV161" s="7"/>
      <c r="AW161" s="7"/>
      <c r="AX161" s="7"/>
      <c r="AY161" s="7"/>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row>
    <row r="162" spans="1:250" s="2" customFormat="1" ht="12.95" customHeight="1" x14ac:dyDescent="0.25">
      <c r="A162" s="4"/>
      <c r="B162" s="4"/>
      <c r="C162" s="4"/>
      <c r="D162" s="4"/>
      <c r="E162" s="4"/>
      <c r="F162" s="4" t="s">
        <v>98</v>
      </c>
      <c r="G162" s="4"/>
      <c r="H162" s="4"/>
      <c r="I162" s="4"/>
      <c r="J162" s="4"/>
      <c r="K162" s="4"/>
      <c r="L162" s="4"/>
      <c r="M162" s="4"/>
      <c r="N162" s="4"/>
      <c r="O162" s="4"/>
      <c r="P162" s="4"/>
      <c r="Q162" s="4"/>
      <c r="R162" s="4"/>
      <c r="S162" s="4"/>
      <c r="T162" s="4"/>
      <c r="U162" s="4"/>
      <c r="V162" s="4"/>
      <c r="W162" s="4"/>
      <c r="X162" s="4"/>
      <c r="Y162" s="4"/>
      <c r="Z162" s="41"/>
      <c r="AA162" s="4"/>
      <c r="AB162" s="4"/>
      <c r="AC162" s="4"/>
      <c r="AD162" s="4"/>
      <c r="AE162" s="33"/>
      <c r="AF162" s="33"/>
      <c r="AG162" s="33"/>
      <c r="AH162" s="33"/>
      <c r="AI162" s="33"/>
      <c r="AJ162" s="33"/>
      <c r="AK162" s="33"/>
      <c r="AL162" s="7"/>
      <c r="AM162" s="17"/>
      <c r="AN162" s="7"/>
      <c r="AO162" s="7"/>
      <c r="AP162" s="7"/>
      <c r="AQ162" s="7"/>
      <c r="AR162" s="7"/>
      <c r="AS162" s="7"/>
      <c r="AT162" s="7"/>
      <c r="AU162" s="7"/>
      <c r="AV162" s="7"/>
      <c r="AW162" s="7"/>
      <c r="AX162" s="7"/>
      <c r="AY162" s="6"/>
    </row>
    <row r="163" spans="1:250" s="94" customFormat="1" ht="12.95" customHeight="1" x14ac:dyDescent="0.2">
      <c r="A163" s="104" t="s">
        <v>673</v>
      </c>
      <c r="B163" s="105" t="s">
        <v>641</v>
      </c>
      <c r="C163" s="104">
        <v>44</v>
      </c>
      <c r="D163" s="104" t="s">
        <v>674</v>
      </c>
      <c r="E163" s="106">
        <v>20200509</v>
      </c>
      <c r="F163" s="104"/>
      <c r="G163" s="107" t="s">
        <v>675</v>
      </c>
      <c r="H163" s="108" t="s">
        <v>676</v>
      </c>
      <c r="I163" s="108" t="s">
        <v>676</v>
      </c>
      <c r="J163" s="109" t="s">
        <v>677</v>
      </c>
      <c r="K163" s="105" t="s">
        <v>678</v>
      </c>
      <c r="L163" s="105"/>
      <c r="M163" s="110">
        <v>100</v>
      </c>
      <c r="N163" s="106">
        <v>230000000</v>
      </c>
      <c r="O163" s="111" t="s">
        <v>679</v>
      </c>
      <c r="P163" s="105" t="s">
        <v>113</v>
      </c>
      <c r="Q163" s="105" t="s">
        <v>110</v>
      </c>
      <c r="R163" s="106">
        <v>230000000</v>
      </c>
      <c r="S163" s="111" t="s">
        <v>680</v>
      </c>
      <c r="T163" s="109"/>
      <c r="U163" s="105"/>
      <c r="V163" s="105"/>
      <c r="W163" s="109" t="s">
        <v>634</v>
      </c>
      <c r="X163" s="105"/>
      <c r="Y163" s="105"/>
      <c r="Z163" s="109">
        <v>0</v>
      </c>
      <c r="AA163" s="106">
        <v>100</v>
      </c>
      <c r="AB163" s="109">
        <v>0</v>
      </c>
      <c r="AC163" s="106"/>
      <c r="AD163" s="105" t="s">
        <v>111</v>
      </c>
      <c r="AE163" s="105"/>
      <c r="AF163" s="112"/>
      <c r="AG163" s="113">
        <v>12937500</v>
      </c>
      <c r="AH163" s="113">
        <f>AG163*1.12</f>
        <v>14490000.000000002</v>
      </c>
      <c r="AI163" s="113"/>
      <c r="AJ163" s="112"/>
      <c r="AK163" s="114"/>
      <c r="AL163" s="105" t="s">
        <v>112</v>
      </c>
      <c r="AM163" s="115" t="s">
        <v>681</v>
      </c>
      <c r="AN163" s="115" t="s">
        <v>682</v>
      </c>
      <c r="AO163" s="116"/>
      <c r="AP163" s="117"/>
      <c r="AQ163" s="105"/>
      <c r="AR163" s="105"/>
      <c r="AS163" s="105"/>
      <c r="AT163" s="105"/>
      <c r="AU163" s="105"/>
      <c r="AV163" s="109"/>
      <c r="AW163" s="109"/>
      <c r="AX163" s="109" t="s">
        <v>672</v>
      </c>
      <c r="AY163" s="109" t="s">
        <v>709</v>
      </c>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c r="DG163" s="86"/>
      <c r="DH163" s="86"/>
      <c r="DI163" s="86"/>
      <c r="DJ163" s="86"/>
      <c r="DK163" s="86"/>
      <c r="DL163" s="86"/>
      <c r="DM163" s="86"/>
      <c r="DN163" s="86"/>
      <c r="DO163" s="86"/>
      <c r="DP163" s="86"/>
      <c r="DQ163" s="86"/>
      <c r="DR163" s="86"/>
      <c r="DS163" s="86"/>
      <c r="DT163" s="86"/>
      <c r="DU163" s="86"/>
      <c r="DV163" s="86"/>
      <c r="DW163" s="86"/>
      <c r="DX163" s="86"/>
      <c r="DY163" s="86"/>
      <c r="DZ163" s="86"/>
      <c r="EA163" s="86"/>
      <c r="EB163" s="86"/>
      <c r="EC163" s="86"/>
      <c r="ED163" s="86"/>
      <c r="EE163" s="86"/>
      <c r="EF163" s="86"/>
      <c r="EG163" s="86"/>
      <c r="EH163" s="86"/>
      <c r="EI163" s="86"/>
      <c r="EJ163" s="86"/>
      <c r="EK163" s="86"/>
      <c r="EL163" s="86"/>
      <c r="EM163" s="86"/>
      <c r="EN163" s="86"/>
      <c r="EO163" s="86"/>
      <c r="EP163" s="86"/>
      <c r="EQ163" s="86"/>
      <c r="ER163" s="86"/>
      <c r="ES163" s="86"/>
      <c r="ET163" s="86"/>
      <c r="EU163" s="86"/>
      <c r="EV163" s="86"/>
      <c r="EW163" s="86"/>
      <c r="EX163" s="86"/>
      <c r="EY163" s="86"/>
      <c r="EZ163" s="86"/>
      <c r="FA163" s="86"/>
      <c r="FB163" s="86"/>
      <c r="FC163" s="86"/>
      <c r="FD163" s="86"/>
      <c r="FE163" s="86"/>
      <c r="FF163" s="86"/>
      <c r="FG163" s="86"/>
      <c r="FH163" s="86"/>
      <c r="FI163" s="86"/>
      <c r="FJ163" s="86"/>
      <c r="FK163" s="86"/>
      <c r="FL163" s="86"/>
      <c r="FM163" s="86"/>
      <c r="FN163" s="86"/>
      <c r="FO163" s="86"/>
      <c r="FP163" s="86"/>
      <c r="FQ163" s="86"/>
      <c r="FR163" s="86"/>
      <c r="FS163" s="86"/>
      <c r="FT163" s="86"/>
      <c r="FU163" s="86"/>
      <c r="FV163" s="86"/>
      <c r="FW163" s="86"/>
      <c r="FX163" s="86"/>
      <c r="FY163" s="86"/>
      <c r="FZ163" s="86"/>
      <c r="GA163" s="86"/>
      <c r="GB163" s="86"/>
      <c r="GC163" s="86"/>
      <c r="GD163" s="86"/>
      <c r="GE163" s="86"/>
      <c r="GF163" s="86"/>
      <c r="GG163" s="86"/>
      <c r="GH163" s="86"/>
      <c r="GI163" s="86"/>
      <c r="GJ163" s="86"/>
      <c r="GK163" s="86"/>
      <c r="GL163" s="86"/>
      <c r="GM163" s="86"/>
      <c r="GN163" s="86"/>
      <c r="GO163" s="86"/>
      <c r="GP163" s="86"/>
      <c r="GQ163" s="86"/>
      <c r="GR163" s="86"/>
      <c r="GS163" s="86"/>
      <c r="GT163" s="86"/>
      <c r="GU163" s="86"/>
      <c r="GV163" s="86"/>
      <c r="GW163" s="86"/>
      <c r="GX163" s="86"/>
      <c r="GY163" s="86"/>
      <c r="GZ163" s="86"/>
      <c r="HA163" s="86"/>
      <c r="HB163" s="86"/>
      <c r="HC163" s="86"/>
      <c r="HD163" s="86"/>
      <c r="HE163" s="86"/>
      <c r="HF163" s="86"/>
      <c r="HG163" s="86"/>
      <c r="HH163" s="86"/>
      <c r="HI163" s="86"/>
      <c r="HJ163" s="86"/>
      <c r="HK163" s="86"/>
      <c r="HL163" s="86"/>
      <c r="HM163" s="86"/>
      <c r="HN163" s="86"/>
      <c r="HO163" s="86"/>
      <c r="HP163" s="86"/>
      <c r="HQ163" s="86"/>
      <c r="HR163" s="86"/>
      <c r="HS163" s="86"/>
      <c r="HT163" s="86"/>
      <c r="HU163" s="86"/>
      <c r="HV163" s="86"/>
      <c r="HW163" s="86"/>
      <c r="HX163" s="86"/>
      <c r="HY163" s="86"/>
      <c r="HZ163" s="86"/>
      <c r="IA163" s="86"/>
      <c r="IB163" s="86"/>
      <c r="IC163" s="86"/>
      <c r="ID163" s="86"/>
      <c r="IE163" s="86"/>
      <c r="IF163" s="86"/>
      <c r="IG163" s="86"/>
      <c r="IH163" s="86"/>
    </row>
    <row r="164" spans="1:250" s="94" customFormat="1" ht="12.95" customHeight="1" x14ac:dyDescent="0.2">
      <c r="A164" s="104" t="s">
        <v>673</v>
      </c>
      <c r="B164" s="105" t="s">
        <v>641</v>
      </c>
      <c r="C164" s="104">
        <v>45</v>
      </c>
      <c r="D164" s="104" t="s">
        <v>683</v>
      </c>
      <c r="E164" s="106">
        <v>20200510</v>
      </c>
      <c r="F164" s="104"/>
      <c r="G164" s="107" t="s">
        <v>675</v>
      </c>
      <c r="H164" s="108" t="s">
        <v>676</v>
      </c>
      <c r="I164" s="108" t="s">
        <v>676</v>
      </c>
      <c r="J164" s="109" t="s">
        <v>677</v>
      </c>
      <c r="K164" s="105" t="s">
        <v>678</v>
      </c>
      <c r="L164" s="105"/>
      <c r="M164" s="110">
        <v>100</v>
      </c>
      <c r="N164" s="106">
        <v>230000000</v>
      </c>
      <c r="O164" s="111" t="s">
        <v>679</v>
      </c>
      <c r="P164" s="105" t="s">
        <v>113</v>
      </c>
      <c r="Q164" s="105" t="s">
        <v>110</v>
      </c>
      <c r="R164" s="106">
        <v>230000000</v>
      </c>
      <c r="S164" s="111" t="s">
        <v>684</v>
      </c>
      <c r="T164" s="109"/>
      <c r="U164" s="105"/>
      <c r="V164" s="105"/>
      <c r="W164" s="109" t="s">
        <v>634</v>
      </c>
      <c r="X164" s="105"/>
      <c r="Y164" s="105"/>
      <c r="Z164" s="109">
        <v>0</v>
      </c>
      <c r="AA164" s="106">
        <v>100</v>
      </c>
      <c r="AB164" s="109">
        <v>0</v>
      </c>
      <c r="AC164" s="106"/>
      <c r="AD164" s="105" t="s">
        <v>111</v>
      </c>
      <c r="AE164" s="105"/>
      <c r="AF164" s="112"/>
      <c r="AG164" s="113">
        <v>12937500</v>
      </c>
      <c r="AH164" s="113">
        <f>AG164*1.12</f>
        <v>14490000.000000002</v>
      </c>
      <c r="AI164" s="113"/>
      <c r="AJ164" s="112"/>
      <c r="AK164" s="114"/>
      <c r="AL164" s="105" t="s">
        <v>112</v>
      </c>
      <c r="AM164" s="115" t="s">
        <v>685</v>
      </c>
      <c r="AN164" s="115" t="s">
        <v>686</v>
      </c>
      <c r="AO164" s="116"/>
      <c r="AP164" s="117"/>
      <c r="AQ164" s="105"/>
      <c r="AR164" s="105"/>
      <c r="AS164" s="105"/>
      <c r="AT164" s="105"/>
      <c r="AU164" s="105"/>
      <c r="AV164" s="109"/>
      <c r="AW164" s="109"/>
      <c r="AX164" s="109" t="s">
        <v>672</v>
      </c>
      <c r="AY164" s="109" t="s">
        <v>709</v>
      </c>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c r="DG164" s="86"/>
      <c r="DH164" s="86"/>
      <c r="DI164" s="86"/>
      <c r="DJ164" s="86"/>
      <c r="DK164" s="86"/>
      <c r="DL164" s="86"/>
      <c r="DM164" s="86"/>
      <c r="DN164" s="86"/>
      <c r="DO164" s="86"/>
      <c r="DP164" s="86"/>
      <c r="DQ164" s="86"/>
      <c r="DR164" s="86"/>
      <c r="DS164" s="86"/>
      <c r="DT164" s="86"/>
      <c r="DU164" s="86"/>
      <c r="DV164" s="86"/>
      <c r="DW164" s="86"/>
      <c r="DX164" s="86"/>
      <c r="DY164" s="86"/>
      <c r="DZ164" s="86"/>
      <c r="EA164" s="86"/>
      <c r="EB164" s="86"/>
      <c r="EC164" s="86"/>
      <c r="ED164" s="86"/>
      <c r="EE164" s="86"/>
      <c r="EF164" s="86"/>
      <c r="EG164" s="86"/>
      <c r="EH164" s="86"/>
      <c r="EI164" s="86"/>
      <c r="EJ164" s="86"/>
      <c r="EK164" s="86"/>
      <c r="EL164" s="86"/>
      <c r="EM164" s="86"/>
      <c r="EN164" s="86"/>
      <c r="EO164" s="86"/>
      <c r="EP164" s="86"/>
      <c r="EQ164" s="86"/>
      <c r="ER164" s="86"/>
      <c r="ES164" s="86"/>
      <c r="ET164" s="86"/>
      <c r="EU164" s="86"/>
      <c r="EV164" s="86"/>
      <c r="EW164" s="86"/>
      <c r="EX164" s="86"/>
      <c r="EY164" s="86"/>
      <c r="EZ164" s="86"/>
      <c r="FA164" s="86"/>
      <c r="FB164" s="86"/>
      <c r="FC164" s="86"/>
      <c r="FD164" s="86"/>
      <c r="FE164" s="86"/>
      <c r="FF164" s="86"/>
      <c r="FG164" s="86"/>
      <c r="FH164" s="86"/>
      <c r="FI164" s="86"/>
      <c r="FJ164" s="86"/>
      <c r="FK164" s="86"/>
      <c r="FL164" s="86"/>
      <c r="FM164" s="86"/>
      <c r="FN164" s="86"/>
      <c r="FO164" s="86"/>
      <c r="FP164" s="86"/>
      <c r="FQ164" s="86"/>
      <c r="FR164" s="86"/>
      <c r="FS164" s="86"/>
      <c r="FT164" s="86"/>
      <c r="FU164" s="86"/>
      <c r="FV164" s="86"/>
      <c r="FW164" s="86"/>
      <c r="FX164" s="86"/>
      <c r="FY164" s="86"/>
      <c r="FZ164" s="86"/>
      <c r="GA164" s="86"/>
      <c r="GB164" s="86"/>
      <c r="GC164" s="86"/>
      <c r="GD164" s="86"/>
      <c r="GE164" s="86"/>
      <c r="GF164" s="86"/>
      <c r="GG164" s="86"/>
      <c r="GH164" s="86"/>
      <c r="GI164" s="86"/>
      <c r="GJ164" s="86"/>
      <c r="GK164" s="86"/>
      <c r="GL164" s="86"/>
      <c r="GM164" s="86"/>
      <c r="GN164" s="86"/>
      <c r="GO164" s="86"/>
      <c r="GP164" s="86"/>
      <c r="GQ164" s="86"/>
      <c r="GR164" s="86"/>
      <c r="GS164" s="86"/>
      <c r="GT164" s="86"/>
      <c r="GU164" s="86"/>
      <c r="GV164" s="86"/>
      <c r="GW164" s="86"/>
      <c r="GX164" s="86"/>
      <c r="GY164" s="86"/>
      <c r="GZ164" s="86"/>
      <c r="HA164" s="86"/>
      <c r="HB164" s="86"/>
      <c r="HC164" s="86"/>
      <c r="HD164" s="86"/>
      <c r="HE164" s="86"/>
      <c r="HF164" s="86"/>
      <c r="HG164" s="86"/>
      <c r="HH164" s="86"/>
      <c r="HI164" s="86"/>
      <c r="HJ164" s="86"/>
      <c r="HK164" s="86"/>
      <c r="HL164" s="86"/>
      <c r="HM164" s="86"/>
      <c r="HN164" s="86"/>
      <c r="HO164" s="86"/>
      <c r="HP164" s="86"/>
      <c r="HQ164" s="86"/>
      <c r="HR164" s="86"/>
      <c r="HS164" s="86"/>
      <c r="HT164" s="86"/>
      <c r="HU164" s="86"/>
      <c r="HV164" s="86"/>
      <c r="HW164" s="86"/>
      <c r="HX164" s="86"/>
      <c r="HY164" s="86"/>
      <c r="HZ164" s="86"/>
      <c r="IA164" s="86"/>
      <c r="IB164" s="86"/>
      <c r="IC164" s="86"/>
      <c r="ID164" s="86"/>
      <c r="IE164" s="86"/>
      <c r="IF164" s="86"/>
      <c r="IG164" s="86"/>
      <c r="IH164" s="86"/>
    </row>
    <row r="165" spans="1:250" s="80" customFormat="1" ht="12.95" customHeight="1" x14ac:dyDescent="0.2">
      <c r="A165" s="68" t="s">
        <v>627</v>
      </c>
      <c r="B165" s="68"/>
      <c r="C165" s="68"/>
      <c r="D165" s="69" t="s">
        <v>628</v>
      </c>
      <c r="E165" s="70"/>
      <c r="F165" s="69"/>
      <c r="G165" s="71" t="s">
        <v>629</v>
      </c>
      <c r="H165" s="71" t="s">
        <v>630</v>
      </c>
      <c r="I165" s="71" t="s">
        <v>631</v>
      </c>
      <c r="J165" s="68" t="s">
        <v>117</v>
      </c>
      <c r="K165" s="72"/>
      <c r="L165" s="68"/>
      <c r="M165" s="68">
        <v>100</v>
      </c>
      <c r="N165" s="73" t="s">
        <v>119</v>
      </c>
      <c r="O165" s="72" t="s">
        <v>632</v>
      </c>
      <c r="P165" s="74" t="s">
        <v>113</v>
      </c>
      <c r="Q165" s="73" t="s">
        <v>110</v>
      </c>
      <c r="R165" s="75">
        <v>230000000</v>
      </c>
      <c r="S165" s="68" t="s">
        <v>633</v>
      </c>
      <c r="T165" s="68"/>
      <c r="U165" s="70"/>
      <c r="V165" s="70"/>
      <c r="W165" s="68" t="s">
        <v>634</v>
      </c>
      <c r="X165" s="68"/>
      <c r="Y165" s="68"/>
      <c r="Z165" s="68">
        <v>0</v>
      </c>
      <c r="AA165" s="68">
        <v>90</v>
      </c>
      <c r="AB165" s="68">
        <v>10</v>
      </c>
      <c r="AC165" s="68"/>
      <c r="AD165" s="69" t="s">
        <v>111</v>
      </c>
      <c r="AE165" s="76"/>
      <c r="AF165" s="76"/>
      <c r="AG165" s="76">
        <v>15000000</v>
      </c>
      <c r="AH165" s="76">
        <f t="shared" ref="AH165" si="11">AG165*1.12</f>
        <v>16800000</v>
      </c>
      <c r="AI165" s="77"/>
      <c r="AJ165" s="77">
        <f>AI165*AF165</f>
        <v>0</v>
      </c>
      <c r="AK165" s="77">
        <f>AJ165*AG165</f>
        <v>0</v>
      </c>
      <c r="AL165" s="72" t="s">
        <v>112</v>
      </c>
      <c r="AM165" s="68" t="s">
        <v>635</v>
      </c>
      <c r="AN165" s="68" t="s">
        <v>636</v>
      </c>
      <c r="AO165" s="78"/>
      <c r="AP165" s="68"/>
      <c r="AQ165" s="68"/>
      <c r="AR165" s="68"/>
      <c r="AS165" s="68"/>
      <c r="AT165" s="68"/>
      <c r="AU165" s="68"/>
      <c r="AV165" s="68"/>
      <c r="AW165" s="68"/>
      <c r="AX165" s="68"/>
      <c r="AY165" s="68"/>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c r="FJ165" s="79"/>
      <c r="FK165" s="79"/>
      <c r="FL165" s="79"/>
      <c r="FM165" s="79"/>
      <c r="FN165" s="79"/>
      <c r="FO165" s="79"/>
      <c r="FP165" s="79"/>
      <c r="FQ165" s="79"/>
      <c r="FR165" s="79"/>
      <c r="FS165" s="79"/>
      <c r="FT165" s="79"/>
      <c r="FU165" s="79"/>
      <c r="FV165" s="79"/>
      <c r="FW165" s="79"/>
      <c r="FX165" s="79"/>
      <c r="FY165" s="79"/>
      <c r="FZ165" s="79"/>
      <c r="GA165" s="79"/>
      <c r="GB165" s="79"/>
      <c r="GC165" s="79"/>
      <c r="GD165" s="79"/>
      <c r="GE165" s="79"/>
      <c r="GF165" s="79"/>
      <c r="GG165" s="79"/>
      <c r="GH165" s="79"/>
      <c r="GI165" s="79"/>
      <c r="GJ165" s="79"/>
      <c r="GK165" s="79"/>
      <c r="GL165" s="79"/>
      <c r="GM165" s="79"/>
      <c r="GN165" s="79"/>
      <c r="GO165" s="79"/>
      <c r="GP165" s="79"/>
      <c r="GQ165" s="79"/>
      <c r="GR165" s="79"/>
      <c r="GS165" s="79"/>
      <c r="GT165" s="79"/>
      <c r="GU165" s="79"/>
      <c r="GV165" s="79"/>
      <c r="GW165" s="79"/>
      <c r="GX165" s="79"/>
      <c r="GY165" s="79"/>
      <c r="GZ165" s="79"/>
      <c r="HA165" s="79"/>
      <c r="HB165" s="79"/>
      <c r="HC165" s="79"/>
      <c r="HD165" s="79"/>
      <c r="HE165" s="79"/>
      <c r="HF165" s="79"/>
      <c r="HG165" s="79"/>
      <c r="HH165" s="79"/>
      <c r="HI165" s="79"/>
      <c r="HJ165" s="79"/>
      <c r="HK165" s="79"/>
      <c r="HL165" s="79"/>
      <c r="HM165" s="79"/>
      <c r="HN165" s="79"/>
      <c r="HO165" s="79"/>
      <c r="HP165" s="79"/>
      <c r="HQ165" s="79"/>
      <c r="HR165" s="79"/>
      <c r="HS165" s="79"/>
      <c r="HT165" s="79"/>
      <c r="HU165" s="79"/>
      <c r="HV165" s="79"/>
      <c r="HW165" s="79"/>
      <c r="HX165" s="79"/>
      <c r="HY165" s="79"/>
      <c r="HZ165" s="79"/>
      <c r="IA165" s="79"/>
      <c r="IB165" s="79"/>
      <c r="IC165" s="79"/>
      <c r="ID165" s="79"/>
      <c r="IE165" s="79"/>
      <c r="IF165" s="79"/>
      <c r="IG165" s="79"/>
      <c r="IH165" s="79"/>
      <c r="II165" s="79"/>
      <c r="IJ165" s="79"/>
      <c r="IK165" s="79"/>
      <c r="IL165" s="79"/>
    </row>
    <row r="166" spans="1:250" s="94" customFormat="1" ht="12.95" customHeight="1" x14ac:dyDescent="0.2">
      <c r="A166" s="69" t="s">
        <v>656</v>
      </c>
      <c r="B166" s="72" t="s">
        <v>641</v>
      </c>
      <c r="C166" s="69"/>
      <c r="D166" s="69" t="s">
        <v>657</v>
      </c>
      <c r="E166" s="70"/>
      <c r="F166" s="69" t="s">
        <v>657</v>
      </c>
      <c r="G166" s="124" t="s">
        <v>658</v>
      </c>
      <c r="H166" s="125" t="s">
        <v>659</v>
      </c>
      <c r="I166" s="125" t="s">
        <v>660</v>
      </c>
      <c r="J166" s="68" t="s">
        <v>661</v>
      </c>
      <c r="K166" s="72" t="s">
        <v>662</v>
      </c>
      <c r="L166" s="72"/>
      <c r="M166" s="126">
        <v>60</v>
      </c>
      <c r="N166" s="70">
        <v>230000000</v>
      </c>
      <c r="O166" s="127" t="s">
        <v>632</v>
      </c>
      <c r="P166" s="72" t="s">
        <v>177</v>
      </c>
      <c r="Q166" s="72" t="s">
        <v>110</v>
      </c>
      <c r="R166" s="70">
        <v>230000000</v>
      </c>
      <c r="S166" s="127" t="s">
        <v>663</v>
      </c>
      <c r="T166" s="68"/>
      <c r="U166" s="72"/>
      <c r="V166" s="72"/>
      <c r="W166" s="68" t="s">
        <v>634</v>
      </c>
      <c r="X166" s="72"/>
      <c r="Y166" s="72"/>
      <c r="Z166" s="68">
        <v>0</v>
      </c>
      <c r="AA166" s="70">
        <v>100</v>
      </c>
      <c r="AB166" s="68">
        <v>0</v>
      </c>
      <c r="AC166" s="70"/>
      <c r="AD166" s="72" t="s">
        <v>111</v>
      </c>
      <c r="AE166" s="72"/>
      <c r="AF166" s="128"/>
      <c r="AG166" s="129">
        <v>35000000</v>
      </c>
      <c r="AH166" s="129">
        <f>AG166*1.12</f>
        <v>39200000.000000007</v>
      </c>
      <c r="AI166" s="129"/>
      <c r="AJ166" s="128"/>
      <c r="AK166" s="130"/>
      <c r="AL166" s="72" t="s">
        <v>112</v>
      </c>
      <c r="AM166" s="131" t="s">
        <v>664</v>
      </c>
      <c r="AN166" s="131" t="s">
        <v>665</v>
      </c>
      <c r="AO166" s="78"/>
      <c r="AP166" s="132"/>
      <c r="AQ166" s="72"/>
      <c r="AR166" s="72"/>
      <c r="AS166" s="72"/>
      <c r="AT166" s="72"/>
      <c r="AU166" s="72"/>
      <c r="AV166" s="68"/>
      <c r="AW166" s="68"/>
      <c r="AX166" s="68"/>
      <c r="AY166" s="68"/>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c r="DG166" s="86"/>
      <c r="DH166" s="86"/>
      <c r="DI166" s="86"/>
      <c r="DJ166" s="86"/>
      <c r="DK166" s="86"/>
      <c r="DL166" s="86"/>
      <c r="DM166" s="86"/>
      <c r="DN166" s="86"/>
      <c r="DO166" s="86"/>
      <c r="DP166" s="86"/>
      <c r="DQ166" s="86"/>
      <c r="DR166" s="86"/>
      <c r="DS166" s="86"/>
      <c r="DT166" s="86"/>
      <c r="DU166" s="86"/>
      <c r="DV166" s="86"/>
      <c r="DW166" s="86"/>
      <c r="DX166" s="86"/>
      <c r="DY166" s="86"/>
      <c r="DZ166" s="86"/>
      <c r="EA166" s="86"/>
      <c r="EB166" s="86"/>
      <c r="EC166" s="86"/>
      <c r="ED166" s="86"/>
      <c r="EE166" s="86"/>
      <c r="EF166" s="86"/>
      <c r="EG166" s="86"/>
      <c r="EH166" s="86"/>
      <c r="EI166" s="86"/>
      <c r="EJ166" s="86"/>
      <c r="EK166" s="86"/>
      <c r="EL166" s="86"/>
      <c r="EM166" s="86"/>
      <c r="EN166" s="86"/>
      <c r="EO166" s="86"/>
      <c r="EP166" s="86"/>
      <c r="EQ166" s="86"/>
      <c r="ER166" s="86"/>
      <c r="ES166" s="86"/>
      <c r="ET166" s="86"/>
      <c r="EU166" s="86"/>
      <c r="EV166" s="86"/>
      <c r="EW166" s="86"/>
      <c r="EX166" s="86"/>
      <c r="EY166" s="86"/>
      <c r="EZ166" s="86"/>
      <c r="FA166" s="86"/>
      <c r="FB166" s="86"/>
      <c r="FC166" s="86"/>
      <c r="FD166" s="86"/>
      <c r="FE166" s="86"/>
      <c r="FF166" s="86"/>
      <c r="FG166" s="86"/>
      <c r="FH166" s="86"/>
      <c r="FI166" s="86"/>
      <c r="FJ166" s="86"/>
      <c r="FK166" s="86"/>
      <c r="FL166" s="86"/>
      <c r="FM166" s="86"/>
      <c r="FN166" s="86"/>
      <c r="FO166" s="86"/>
      <c r="FP166" s="86"/>
      <c r="FQ166" s="86"/>
      <c r="FR166" s="86"/>
      <c r="FS166" s="86"/>
      <c r="FT166" s="86"/>
      <c r="FU166" s="86"/>
      <c r="FV166" s="86"/>
      <c r="FW166" s="86"/>
      <c r="FX166" s="86"/>
      <c r="FY166" s="86"/>
      <c r="FZ166" s="86"/>
      <c r="GA166" s="86"/>
      <c r="GB166" s="86"/>
      <c r="GC166" s="86"/>
      <c r="GD166" s="86"/>
      <c r="GE166" s="86"/>
      <c r="GF166" s="86"/>
      <c r="GG166" s="86"/>
      <c r="GH166" s="86"/>
      <c r="GI166" s="86"/>
      <c r="GJ166" s="86"/>
      <c r="GK166" s="86"/>
      <c r="GL166" s="86"/>
      <c r="GM166" s="86"/>
      <c r="GN166" s="86"/>
      <c r="GO166" s="86"/>
      <c r="GP166" s="86"/>
      <c r="GQ166" s="86"/>
      <c r="GR166" s="86"/>
      <c r="GS166" s="86"/>
      <c r="GT166" s="86"/>
      <c r="GU166" s="86"/>
      <c r="GV166" s="86"/>
      <c r="GW166" s="86"/>
      <c r="GX166" s="86"/>
      <c r="GY166" s="86"/>
      <c r="GZ166" s="86"/>
      <c r="HA166" s="86"/>
      <c r="HB166" s="86"/>
      <c r="HC166" s="86"/>
      <c r="HD166" s="86"/>
      <c r="HE166" s="86"/>
      <c r="HF166" s="86"/>
      <c r="HG166" s="86"/>
      <c r="HH166" s="86"/>
      <c r="HI166" s="86"/>
      <c r="HJ166" s="86"/>
      <c r="HK166" s="86"/>
      <c r="HL166" s="86"/>
      <c r="HM166" s="86"/>
      <c r="HN166" s="86"/>
      <c r="HO166" s="86"/>
      <c r="HP166" s="86"/>
      <c r="HQ166" s="86"/>
      <c r="HR166" s="86"/>
      <c r="HS166" s="86"/>
      <c r="HT166" s="86"/>
      <c r="HU166" s="86"/>
      <c r="HV166" s="86"/>
      <c r="HW166" s="86"/>
      <c r="HX166" s="86"/>
      <c r="HY166" s="86"/>
      <c r="HZ166" s="86"/>
      <c r="IA166" s="86"/>
      <c r="IB166" s="86"/>
      <c r="IC166" s="86"/>
      <c r="ID166" s="86"/>
      <c r="IE166" s="86"/>
      <c r="IF166" s="86"/>
      <c r="IG166" s="86"/>
      <c r="IH166" s="86"/>
    </row>
    <row r="167" spans="1:250" s="94" customFormat="1" ht="12.95" customHeight="1" x14ac:dyDescent="0.2">
      <c r="A167" s="69" t="s">
        <v>656</v>
      </c>
      <c r="B167" s="72" t="s">
        <v>641</v>
      </c>
      <c r="C167" s="69"/>
      <c r="D167" s="69" t="s">
        <v>667</v>
      </c>
      <c r="E167" s="70"/>
      <c r="F167" s="69" t="s">
        <v>667</v>
      </c>
      <c r="G167" s="124" t="s">
        <v>658</v>
      </c>
      <c r="H167" s="125" t="s">
        <v>659</v>
      </c>
      <c r="I167" s="125" t="s">
        <v>660</v>
      </c>
      <c r="J167" s="68" t="s">
        <v>661</v>
      </c>
      <c r="K167" s="72" t="s">
        <v>662</v>
      </c>
      <c r="L167" s="72"/>
      <c r="M167" s="126">
        <v>80</v>
      </c>
      <c r="N167" s="70">
        <v>230000000</v>
      </c>
      <c r="O167" s="127" t="s">
        <v>632</v>
      </c>
      <c r="P167" s="72" t="s">
        <v>177</v>
      </c>
      <c r="Q167" s="72" t="s">
        <v>110</v>
      </c>
      <c r="R167" s="70">
        <v>230000000</v>
      </c>
      <c r="S167" s="127" t="s">
        <v>663</v>
      </c>
      <c r="T167" s="68"/>
      <c r="U167" s="72"/>
      <c r="V167" s="72"/>
      <c r="W167" s="68" t="s">
        <v>634</v>
      </c>
      <c r="X167" s="72"/>
      <c r="Y167" s="72"/>
      <c r="Z167" s="68">
        <v>0</v>
      </c>
      <c r="AA167" s="70">
        <v>100</v>
      </c>
      <c r="AB167" s="68">
        <v>0</v>
      </c>
      <c r="AC167" s="70"/>
      <c r="AD167" s="72" t="s">
        <v>111</v>
      </c>
      <c r="AE167" s="72"/>
      <c r="AF167" s="128"/>
      <c r="AG167" s="129">
        <v>30000000</v>
      </c>
      <c r="AH167" s="129">
        <f>AG167*1.12</f>
        <v>33600000</v>
      </c>
      <c r="AI167" s="129"/>
      <c r="AJ167" s="128"/>
      <c r="AK167" s="130"/>
      <c r="AL167" s="72" t="s">
        <v>112</v>
      </c>
      <c r="AM167" s="131" t="s">
        <v>668</v>
      </c>
      <c r="AN167" s="131" t="s">
        <v>669</v>
      </c>
      <c r="AO167" s="78"/>
      <c r="AP167" s="132"/>
      <c r="AQ167" s="72"/>
      <c r="AR167" s="72"/>
      <c r="AS167" s="72"/>
      <c r="AT167" s="72"/>
      <c r="AU167" s="72"/>
      <c r="AV167" s="68"/>
      <c r="AW167" s="68"/>
      <c r="AX167" s="68"/>
      <c r="AY167" s="68"/>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c r="DG167" s="86"/>
      <c r="DH167" s="86"/>
      <c r="DI167" s="86"/>
      <c r="DJ167" s="86"/>
      <c r="DK167" s="86"/>
      <c r="DL167" s="86"/>
      <c r="DM167" s="86"/>
      <c r="DN167" s="86"/>
      <c r="DO167" s="86"/>
      <c r="DP167" s="86"/>
      <c r="DQ167" s="86"/>
      <c r="DR167" s="86"/>
      <c r="DS167" s="86"/>
      <c r="DT167" s="86"/>
      <c r="DU167" s="86"/>
      <c r="DV167" s="86"/>
      <c r="DW167" s="86"/>
      <c r="DX167" s="86"/>
      <c r="DY167" s="86"/>
      <c r="DZ167" s="86"/>
      <c r="EA167" s="86"/>
      <c r="EB167" s="86"/>
      <c r="EC167" s="86"/>
      <c r="ED167" s="86"/>
      <c r="EE167" s="86"/>
      <c r="EF167" s="86"/>
      <c r="EG167" s="86"/>
      <c r="EH167" s="86"/>
      <c r="EI167" s="86"/>
      <c r="EJ167" s="86"/>
      <c r="EK167" s="86"/>
      <c r="EL167" s="86"/>
      <c r="EM167" s="86"/>
      <c r="EN167" s="86"/>
      <c r="EO167" s="86"/>
      <c r="EP167" s="86"/>
      <c r="EQ167" s="86"/>
      <c r="ER167" s="86"/>
      <c r="ES167" s="86"/>
      <c r="ET167" s="86"/>
      <c r="EU167" s="86"/>
      <c r="EV167" s="86"/>
      <c r="EW167" s="86"/>
      <c r="EX167" s="86"/>
      <c r="EY167" s="86"/>
      <c r="EZ167" s="86"/>
      <c r="FA167" s="86"/>
      <c r="FB167" s="86"/>
      <c r="FC167" s="86"/>
      <c r="FD167" s="86"/>
      <c r="FE167" s="86"/>
      <c r="FF167" s="86"/>
      <c r="FG167" s="86"/>
      <c r="FH167" s="86"/>
      <c r="FI167" s="86"/>
      <c r="FJ167" s="86"/>
      <c r="FK167" s="86"/>
      <c r="FL167" s="86"/>
      <c r="FM167" s="86"/>
      <c r="FN167" s="86"/>
      <c r="FO167" s="86"/>
      <c r="FP167" s="86"/>
      <c r="FQ167" s="86"/>
      <c r="FR167" s="86"/>
      <c r="FS167" s="86"/>
      <c r="FT167" s="86"/>
      <c r="FU167" s="86"/>
      <c r="FV167" s="86"/>
      <c r="FW167" s="86"/>
      <c r="FX167" s="86"/>
      <c r="FY167" s="86"/>
      <c r="FZ167" s="86"/>
      <c r="GA167" s="86"/>
      <c r="GB167" s="86"/>
      <c r="GC167" s="86"/>
      <c r="GD167" s="86"/>
      <c r="GE167" s="86"/>
      <c r="GF167" s="86"/>
      <c r="GG167" s="86"/>
      <c r="GH167" s="86"/>
      <c r="GI167" s="86"/>
      <c r="GJ167" s="86"/>
      <c r="GK167" s="86"/>
      <c r="GL167" s="86"/>
      <c r="GM167" s="86"/>
      <c r="GN167" s="86"/>
      <c r="GO167" s="86"/>
      <c r="GP167" s="86"/>
      <c r="GQ167" s="86"/>
      <c r="GR167" s="86"/>
      <c r="GS167" s="86"/>
      <c r="GT167" s="86"/>
      <c r="GU167" s="86"/>
      <c r="GV167" s="86"/>
      <c r="GW167" s="86"/>
      <c r="GX167" s="86"/>
      <c r="GY167" s="86"/>
      <c r="GZ167" s="86"/>
      <c r="HA167" s="86"/>
      <c r="HB167" s="86"/>
      <c r="HC167" s="86"/>
      <c r="HD167" s="86"/>
      <c r="HE167" s="86"/>
      <c r="HF167" s="86"/>
      <c r="HG167" s="86"/>
      <c r="HH167" s="86"/>
      <c r="HI167" s="86"/>
      <c r="HJ167" s="86"/>
      <c r="HK167" s="86"/>
      <c r="HL167" s="86"/>
      <c r="HM167" s="86"/>
      <c r="HN167" s="86"/>
      <c r="HO167" s="86"/>
      <c r="HP167" s="86"/>
      <c r="HQ167" s="86"/>
      <c r="HR167" s="86"/>
      <c r="HS167" s="86"/>
      <c r="HT167" s="86"/>
      <c r="HU167" s="86"/>
      <c r="HV167" s="86"/>
      <c r="HW167" s="86"/>
      <c r="HX167" s="86"/>
      <c r="HY167" s="86"/>
      <c r="HZ167" s="86"/>
      <c r="IA167" s="86"/>
      <c r="IB167" s="86"/>
      <c r="IC167" s="86"/>
      <c r="ID167" s="86"/>
      <c r="IE167" s="86"/>
      <c r="IF167" s="86"/>
      <c r="IG167" s="86"/>
      <c r="IH167" s="86"/>
    </row>
    <row r="168" spans="1:250" s="3" customFormat="1" ht="12.95" customHeight="1" x14ac:dyDescent="0.25">
      <c r="A168" s="20"/>
      <c r="B168" s="20"/>
      <c r="C168" s="20"/>
      <c r="D168" s="20"/>
      <c r="E168" s="4"/>
      <c r="F168" s="4"/>
      <c r="G168" s="20" t="s">
        <v>106</v>
      </c>
      <c r="H168" s="20"/>
      <c r="I168" s="20"/>
      <c r="J168" s="20"/>
      <c r="K168" s="20"/>
      <c r="L168" s="4"/>
      <c r="M168" s="20"/>
      <c r="N168" s="20"/>
      <c r="O168" s="21"/>
      <c r="P168" s="4"/>
      <c r="Q168" s="4"/>
      <c r="R168" s="20"/>
      <c r="S168" s="21"/>
      <c r="T168" s="4"/>
      <c r="U168" s="4"/>
      <c r="V168" s="4"/>
      <c r="W168" s="4"/>
      <c r="X168" s="4"/>
      <c r="Y168" s="4"/>
      <c r="Z168" s="41"/>
      <c r="AA168" s="4"/>
      <c r="AB168" s="41"/>
      <c r="AC168" s="4"/>
      <c r="AD168" s="4"/>
      <c r="AE168" s="33"/>
      <c r="AF168" s="33"/>
      <c r="AG168" s="11">
        <f>SUM(AG163:AG167)</f>
        <v>105875000</v>
      </c>
      <c r="AH168" s="11">
        <f>SUM(AH163:AH167)</f>
        <v>118580000</v>
      </c>
      <c r="AI168" s="11">
        <f>SUM(AI163:AI167)</f>
        <v>0</v>
      </c>
      <c r="AJ168" s="11">
        <f>SUM(AJ163:AJ167)</f>
        <v>0</v>
      </c>
      <c r="AK168" s="11">
        <f>SUM(AK163:AK167)</f>
        <v>0</v>
      </c>
      <c r="AL168" s="4"/>
      <c r="AM168" s="16"/>
      <c r="AN168" s="4"/>
      <c r="AO168" s="4"/>
      <c r="AP168" s="4"/>
      <c r="AQ168" s="4"/>
      <c r="AR168" s="4"/>
      <c r="AS168" s="4"/>
      <c r="AT168" s="4"/>
      <c r="AU168" s="4"/>
      <c r="AV168" s="4"/>
      <c r="AW168" s="4"/>
      <c r="AX168" s="4"/>
      <c r="AY168" s="4"/>
    </row>
    <row r="169" spans="1:250" ht="12.95" customHeight="1" x14ac:dyDescent="0.25">
      <c r="A169" s="20"/>
      <c r="B169" s="20"/>
      <c r="C169" s="20"/>
      <c r="D169" s="20"/>
      <c r="E169" s="4"/>
      <c r="F169" s="4"/>
      <c r="G169" s="20" t="s">
        <v>100</v>
      </c>
      <c r="H169" s="20"/>
      <c r="I169" s="20"/>
      <c r="J169" s="20"/>
      <c r="K169" s="20"/>
      <c r="L169" s="4"/>
      <c r="M169" s="20"/>
      <c r="N169" s="20"/>
      <c r="O169" s="21"/>
      <c r="P169" s="4"/>
      <c r="Q169" s="4"/>
      <c r="R169" s="20"/>
      <c r="S169" s="21"/>
      <c r="T169" s="4"/>
      <c r="U169" s="4"/>
      <c r="V169" s="4"/>
      <c r="W169" s="4"/>
      <c r="X169" s="4"/>
      <c r="Y169" s="4"/>
      <c r="Z169" s="41"/>
      <c r="AA169" s="4"/>
      <c r="AB169" s="41"/>
      <c r="AC169" s="4"/>
      <c r="AD169" s="4"/>
      <c r="AE169" s="33"/>
      <c r="AF169" s="33"/>
      <c r="AG169" s="11"/>
      <c r="AH169" s="11"/>
      <c r="AI169" s="11"/>
      <c r="AJ169" s="11"/>
      <c r="AK169" s="11"/>
      <c r="AL169" s="4"/>
      <c r="AM169" s="16"/>
      <c r="AN169" s="4"/>
      <c r="AO169" s="4"/>
      <c r="AP169" s="4"/>
      <c r="AQ169" s="4"/>
      <c r="AR169" s="4"/>
      <c r="AS169" s="4"/>
      <c r="AT169" s="4"/>
      <c r="AU169" s="4"/>
      <c r="AV169" s="4"/>
      <c r="AW169" s="4"/>
      <c r="AX169" s="4"/>
      <c r="AY169" s="4"/>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row>
    <row r="170" spans="1:250" s="80" customFormat="1" ht="12.95" customHeight="1" x14ac:dyDescent="0.2">
      <c r="A170" s="168" t="s">
        <v>627</v>
      </c>
      <c r="B170" s="168"/>
      <c r="C170" s="168"/>
      <c r="D170" s="81" t="s">
        <v>639</v>
      </c>
      <c r="E170" s="164"/>
      <c r="F170" s="169"/>
      <c r="G170" s="185" t="s">
        <v>629</v>
      </c>
      <c r="H170" s="185" t="s">
        <v>630</v>
      </c>
      <c r="I170" s="185" t="s">
        <v>631</v>
      </c>
      <c r="J170" s="168" t="s">
        <v>117</v>
      </c>
      <c r="K170" s="155"/>
      <c r="L170" s="168"/>
      <c r="M170" s="168">
        <v>100</v>
      </c>
      <c r="N170" s="186" t="s">
        <v>119</v>
      </c>
      <c r="O170" s="155" t="s">
        <v>632</v>
      </c>
      <c r="P170" s="187" t="s">
        <v>113</v>
      </c>
      <c r="Q170" s="186" t="s">
        <v>110</v>
      </c>
      <c r="R170" s="188">
        <v>230000000</v>
      </c>
      <c r="S170" s="168" t="s">
        <v>633</v>
      </c>
      <c r="T170" s="168"/>
      <c r="U170" s="164"/>
      <c r="V170" s="164"/>
      <c r="W170" s="168" t="s">
        <v>634</v>
      </c>
      <c r="X170" s="168"/>
      <c r="Y170" s="168"/>
      <c r="Z170" s="82">
        <v>0</v>
      </c>
      <c r="AA170" s="54">
        <v>0</v>
      </c>
      <c r="AB170" s="54">
        <v>100</v>
      </c>
      <c r="AC170" s="168"/>
      <c r="AD170" s="169" t="s">
        <v>111</v>
      </c>
      <c r="AE170" s="191"/>
      <c r="AF170" s="191"/>
      <c r="AG170" s="191">
        <v>15000000</v>
      </c>
      <c r="AH170" s="191">
        <f t="shared" ref="AH170" si="12">AG170*1.12</f>
        <v>16800000</v>
      </c>
      <c r="AI170" s="178"/>
      <c r="AJ170" s="178">
        <f>AI170*AF170</f>
        <v>0</v>
      </c>
      <c r="AK170" s="178">
        <f>AJ170*AG170</f>
        <v>0</v>
      </c>
      <c r="AL170" s="155" t="s">
        <v>112</v>
      </c>
      <c r="AM170" s="168" t="s">
        <v>635</v>
      </c>
      <c r="AN170" s="168" t="s">
        <v>636</v>
      </c>
      <c r="AO170" s="167"/>
      <c r="AP170" s="168"/>
      <c r="AQ170" s="168"/>
      <c r="AR170" s="168"/>
      <c r="AS170" s="168"/>
      <c r="AT170" s="168"/>
      <c r="AU170" s="168"/>
      <c r="AV170" s="168"/>
      <c r="AW170" s="168"/>
      <c r="AX170" s="196" t="s">
        <v>640</v>
      </c>
      <c r="AY170" s="168" t="s">
        <v>637</v>
      </c>
      <c r="AZ170" s="86" t="s">
        <v>638</v>
      </c>
      <c r="BA170" s="79"/>
      <c r="BB170" s="79"/>
      <c r="BC170" s="79"/>
      <c r="BD170" s="79"/>
      <c r="BE170" s="79"/>
      <c r="BF170" s="79"/>
      <c r="BG170" s="79"/>
      <c r="BH170" s="79"/>
      <c r="BI170" s="79"/>
      <c r="BJ170" s="79"/>
      <c r="BK170" s="79"/>
      <c r="BL170" s="79"/>
      <c r="BM170" s="79"/>
      <c r="BN170" s="79"/>
      <c r="BO170" s="79"/>
      <c r="BP170" s="79"/>
      <c r="BQ170" s="79"/>
      <c r="BR170" s="79"/>
      <c r="BS170" s="79"/>
      <c r="BT170" s="79"/>
      <c r="BU170" s="79"/>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c r="EO170" s="79"/>
      <c r="EP170" s="79"/>
      <c r="EQ170" s="79"/>
      <c r="ER170" s="79"/>
      <c r="ES170" s="79"/>
      <c r="ET170" s="79"/>
      <c r="EU170" s="79"/>
      <c r="EV170" s="79"/>
      <c r="EW170" s="79"/>
      <c r="EX170" s="79"/>
      <c r="EY170" s="79"/>
      <c r="EZ170" s="79"/>
      <c r="FA170" s="79"/>
      <c r="FB170" s="79"/>
      <c r="FC170" s="79"/>
      <c r="FD170" s="79"/>
      <c r="FE170" s="79"/>
      <c r="FF170" s="79"/>
      <c r="FG170" s="79"/>
      <c r="FH170" s="79"/>
      <c r="FI170" s="79"/>
      <c r="FJ170" s="79"/>
      <c r="FK170" s="79"/>
      <c r="FL170" s="79"/>
      <c r="FM170" s="79"/>
      <c r="FN170" s="79"/>
      <c r="FO170" s="79"/>
      <c r="FP170" s="79"/>
      <c r="FQ170" s="79"/>
      <c r="FR170" s="79"/>
      <c r="FS170" s="79"/>
      <c r="FT170" s="79"/>
      <c r="FU170" s="79"/>
      <c r="FV170" s="79"/>
      <c r="FW170" s="79"/>
      <c r="FX170" s="79"/>
      <c r="FY170" s="79"/>
      <c r="FZ170" s="79"/>
      <c r="GA170" s="79"/>
      <c r="GB170" s="79"/>
      <c r="GC170" s="79"/>
      <c r="GD170" s="79"/>
      <c r="GE170" s="79"/>
      <c r="GF170" s="79"/>
      <c r="GG170" s="79"/>
      <c r="GH170" s="79"/>
      <c r="GI170" s="79"/>
      <c r="GJ170" s="79"/>
      <c r="GK170" s="79"/>
      <c r="GL170" s="79"/>
      <c r="GM170" s="79"/>
      <c r="GN170" s="79"/>
      <c r="GO170" s="79"/>
      <c r="GP170" s="79"/>
      <c r="GQ170" s="79"/>
      <c r="GR170" s="79"/>
      <c r="GS170" s="79"/>
      <c r="GT170" s="79"/>
      <c r="GU170" s="79"/>
      <c r="GV170" s="79"/>
      <c r="GW170" s="79"/>
      <c r="GX170" s="79"/>
      <c r="GY170" s="79"/>
      <c r="GZ170" s="79"/>
      <c r="HA170" s="79"/>
      <c r="HB170" s="79"/>
      <c r="HC170" s="79"/>
      <c r="HD170" s="79"/>
      <c r="HE170" s="79"/>
      <c r="HF170" s="79"/>
      <c r="HG170" s="79"/>
      <c r="HH170" s="79"/>
      <c r="HI170" s="79"/>
      <c r="HJ170" s="79"/>
      <c r="HK170" s="79"/>
      <c r="HL170" s="79"/>
      <c r="HM170" s="79"/>
      <c r="HN170" s="79"/>
      <c r="HO170" s="79"/>
      <c r="HP170" s="79"/>
      <c r="HQ170" s="79"/>
      <c r="HR170" s="79"/>
      <c r="HS170" s="79"/>
      <c r="HT170" s="79"/>
      <c r="HU170" s="79"/>
      <c r="HV170" s="79"/>
      <c r="HW170" s="79"/>
      <c r="HX170" s="79"/>
      <c r="HY170" s="79"/>
      <c r="HZ170" s="79"/>
      <c r="IA170" s="79"/>
      <c r="IB170" s="79"/>
      <c r="IC170" s="79"/>
      <c r="ID170" s="79"/>
      <c r="IE170" s="79"/>
      <c r="IF170" s="79"/>
      <c r="IG170" s="79"/>
      <c r="IH170" s="79"/>
      <c r="II170" s="79"/>
      <c r="IJ170" s="79"/>
      <c r="IK170" s="79"/>
      <c r="IL170" s="79"/>
    </row>
    <row r="171" spans="1:250" ht="12.95" customHeight="1" x14ac:dyDescent="0.2">
      <c r="A171" s="148" t="s">
        <v>656</v>
      </c>
      <c r="B171" s="148"/>
      <c r="C171" s="148"/>
      <c r="D171" s="169" t="s">
        <v>917</v>
      </c>
      <c r="E171" s="150"/>
      <c r="F171" s="149"/>
      <c r="G171" s="182" t="s">
        <v>658</v>
      </c>
      <c r="H171" s="183" t="s">
        <v>659</v>
      </c>
      <c r="I171" s="183" t="s">
        <v>660</v>
      </c>
      <c r="J171" s="184" t="s">
        <v>661</v>
      </c>
      <c r="K171" s="148" t="s">
        <v>662</v>
      </c>
      <c r="L171" s="148"/>
      <c r="M171" s="122">
        <v>80</v>
      </c>
      <c r="N171" s="150">
        <v>230000000</v>
      </c>
      <c r="O171" s="190" t="s">
        <v>632</v>
      </c>
      <c r="P171" s="27" t="s">
        <v>650</v>
      </c>
      <c r="Q171" s="148" t="s">
        <v>110</v>
      </c>
      <c r="R171" s="150">
        <v>230000000</v>
      </c>
      <c r="S171" s="190" t="s">
        <v>663</v>
      </c>
      <c r="T171" s="184"/>
      <c r="U171" s="148"/>
      <c r="V171" s="148"/>
      <c r="W171" s="184" t="s">
        <v>634</v>
      </c>
      <c r="X171" s="148"/>
      <c r="Y171" s="148"/>
      <c r="Z171" s="184">
        <v>0</v>
      </c>
      <c r="AA171" s="150">
        <v>100</v>
      </c>
      <c r="AB171" s="184">
        <v>0</v>
      </c>
      <c r="AC171" s="150"/>
      <c r="AD171" s="148" t="s">
        <v>111</v>
      </c>
      <c r="AE171" s="148"/>
      <c r="AF171" s="192"/>
      <c r="AG171" s="121">
        <v>2000000</v>
      </c>
      <c r="AH171" s="121">
        <f>AG171*1.12</f>
        <v>2240000</v>
      </c>
      <c r="AI171" s="193"/>
      <c r="AJ171" s="192"/>
      <c r="AK171" s="194"/>
      <c r="AL171" s="148" t="s">
        <v>112</v>
      </c>
      <c r="AM171" s="123" t="s">
        <v>670</v>
      </c>
      <c r="AN171" s="123" t="s">
        <v>671</v>
      </c>
      <c r="AO171" s="148"/>
      <c r="AP171" s="148"/>
      <c r="AQ171" s="148"/>
      <c r="AR171" s="148"/>
      <c r="AS171" s="148"/>
      <c r="AT171" s="148"/>
      <c r="AU171" s="148"/>
      <c r="AV171" s="148"/>
      <c r="AW171" s="148"/>
      <c r="AX171" s="168" t="s">
        <v>919</v>
      </c>
      <c r="AY171" s="148"/>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row>
    <row r="172" spans="1:250" ht="12.95" customHeight="1" x14ac:dyDescent="0.2">
      <c r="A172" s="148" t="s">
        <v>656</v>
      </c>
      <c r="B172" s="148"/>
      <c r="C172" s="148"/>
      <c r="D172" s="169" t="s">
        <v>918</v>
      </c>
      <c r="E172" s="150"/>
      <c r="F172" s="149"/>
      <c r="G172" s="182" t="s">
        <v>658</v>
      </c>
      <c r="H172" s="183" t="s">
        <v>659</v>
      </c>
      <c r="I172" s="183" t="s">
        <v>660</v>
      </c>
      <c r="J172" s="184" t="s">
        <v>661</v>
      </c>
      <c r="K172" s="148" t="s">
        <v>662</v>
      </c>
      <c r="L172" s="148"/>
      <c r="M172" s="189">
        <v>80</v>
      </c>
      <c r="N172" s="150">
        <v>230000000</v>
      </c>
      <c r="O172" s="190" t="s">
        <v>632</v>
      </c>
      <c r="P172" s="27" t="s">
        <v>650</v>
      </c>
      <c r="Q172" s="148" t="s">
        <v>110</v>
      </c>
      <c r="R172" s="150">
        <v>230000000</v>
      </c>
      <c r="S172" s="190" t="s">
        <v>663</v>
      </c>
      <c r="T172" s="184"/>
      <c r="U172" s="148"/>
      <c r="V172" s="148"/>
      <c r="W172" s="184" t="s">
        <v>634</v>
      </c>
      <c r="X172" s="148"/>
      <c r="Y172" s="148"/>
      <c r="Z172" s="184">
        <v>0</v>
      </c>
      <c r="AA172" s="150">
        <v>100</v>
      </c>
      <c r="AB172" s="184">
        <v>0</v>
      </c>
      <c r="AC172" s="150"/>
      <c r="AD172" s="148" t="s">
        <v>111</v>
      </c>
      <c r="AE172" s="148"/>
      <c r="AF172" s="192"/>
      <c r="AG172" s="121">
        <v>20000000</v>
      </c>
      <c r="AH172" s="121">
        <f>AG172*1.12</f>
        <v>22400000.000000004</v>
      </c>
      <c r="AI172" s="193"/>
      <c r="AJ172" s="192"/>
      <c r="AK172" s="194"/>
      <c r="AL172" s="148" t="s">
        <v>112</v>
      </c>
      <c r="AM172" s="195" t="s">
        <v>668</v>
      </c>
      <c r="AN172" s="195" t="s">
        <v>669</v>
      </c>
      <c r="AO172" s="148"/>
      <c r="AP172" s="148"/>
      <c r="AQ172" s="148"/>
      <c r="AR172" s="148"/>
      <c r="AS172" s="148"/>
      <c r="AT172" s="148"/>
      <c r="AU172" s="148"/>
      <c r="AV172" s="148"/>
      <c r="AW172" s="148"/>
      <c r="AX172" s="168" t="s">
        <v>920</v>
      </c>
      <c r="AY172" s="148"/>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row>
    <row r="173" spans="1:250" ht="12.95" customHeight="1" x14ac:dyDescent="0.25">
      <c r="A173" s="1"/>
      <c r="B173" s="1"/>
      <c r="C173" s="1"/>
      <c r="D173" s="22"/>
      <c r="E173" s="23"/>
      <c r="F173" s="22"/>
      <c r="G173" s="22"/>
      <c r="H173" s="22"/>
      <c r="I173" s="22"/>
      <c r="J173" s="1"/>
      <c r="K173" s="1"/>
      <c r="L173" s="1"/>
      <c r="M173" s="1"/>
      <c r="N173" s="55"/>
      <c r="O173" s="1"/>
      <c r="P173" s="19"/>
      <c r="Q173" s="55"/>
      <c r="R173" s="23"/>
      <c r="S173" s="1"/>
      <c r="T173" s="1"/>
      <c r="U173" s="23"/>
      <c r="V173" s="23"/>
      <c r="W173" s="1"/>
      <c r="X173" s="1"/>
      <c r="Y173" s="1"/>
      <c r="Z173" s="1"/>
      <c r="AA173" s="1"/>
      <c r="AB173" s="1"/>
      <c r="AC173" s="1"/>
      <c r="AD173" s="56"/>
      <c r="AE173" s="56"/>
      <c r="AF173" s="56"/>
      <c r="AG173" s="56"/>
      <c r="AH173" s="56"/>
      <c r="AI173" s="24"/>
      <c r="AJ173" s="24"/>
      <c r="AK173" s="1"/>
      <c r="AL173" s="1"/>
      <c r="AM173" s="1"/>
      <c r="AN173" s="23"/>
      <c r="AO173" s="1"/>
      <c r="AP173" s="1"/>
      <c r="AQ173" s="1"/>
      <c r="AR173" s="1"/>
      <c r="AS173" s="1"/>
      <c r="AT173" s="1"/>
      <c r="AU173" s="1"/>
      <c r="AV173" s="1"/>
      <c r="AW173" s="1"/>
      <c r="AX173" s="1"/>
      <c r="AY173" s="1"/>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row>
    <row r="174" spans="1:250" s="2" customFormat="1" ht="12.95" customHeight="1" x14ac:dyDescent="0.25">
      <c r="A174" s="1"/>
      <c r="B174" s="1"/>
      <c r="C174" s="22"/>
      <c r="D174" s="1"/>
      <c r="E174" s="22"/>
      <c r="F174" s="25"/>
      <c r="G174" s="57"/>
      <c r="H174" s="58"/>
      <c r="I174" s="58"/>
      <c r="J174" s="1"/>
      <c r="K174" s="1"/>
      <c r="L174" s="1"/>
      <c r="M174" s="28"/>
      <c r="N174" s="1"/>
      <c r="O174" s="1"/>
      <c r="P174" s="19"/>
      <c r="Q174" s="1"/>
      <c r="R174" s="1"/>
      <c r="S174" s="29"/>
      <c r="T174" s="1"/>
      <c r="U174" s="1"/>
      <c r="V174" s="1"/>
      <c r="W174" s="1"/>
      <c r="X174" s="1"/>
      <c r="Y174" s="1"/>
      <c r="Z174" s="23"/>
      <c r="AA174" s="23"/>
      <c r="AB174" s="23"/>
      <c r="AC174" s="1"/>
      <c r="AD174" s="22"/>
      <c r="AE174" s="23"/>
      <c r="AF174" s="23"/>
      <c r="AG174" s="26"/>
      <c r="AH174" s="56"/>
      <c r="AI174" s="53"/>
      <c r="AJ174" s="25"/>
      <c r="AK174" s="25"/>
      <c r="AL174" s="59"/>
      <c r="AM174" s="1"/>
      <c r="AN174" s="18"/>
      <c r="AO174" s="23"/>
      <c r="AP174" s="1"/>
      <c r="AQ174" s="1"/>
      <c r="AR174" s="1"/>
      <c r="AS174" s="1"/>
      <c r="AT174" s="1"/>
      <c r="AU174" s="1"/>
      <c r="AV174" s="1"/>
      <c r="AW174" s="1"/>
      <c r="AX174" s="1"/>
      <c r="AY174" s="1"/>
    </row>
    <row r="175" spans="1:250" s="2" customFormat="1" ht="12.95" customHeight="1" outlineLevel="1" x14ac:dyDescent="0.25">
      <c r="A175" s="1"/>
      <c r="B175" s="1"/>
      <c r="C175" s="25"/>
      <c r="D175" s="23"/>
      <c r="E175" s="23"/>
      <c r="F175" s="23"/>
      <c r="G175" s="22"/>
      <c r="H175" s="22"/>
      <c r="I175" s="22"/>
      <c r="J175" s="1"/>
      <c r="K175" s="1"/>
      <c r="L175" s="1"/>
      <c r="M175" s="28"/>
      <c r="N175" s="1"/>
      <c r="O175" s="19"/>
      <c r="P175" s="19"/>
      <c r="Q175" s="1"/>
      <c r="R175" s="1"/>
      <c r="S175" s="22"/>
      <c r="T175" s="1"/>
      <c r="U175" s="1"/>
      <c r="V175" s="1"/>
      <c r="W175" s="1"/>
      <c r="X175" s="1"/>
      <c r="Y175" s="1"/>
      <c r="Z175" s="28"/>
      <c r="AA175" s="1"/>
      <c r="AB175" s="28"/>
      <c r="AC175" s="1"/>
      <c r="AD175" s="22"/>
      <c r="AE175" s="24"/>
      <c r="AF175" s="24"/>
      <c r="AG175" s="60"/>
      <c r="AH175" s="56"/>
      <c r="AI175" s="1"/>
      <c r="AJ175" s="26"/>
      <c r="AK175" s="25"/>
      <c r="AL175" s="1"/>
      <c r="AM175" s="61"/>
      <c r="AN175" s="61"/>
      <c r="AO175" s="50"/>
      <c r="AP175" s="1"/>
      <c r="AQ175" s="1"/>
      <c r="AR175" s="1"/>
      <c r="AS175" s="1"/>
      <c r="AT175" s="1"/>
      <c r="AU175" s="1"/>
      <c r="AV175" s="1"/>
      <c r="AW175" s="1"/>
      <c r="AX175" s="1"/>
      <c r="AY175" s="1"/>
    </row>
    <row r="176" spans="1:250" ht="12.95" customHeight="1" x14ac:dyDescent="0.25">
      <c r="A176" s="1"/>
      <c r="B176" s="1"/>
      <c r="C176" s="1"/>
      <c r="D176" s="1"/>
      <c r="E176" s="23"/>
      <c r="F176" s="1"/>
      <c r="G176" s="22"/>
      <c r="H176" s="1"/>
      <c r="I176" s="1"/>
      <c r="J176" s="22"/>
      <c r="K176" s="1"/>
      <c r="L176" s="1"/>
      <c r="M176" s="28"/>
      <c r="N176" s="1"/>
      <c r="O176" s="1"/>
      <c r="P176" s="1"/>
      <c r="Q176" s="1"/>
      <c r="R176" s="23"/>
      <c r="S176" s="29"/>
      <c r="T176" s="1"/>
      <c r="U176" s="1"/>
      <c r="V176" s="1"/>
      <c r="W176" s="1"/>
      <c r="X176" s="1"/>
      <c r="Y176" s="1"/>
      <c r="Z176" s="28"/>
      <c r="AA176" s="28"/>
      <c r="AB176" s="28"/>
      <c r="AC176" s="1"/>
      <c r="AD176" s="1"/>
      <c r="AE176" s="1"/>
      <c r="AF176" s="1"/>
      <c r="AG176" s="60"/>
      <c r="AH176" s="56"/>
      <c r="AI176" s="1"/>
      <c r="AJ176" s="62"/>
      <c r="AK176" s="1"/>
      <c r="AL176" s="1"/>
      <c r="AM176" s="1"/>
      <c r="AN176" s="1"/>
      <c r="AO176" s="23"/>
      <c r="AP176" s="1"/>
      <c r="AQ176" s="1"/>
      <c r="AR176" s="1"/>
      <c r="AS176" s="1"/>
      <c r="AT176" s="1"/>
      <c r="AU176" s="1"/>
      <c r="AV176" s="1"/>
      <c r="AW176" s="1"/>
      <c r="AX176" s="1"/>
      <c r="AY176" s="24"/>
      <c r="AZ176" s="3"/>
    </row>
    <row r="177" spans="1:51" s="2" customFormat="1" ht="12.95" customHeight="1" x14ac:dyDescent="0.25">
      <c r="A177" s="1"/>
      <c r="B177" s="23"/>
      <c r="C177" s="22"/>
      <c r="D177" s="1"/>
      <c r="E177" s="22"/>
      <c r="F177" s="1"/>
      <c r="G177" s="1"/>
      <c r="H177" s="63"/>
      <c r="I177" s="63"/>
      <c r="J177" s="1"/>
      <c r="K177" s="1"/>
      <c r="L177" s="1"/>
      <c r="M177" s="1"/>
      <c r="N177" s="1"/>
      <c r="O177" s="1"/>
      <c r="P177" s="19"/>
      <c r="Q177" s="1"/>
      <c r="R177" s="1"/>
      <c r="S177" s="1"/>
      <c r="T177" s="1"/>
      <c r="U177" s="1"/>
      <c r="V177" s="1"/>
      <c r="W177" s="1"/>
      <c r="X177" s="1"/>
      <c r="Y177" s="1"/>
      <c r="Z177" s="1"/>
      <c r="AA177" s="1"/>
      <c r="AB177" s="1"/>
      <c r="AC177" s="1"/>
      <c r="AD177" s="22"/>
      <c r="AE177" s="1"/>
      <c r="AF177" s="64"/>
      <c r="AG177" s="26"/>
      <c r="AH177" s="60"/>
      <c r="AI177" s="60"/>
      <c r="AJ177" s="60"/>
      <c r="AK177" s="60"/>
      <c r="AL177" s="1"/>
      <c r="AM177" s="1"/>
      <c r="AN177" s="1"/>
      <c r="AO177" s="23"/>
      <c r="AP177" s="1"/>
      <c r="AQ177" s="1"/>
      <c r="AR177" s="1"/>
      <c r="AS177" s="1"/>
      <c r="AT177" s="1"/>
      <c r="AU177" s="1"/>
      <c r="AV177" s="1"/>
      <c r="AW177" s="1"/>
      <c r="AX177" s="1"/>
      <c r="AY177" s="1"/>
    </row>
    <row r="178" spans="1:51" ht="12.95" customHeight="1" x14ac:dyDescent="0.25">
      <c r="A178" s="20"/>
      <c r="B178" s="20"/>
      <c r="C178" s="20"/>
      <c r="D178" s="20"/>
      <c r="E178" s="4"/>
      <c r="F178" s="4" t="s">
        <v>107</v>
      </c>
      <c r="G178" s="20"/>
      <c r="H178" s="20"/>
      <c r="I178" s="20"/>
      <c r="J178" s="20"/>
      <c r="K178" s="20"/>
      <c r="L178" s="4"/>
      <c r="M178" s="20"/>
      <c r="N178" s="20"/>
      <c r="O178" s="21"/>
      <c r="P178" s="4"/>
      <c r="Q178" s="4"/>
      <c r="R178" s="20"/>
      <c r="S178" s="21"/>
      <c r="T178" s="4"/>
      <c r="U178" s="4"/>
      <c r="V178" s="4"/>
      <c r="W178" s="4"/>
      <c r="X178" s="4"/>
      <c r="Y178" s="4"/>
      <c r="Z178" s="41"/>
      <c r="AA178" s="4"/>
      <c r="AB178" s="41"/>
      <c r="AC178" s="4"/>
      <c r="AD178" s="4"/>
      <c r="AE178" s="33"/>
      <c r="AF178" s="33"/>
      <c r="AG178" s="11">
        <f>SUM(AG170:AG177)</f>
        <v>37000000</v>
      </c>
      <c r="AH178" s="11">
        <f>SUM(AH170:AH177)</f>
        <v>41440000</v>
      </c>
      <c r="AI178" s="11">
        <f>SUM(AI170:AI177)</f>
        <v>0</v>
      </c>
      <c r="AJ178" s="11">
        <f>SUM(AJ170:AJ177)</f>
        <v>0</v>
      </c>
      <c r="AK178" s="11">
        <f>SUM(AK170:AK177)</f>
        <v>0</v>
      </c>
      <c r="AL178" s="4"/>
      <c r="AM178" s="16"/>
      <c r="AN178" s="4"/>
      <c r="AO178" s="4"/>
      <c r="AP178" s="4"/>
      <c r="AQ178" s="4"/>
      <c r="AR178" s="4"/>
      <c r="AS178" s="4"/>
      <c r="AT178" s="4"/>
      <c r="AU178" s="4"/>
      <c r="AV178" s="4"/>
      <c r="AW178" s="4"/>
      <c r="AX178" s="4"/>
      <c r="AY178" s="4"/>
    </row>
    <row r="179" spans="1:51" ht="12.95" customHeight="1" x14ac:dyDescent="0.25">
      <c r="AX179" s="2"/>
    </row>
    <row r="180" spans="1:51" ht="12.95" customHeight="1" x14ac:dyDescent="0.25">
      <c r="W180" s="13"/>
    </row>
  </sheetData>
  <protectedRanges>
    <protectedRange sqref="S171:S172" name="Диапазон3_19_1_1_1_1_1_1_2_3" securityDescriptor="O:WDG:WDD:(A;;CC;;;S-1-5-21-1281035640-548247933-376692995-11259)(A;;CC;;;S-1-5-21-1281035640-548247933-376692995-11258)(A;;CC;;;S-1-5-21-1281035640-548247933-376692995-5864)"/>
    <protectedRange sqref="K170 K165" name="Диапазон3_16_1_2_1_1_2_1_1_1_8" securityDescriptor="O:WDG:WDD:(A;;CC;;;S-1-5-21-1281035640-548247933-376692995-11259)(A;;CC;;;S-1-5-21-1281035640-548247933-376692995-11258)(A;;CC;;;S-1-5-21-1281035640-548247933-376692995-5864)"/>
    <protectedRange sqref="S138" name="Диапазон3_19_1_1_1_1_1_1_2_1_1_3" securityDescriptor="O:WDG:WDD:(A;;CC;;;S-1-5-21-1281035640-548247933-376692995-11259)(A;;CC;;;S-1-5-21-1281035640-548247933-376692995-11258)(A;;CC;;;S-1-5-21-1281035640-548247933-376692995-5864)"/>
    <protectedRange sqref="S151" name="Диапазон3_19_1_1_1_1_1_1_2_1_1_1_1" securityDescriptor="O:WDG:WDD:(A;;CC;;;S-1-5-21-1281035640-548247933-376692995-11259)(A;;CC;;;S-1-5-21-1281035640-548247933-376692995-11258)(A;;CC;;;S-1-5-21-1281035640-548247933-376692995-5864)"/>
    <protectedRange sqref="S154" name="Диапазон3_19_1_1_1_1_1_1_4" securityDescriptor="O:WDG:WDD:(A;;CC;;;S-1-5-21-1281035640-548247933-376692995-11259)(A;;CC;;;S-1-5-21-1281035640-548247933-376692995-11258)(A;;CC;;;S-1-5-21-1281035640-548247933-376692995-5864)"/>
    <protectedRange sqref="S152:S153" name="Диапазон3_19_1_1_1_1_1_1_8" securityDescriptor="O:WDG:WDD:(A;;CC;;;S-1-5-21-1281035640-548247933-376692995-11259)(A;;CC;;;S-1-5-21-1281035640-548247933-376692995-11258)(A;;CC;;;S-1-5-21-1281035640-548247933-376692995-5864)"/>
    <protectedRange sqref="S59" name="Диапазон3_19_1_1_1_1_1_1_2_1_2_1" securityDescriptor="O:WDG:WDD:(A;;CC;;;S-1-5-21-1281035640-548247933-376692995-11259)(A;;CC;;;S-1-5-21-1281035640-548247933-376692995-11258)(A;;CC;;;S-1-5-21-1281035640-548247933-376692995-5864)"/>
  </protectedRanges>
  <autoFilter ref="A7:BA180"/>
  <conditionalFormatting sqref="D179:D1048576 D146:D147 D160:D162 D1:D9 D61:D62 D132:D134">
    <cfRule type="duplicateValues" dxfId="343" priority="3866"/>
  </conditionalFormatting>
  <conditionalFormatting sqref="D62">
    <cfRule type="duplicateValues" dxfId="342" priority="4342"/>
  </conditionalFormatting>
  <conditionalFormatting sqref="D168:D169">
    <cfRule type="duplicateValues" dxfId="341" priority="1002"/>
  </conditionalFormatting>
  <conditionalFormatting sqref="D178">
    <cfRule type="duplicateValues" dxfId="340" priority="1001"/>
  </conditionalFormatting>
  <conditionalFormatting sqref="C174">
    <cfRule type="duplicateValues" dxfId="339" priority="917"/>
  </conditionalFormatting>
  <conditionalFormatting sqref="D174">
    <cfRule type="duplicateValues" dxfId="338" priority="918" stopIfTrue="1"/>
  </conditionalFormatting>
  <conditionalFormatting sqref="D174">
    <cfRule type="duplicateValues" dxfId="337" priority="919" stopIfTrue="1"/>
  </conditionalFormatting>
  <conditionalFormatting sqref="D174">
    <cfRule type="duplicateValues" dxfId="336" priority="920" stopIfTrue="1"/>
  </conditionalFormatting>
  <conditionalFormatting sqref="F171:F172">
    <cfRule type="duplicateValues" dxfId="335" priority="778" stopIfTrue="1"/>
  </conditionalFormatting>
  <conditionalFormatting sqref="F171:F172">
    <cfRule type="duplicateValues" dxfId="334" priority="779" stopIfTrue="1"/>
  </conditionalFormatting>
  <conditionalFormatting sqref="F171:F172">
    <cfRule type="duplicateValues" dxfId="333" priority="780" stopIfTrue="1"/>
  </conditionalFormatting>
  <conditionalFormatting sqref="F171:F172">
    <cfRule type="duplicateValues" dxfId="332" priority="781" stopIfTrue="1"/>
  </conditionalFormatting>
  <conditionalFormatting sqref="F171:F172">
    <cfRule type="duplicateValues" dxfId="331" priority="777" stopIfTrue="1"/>
  </conditionalFormatting>
  <conditionalFormatting sqref="F171:F172">
    <cfRule type="duplicateValues" dxfId="330" priority="776" stopIfTrue="1"/>
  </conditionalFormatting>
  <conditionalFormatting sqref="F171:F172">
    <cfRule type="duplicateValues" dxfId="329" priority="775" stopIfTrue="1"/>
  </conditionalFormatting>
  <conditionalFormatting sqref="F171:F172">
    <cfRule type="duplicateValues" dxfId="328" priority="774" stopIfTrue="1"/>
  </conditionalFormatting>
  <conditionalFormatting sqref="F171:F172">
    <cfRule type="duplicateValues" dxfId="327" priority="773" stopIfTrue="1"/>
  </conditionalFormatting>
  <conditionalFormatting sqref="F171:F172">
    <cfRule type="duplicateValues" dxfId="326" priority="772"/>
  </conditionalFormatting>
  <conditionalFormatting sqref="D173">
    <cfRule type="duplicateValues" dxfId="325" priority="763" stopIfTrue="1"/>
  </conditionalFormatting>
  <conditionalFormatting sqref="D173">
    <cfRule type="duplicateValues" dxfId="324" priority="764" stopIfTrue="1"/>
  </conditionalFormatting>
  <conditionalFormatting sqref="D173">
    <cfRule type="duplicateValues" dxfId="323" priority="765" stopIfTrue="1"/>
  </conditionalFormatting>
  <conditionalFormatting sqref="D173">
    <cfRule type="duplicateValues" dxfId="322" priority="766" stopIfTrue="1"/>
  </conditionalFormatting>
  <conditionalFormatting sqref="D173">
    <cfRule type="duplicateValues" dxfId="321" priority="762" stopIfTrue="1"/>
  </conditionalFormatting>
  <conditionalFormatting sqref="D173">
    <cfRule type="duplicateValues" dxfId="320" priority="761" stopIfTrue="1"/>
  </conditionalFormatting>
  <conditionalFormatting sqref="D173">
    <cfRule type="duplicateValues" dxfId="319" priority="760" stopIfTrue="1"/>
  </conditionalFormatting>
  <conditionalFormatting sqref="D173">
    <cfRule type="duplicateValues" dxfId="318" priority="759" stopIfTrue="1"/>
  </conditionalFormatting>
  <conditionalFormatting sqref="D173">
    <cfRule type="duplicateValues" dxfId="317" priority="758" stopIfTrue="1"/>
  </conditionalFormatting>
  <conditionalFormatting sqref="D173">
    <cfRule type="duplicateValues" dxfId="316" priority="757"/>
  </conditionalFormatting>
  <conditionalFormatting sqref="F173">
    <cfRule type="duplicateValues" dxfId="315" priority="753" stopIfTrue="1"/>
  </conditionalFormatting>
  <conditionalFormatting sqref="F173">
    <cfRule type="duplicateValues" dxfId="314" priority="754" stopIfTrue="1"/>
  </conditionalFormatting>
  <conditionalFormatting sqref="F173">
    <cfRule type="duplicateValues" dxfId="313" priority="755" stopIfTrue="1"/>
  </conditionalFormatting>
  <conditionalFormatting sqref="F173">
    <cfRule type="duplicateValues" dxfId="312" priority="756" stopIfTrue="1"/>
  </conditionalFormatting>
  <conditionalFormatting sqref="F173">
    <cfRule type="duplicateValues" dxfId="311" priority="752" stopIfTrue="1"/>
  </conditionalFormatting>
  <conditionalFormatting sqref="F173">
    <cfRule type="duplicateValues" dxfId="310" priority="751" stopIfTrue="1"/>
  </conditionalFormatting>
  <conditionalFormatting sqref="F173">
    <cfRule type="duplicateValues" dxfId="309" priority="750" stopIfTrue="1"/>
  </conditionalFormatting>
  <conditionalFormatting sqref="F173">
    <cfRule type="duplicateValues" dxfId="308" priority="749" stopIfTrue="1"/>
  </conditionalFormatting>
  <conditionalFormatting sqref="F173">
    <cfRule type="duplicateValues" dxfId="307" priority="748" stopIfTrue="1"/>
  </conditionalFormatting>
  <conditionalFormatting sqref="F173">
    <cfRule type="duplicateValues" dxfId="306" priority="747"/>
  </conditionalFormatting>
  <conditionalFormatting sqref="D173">
    <cfRule type="duplicateValues" dxfId="305" priority="746" stopIfTrue="1"/>
  </conditionalFormatting>
  <conditionalFormatting sqref="D173">
    <cfRule type="duplicateValues" dxfId="304" priority="745" stopIfTrue="1"/>
  </conditionalFormatting>
  <conditionalFormatting sqref="D173">
    <cfRule type="duplicateValues" dxfId="303" priority="744" stopIfTrue="1"/>
  </conditionalFormatting>
  <conditionalFormatting sqref="AZ174">
    <cfRule type="duplicateValues" dxfId="302" priority="701" stopIfTrue="1"/>
  </conditionalFormatting>
  <conditionalFormatting sqref="C175">
    <cfRule type="duplicateValues" dxfId="301" priority="699" stopIfTrue="1"/>
    <cfRule type="duplicateValues" dxfId="300" priority="700" stopIfTrue="1"/>
  </conditionalFormatting>
  <conditionalFormatting sqref="D176">
    <cfRule type="duplicateValues" dxfId="299" priority="677" stopIfTrue="1"/>
  </conditionalFormatting>
  <conditionalFormatting sqref="D176">
    <cfRule type="duplicateValues" dxfId="298" priority="676" stopIfTrue="1"/>
  </conditionalFormatting>
  <conditionalFormatting sqref="D176">
    <cfRule type="duplicateValues" dxfId="297" priority="675" stopIfTrue="1"/>
  </conditionalFormatting>
  <conditionalFormatting sqref="D176">
    <cfRule type="duplicateValues" dxfId="296" priority="674" stopIfTrue="1"/>
  </conditionalFormatting>
  <conditionalFormatting sqref="D177">
    <cfRule type="duplicateValues" dxfId="295" priority="600" stopIfTrue="1"/>
  </conditionalFormatting>
  <conditionalFormatting sqref="D177">
    <cfRule type="duplicateValues" dxfId="294" priority="599" stopIfTrue="1"/>
  </conditionalFormatting>
  <conditionalFormatting sqref="D177">
    <cfRule type="duplicateValues" dxfId="293" priority="598" stopIfTrue="1"/>
  </conditionalFormatting>
  <conditionalFormatting sqref="D177">
    <cfRule type="duplicateValues" dxfId="292" priority="597" stopIfTrue="1"/>
  </conditionalFormatting>
  <conditionalFormatting sqref="D145">
    <cfRule type="duplicateValues" dxfId="291" priority="577" stopIfTrue="1"/>
  </conditionalFormatting>
  <conditionalFormatting sqref="D145">
    <cfRule type="duplicateValues" dxfId="290" priority="578" stopIfTrue="1"/>
  </conditionalFormatting>
  <conditionalFormatting sqref="D145">
    <cfRule type="duplicateValues" dxfId="289" priority="579" stopIfTrue="1"/>
  </conditionalFormatting>
  <conditionalFormatting sqref="D145">
    <cfRule type="duplicateValues" dxfId="288" priority="576" stopIfTrue="1"/>
  </conditionalFormatting>
  <conditionalFormatting sqref="D145">
    <cfRule type="duplicateValues" dxfId="287" priority="575" stopIfTrue="1"/>
  </conditionalFormatting>
  <conditionalFormatting sqref="D145">
    <cfRule type="duplicateValues" dxfId="286" priority="574" stopIfTrue="1"/>
  </conditionalFormatting>
  <conditionalFormatting sqref="D145">
    <cfRule type="duplicateValues" dxfId="285" priority="580" stopIfTrue="1"/>
  </conditionalFormatting>
  <conditionalFormatting sqref="D145">
    <cfRule type="duplicateValues" dxfId="284" priority="573" stopIfTrue="1"/>
  </conditionalFormatting>
  <conditionalFormatting sqref="D145">
    <cfRule type="duplicateValues" dxfId="283" priority="572" stopIfTrue="1"/>
  </conditionalFormatting>
  <conditionalFormatting sqref="D145">
    <cfRule type="duplicateValues" dxfId="282" priority="571" stopIfTrue="1"/>
  </conditionalFormatting>
  <conditionalFormatting sqref="D145">
    <cfRule type="duplicateValues" dxfId="281" priority="570" stopIfTrue="1"/>
  </conditionalFormatting>
  <conditionalFormatting sqref="D145">
    <cfRule type="duplicateValues" dxfId="280" priority="569" stopIfTrue="1"/>
  </conditionalFormatting>
  <conditionalFormatting sqref="D165">
    <cfRule type="duplicateValues" dxfId="279" priority="538" stopIfTrue="1"/>
  </conditionalFormatting>
  <conditionalFormatting sqref="D165">
    <cfRule type="duplicateValues" dxfId="278" priority="539"/>
  </conditionalFormatting>
  <conditionalFormatting sqref="F165">
    <cfRule type="duplicateValues" dxfId="277" priority="540" stopIfTrue="1"/>
  </conditionalFormatting>
  <conditionalFormatting sqref="F165">
    <cfRule type="duplicateValues" dxfId="276" priority="541"/>
  </conditionalFormatting>
  <conditionalFormatting sqref="D170">
    <cfRule type="duplicateValues" dxfId="275" priority="534" stopIfTrue="1"/>
  </conditionalFormatting>
  <conditionalFormatting sqref="D170">
    <cfRule type="duplicateValues" dxfId="274" priority="535"/>
  </conditionalFormatting>
  <conditionalFormatting sqref="F170">
    <cfRule type="duplicateValues" dxfId="273" priority="536" stopIfTrue="1"/>
  </conditionalFormatting>
  <conditionalFormatting sqref="F170">
    <cfRule type="duplicateValues" dxfId="272" priority="537"/>
  </conditionalFormatting>
  <conditionalFormatting sqref="D140">
    <cfRule type="duplicateValues" dxfId="271" priority="531" stopIfTrue="1"/>
  </conditionalFormatting>
  <conditionalFormatting sqref="D140">
    <cfRule type="duplicateValues" dxfId="270" priority="530" stopIfTrue="1"/>
  </conditionalFormatting>
  <conditionalFormatting sqref="D140">
    <cfRule type="duplicateValues" dxfId="269" priority="529" stopIfTrue="1"/>
  </conditionalFormatting>
  <conditionalFormatting sqref="D140">
    <cfRule type="duplicateValues" dxfId="268" priority="528" stopIfTrue="1"/>
  </conditionalFormatting>
  <conditionalFormatting sqref="D140">
    <cfRule type="duplicateValues" dxfId="267" priority="532" stopIfTrue="1"/>
  </conditionalFormatting>
  <conditionalFormatting sqref="D140">
    <cfRule type="duplicateValues" dxfId="266" priority="533" stopIfTrue="1"/>
  </conditionalFormatting>
  <conditionalFormatting sqref="D156">
    <cfRule type="duplicateValues" dxfId="265" priority="525" stopIfTrue="1"/>
  </conditionalFormatting>
  <conditionalFormatting sqref="D156">
    <cfRule type="duplicateValues" dxfId="264" priority="524" stopIfTrue="1"/>
  </conditionalFormatting>
  <conditionalFormatting sqref="D156">
    <cfRule type="duplicateValues" dxfId="263" priority="523" stopIfTrue="1"/>
  </conditionalFormatting>
  <conditionalFormatting sqref="D156">
    <cfRule type="duplicateValues" dxfId="262" priority="522" stopIfTrue="1"/>
  </conditionalFormatting>
  <conditionalFormatting sqref="D156">
    <cfRule type="duplicateValues" dxfId="261" priority="526" stopIfTrue="1"/>
  </conditionalFormatting>
  <conditionalFormatting sqref="D156">
    <cfRule type="duplicateValues" dxfId="260" priority="527" stopIfTrue="1"/>
  </conditionalFormatting>
  <conditionalFormatting sqref="C166:C167">
    <cfRule type="duplicateValues" dxfId="259" priority="520" stopIfTrue="1"/>
  </conditionalFormatting>
  <conditionalFormatting sqref="C166:C167">
    <cfRule type="duplicateValues" dxfId="258" priority="521"/>
  </conditionalFormatting>
  <conditionalFormatting sqref="F152:F154">
    <cfRule type="duplicateValues" dxfId="257" priority="436" stopIfTrue="1"/>
  </conditionalFormatting>
  <conditionalFormatting sqref="F152:F154">
    <cfRule type="duplicateValues" dxfId="256" priority="437" stopIfTrue="1"/>
  </conditionalFormatting>
  <conditionalFormatting sqref="F152:F154">
    <cfRule type="duplicateValues" dxfId="255" priority="438" stopIfTrue="1"/>
  </conditionalFormatting>
  <conditionalFormatting sqref="F152:F154">
    <cfRule type="duplicateValues" dxfId="254" priority="439" stopIfTrue="1"/>
  </conditionalFormatting>
  <conditionalFormatting sqref="F152:F154">
    <cfRule type="duplicateValues" dxfId="253" priority="435" stopIfTrue="1"/>
  </conditionalFormatting>
  <conditionalFormatting sqref="F152:F154">
    <cfRule type="duplicateValues" dxfId="252" priority="434" stopIfTrue="1"/>
  </conditionalFormatting>
  <conditionalFormatting sqref="F152:F154">
    <cfRule type="duplicateValues" dxfId="251" priority="433" stopIfTrue="1"/>
  </conditionalFormatting>
  <conditionalFormatting sqref="F152:F154">
    <cfRule type="duplicateValues" dxfId="250" priority="432" stopIfTrue="1"/>
  </conditionalFormatting>
  <conditionalFormatting sqref="F152:F154">
    <cfRule type="duplicateValues" dxfId="249" priority="431" stopIfTrue="1"/>
  </conditionalFormatting>
  <conditionalFormatting sqref="F152:F154">
    <cfRule type="duplicateValues" dxfId="248" priority="430"/>
  </conditionalFormatting>
  <conditionalFormatting sqref="F148:F151">
    <cfRule type="duplicateValues" dxfId="247" priority="4407" stopIfTrue="1"/>
  </conditionalFormatting>
  <conditionalFormatting sqref="F148:F151">
    <cfRule type="duplicateValues" dxfId="246" priority="4416"/>
  </conditionalFormatting>
  <conditionalFormatting sqref="C123:C129 C74:C81 C83:C99">
    <cfRule type="duplicateValues" dxfId="245" priority="412"/>
    <cfRule type="duplicateValues" dxfId="244" priority="413" stopIfTrue="1"/>
  </conditionalFormatting>
  <conditionalFormatting sqref="C120:C122">
    <cfRule type="duplicateValues" dxfId="243" priority="414"/>
    <cfRule type="duplicateValues" dxfId="242" priority="415" stopIfTrue="1"/>
  </conditionalFormatting>
  <conditionalFormatting sqref="C74:C81 C83:C129">
    <cfRule type="duplicateValues" dxfId="241" priority="411"/>
  </conditionalFormatting>
  <conditionalFormatting sqref="C100:C119">
    <cfRule type="duplicateValues" dxfId="240" priority="416"/>
    <cfRule type="duplicateValues" dxfId="239" priority="417" stopIfTrue="1"/>
  </conditionalFormatting>
  <conditionalFormatting sqref="C74:C81 C83:C129">
    <cfRule type="duplicateValues" dxfId="238" priority="406"/>
    <cfRule type="duplicateValues" dxfId="237" priority="407"/>
  </conditionalFormatting>
  <conditionalFormatting sqref="F63">
    <cfRule type="duplicateValues" dxfId="236" priority="392" stopIfTrue="1"/>
  </conditionalFormatting>
  <conditionalFormatting sqref="F63">
    <cfRule type="duplicateValues" dxfId="235" priority="393" stopIfTrue="1"/>
  </conditionalFormatting>
  <conditionalFormatting sqref="F63">
    <cfRule type="duplicateValues" dxfId="234" priority="394" stopIfTrue="1"/>
  </conditionalFormatting>
  <conditionalFormatting sqref="F63">
    <cfRule type="duplicateValues" dxfId="233" priority="395" stopIfTrue="1"/>
  </conditionalFormatting>
  <conditionalFormatting sqref="F63">
    <cfRule type="duplicateValues" dxfId="232" priority="391" stopIfTrue="1"/>
  </conditionalFormatting>
  <conditionalFormatting sqref="F63">
    <cfRule type="duplicateValues" dxfId="231" priority="390" stopIfTrue="1"/>
  </conditionalFormatting>
  <conditionalFormatting sqref="F63">
    <cfRule type="duplicateValues" dxfId="230" priority="389" stopIfTrue="1"/>
  </conditionalFormatting>
  <conditionalFormatting sqref="F63">
    <cfRule type="duplicateValues" dxfId="229" priority="388" stopIfTrue="1"/>
  </conditionalFormatting>
  <conditionalFormatting sqref="F63">
    <cfRule type="duplicateValues" dxfId="228" priority="387" stopIfTrue="1"/>
  </conditionalFormatting>
  <conditionalFormatting sqref="F63">
    <cfRule type="duplicateValues" dxfId="227" priority="386"/>
  </conditionalFormatting>
  <conditionalFormatting sqref="F64">
    <cfRule type="duplicateValues" dxfId="226" priority="369" stopIfTrue="1"/>
  </conditionalFormatting>
  <conditionalFormatting sqref="F64">
    <cfRule type="duplicateValues" dxfId="225" priority="370" stopIfTrue="1"/>
  </conditionalFormatting>
  <conditionalFormatting sqref="F64">
    <cfRule type="duplicateValues" dxfId="224" priority="371" stopIfTrue="1"/>
  </conditionalFormatting>
  <conditionalFormatting sqref="F64">
    <cfRule type="duplicateValues" dxfId="223" priority="372" stopIfTrue="1"/>
  </conditionalFormatting>
  <conditionalFormatting sqref="F64">
    <cfRule type="duplicateValues" dxfId="222" priority="368" stopIfTrue="1"/>
  </conditionalFormatting>
  <conditionalFormatting sqref="F64">
    <cfRule type="duplicateValues" dxfId="221" priority="367" stopIfTrue="1"/>
  </conditionalFormatting>
  <conditionalFormatting sqref="F64">
    <cfRule type="duplicateValues" dxfId="220" priority="366" stopIfTrue="1"/>
  </conditionalFormatting>
  <conditionalFormatting sqref="F64">
    <cfRule type="duplicateValues" dxfId="219" priority="365" stopIfTrue="1"/>
  </conditionalFormatting>
  <conditionalFormatting sqref="F64">
    <cfRule type="duplicateValues" dxfId="218" priority="364" stopIfTrue="1"/>
  </conditionalFormatting>
  <conditionalFormatting sqref="F64">
    <cfRule type="duplicateValues" dxfId="217" priority="363"/>
  </conditionalFormatting>
  <conditionalFormatting sqref="F65">
    <cfRule type="duplicateValues" dxfId="216" priority="346" stopIfTrue="1"/>
  </conditionalFormatting>
  <conditionalFormatting sqref="F65">
    <cfRule type="duplicateValues" dxfId="215" priority="347" stopIfTrue="1"/>
  </conditionalFormatting>
  <conditionalFormatting sqref="F65">
    <cfRule type="duplicateValues" dxfId="214" priority="348" stopIfTrue="1"/>
  </conditionalFormatting>
  <conditionalFormatting sqref="F65">
    <cfRule type="duplicateValues" dxfId="213" priority="349" stopIfTrue="1"/>
  </conditionalFormatting>
  <conditionalFormatting sqref="F65">
    <cfRule type="duplicateValues" dxfId="212" priority="345" stopIfTrue="1"/>
  </conditionalFormatting>
  <conditionalFormatting sqref="F65">
    <cfRule type="duplicateValues" dxfId="211" priority="344" stopIfTrue="1"/>
  </conditionalFormatting>
  <conditionalFormatting sqref="F65">
    <cfRule type="duplicateValues" dxfId="210" priority="343" stopIfTrue="1"/>
  </conditionalFormatting>
  <conditionalFormatting sqref="F65">
    <cfRule type="duplicateValues" dxfId="209" priority="342" stopIfTrue="1"/>
  </conditionalFormatting>
  <conditionalFormatting sqref="F65">
    <cfRule type="duplicateValues" dxfId="208" priority="341" stopIfTrue="1"/>
  </conditionalFormatting>
  <conditionalFormatting sqref="F65">
    <cfRule type="duplicateValues" dxfId="207" priority="340"/>
  </conditionalFormatting>
  <conditionalFormatting sqref="F66">
    <cfRule type="duplicateValues" dxfId="206" priority="323" stopIfTrue="1"/>
  </conditionalFormatting>
  <conditionalFormatting sqref="F66">
    <cfRule type="duplicateValues" dxfId="205" priority="324" stopIfTrue="1"/>
  </conditionalFormatting>
  <conditionalFormatting sqref="F66">
    <cfRule type="duplicateValues" dxfId="204" priority="325" stopIfTrue="1"/>
  </conditionalFormatting>
  <conditionalFormatting sqref="F66">
    <cfRule type="duplicateValues" dxfId="203" priority="326" stopIfTrue="1"/>
  </conditionalFormatting>
  <conditionalFormatting sqref="F66">
    <cfRule type="duplicateValues" dxfId="202" priority="322" stopIfTrue="1"/>
  </conditionalFormatting>
  <conditionalFormatting sqref="F66">
    <cfRule type="duplicateValues" dxfId="201" priority="321" stopIfTrue="1"/>
  </conditionalFormatting>
  <conditionalFormatting sqref="F66">
    <cfRule type="duplicateValues" dxfId="200" priority="320" stopIfTrue="1"/>
  </conditionalFormatting>
  <conditionalFormatting sqref="F66">
    <cfRule type="duplicateValues" dxfId="199" priority="319" stopIfTrue="1"/>
  </conditionalFormatting>
  <conditionalFormatting sqref="F66">
    <cfRule type="duplicateValues" dxfId="198" priority="318" stopIfTrue="1"/>
  </conditionalFormatting>
  <conditionalFormatting sqref="F66">
    <cfRule type="duplicateValues" dxfId="197" priority="317"/>
  </conditionalFormatting>
  <conditionalFormatting sqref="F67">
    <cfRule type="duplicateValues" dxfId="196" priority="300" stopIfTrue="1"/>
  </conditionalFormatting>
  <conditionalFormatting sqref="F67">
    <cfRule type="duplicateValues" dxfId="195" priority="301" stopIfTrue="1"/>
  </conditionalFormatting>
  <conditionalFormatting sqref="F67">
    <cfRule type="duplicateValues" dxfId="194" priority="302" stopIfTrue="1"/>
  </conditionalFormatting>
  <conditionalFormatting sqref="F67">
    <cfRule type="duplicateValues" dxfId="193" priority="303" stopIfTrue="1"/>
  </conditionalFormatting>
  <conditionalFormatting sqref="F67">
    <cfRule type="duplicateValues" dxfId="192" priority="299" stopIfTrue="1"/>
  </conditionalFormatting>
  <conditionalFormatting sqref="F67">
    <cfRule type="duplicateValues" dxfId="191" priority="298" stopIfTrue="1"/>
  </conditionalFormatting>
  <conditionalFormatting sqref="F67">
    <cfRule type="duplicateValues" dxfId="190" priority="297" stopIfTrue="1"/>
  </conditionalFormatting>
  <conditionalFormatting sqref="F67">
    <cfRule type="duplicateValues" dxfId="189" priority="296" stopIfTrue="1"/>
  </conditionalFormatting>
  <conditionalFormatting sqref="F67">
    <cfRule type="duplicateValues" dxfId="188" priority="295" stopIfTrue="1"/>
  </conditionalFormatting>
  <conditionalFormatting sqref="F67">
    <cfRule type="duplicateValues" dxfId="187" priority="294"/>
  </conditionalFormatting>
  <conditionalFormatting sqref="F68">
    <cfRule type="duplicateValues" dxfId="186" priority="277" stopIfTrue="1"/>
  </conditionalFormatting>
  <conditionalFormatting sqref="F68">
    <cfRule type="duplicateValues" dxfId="185" priority="278" stopIfTrue="1"/>
  </conditionalFormatting>
  <conditionalFormatting sqref="F68">
    <cfRule type="duplicateValues" dxfId="184" priority="279" stopIfTrue="1"/>
  </conditionalFormatting>
  <conditionalFormatting sqref="F68">
    <cfRule type="duplicateValues" dxfId="183" priority="280" stopIfTrue="1"/>
  </conditionalFormatting>
  <conditionalFormatting sqref="F68">
    <cfRule type="duplicateValues" dxfId="182" priority="276" stopIfTrue="1"/>
  </conditionalFormatting>
  <conditionalFormatting sqref="F68">
    <cfRule type="duplicateValues" dxfId="181" priority="275" stopIfTrue="1"/>
  </conditionalFormatting>
  <conditionalFormatting sqref="F68">
    <cfRule type="duplicateValues" dxfId="180" priority="274" stopIfTrue="1"/>
  </conditionalFormatting>
  <conditionalFormatting sqref="F68">
    <cfRule type="duplicateValues" dxfId="179" priority="273" stopIfTrue="1"/>
  </conditionalFormatting>
  <conditionalFormatting sqref="F68">
    <cfRule type="duplicateValues" dxfId="178" priority="272" stopIfTrue="1"/>
  </conditionalFormatting>
  <conditionalFormatting sqref="F68">
    <cfRule type="duplicateValues" dxfId="177" priority="271"/>
  </conditionalFormatting>
  <conditionalFormatting sqref="F70:F72">
    <cfRule type="duplicateValues" dxfId="176" priority="254" stopIfTrue="1"/>
  </conditionalFormatting>
  <conditionalFormatting sqref="F70:F72">
    <cfRule type="duplicateValues" dxfId="175" priority="248"/>
  </conditionalFormatting>
  <conditionalFormatting sqref="C10:C13 C16:C21 C23:C40 C42:C44">
    <cfRule type="duplicateValues" dxfId="174" priority="220" stopIfTrue="1"/>
  </conditionalFormatting>
  <conditionalFormatting sqref="C10:C13 C16:C21 C23:C40 C42:C44">
    <cfRule type="duplicateValues" dxfId="173" priority="221"/>
  </conditionalFormatting>
  <conditionalFormatting sqref="C45:C57">
    <cfRule type="duplicateValues" dxfId="172" priority="218" stopIfTrue="1"/>
  </conditionalFormatting>
  <conditionalFormatting sqref="C45:C57">
    <cfRule type="duplicateValues" dxfId="171" priority="219"/>
  </conditionalFormatting>
  <conditionalFormatting sqref="E70:E71">
    <cfRule type="duplicateValues" dxfId="170" priority="214" stopIfTrue="1"/>
  </conditionalFormatting>
  <conditionalFormatting sqref="E70:E71">
    <cfRule type="duplicateValues" dxfId="169" priority="215" stopIfTrue="1"/>
  </conditionalFormatting>
  <conditionalFormatting sqref="E70:E71">
    <cfRule type="duplicateValues" dxfId="168" priority="216" stopIfTrue="1"/>
  </conditionalFormatting>
  <conditionalFormatting sqref="E70:E71">
    <cfRule type="duplicateValues" dxfId="167" priority="217" stopIfTrue="1"/>
  </conditionalFormatting>
  <conditionalFormatting sqref="E70:E71">
    <cfRule type="duplicateValues" dxfId="166" priority="213" stopIfTrue="1"/>
  </conditionalFormatting>
  <conditionalFormatting sqref="E70:E71">
    <cfRule type="duplicateValues" dxfId="165" priority="212" stopIfTrue="1"/>
  </conditionalFormatting>
  <conditionalFormatting sqref="E70:E71">
    <cfRule type="duplicateValues" dxfId="164" priority="211" stopIfTrue="1"/>
  </conditionalFormatting>
  <conditionalFormatting sqref="E70:E71">
    <cfRule type="duplicateValues" dxfId="163" priority="210" stopIfTrue="1"/>
  </conditionalFormatting>
  <conditionalFormatting sqref="E70:E71">
    <cfRule type="duplicateValues" dxfId="162" priority="209" stopIfTrue="1"/>
  </conditionalFormatting>
  <conditionalFormatting sqref="E70:E71">
    <cfRule type="duplicateValues" dxfId="161" priority="208"/>
  </conditionalFormatting>
  <conditionalFormatting sqref="C141">
    <cfRule type="duplicateValues" dxfId="160" priority="201"/>
  </conditionalFormatting>
  <conditionalFormatting sqref="D141">
    <cfRule type="duplicateValues" dxfId="159" priority="202" stopIfTrue="1"/>
  </conditionalFormatting>
  <conditionalFormatting sqref="D141">
    <cfRule type="duplicateValues" dxfId="158" priority="203" stopIfTrue="1"/>
  </conditionalFormatting>
  <conditionalFormatting sqref="D141">
    <cfRule type="duplicateValues" dxfId="157" priority="204" stopIfTrue="1"/>
  </conditionalFormatting>
  <conditionalFormatting sqref="D141">
    <cfRule type="duplicateValues" dxfId="156" priority="200" stopIfTrue="1"/>
  </conditionalFormatting>
  <conditionalFormatting sqref="D141">
    <cfRule type="duplicateValues" dxfId="155" priority="199" stopIfTrue="1"/>
  </conditionalFormatting>
  <conditionalFormatting sqref="D141">
    <cfRule type="duplicateValues" dxfId="154" priority="198" stopIfTrue="1"/>
  </conditionalFormatting>
  <conditionalFormatting sqref="D141">
    <cfRule type="duplicateValues" dxfId="153" priority="205" stopIfTrue="1"/>
  </conditionalFormatting>
  <conditionalFormatting sqref="D141">
    <cfRule type="duplicateValues" dxfId="152" priority="197" stopIfTrue="1"/>
  </conditionalFormatting>
  <conditionalFormatting sqref="D141">
    <cfRule type="duplicateValues" dxfId="151" priority="196" stopIfTrue="1"/>
  </conditionalFormatting>
  <conditionalFormatting sqref="D141">
    <cfRule type="duplicateValues" dxfId="150" priority="195" stopIfTrue="1"/>
  </conditionalFormatting>
  <conditionalFormatting sqref="D141">
    <cfRule type="duplicateValues" dxfId="149" priority="194" stopIfTrue="1"/>
  </conditionalFormatting>
  <conditionalFormatting sqref="D141">
    <cfRule type="duplicateValues" dxfId="148" priority="193" stopIfTrue="1"/>
  </conditionalFormatting>
  <conditionalFormatting sqref="D141">
    <cfRule type="duplicateValues" dxfId="147" priority="206" stopIfTrue="1"/>
  </conditionalFormatting>
  <conditionalFormatting sqref="D141">
    <cfRule type="duplicateValues" dxfId="146" priority="207" stopIfTrue="1"/>
  </conditionalFormatting>
  <conditionalFormatting sqref="D142">
    <cfRule type="duplicateValues" dxfId="145" priority="187" stopIfTrue="1"/>
  </conditionalFormatting>
  <conditionalFormatting sqref="D142">
    <cfRule type="duplicateValues" dxfId="144" priority="188" stopIfTrue="1"/>
  </conditionalFormatting>
  <conditionalFormatting sqref="D142">
    <cfRule type="duplicateValues" dxfId="143" priority="189" stopIfTrue="1"/>
  </conditionalFormatting>
  <conditionalFormatting sqref="D142">
    <cfRule type="duplicateValues" dxfId="142" priority="186" stopIfTrue="1"/>
  </conditionalFormatting>
  <conditionalFormatting sqref="D142">
    <cfRule type="duplicateValues" dxfId="141" priority="185" stopIfTrue="1"/>
  </conditionalFormatting>
  <conditionalFormatting sqref="D142">
    <cfRule type="duplicateValues" dxfId="140" priority="184" stopIfTrue="1"/>
  </conditionalFormatting>
  <conditionalFormatting sqref="D142">
    <cfRule type="duplicateValues" dxfId="139" priority="190" stopIfTrue="1"/>
  </conditionalFormatting>
  <conditionalFormatting sqref="D142">
    <cfRule type="duplicateValues" dxfId="138" priority="183" stopIfTrue="1"/>
  </conditionalFormatting>
  <conditionalFormatting sqref="D142">
    <cfRule type="duplicateValues" dxfId="137" priority="182" stopIfTrue="1"/>
  </conditionalFormatting>
  <conditionalFormatting sqref="D142">
    <cfRule type="duplicateValues" dxfId="136" priority="181" stopIfTrue="1"/>
  </conditionalFormatting>
  <conditionalFormatting sqref="D142">
    <cfRule type="duplicateValues" dxfId="135" priority="180" stopIfTrue="1"/>
  </conditionalFormatting>
  <conditionalFormatting sqref="D142">
    <cfRule type="duplicateValues" dxfId="134" priority="179" stopIfTrue="1"/>
  </conditionalFormatting>
  <conditionalFormatting sqref="D142">
    <cfRule type="duplicateValues" dxfId="133" priority="191" stopIfTrue="1"/>
  </conditionalFormatting>
  <conditionalFormatting sqref="D142">
    <cfRule type="duplicateValues" dxfId="132" priority="192" stopIfTrue="1"/>
  </conditionalFormatting>
  <conditionalFormatting sqref="D143">
    <cfRule type="duplicateValues" dxfId="131" priority="173" stopIfTrue="1"/>
  </conditionalFormatting>
  <conditionalFormatting sqref="D143">
    <cfRule type="duplicateValues" dxfId="130" priority="174" stopIfTrue="1"/>
  </conditionalFormatting>
  <conditionalFormatting sqref="D143">
    <cfRule type="duplicateValues" dxfId="129" priority="175" stopIfTrue="1"/>
  </conditionalFormatting>
  <conditionalFormatting sqref="D143">
    <cfRule type="duplicateValues" dxfId="128" priority="172" stopIfTrue="1"/>
  </conditionalFormatting>
  <conditionalFormatting sqref="D143">
    <cfRule type="duplicateValues" dxfId="127" priority="171" stopIfTrue="1"/>
  </conditionalFormatting>
  <conditionalFormatting sqref="D143">
    <cfRule type="duplicateValues" dxfId="126" priority="170" stopIfTrue="1"/>
  </conditionalFormatting>
  <conditionalFormatting sqref="D143">
    <cfRule type="duplicateValues" dxfId="125" priority="176" stopIfTrue="1"/>
  </conditionalFormatting>
  <conditionalFormatting sqref="D143">
    <cfRule type="duplicateValues" dxfId="124" priority="169" stopIfTrue="1"/>
  </conditionalFormatting>
  <conditionalFormatting sqref="D143">
    <cfRule type="duplicateValues" dxfId="123" priority="168" stopIfTrue="1"/>
  </conditionalFormatting>
  <conditionalFormatting sqref="D143">
    <cfRule type="duplicateValues" dxfId="122" priority="167" stopIfTrue="1"/>
  </conditionalFormatting>
  <conditionalFormatting sqref="D143">
    <cfRule type="duplicateValues" dxfId="121" priority="166" stopIfTrue="1"/>
  </conditionalFormatting>
  <conditionalFormatting sqref="D143">
    <cfRule type="duplicateValues" dxfId="120" priority="165" stopIfTrue="1"/>
  </conditionalFormatting>
  <conditionalFormatting sqref="D143">
    <cfRule type="duplicateValues" dxfId="119" priority="177" stopIfTrue="1"/>
  </conditionalFormatting>
  <conditionalFormatting sqref="D143">
    <cfRule type="duplicateValues" dxfId="118" priority="178" stopIfTrue="1"/>
  </conditionalFormatting>
  <conditionalFormatting sqref="C157">
    <cfRule type="duplicateValues" dxfId="117" priority="158"/>
  </conditionalFormatting>
  <conditionalFormatting sqref="D157">
    <cfRule type="duplicateValues" dxfId="116" priority="159" stopIfTrue="1"/>
  </conditionalFormatting>
  <conditionalFormatting sqref="D157">
    <cfRule type="duplicateValues" dxfId="115" priority="160" stopIfTrue="1"/>
  </conditionalFormatting>
  <conditionalFormatting sqref="D157">
    <cfRule type="duplicateValues" dxfId="114" priority="161" stopIfTrue="1"/>
  </conditionalFormatting>
  <conditionalFormatting sqref="D157">
    <cfRule type="duplicateValues" dxfId="113" priority="157" stopIfTrue="1"/>
  </conditionalFormatting>
  <conditionalFormatting sqref="D157">
    <cfRule type="duplicateValues" dxfId="112" priority="156" stopIfTrue="1"/>
  </conditionalFormatting>
  <conditionalFormatting sqref="D157">
    <cfRule type="duplicateValues" dxfId="111" priority="155" stopIfTrue="1"/>
  </conditionalFormatting>
  <conditionalFormatting sqref="D157">
    <cfRule type="duplicateValues" dxfId="110" priority="162" stopIfTrue="1"/>
  </conditionalFormatting>
  <conditionalFormatting sqref="D157">
    <cfRule type="duplicateValues" dxfId="109" priority="154" stopIfTrue="1"/>
  </conditionalFormatting>
  <conditionalFormatting sqref="D157">
    <cfRule type="duplicateValues" dxfId="108" priority="153" stopIfTrue="1"/>
  </conditionalFormatting>
  <conditionalFormatting sqref="D157">
    <cfRule type="duplicateValues" dxfId="107" priority="152" stopIfTrue="1"/>
  </conditionalFormatting>
  <conditionalFormatting sqref="D157">
    <cfRule type="duplicateValues" dxfId="106" priority="151" stopIfTrue="1"/>
  </conditionalFormatting>
  <conditionalFormatting sqref="D157">
    <cfRule type="duplicateValues" dxfId="105" priority="150" stopIfTrue="1"/>
  </conditionalFormatting>
  <conditionalFormatting sqref="D157">
    <cfRule type="duplicateValues" dxfId="104" priority="163" stopIfTrue="1"/>
  </conditionalFormatting>
  <conditionalFormatting sqref="D157">
    <cfRule type="duplicateValues" dxfId="103" priority="164" stopIfTrue="1"/>
  </conditionalFormatting>
  <conditionalFormatting sqref="D158">
    <cfRule type="duplicateValues" dxfId="102" priority="144" stopIfTrue="1"/>
  </conditionalFormatting>
  <conditionalFormatting sqref="D158">
    <cfRule type="duplicateValues" dxfId="101" priority="145" stopIfTrue="1"/>
  </conditionalFormatting>
  <conditionalFormatting sqref="D158">
    <cfRule type="duplicateValues" dxfId="100" priority="146" stopIfTrue="1"/>
  </conditionalFormatting>
  <conditionalFormatting sqref="D158">
    <cfRule type="duplicateValues" dxfId="99" priority="143" stopIfTrue="1"/>
  </conditionalFormatting>
  <conditionalFormatting sqref="D158">
    <cfRule type="duplicateValues" dxfId="98" priority="142" stopIfTrue="1"/>
  </conditionalFormatting>
  <conditionalFormatting sqref="D158">
    <cfRule type="duplicateValues" dxfId="97" priority="141" stopIfTrue="1"/>
  </conditionalFormatting>
  <conditionalFormatting sqref="D158">
    <cfRule type="duplicateValues" dxfId="96" priority="147" stopIfTrue="1"/>
  </conditionalFormatting>
  <conditionalFormatting sqref="D158">
    <cfRule type="duplicateValues" dxfId="95" priority="140" stopIfTrue="1"/>
  </conditionalFormatting>
  <conditionalFormatting sqref="D158">
    <cfRule type="duplicateValues" dxfId="94" priority="139" stopIfTrue="1"/>
  </conditionalFormatting>
  <conditionalFormatting sqref="D158">
    <cfRule type="duplicateValues" dxfId="93" priority="138" stopIfTrue="1"/>
  </conditionalFormatting>
  <conditionalFormatting sqref="D158">
    <cfRule type="duplicateValues" dxfId="92" priority="137" stopIfTrue="1"/>
  </conditionalFormatting>
  <conditionalFormatting sqref="D158">
    <cfRule type="duplicateValues" dxfId="91" priority="136" stopIfTrue="1"/>
  </conditionalFormatting>
  <conditionalFormatting sqref="D158">
    <cfRule type="duplicateValues" dxfId="90" priority="148" stopIfTrue="1"/>
  </conditionalFormatting>
  <conditionalFormatting sqref="D158">
    <cfRule type="duplicateValues" dxfId="89" priority="149" stopIfTrue="1"/>
  </conditionalFormatting>
  <conditionalFormatting sqref="D159">
    <cfRule type="duplicateValues" dxfId="88" priority="130" stopIfTrue="1"/>
  </conditionalFormatting>
  <conditionalFormatting sqref="D159">
    <cfRule type="duplicateValues" dxfId="87" priority="131" stopIfTrue="1"/>
  </conditionalFormatting>
  <conditionalFormatting sqref="D159">
    <cfRule type="duplicateValues" dxfId="86" priority="132" stopIfTrue="1"/>
  </conditionalFormatting>
  <conditionalFormatting sqref="D159">
    <cfRule type="duplicateValues" dxfId="85" priority="129" stopIfTrue="1"/>
  </conditionalFormatting>
  <conditionalFormatting sqref="D159">
    <cfRule type="duplicateValues" dxfId="84" priority="128" stopIfTrue="1"/>
  </conditionalFormatting>
  <conditionalFormatting sqref="D159">
    <cfRule type="duplicateValues" dxfId="83" priority="127" stopIfTrue="1"/>
  </conditionalFormatting>
  <conditionalFormatting sqref="D159">
    <cfRule type="duplicateValues" dxfId="82" priority="133" stopIfTrue="1"/>
  </conditionalFormatting>
  <conditionalFormatting sqref="D159">
    <cfRule type="duplicateValues" dxfId="81" priority="126" stopIfTrue="1"/>
  </conditionalFormatting>
  <conditionalFormatting sqref="D159">
    <cfRule type="duplicateValues" dxfId="80" priority="125" stopIfTrue="1"/>
  </conditionalFormatting>
  <conditionalFormatting sqref="D159">
    <cfRule type="duplicateValues" dxfId="79" priority="124" stopIfTrue="1"/>
  </conditionalFormatting>
  <conditionalFormatting sqref="D159">
    <cfRule type="duplicateValues" dxfId="78" priority="123" stopIfTrue="1"/>
  </conditionalFormatting>
  <conditionalFormatting sqref="D159">
    <cfRule type="duplicateValues" dxfId="77" priority="122" stopIfTrue="1"/>
  </conditionalFormatting>
  <conditionalFormatting sqref="D159">
    <cfRule type="duplicateValues" dxfId="76" priority="134" stopIfTrue="1"/>
  </conditionalFormatting>
  <conditionalFormatting sqref="D159">
    <cfRule type="duplicateValues" dxfId="75" priority="135" stopIfTrue="1"/>
  </conditionalFormatting>
  <conditionalFormatting sqref="F69">
    <cfRule type="duplicateValues" dxfId="74" priority="108" stopIfTrue="1"/>
  </conditionalFormatting>
  <conditionalFormatting sqref="F69">
    <cfRule type="duplicateValues" dxfId="73" priority="109" stopIfTrue="1"/>
  </conditionalFormatting>
  <conditionalFormatting sqref="F69">
    <cfRule type="duplicateValues" dxfId="72" priority="110" stopIfTrue="1"/>
  </conditionalFormatting>
  <conditionalFormatting sqref="F69">
    <cfRule type="duplicateValues" dxfId="71" priority="111" stopIfTrue="1"/>
  </conditionalFormatting>
  <conditionalFormatting sqref="F69">
    <cfRule type="duplicateValues" dxfId="70" priority="107" stopIfTrue="1"/>
  </conditionalFormatting>
  <conditionalFormatting sqref="F69">
    <cfRule type="duplicateValues" dxfId="69" priority="106" stopIfTrue="1"/>
  </conditionalFormatting>
  <conditionalFormatting sqref="F69">
    <cfRule type="duplicateValues" dxfId="68" priority="105" stopIfTrue="1"/>
  </conditionalFormatting>
  <conditionalFormatting sqref="F69">
    <cfRule type="duplicateValues" dxfId="67" priority="104" stopIfTrue="1"/>
  </conditionalFormatting>
  <conditionalFormatting sqref="F69">
    <cfRule type="duplicateValues" dxfId="66" priority="103" stopIfTrue="1"/>
  </conditionalFormatting>
  <conditionalFormatting sqref="F69">
    <cfRule type="duplicateValues" dxfId="65" priority="102"/>
  </conditionalFormatting>
  <conditionalFormatting sqref="C14:C15">
    <cfRule type="duplicateValues" dxfId="64" priority="97" stopIfTrue="1"/>
  </conditionalFormatting>
  <conditionalFormatting sqref="C14:C15">
    <cfRule type="duplicateValues" dxfId="63" priority="98"/>
  </conditionalFormatting>
  <conditionalFormatting sqref="C22">
    <cfRule type="duplicateValues" dxfId="62" priority="95" stopIfTrue="1"/>
  </conditionalFormatting>
  <conditionalFormatting sqref="C22">
    <cfRule type="duplicateValues" dxfId="61" priority="96"/>
  </conditionalFormatting>
  <conditionalFormatting sqref="C41">
    <cfRule type="duplicateValues" dxfId="60" priority="93" stopIfTrue="1"/>
  </conditionalFormatting>
  <conditionalFormatting sqref="C41">
    <cfRule type="duplicateValues" dxfId="59" priority="94"/>
  </conditionalFormatting>
  <conditionalFormatting sqref="B130:B131">
    <cfRule type="duplicateValues" dxfId="58" priority="83"/>
    <cfRule type="duplicateValues" dxfId="57" priority="84" stopIfTrue="1"/>
  </conditionalFormatting>
  <conditionalFormatting sqref="B130:B131">
    <cfRule type="duplicateValues" dxfId="56" priority="82"/>
  </conditionalFormatting>
  <conditionalFormatting sqref="B130:B131">
    <cfRule type="duplicateValues" dxfId="55" priority="80"/>
    <cfRule type="duplicateValues" dxfId="54" priority="81"/>
  </conditionalFormatting>
  <conditionalFormatting sqref="C130:C131">
    <cfRule type="duplicateValues" dxfId="53" priority="78"/>
    <cfRule type="duplicateValues" dxfId="52" priority="79" stopIfTrue="1"/>
  </conditionalFormatting>
  <conditionalFormatting sqref="C130:C131">
    <cfRule type="duplicateValues" dxfId="51" priority="77"/>
  </conditionalFormatting>
  <conditionalFormatting sqref="C130:C131">
    <cfRule type="duplicateValues" dxfId="50" priority="75"/>
    <cfRule type="duplicateValues" dxfId="49" priority="76"/>
  </conditionalFormatting>
  <conditionalFormatting sqref="C58:C59">
    <cfRule type="duplicateValues" dxfId="48" priority="73" stopIfTrue="1"/>
  </conditionalFormatting>
  <conditionalFormatting sqref="C58:C59">
    <cfRule type="duplicateValues" dxfId="47" priority="74"/>
  </conditionalFormatting>
  <conditionalFormatting sqref="F155">
    <cfRule type="duplicateValues" dxfId="46" priority="59" stopIfTrue="1"/>
  </conditionalFormatting>
  <conditionalFormatting sqref="F155">
    <cfRule type="duplicateValues" dxfId="45" priority="60" stopIfTrue="1"/>
  </conditionalFormatting>
  <conditionalFormatting sqref="F155">
    <cfRule type="duplicateValues" dxfId="44" priority="61" stopIfTrue="1"/>
  </conditionalFormatting>
  <conditionalFormatting sqref="F155">
    <cfRule type="duplicateValues" dxfId="43" priority="62" stopIfTrue="1"/>
  </conditionalFormatting>
  <conditionalFormatting sqref="F155">
    <cfRule type="duplicateValues" dxfId="42" priority="58" stopIfTrue="1"/>
  </conditionalFormatting>
  <conditionalFormatting sqref="F155">
    <cfRule type="duplicateValues" dxfId="41" priority="57" stopIfTrue="1"/>
  </conditionalFormatting>
  <conditionalFormatting sqref="F155">
    <cfRule type="duplicateValues" dxfId="40" priority="56" stopIfTrue="1"/>
  </conditionalFormatting>
  <conditionalFormatting sqref="F155">
    <cfRule type="duplicateValues" dxfId="39" priority="55" stopIfTrue="1"/>
  </conditionalFormatting>
  <conditionalFormatting sqref="F155">
    <cfRule type="duplicateValues" dxfId="38" priority="54" stopIfTrue="1"/>
  </conditionalFormatting>
  <conditionalFormatting sqref="F155">
    <cfRule type="duplicateValues" dxfId="37" priority="53"/>
  </conditionalFormatting>
  <conditionalFormatting sqref="F73">
    <cfRule type="duplicateValues" dxfId="36" priority="34" stopIfTrue="1"/>
  </conditionalFormatting>
  <conditionalFormatting sqref="F73">
    <cfRule type="duplicateValues" dxfId="35" priority="35" stopIfTrue="1"/>
  </conditionalFormatting>
  <conditionalFormatting sqref="F73">
    <cfRule type="duplicateValues" dxfId="34" priority="36" stopIfTrue="1"/>
  </conditionalFormatting>
  <conditionalFormatting sqref="F73">
    <cfRule type="duplicateValues" dxfId="33" priority="37" stopIfTrue="1"/>
  </conditionalFormatting>
  <conditionalFormatting sqref="F73">
    <cfRule type="duplicateValues" dxfId="32" priority="33" stopIfTrue="1"/>
  </conditionalFormatting>
  <conditionalFormatting sqref="F73">
    <cfRule type="duplicateValues" dxfId="31" priority="32" stopIfTrue="1"/>
  </conditionalFormatting>
  <conditionalFormatting sqref="F73">
    <cfRule type="duplicateValues" dxfId="30" priority="31" stopIfTrue="1"/>
  </conditionalFormatting>
  <conditionalFormatting sqref="F73">
    <cfRule type="duplicateValues" dxfId="29" priority="30" stopIfTrue="1"/>
  </conditionalFormatting>
  <conditionalFormatting sqref="F73">
    <cfRule type="duplicateValues" dxfId="28" priority="29" stopIfTrue="1"/>
  </conditionalFormatting>
  <conditionalFormatting sqref="F73">
    <cfRule type="duplicateValues" dxfId="27" priority="28"/>
  </conditionalFormatting>
  <conditionalFormatting sqref="C60">
    <cfRule type="duplicateValues" dxfId="26" priority="19" stopIfTrue="1"/>
  </conditionalFormatting>
  <conditionalFormatting sqref="C60">
    <cfRule type="duplicateValues" dxfId="25" priority="20"/>
  </conditionalFormatting>
  <conditionalFormatting sqref="C63:D73">
    <cfRule type="duplicateValues" dxfId="24" priority="7" stopIfTrue="1"/>
  </conditionalFormatting>
  <conditionalFormatting sqref="C63:D73">
    <cfRule type="duplicateValues" dxfId="23" priority="8" stopIfTrue="1"/>
  </conditionalFormatting>
  <conditionalFormatting sqref="C63:D73">
    <cfRule type="duplicateValues" dxfId="22" priority="9" stopIfTrue="1"/>
  </conditionalFormatting>
  <conditionalFormatting sqref="C63:D73">
    <cfRule type="duplicateValues" dxfId="21" priority="10" stopIfTrue="1"/>
  </conditionalFormatting>
  <conditionalFormatting sqref="C63:D73">
    <cfRule type="duplicateValues" dxfId="20" priority="6" stopIfTrue="1"/>
  </conditionalFormatting>
  <conditionalFormatting sqref="C63:D73">
    <cfRule type="duplicateValues" dxfId="19" priority="5" stopIfTrue="1"/>
  </conditionalFormatting>
  <conditionalFormatting sqref="C63:D73">
    <cfRule type="duplicateValues" dxfId="18" priority="4" stopIfTrue="1"/>
  </conditionalFormatting>
  <conditionalFormatting sqref="C63:D73">
    <cfRule type="duplicateValues" dxfId="17" priority="3" stopIfTrue="1"/>
  </conditionalFormatting>
  <conditionalFormatting sqref="C63:D73">
    <cfRule type="duplicateValues" dxfId="16" priority="2" stopIfTrue="1"/>
  </conditionalFormatting>
  <conditionalFormatting sqref="C63:D73">
    <cfRule type="duplicateValues" dxfId="15" priority="1"/>
  </conditionalFormatting>
  <dataValidations count="12">
    <dataValidation type="list" allowBlank="1" showInputMessage="1" showErrorMessage="1" sqref="JMH146:JMH147 UBZ146:UBZ147 AAD146:AAD147 TSD146:TSD147 JCL146:JCL147 TIH146:TIH147 DUP146:DUP147 SYL146:SYL147 ISP146:ISP147 SOP146:SOP147 BDR146:BDR147 SET146:SET147 IIT146:IIT147 RUX146:RUX147 DKT146:DKT147 RLB146:RLB147 HYX146:HYX147 RBF146:RBF147 GL146:GL147 QRJ146:QRJ147 HPB146:HPB147 QHN146:QHN147 DAX146:DAX147 PXR146:PXR147 HFF146:HFF147 PNV146:PNV147 ATV146:ATV147 PDZ146:PDZ147 GVJ146:GVJ147 OUD146:OUD147 CRB146:CRB147 OKH146:OKH147 GLN146:GLN147 OAL146:OAL147 QH146:QH147 NQP146:NQP147 GBR146:GBR147 NGT146:NGT147 CHF146:CHF147 MWX146:MWX147 FRV146:FRV147 MNB146:MNB147 AJZ146:AJZ147 MDF146:MDF147 FHZ146:FHZ147 LTJ146:LTJ147 BXJ146:BXJ147 LJN146:LJN147 EYD146:EYD147 KZR146:KZR147 WSX146:WSX147 WJB146:WJB147 KPV146:KPV147 EOH146:EOH147 VZF146:VZF147 KFZ146:KFZ147 VPJ146:VPJ147 BNN146:BNN147 VFN146:VFN147 JWD146:JWD147 UVR146:UVR147 EEL146:EEL147 WBY171 WLU171 ACX165 AMT165 AWP165 BGL165 BQH165 CAD165 CJZ165 CTV165 DDR165 DNN165 DXJ165 EHF165 ERB165 FAX165 FKT165 FUP165 GEL165 GOH165 GYD165 HHZ165 HRV165 IBR165 ILN165 IVJ165 JFF165 JPB165 JYX165 KIT165 KSP165 LCL165 LMH165 LWD165 MFZ165 MPV165 MZR165 NJN165 NTJ165 ODF165 ONB165 OWX165 PGT165 PQP165 QAL165 QKH165 QUD165 RDZ165 RNV165 RXR165 SHN165 SRJ165 TBF165 TLB165 TUX165 UET165 UOP165 UYL165 VIH165 VSD165 WBZ165 WLV165 WVR165 J165 JF165 WVQ171 JE171 TA171 ACW171 AMS171 AWO171 BGK171 BQG171 CAC171 CJY171 CTU171 DDQ171 DNM171 DXI171 EHE171 ERA171 FAW171 FKS171 FUO171 GEK171 GOG171 GYC171 HHY171 HRU171 IBQ171 ILM171 IVI171 JFE171 JPA171 JYW171 KIS171 KSO171 LCK171 LMG171 LWC171 MFY171 MPU171 MZQ171 NJM171 NTI171 ODE171 ONA171 OWW171 PGS171 PQO171 QAK171 QKG171 QUC171 RDY171 RNU171 RXQ171 SHM171 SRI171 TBE171 TLA171 TUW171 UES171 UOO171 UYK171 VIG171 VSC171 AMT138 J59 AWP138 BGL138 BQH138 CAD138 CJZ138 CTV138 DDR138 DNN138 DXJ138 EHF138 ERB138 FAX138 FKT138 FUP138 GEL138 GOH138 GYD138 HHZ138 HRV138 IBR138 ILN138 IVJ138 JFF138 JPB138 JYX138 KIT138 KSP138 LCL138 LMH138 LWD138 MFZ138 MPV138 MZR138 NJN138 NTJ138 ODF138 ONB138 OWX138 PGT138 PQP138 QAL138 QKH138 QUD138 RDZ138 RNV138 RXR138 SHN138 SRJ138 TBF138 TLB138 TUX138 UET138 UOP138 UYL138 VIH138 VSD138 WBZ138 WLV138 WVR138 J151 TB165 J170 J173 ULV146:ULV147 JF170 TB170 ACX170 AMT170 AWP170 BGL170 BQH170 CAD170 CJZ170 CTV170 DDR170 DNN170 DXJ170 EHF170 ERB170 FAX170 FKT170 FUP170 GEL170 GOH170 GYD170 HHZ170 HRV170 IBR170 ILN170 IVJ170 JFF170 JPB170 JYX170 KIT170 KSP170 LCL170 LMH170 LWD170 MFZ170 MPV170 MZR170 NJN170 NTJ170 ODF170 ONB170 OWX170 PGT170 PQP170 QAL170 QKH170 QUD170 RDZ170 RNV170 RXR170 SHN170 SRJ170 TBF170 TLB170 TUX170 UET170 UOP170 UYL170 VIH170 VSD170 WBZ170 WLV170 WVR170 J138 JF138 TB138 WVR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J153:J154 ACX138">
      <formula1>Способ_закупок</formula1>
    </dataValidation>
    <dataValidation type="custom" allowBlank="1" showInputMessage="1" showErrorMessage="1" sqref="JNE146:JNE147 UCW146:UCW147 ABA146:ABA147 TTA146:TTA147 JDI146:JDI147 TJE146:TJE147 DVM146:DVM147 SZI146:SZI147 ITM146:ITM147 SPM146:SPM147 BEO146:BEO147 SFQ146:SFQ147 IJQ146:IJQ147 RVU146:RVU147 DLQ146:DLQ147 RLY146:RLY147 HZU146:HZU147 RCC146:RCC147 HI146:HI147 QSG146:QSG147 HPY146:HPY147 QIK146:QIK147 DBU146:DBU147 PYO146:PYO147 HGC146:HGC147 POS146:POS147 AUS146:AUS147 PEW146:PEW147 GWG146:GWG147 OVA146:OVA147 CRY146:CRY147 OLE146:OLE147 GMK146:GMK147 OBI146:OBI147 RE146:RE147 NRM146:NRM147 GCO146:GCO147 NHQ146:NHQ147 CIC146:CIC147 MXU146:MXU147 FSS146:FSS147 MNY146:MNY147 AKW146:AKW147 MEC146:MEC147 FIW146:FIW147 LUG146:LUG147 BYG146:BYG147 LKK146:LKK147 EZA146:EZA147 LAO146:LAO147 WTU146:WTU147 WJY146:WJY147 KQS146:KQS147 EPE146:EPE147 WAC146:WAC147 KGW146:KGW147 VQG146:VQG147 BOK146:BOK147 VGK146:VGK147 JXA146:JXA147 UWO146:UWO147 WWN171 KC138 EFI146:EFI147 TY138 WWO138 ADU138 ANQ138 AXM138 BHI138 BRE138 CBA138 CKW138 CUS138 DEO138 DOK138 DYG138 EIC138 ERY138 FBU138 FLQ138 FVM138 GFI138 GPE138 GZA138 HIW138 HSS138 ICO138 IMK138 IWG138 JGC138 JPY138 JZU138 KJQ138 KTM138 LDI138 LNE138 LXA138 MGW138 MQS138 NAO138 NKK138 NUG138 OEC138 ONY138 OXU138 PHQ138 PRM138 QBI138 QLE138 QVA138 REW138 ROS138 RYO138 SIK138 SSG138 TCC138 TLY138 TVU138 UFQ138 UPM138 UZI138 VJE138 VTA138 WCW138 WMS138 WWO59 AG59 WMR171 KB171 TX171 ADT171 ANP171 AXL171 BHH171 BRD171 CAZ171 CKV171 CUR171 DEN171 DOJ171 DYF171 EIB171 ERX171 FBT171 FLP171 FVL171 GFH171 GPD171 GYZ171 HIV171 HSR171 ICN171 IMJ171 IWF171 JGB171 JPX171 JZT171 KJP171 KTL171 LDH171 LND171 LWZ171 MGV171 MQR171 NAN171 NKJ171 NUF171 OEB171 ONX171 OXT171 PHP171 PRL171 QBH171 QLD171 QUZ171 REV171 ROR171 RYN171 SIJ171 SSF171 TCB171 TLX171 TVT171 UFP171 UPL171 UZH171 VJD171 VSZ171 WCV171 UMS146:UMS147 KC59 TY59 ADU59 ANQ59 AXM59 BHI59 BRE59 CBA59 CKW59 CUS59 DEO59 DOK59 DYG59 EIC59 ERY59 FBU59 FLQ59 FVM59 GFI59 GPE59 GZA59 HIW59 HSS59 ICO59 IMK59 IWG59 JGC59 JPY59 JZU59 KJQ59 KTM59 LDI59 LNE59 LXA59 MGW59 MQS59 NAO59 NKK59 NUG59 OEC59 ONY59 OXU59 PHQ59 PRM59 QBI59 QLE59 QVA59 REW59 ROS59 RYO59 SIK59 SSG59 TCC59 TLY59 TVU59 UFQ59 UPM59 UZI59 VJE59 VTA59 WCW59 WMS59 AG151:AG154 AG138">
      <formula1>AE59*AF59</formula1>
    </dataValidation>
    <dataValidation type="textLength" operator="equal" allowBlank="1" showInputMessage="1" showErrorMessage="1" error="БИН должен содержать 12 символов" sqref="JDP146:JDP147 TTH146:TTH147 RL146:RL147 TJL146:TJL147 ITT146:ITT147 SZP146:SZP147 DLX146:DLX147 SPT146:SPT147 IJX146:IJX147 SFX146:SFX147 AUZ146:AUZ147 RWB146:RWB147 IAB146:IAB147 RMF146:RMF147 DCB146:DCB147 RCJ146:RCJ147 HQF146:HQF147 QSN146:QSN147 WUB146:WUB147 QIR146:QIR147 HGJ146:HGJ147 PYV146:PYV147 CSF146:CSF147 POZ146:POZ147 GWN146:GWN147 PFD146:PFD147 ALD146:ALD147 OVH146:OVH147 GMR146:GMR147 OLL146:OLL147 CIJ146:CIJ147 OBP146:OBP147 GCV146:GCV147 NRT146:NRT147 HP146:HP147 NHX146:NHX147 FSZ146:FSZ147 MYB146:MYB147 BYN146:BYN147 MOF146:MOF147 FJD146:FJD147 MEJ146:MEJ147 ABH146:ABH147 LUN146:LUN147 EZH146:EZH147 LKR146:LKR147 BOR146:BOR147 LAV146:LAV147 EPL146:EPL147 KQZ146:KQZ147 WKF146:WKF147 KHD146:KHD147 WAJ146:WAJ147 EFP146:EFP147 VQN146:VQN147 JXH146:JXH147 VGR146:VGR147 BEV146:BEV147 UWV146:UWV147 JNL146:JNL147 UMZ146:UMZ147 DVT146:DVT147 ADZ138 ANV138 AXR138 BHN138 BRJ138 CBF138 CLB138 CUX138 DET138 DOP138 DYL138 EIH138 ESD138 FBZ138 FLV138 FVR138 GFN138 GPJ138 GZF138 HJB138 HSX138 ICT138 IMP138 IWL138 JGH138 JQD138 JZZ138 KJV138 KTR138 LDN138 LNJ138 LXF138 MHB138 MQX138 NAT138 NKP138 NUL138 OEH138 OOD138 OXZ138 PHV138 PRR138 QBN138 QLJ138 QVF138 RFB138 ROX138 RYT138 SIP138 SSL138 TCH138 TMD138 TVZ138 UFV138 UPR138 UZN138 VJJ138 VTF138 WDB138 WMX138 WWT138 AL165 AL170 AL173 WWS171 KG171 UC171 ADY171 ANU171 AXQ171 BHM171 BRI171 CBE171 CLA171 CUW171 DES171 DOO171 DYK171 EIG171 ESC171 FBY171 FLU171 FVQ171 GFM171 GPI171 GZE171 HJA171 HSW171 ICS171 IMO171 IWK171 JGG171 JQC171 JZY171 KJU171 KTQ171 LDM171 LNI171 LXE171 MHA171 MQW171 NAS171 NKO171 NUK171 OEG171 OOC171 OXY171 PHU171 PRQ171 QBM171 QLI171 QVE171 RFA171 ROW171 RYS171 SIO171 SSK171 TCG171 TMC171 TVY171 UFU171 UPQ171 UZM171 VJI171 VTE171 WDA171 WMW171 KH165 UD165 ADZ165 ANV165 AXR165 BHN165 BRJ165 CBF165 CLB165 CUX165 DET165 DOP165 DYL165 EIH165 ESD165 FBZ165 FLV165 FVR165 GFN165 GPJ165 GZF165 HJB165 HSX165 ICT165 IMP165 IWL165 JGH165 JQD165 JZZ165 KJV165 KTR165 LDN165 LNJ165 LXF165 MHB165 MQX165 NAT165 NKP165 NUL165 OEH165 OOD165 OXZ165 PHV165 PRR165 QBN165 QLJ165 QVF165 RFB165 ROX165 RYT165 SIP165 SSL165 TCH165 TMD165 TVZ165 UFV165 UPR165 UZN165 VJJ165 VTF165 WDB165 WMX165 WWT165 UDD146:UDD147 AL59 KH170 UD170 ADZ170 ANV170 AXR170 BHN170 BRJ170 CBF170 CLB170 CUX170 DET170 DOP170 DYL170 EIH170 ESD170 FBZ170 FLV170 FVR170 GFN170 GPJ170 GZF170 HJB170 HSX170 ICT170 IMP170 IWL170 JGH170 JQD170 JZZ170 KJV170 KTR170 LDN170 LNJ170 LXF170 MHB170 MQX170 NAT170 NKP170 NUL170 OEH170 OOD170 OXZ170 PHV170 PRR170 QBN170 QLJ170 QVF170 RFB170 ROX170 RYT170 SIP170 SSL170 TCH170 TMD170 TVZ170 UFV170 UPR170 UZN170 VJJ170 VTF170 WDB170 WMX170 WWT170 AL138 KH138 WWT59 KH59 UD59 ADZ59 ANV59 AXR59 BHN59 BRJ59 CBF59 CLB59 CUX59 DET59 DOP59 DYL59 EIH59 ESD59 FBZ59 FLV59 FVR59 GFN59 GPJ59 GZF59 HJB59 HSX59 ICT59 IMP59 IWL59 JGH59 JQD59 JZZ59 KJV59 KTR59 LDN59 LNJ59 LXF59 MHB59 MQX59 NAT59 NKP59 NUL59 OEH59 OOD59 OXZ59 PHV59 PRR59 QBN59 QLJ59 QVF59 RFB59 ROX59 RYT59 SIP59 SSL59 TCH59 TMD59 TVZ59 UFV59 UPR59 UZN59 VJJ59 VTF59 WDB59 WMX59 AL153:AL154 UD138">
      <formula1>12</formula1>
    </dataValidation>
    <dataValidation type="whole" allowBlank="1" showInputMessage="1" showErrorMessage="1" sqref="DUS146:DUS147 EEO146:EEO147 EOK146:EOK147 EYG146:EYG147 FIC146:FIC147 FRY146:FRY147 GBU146:GBU147 GLQ146:GLQ147 GVM146:GVM147 HFI146:HFI147 HPE146:HPE147 HZA146:HZA147 IIW146:IIW147 ISS146:ISS147 JCO146:JCO147 JMK146:JMK147 JWG146:JWG147 KGC146:KGC147 KPY146:KPY147 KZU146:KZU147 LJQ146:LJQ147 LTM146:LTM147 MDI146:MDI147 MNE146:MNE147 MXA146:MXA147 NGW146:NGW147 NQS146:NQS147 OAO146:OAO147 OKK146:OKK147 OUG146:OUG147 PEC146:PEC147 PNY146:PNY147 PXU146:PXU147 QHQ146:QHQ147 QRM146:QRM147 RBI146:RBI147 RLE146:RLE147 RVA146:RVA147 SEW146:SEW147 SOS146:SOS147 SYO146:SYO147 TIK146:TIK147 TSG146:TSG147 UCC146:UCC147 ULY146:ULY147 UVU146:UVU147 VFQ146:VFQ147 VPM146:VPM147 VZI146:VZI147 WJE146:WJE147 WTA146:WTA147 WTN146:WTP147 KGP146:KGR147 WJR146:WJT147 JWT146:JWV147 NRF146:NRH147 JMX146:JMZ147 VZV146:VZX147 JDB146:JDD147 QID146:QIF147 ITF146:ITH147 VPZ146:VQB147 IJJ146:IJL147 MDV146:MDX147 HZN146:HZP147 VGD146:VGF147 HPR146:HPT147 PYH146:PYJ147 HFV146:HFX147 UWH146:UWJ147 GVZ146:GWB147 NHJ146:NHL147 GMD146:GMF147 UML146:UMN147 GCH146:GCJ147 POL146:PON147 FSL146:FSN147 UCP146:UCR147 FIP146:FIR147 LKD146:LKF147 EYT146:EYV147 TST146:TSV147 EOX146:EOZ147 PEP146:PER147 EFB146:EFD147 TIX146:TIZ147 DVF146:DVH147 MXN146:MXP147 DLJ146:DLL147 SZB146:SZD147 DBN146:DBP147 OUT146:OUV147 CRR146:CRT147 SPF146:SPH147 CHV146:CHX147 LTZ146:LUB147 BXZ146:BYB147 SFJ146:SFL147 BOD146:BOF147 OKX146:OKZ147 BEH146:BEJ147 RVN146:RVP147 AUL146:AUN147 MNR146:MNT147 AKP146:AKR147 RLR146:RLT147 AAT146:AAV147 OBB146:OBD147 QX146:QZ147 RBV146:RBX147 HB146:HD147 LAH146:LAJ147 GO146:GO147 QK146:QK147 KQL146:KQN147 QRZ146:QSB147 AAG146:AAG147 AKC146:AKC147 ATY146:ATY147 BDU146:BDU147 BNQ146:BNQ147 BXM146:BXM147 CHI146:CHI147 DBA146:DBA147 WCO171:WCQ171 CRE146:CRE147 Z165:AB165 WMK171:WMM171 WWG171:WWI171 JH171 TD171 ACZ171 AMV171 AWR171 BGN171 BQJ171 CAF171 CKB171 CTX171 DDT171 DNP171 DXL171 EHH171 ERD171 FAZ171 FKV171 FUR171 GEN171 GOJ171 GYF171 HIB171 HRX171 IBT171 ILP171 IVL171 JFH171 JPD171 JYZ171 KIV171 KSR171 LCN171 LMJ171 LWF171 MGB171 MPX171 MZT171 NJP171 NTL171 ODH171 OND171 OWZ171 PGV171 PQR171 QAN171 QKJ171 QUF171 REB171 RNX171 RXT171 SHP171 SRL171 TBH171 TLD171 TUZ171 UEV171 UOR171 UYN171 VIJ171 VSF171 WCB171 WLX171 WVT171 JU171:JW171 TQ171:TS171 ADM171:ADO171 ANI171:ANK171 AXE171:AXG171 BHA171:BHC171 BQW171:BQY171 CAS171:CAU171 CKO171:CKQ171 CUK171:CUM171 DEG171:DEI171 DOC171:DOE171 DXY171:DYA171 EHU171:EHW171 ERQ171:ERS171 FBM171:FBO171 FLI171:FLK171 FVE171:FVG171 GFA171:GFC171 GOW171:GOY171 GYS171:GYU171 HIO171:HIQ171 HSK171:HSM171 ICG171:ICI171 IMC171:IME171 IVY171:IWA171 JFU171:JFW171 JPQ171:JPS171 JZM171:JZO171 KJI171:KJK171 KTE171:KTG171 LDA171:LDC171 LMW171:LMY171 LWS171:LWU171 MGO171:MGQ171 MQK171:MQM171 NAG171:NAI171 NKC171:NKE171 NTY171:NUA171 ODU171:ODW171 ONQ171:ONS171 OXM171:OXO171 PHI171:PHK171 PRE171:PRG171 QBA171:QBC171 QKW171:QKY171 QUS171:QUU171 REO171:REQ171 ROK171:ROM171 RYG171:RYI171 SIC171:SIE171 SRY171:SSA171 TBU171:TBW171 TLQ171:TLS171 TVM171:TVO171 UFI171:UFK171 UPE171:UPG171 UZA171:UZC171 VIW171:VIY171 VSS171:VSU171 JV165:JX165 TR165:TT165 ADN165:ADP165 ANJ165:ANL165 AXF165:AXH165 BHB165:BHD165 BQX165:BQZ165 CAT165:CAV165 CKP165:CKR165 CUL165:CUN165 DEH165:DEJ165 DOD165:DOF165 DXZ165:DYB165 EHV165:EHX165 ERR165:ERT165 FBN165:FBP165 FLJ165:FLL165 FVF165:FVH165 GFB165:GFD165 GOX165:GOZ165 GYT165:GYV165 HIP165:HIR165 HSL165:HSN165 ICH165:ICJ165 IMD165:IMF165 IVZ165:IWB165 JFV165:JFX165 JPR165:JPT165 JZN165:JZP165 KJJ165:KJL165 KTF165:KTH165 LDB165:LDD165 LMX165:LMZ165 LWT165:LWV165 MGP165:MGR165 MQL165:MQN165 NAH165:NAJ165 NKD165:NKF165 NTZ165:NUB165 ODV165:ODX165 ONR165:ONT165 OXN165:OXP165 PHJ165:PHL165 PRF165:PRH165 QBB165:QBD165 QKX165:QKZ165 QUT165:QUV165 REP165:RER165 ROL165:RON165 RYH165:RYJ165 SID165:SIF165 SRZ165:SSB165 TBV165:TBX165 TLR165:TLT165 TVN165:TVP165 UFJ165:UFL165 UPF165:UPH165 UZB165:UZD165 VIX165:VIZ165 VST165:VSV165 WCP165:WCR165 M165 Z170:AB170 WWH170:WWJ170 ADN138:ADP138 ANJ138:ANL138 AXF138:AXH138 BHB138:BHD138 BQX138:BQZ138 CAT138:CAV138 CKP138:CKR138 CUL138:CUN138 DEH138:DEJ138 DOD138:DOF138 DXZ138:DYB138 EHV138:EHX138 ERR138:ERT138 FBN138:FBP138 FLJ138:FLL138 FVF138:FVH138 GFB138:GFD138 GOX138:GOZ138 GYT138:GYV138 HIP138:HIR138 HSL138:HSN138 ICH138:ICJ138 IMD138:IMF138 IVZ138:IWB138 JFV138:JFX138 JPR138:JPT138 JZN138:JZP138 KJJ138:KJL138 KTF138:KTH138 LDB138:LDD138 LMX138:LMZ138 LWT138:LWV138 MGP138:MGR138 MQL138:MQN138 NAH138:NAJ138 NKD138:NKF138 NTZ138:NUB138 ODV138:ODX138 ONR138:ONT138 OXN138:OXP138 PHJ138:PHL138 PRF138:PRH138 QBB138:QBD138 QKX138:QKZ138 QUT138:QUV138 REP138:RER138 ROL138:RON138 RYH138:RYJ138 SID138:SIF138 SRZ138:SSB138 TBV138:TBX138 TLR138:TLT138 TVN138:TVP138 UFJ138:UFL138 UPF138:UPH138 UZB138:UZD138 VIX138:VIZ138 VST138:VSV138 WCP138:WCR138 WML138:WMN138 WWH138:WWJ138 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M151:M154 WVU165 M170 M173 JI165 TE165 ADA165 AMW165 AWS165 BGO165 BQK165 CAG165 CKC165 CTY165 DDU165 DNQ165 DXM165 EHI165 ERE165 FBA165 FKW165 FUS165 GEO165 GOK165 GYG165 HIC165 HRY165 IBU165 ILQ165 IVM165 JFI165 JPE165 JZA165 KIW165 KSS165 LCO165 LMK165 LWG165 MGC165 MPY165 MZU165 NJQ165 NTM165 ODI165 ONE165 OXA165 PGW165 PQS165 QAO165 QKK165 QUG165 REC165 RNY165 RXU165 SHQ165 SRM165 TBI165 TLE165 TVA165 UEW165 UOS165 UYO165 VIK165 VSG165 WCC165 WML165:WMN165 WWH165:WWJ165 DKW146:DKW147 WLY165 WLY170 WVU170 JI170 TE170 ADA170 AMW170 AWS170 BGO170 BQK170 CAG170 CKC170 CTY170 DDU170 DNQ170 DXM170 EHI170 ERE170 FBA170 FKW170 FUS170 GEO170 GOK170 GYG170 HIC170 HRY170 IBU170 ILQ170 IVM170 JFI170 JPE170 JZA170 KIW170 KSS170 LCO170 LMK170 LWG170 MGC170 MPY170 MZU170 NJQ170 NTM170 ODI170 ONE170 OXA170 PGW170 PQS170 QAO170 QKK170 QUG170 REC170 RNY170 RXU170 SHQ170 SRM170 TBI170 TLE170 TVA170 UEW170 UOS170 UYO170 VIK170 VSG170 WCC170 JV170:JX170 TR170:TT170 ADN170:ADP170 ANJ170:ANL170 AXF170:AXH170 BHB170:BHD170 BQX170:BQZ170 CAT170:CAV170 CKP170:CKR170 CUL170:CUN170 DEH170:DEJ170 DOD170:DOF170 DXZ170:DYB170 EHV170:EHX170 ERR170:ERT170 FBN170:FBP170 FLJ170:FLL170 FVF170:FVH170 GFB170:GFD170 GOX170:GOZ170 GYT170:GYV170 HIP170:HIR170 HSL170:HSN170 ICH170:ICJ170 IMD170:IMF170 IVZ170:IWB170 JFV170:JFX170 JPR170:JPT170 JZN170:JZP170 KJJ170:KJL170 KTF170:KTH170 LDB170:LDD170 LMX170:LMZ170 LWT170:LWV170 MGP170:MGR170 MQL170:MQN170 NAH170:NAJ170 NKD170:NKF170 NTZ170:NUB170 ODV170:ODX170 ONR170:ONT170 OXN170:OXP170 PHJ170:PHL170 PRF170:PRH170 QBB170:QBD170 QKX170:QKZ170 QUT170:QUV170 REP170:RER170 ROL170:RON170 RYH170:RYJ170 SID170:SIF170 SRZ170:SSB170 TBV170:TBX170 TLR170:TLT170 TVN170:TVP170 UFJ170:UFL170 UPF170:UPH170 UZB170:UZD170 VIX170:VIZ170 VST170:VSV170 WCP170:WCR170 WML170:WMN170 Z59:AB59 WVU138 Z138:AB138 JV138:JX138 WVU59 JV59:JX59 TR59:TT59 ADN59:ADP59 ANJ59:ANL59 AXF59:AXH59 BHB59:BHD59 BQX59:BQZ59 CAT59:CAV59 CKP59:CKR59 CUL59:CUN59 DEH59:DEJ59 DOD59:DOF59 DXZ59:DYB59 EHV59:EHX59 ERR59:ERT59 FBN59:FBP59 FLJ59:FLL59 FVF59:FVH59 GFB59:GFD59 GOX59:GOZ59 GYT59:GYV59 HIP59:HIR59 HSL59:HSN59 ICH59:ICJ59 IMD59:IMF59 IVZ59:IWB59 JFV59:JFX59 JPR59:JPT59 JZN59:JZP59 KJJ59:KJL59 KTF59:KTH59 LDB59:LDD59 LMX59:LMZ59 LWT59:LWV59 MGP59:MGR59 MQL59:MQN59 NAH59:NAJ59 NKD59:NKF59 NTZ59:NUB59 ODV59:ODX59 ONR59:ONT59 OXN59:OXP59 PHJ59:PHL59 PRF59:PRH59 QBB59:QBD59 QKX59:QKZ59 QUT59:QUV59 REP59:RER59 ROL59:RON59 RYH59:RYJ59 SID59:SIF59 SRZ59:SSB59 TBV59:TBX59 TLR59:TLT59 TVN59:TVP59 UFJ59:UFL59 UPF59:UPH59 UZB59:UZD59 VIX59:VIZ59 VST59:VSV59 WCP59:WCR59 WML59:WMN59 WWH59:WWJ59 M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Z151:AB154 TR138:TT138">
      <formula1>0</formula1>
      <formula2>100</formula2>
    </dataValidation>
    <dataValidation type="textLength" operator="equal" allowBlank="1" showInputMessage="1" showErrorMessage="1" error="Код КАТО должен содержать 9 символов" sqref="JWL146:JWL147 UMD146:UMD147 AKH146:AKH147 UCH146:UCH147 JMP146:JMP147 TSL146:TSL147 EET146:EET147 TIP146:TIP147 JCT146:JCT147 SYT146:SYT147 BNV146:BNV147 SOX146:SOX147 ISX146:ISX147 SFB146:SFB147 DUX146:DUX147 RVF146:RVF147 IJB146:IJB147 RLJ146:RLJ147 QP146:QP147 RBN146:RBN147 HZF146:HZF147 QRR146:QRR147 DLB146:DLB147 QHV146:QHV147 HPJ146:HPJ147 PXZ146:PXZ147 BDZ146:BDZ147 POD146:POD147 HFN146:HFN147 PEH146:PEH147 DBF146:DBF147 OUL146:OUL147 GVR146:GVR147 OKP146:OKP147 AAL146:AAL147 OAT146:OAT147 GLV146:GLV147 NQX146:NQX147 CRJ146:CRJ147 NHB146:NHB147 GBZ146:GBZ147 MXF146:MXF147 AUD146:AUD147 MNJ146:MNJ147 FSD146:FSD147 MDN146:MDN147 CHN146:CHN147 LTR146:LTR147 FIH146:FIH147 LJV146:LJV147 GT146:GT147 KZZ146:KZZ147 WTF146:WTF147 EYL146:EYL147 WJJ146:WJJ147 KQD146:KQD147 VZN146:VZN147 BXR146:BXR147 VPR146:VPR147 KGH146:KGH147 VFV146:VFV147 VSK171 UYS171 WCG171 EOP146:EOP147 VIO171 WMC171 WVY171 JI171 TE171 ADA171 AMW171 AWS171 BGO171 BQK171 CAG171 CKC171 CTY171 DDU171 DNQ171 DXM171 EHI171 ERE171 FBA171 FKW171 FUS171 GEO171 GOK171 GYG171 HIC171 HRY171 IBU171 ILQ171 IVM171 JFI171 JPE171 JZA171 KIW171 KSS171 LCO171 LMK171 LWG171 MGC171 MPY171 MZU171 NJQ171 NTM171 ODI171 ONE171 OXA171 PGW171 PQS171 QAO171 QKK171 QUG171 REC171 RNY171 RXU171 SHQ171 SRM171 TBI171 TLE171 TVA171 UEW171 UOS171 UYO171 VIK171 VSG171 WCC171 WLY171 WVU171 JM171 TI171 ADE171 ANA171 AWW171 BGS171 BQO171 CAK171 CKG171 CUC171 DDY171 DNU171 DXQ171 EHM171 ERI171 FBE171 FLA171 FUW171 GES171 GOO171 GYK171 HIG171 HSC171 IBY171 ILU171 IVQ171 JFM171 JPI171 JZE171 KJA171 KSW171 LCS171 LMO171 LWK171 MGG171 MQC171 MZY171 NJU171 NTQ171 ODM171 ONI171 OXE171 PHA171 PQW171 QAS171 QKO171 QUK171 REG171 ROC171 RXY171 SHU171 SRQ171 TBM171 TLI171 TVE171 UFA171 UOW171 JJ138 WLZ138 WVV138 TF138 UVZ146:UVZ147 R173 N173 ADB138 AMX138 AWT138 BGP138 BQL138 CAH138 CKD138 CTZ138 DDV138 DNR138 DXN138 EHJ138 ERF138 FBB138 FKX138 FUT138 GEP138 GOL138 GYH138 HID138 HRZ138 IBV138 ILR138 IVN138 JFJ138 JPF138 JZB138 KIX138 KST138 LCP138 LML138 LWH138 MGD138 MPZ138 MZV138 NJR138 NTN138 ODJ138 ONF138 OXB138 PGX138 PQT138 QAP138 QKL138 QUH138 RED138 RNZ138 RXV138 SHR138 SRN138 TBJ138 TLF138 TVB138 UEX138 UOT138 UYP138 VIL138 VSH138 WCD138 R138 N151:N154 R59 JN138 TJ138 ADF138 ANB138 AWX138 BGT138 BQP138 CAL138 CKH138 CUD138 DDZ138 DNV138 DXR138 EHN138 ERJ138 FBF138 FLB138 FUX138 GET138 GOP138 GYL138 HIH138 HSD138 IBZ138 ILV138 IVR138 JFN138 JPJ138 JZF138 KJB138 KSX138 LCT138 LMP138 LWL138 MGH138 MQD138 MZZ138 NJV138 NTR138 ODN138 ONJ138 OXF138 PHB138 PQX138 QAT138 QKP138 QUL138 REH138 ROD138 RXZ138 SHV138 SRR138 TBN138 TLJ138 TVF138 UFB138 UOX138 UYT138 VIP138 VSL138 WCH138 WMD138 WVZ138 WVV59 JN59 TJ59 ADF59 ANB59 AWX59 BGT59 BQP59 CAL59 CKH59 CUD59 DDZ59 DNV59 DXR59 EHN59 ERJ59 FBF59 FLB59 FUX59 GET59 GOP59 GYL59 HIH59 HSD59 IBZ59 ILV59 IVR59 JFN59 JPJ59 JZF59 KJB59 KSX59 LCT59 LMP59 LWL59 MGH59 MQD59 MZZ59 NJV59 NTR59 ODN59 ONJ59 OXF59 PHB59 PQX59 QAT59 QKP59 QUL59 REH59 ROD59 RXZ59 SHV59 SRR59 TBN59 TLJ59 TVF59 UFB59 UOX59 UYT59 VIP59 VSL59 WCH59 WMD59 WVZ59 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R151:R154 N138">
      <formula1>9</formula1>
    </dataValidation>
    <dataValidation type="list" allowBlank="1" showInputMessage="1" showErrorMessage="1" sqref="EEN146:EEN147 EOJ146:EOJ147 EYF146:EYF147 FIB146:FIB147 FRX146:FRX147 GBT146:GBT147 GLP146:GLP147 GVL146:GVL147 HFH146:HFH147 HPD146:HPD147 HYZ146:HYZ147 IIV146:IIV147 ISR146:ISR147 JCN146:JCN147 JMJ146:JMJ147 JWF146:JWF147 KGB146:KGB147 KPX146:KPX147 KZT146:KZT147 LJP146:LJP147 LTL146:LTL147 MDH146:MDH147 MND146:MND147 MWZ146:MWZ147 NGV146:NGV147 NQR146:NQR147 OAN146:OAN147 OKJ146:OKJ147 OUF146:OUF147 PEB146:PEB147 PNX146:PNX147 PXT146:PXT147 QHP146:QHP147 QRL146:QRL147 RBH146:RBH147 RLD146:RLD147 RUZ146:RUZ147 SEV146:SEV147 SOR146:SOR147 SYN146:SYN147 TIJ146:TIJ147 TSF146:TSF147 UCB146:UCB147 ULX146:ULX147 UVT146:UVT147 VFP146:VFP147 VPL146:VPL147 VZH146:VZH147 WJD146:WJD147 WSZ146:WSZ147 GN146:GN147 AAF146:AAF147 QJ146:QJ147 AKB146:AKB147 ATX146:ATX147 BDT146:BDT147 BNP146:BNP147 BXL146:BXL147 CHH146:CHH147 CRD146:CRD147 DAZ146:DAZ147 DKV146:DKV147 WLW171 WVS171 JG171 TC171 ACY171 AMU171 AWQ171 BGM171 BQI171 CAE171 CKA171 CTW171 DDS171 DNO171 DXK171 EHG171 ERC171 FAY171 FKU171 FUQ171 GEM171 GOI171 GYE171 HIA171 HRW171 IBS171 ILO171 IVK171 JFG171 JPC171 JYY171 KIU171 KSQ171 LCM171 LMI171 LWE171 MGA171 MPW171 MZS171 NJO171 NTK171 ODG171 ONC171 OWY171 PGU171 PQQ171 QAM171 QKI171 QUE171 REA171 RNW171 RXS171 SHO171 SRK171 TBG171 TLC171 TUY171 UEU171 UOQ171 UYM171 VII171 VSE171 WCA171 WVT138 JH138 JH165 TD165 ACZ165 AMV165 AWR165 BGN165 BQJ165 CAF165 CKB165 CTX165 DDT165 DNP165 DXL165 EHH165 ERD165 FAZ165 FKV165 FUR165 GEN165 GOJ165 GYF165 HIB165 HRX165 IBT165 ILP165 IVL165 JFH165 JPD165 JYZ165 KIV165 KSR165 LCN165 LMJ165 LWF165 MGB165 MPX165 MZT165 NJP165 NTL165 ODH165 OND165 OWZ165 PGV165 PQR165 QAN165 QKJ165 QUF165 REB165 RNX165 RXT165 SHP165 SRL165 TBH165 TLD165 TUZ165 UEV165 UOR165 UYN165 VIJ165 VSF165 WCB165 WLX165 WVT165 L170 L59 TD138 ACZ138 AMV138 AWR138 BGN138 BQJ138 CAF138 CKB138 CTX138 DDT138 DNP138 DXL138 EHH138 ERD138 FAZ138 FKV138 FUR138 GEN138 GOJ138 GYF138 HIB138 HRX138 IBT138 ILP138 IVL138 JFH138 JPD138 JYZ138 KIV138 KSR138 LCN138 LMJ138 LWF138 MGB138 MPX138 MZT138 NJP138 NTL138 ODH138 OND138 OWZ138 PGV138 PQR138 QAN138 QKJ138 QUF138 REB138 RNX138 RXT138 SHP138 SRL138 TBH138 TLD138 TUZ138 UEV138 UOR138 UYN138 VIJ138 VSF138 WCB138 WLX138 WVT59 L165 DUR146:DUR147 JH170 TD170 ACZ170 AMV170 AWR170 BGN170 BQJ170 CAF170 CKB170 CTX170 DDT170 DNP170 DXL170 EHH170 ERD170 FAZ170 FKV170 FUR170 GEN170 GOJ170 GYF170 HIB170 HRX170 IBT170 ILP170 IVL170 JFH170 JPD170 JYZ170 KIV170 KSR170 LCN170 LMJ170 LWF170 MGB170 MPX170 MZT170 NJP170 NTL170 ODH170 OND170 OWZ170 PGV170 PQR170 QAN170 QKJ170 QUF170 REB170 RNX170 RXT170 SHP170 SRL170 TBH170 TLD170 TUZ170 UEV170 UOR170 UYN170 VIJ170 VSF170 WCB170 WLX170 WVT170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L151:L154 L138">
      <formula1>Приоритет_закупок</formula1>
    </dataValidation>
    <dataValidation type="list" allowBlank="1" showInputMessage="1" sqref="TWH171 UZV171 VJR171 UGD171 UPZ171 VTN171 AO175 WDL174 AU170 WDJ171 WNF171 WXB171 KJ171 UF171 AEB171 ANX171 AXT171 BHP171 BRL171 CBH171 CLD171 CUZ171 DEV171 DOR171 DYN171 EIJ171 ESF171 FCB171 FLX171 FVT171 GFP171 GPL171 GZH171 HJD171 HSZ171 ICV171 IMR171 IWN171 JGJ171 JQF171 KAB171 KJX171 KTT171 LDP171 LNL171 LXH171 MHD171 MQZ171 NAV171 NKR171 NUN171 OEJ171 OOF171 OYB171 PHX171 PRT171 QBP171 QLL171 QVH171 RFD171 ROZ171 RYV171 SIR171 SSN171 TCJ171 TMF171 TWB171 UFX171 UPT171 UZP171 VJL171 VTH171 WDD171 WMZ171 WWV171 KM171 UI171 AEE171 AOA171 AXW171 BHS171 BRO171 CBK171 CLG171 CVC171 DEY171 DOU171 DYQ171 EIM171 ESI171 FCE171 FMA171 FVW171 GFS171 GPO171 GZK171 HJG171 HTC171 ICY171 IMU171 IWQ171 JGM171 JQI171 KAE171 KKA171 KTW171 LDS171 LNO171 LXK171 MHG171 MRC171 NAY171 NKU171 NUQ171 OEM171 OOI171 OYE171 PIA171 PRW171 QBS171 QLO171 QVK171 RFG171 RPC171 RYY171 SIU171 SSQ171 TCM171 TMI171 TWE171 UGA171 UPW171 UZS171 VJO171 VTK171 WDG171 WNC171 WWY171 KP171 UL171 AEH171 AOD171 AXZ171 BHV171 BRR171 CBN171 CLJ171 CVF171 DFB171 DOX171 DYT171 EIP171 ESL171 FCH171 FMD171 FVZ171 GFV171 GPR171 GZN171 HJJ171 HTF171 IDB171 IMX171 IWT171 JGP171 JQL171 KAH171 KKD171 KTZ171 LDV171 LNR171 LXN171 MHJ171 MRF171 NBB171 NKX171 NUT171 OEP171 OOL171 OYH171 PID171 PRZ171 QBV171 QLR171 QVN171 RFJ171 RPF171 RZB171 SIX171 SST171 TCP171 TML171 KQ165 UM165 AEI165 AOE165 AYA165 BHW165 BRS165 CBO165 CLK165 CVG165 DFC165 DOY165 DYU165 EIQ165 ESM165 FCI165 FME165 FWA165 GFW165 GPS165 GZO165 HJK165 HTG165 IDC165 IMY165 IWU165 JGQ165 JQM165 KAI165 KKE165 KUA165 LDW165 LNS165 LXO165 MHK165 MRG165 NBC165 NKY165 NUU165 OEQ165 OOM165 OYI165 PIE165 PSA165 QBW165 QLS165 QVO165 RFK165 RPG165 RZC165 SIY165 SSU165 TCQ165 TMM165 TWI165 UGE165 UQA165 UZW165 VJS165 VTO165 WDK165 WNG165 WXC165 AR165 KN165 UJ165 AEF165 AOB165 AXX165 BHT165 BRP165 CBL165 CLH165 CVD165 DEZ165 DOV165 DYR165 EIN165 ESJ165 FCF165 FMB165 FVX165 GFT165 GPP165 GZL165 HJH165 HTD165 ICZ165 IMV165 IWR165 JGN165 JQJ165 KAF165 KKB165 KTX165 LDT165 LNP165 LXL165 MHH165 MRD165 NAZ165 NKV165 NUR165 OEN165 OOJ165 OYF165 PIB165 PRX165 QBT165 QLP165 QVL165 RFH165 RPD165 RYZ165 SIV165 SSR165 TCN165 TMJ165 TWF165 UGB165 UPX165 UZT165 VJP165 VTL165 WDH165 WND165 WWZ165 AO165 KK165 UG165 AEC165 ANY165 AXU165 BHQ165 BRM165 CBI165 CLE165 CVA165 DEW165 DOS165 DYO165 EIK165 ESG165 FCC165 FLY165 FVU165 GFQ165 GPM165 GZI165 HJE165 HTA165 ICW165 IMS165 IWO165 JGK165 JQG165 KAC165 KJY165 KTU165 LDQ165 LNM165 LXI165 MHE165 MRA165 NAW165 NKS165 NUO165 OEK165 OOG165 OYC165 PHY165 PRU165 QBQ165 QLM165 QVI165 RFE165 RPA165 RYW165 SIS165 SSO165 TCK165 TMG165 TWC165 UFY165 UPU165 UZQ165 VJM165 VTI165 WWW165 WDE165 WNA165 KQ170 UM170 AEI170 AOE170 AYA170 BHW170 BRS170 CBO170 CLK170 CVG170 DFC170 DOY170 DYU170 EIQ170 ESM170 FCI170 FME170 FWA170 GFW170 GPS170 GZO170 HJK170 HTG170 IDC170 IMY170 IWU170 JGQ170 JQM170 KAI170 KKE170 KUA170 LDW170 LNS170 LXO170 MHK170 MRG170 NBC170 NKY170 NUU170 OEQ170 OOM170 OYI170 PIE170 PSA170 QBW170 QLS170 QVO170 RFK170 RPG170 RZC170 SIY170 SSU170 TCQ170 TMM170 TWI170 UGE170 UQA170 UZW170 VJS170 VTO170 WDK170 WNG170 WXC170 KN170 UJ170 AEF170 AOB170 AXX170 BHT170 BRP170 CBL170 CLH170 CVD170 DEZ170 DOV170 DYR170 EIN170 ESJ170 FCF170 FMB170 FVX170 GFT170 GPP170 GZL170 HJH170 HTD170 ICZ170 IMV170 IWR170 JGN170 JQJ170 KAF170 KKB170 KTX170 LDT170 LNP170 LXL170 MHH170 MRD170 NAZ170 NKV170 NUR170 OEN170 OOJ170 OYF170 PIB170 PRX170 QBT170 QLP170 QVL170 RFH170 RPD170 RYZ170 SIV170 SSR170 TCN170 TMJ170 TWF170 UGB170 UPX170 UZT170 VJP170 VTL170 WDH170 WND170 WWZ170 WWW170 KK170 UG170 AEC170 ANY170 AXU170 BHQ170 BRM170 CBI170 CLE170 CVA170 DEW170 DOS170 DYO170 EIK170 ESG170 FCC170 FLY170 FVU170 GFQ170 GPM170 GZI170 HJE170 HTA170 ICW170 IMS170 IWO170 JGK170 JQG170 KAC170 KJY170 KTU170 LDQ170 LNM170 LXI170 MHE170 MRA170 NAW170 NKS170 NUO170 OEK170 OOG170 OYC170 PHY170 PRU170 QBQ170 QLM170 QVI170 RFE170 RPA170 RYW170 SIS170 SSO170 TCK170 TMG170 TWC170 UFY170 UPU170 UZQ170 VJM170 VTI170 WDE170 WNA170 WNH174 WXD174 KK174 UG174 AEC174 ANY174 AXU174 BHQ174 BRM174 CBI174 CLE174 CVA174 DEW174 DOS174 DYO174 EIK174 ESG174 FCC174 FLY174 FVU174 GFQ174 GPM174 GZI174 HJE174 HTA174 ICW174 IMS174 IWO174 JGK174 JQG174 KAC174 KJY174 KTU174 LDQ174 LNM174 LXI174 MHE174 MRA174 NAW174 NKS174 NUO174 OEK174 OOG174 OYC174 PHY174 PRU174 QBQ174 QLM174 QVI174 RFE174 RPA174 RYW174 SIS174 SSO174 TCK174 TMG174 TWC174 UFY174 UPU174 UZQ174 VJM174 VTI174 WDE174 WNA174 WWW174 AS175 KO174 UK174 AEG174 AOC174 AXY174 BHU174 BRQ174 CBM174 CLI174 CVE174 DFA174 DOW174 DYS174 EIO174 ESK174 FCG174 FMC174 FVY174 GFU174 GPQ174 GZM174 HJI174 HTE174 IDA174 IMW174 IWS174 JGO174 JQK174 KAG174 KKC174 KTY174 LDU174 LNQ174 LXM174 MHI174 MRE174 NBA174 NKW174 NUS174 OEO174 OOK174 OYG174 PIC174 PRY174 QBU174 QLQ174 QVM174 RFI174 RPE174 RZA174 SIW174 SSS174 TCO174 TMK174 TWG174 UGC174 UPY174 UZU174 VJQ174 VTM174 WDI174 WNE174 WXA174 AV175 KR174 UN174 AEJ174 AOF174 AYB174 BHX174 BRT174 CBP174 CLL174 CVH174 DFD174 DOZ174 DYV174 EIR174 ESN174 FCJ174 FMF174 FWB174 GFX174 GPT174 GZP174 HJL174 HTH174 IDD174 IMZ174 IWV174 JGR174 JQN174 KAJ174 KKF174 KUB174 LDX174 LNT174 LXP174 MHL174 MRH174 NBD174 NKZ174 NUV174 OER174 OON174 OYJ174 PIF174 PSB174 QBX174 QLT174 QVP174 RFL174 RPH174 RZD174 SIZ174 SSV174 TCR174 TMN174 TWJ174 UGF174 UQB174 UZX174 VJT174 VTP174 AO138 KK138 UG138 AEC138 ANY138 AXU138 BHQ138 BRM138 CBI138 CLE138 CVA138 DEW138 DOS138 DYO138 EIK138 ESG138 FCC138 FLY138 FVU138 GFQ138 GPM138 GZI138 HJE138 HTA138 ICW138 IMS138 IWO138 JGK138 JQG138 KAC138 KJY138 KTU138 LDQ138 LNM138 LXI138 MHE138 MRA138 NAW138 NKS138 NUO138 OEK138 OOG138 OYC138 PHY138 PRU138 QBQ138 QLM138 QVI138 RFE138 RPA138 RYW138 SIS138 SSO138 TCK138 TMG138 TWC138 UFY138 UPU138 UZQ138 VJM138 VTI138 WDE138 WNA138 WWW138 AR138 KN138 UJ138 AEF138 AOB138 AXX138 BHT138 BRP138 CBL138 CLH138 CVD138 DEZ138 DOV138 DYR138 EIN138 ESJ138 FCF138 FMB138 FVX138 GFT138 GPP138 GZL138 HJH138 HTD138 ICZ138 IMV138 IWR138 JGN138 JQJ138 KAF138 KKB138 KTX138 LDT138 LNP138 LXL138 MHH138 MRD138 NAZ138 NKV138 NUR138 OEN138 OOJ138 OYF138 PIB138 PRX138 QBT138 QLP138 QVL138 RFH138 RPD138 RYZ138 SIV138 SSR138 TCN138 TMJ138 TWF138 UGB138 UPX138 UZT138 VJP138 VTL138 WDH138 WND138 WWZ138 AU138 KQ138 UM138 AEI138 AOE138 AYA138 BHW138 BRS138 CBO138 CLK138 CVG138 DFC138 DOY138 DYU138 EIQ138 ESM138 FCI138 FME138 FWA138 GFW138 GPS138 GZO138 HJK138 HTG138 IDC138 IMY138 IWU138 JGQ138 JQM138 KAI138 KKE138 KUA138 LDW138 LNS138 LXO138 MHK138 MRG138 NBC138 NKY138 NUU138 OEQ138 OOM138 OYI138 PIE138 PSA138 QBW138 QLS138 QVO138 RFK138 RPG138 RZC138 SIY138 SSU138 TCQ138 TMM138 TWI138 UGE138 UQA138 UZW138 VJS138 VTO138 WDK138 WNG138 WWW59 AP151:AP154 AR59 AR170:AR171 AO170:AO171 AU165 KN59 UJ59 AEF59 AOB59 AXX59 BHT59 BRP59 CBL59 CLH59 CVD59 DEZ59 DOV59 DYR59 EIN59 ESJ59 FCF59 FMB59 FVX59 GFT59 GPP59 GZL59 HJH59 HTD59 ICZ59 IMV59 IWR59 JGN59 JQJ59 KAF59 KKB59 KTX59 LDT59 LNP59 LXL59 MHH59 MRD59 NAZ59 NKV59 NUR59 OEN59 OOJ59 OYF59 PIB59 PRX59 QBT59 QLP59 QVL59 RFH59 RPD59 RYZ59 SIV59 SSR59 TCN59 TMJ59 TWF59 UGB59 UPX59 UZT59 VJP59 VTL59 WDH59 WND59 WWZ59 AU59 KQ59 UM59 AEI59 AOE59 AYA59 BHW59 BRS59 CBO59 CLK59 CVG59 DFC59 DOY59 DYU59 EIQ59 ESM59 FCI59 FME59 FWA59 GFW59 GPS59 GZO59 HJK59 HTG59 IDC59 IMY59 IWU59 JGQ59 JQM59 KAI59 KKE59 KUA59 LDW59 LNS59 LXO59 MHK59 MRG59 NBC59 NKY59 NUU59 OEQ59 OOM59 OYI59 PIE59 PSA59 QBW59 QLS59 QVO59 RFK59 RPG59 RZC59 SIY59 SSU59 TCQ59 TMM59 TWI59 UGE59 UQA59 UZW59 VJS59 VTO59 WDK59 WNG59 WXC59 AO59 KK59 UG59 AEC59 ANY59 AXU59 BHQ59 BRM59 CBI59 CLE59 CVA59 DEW59 DOS59 DYO59 EIK59 ESG59 FCC59 FLY59 FVU59 GFQ59 GPM59 GZI59 HJE59 HTA59 ICW59 IMS59 IWO59 JGK59 JQG59 KAC59 KJY59 KTU59 LDQ59 LNM59 LXI59 MHE59 MRA59 NAW59 NKS59 NUO59 OEK59 OOG59 OYC59 PHY59 PRU59 QBQ59 QLM59 QVI59 RFE59 RPA59 RYW59 SIS59 SSO59 TCK59 TMG59 TWC59 UFY59 UPU59 UZQ59 VJM59 VTI59 WDE59 WNA59 AU151:AU154 WXC138">
      <formula1>атр</formula1>
    </dataValidation>
    <dataValidation type="list" allowBlank="1" showInputMessage="1" showErrorMessage="1" sqref="AKT146:AKT147 UCT146:UCT147 JNB146:JNB147 TSX146:TSX147 EFF146:EFF147 TJB146:TJB147 JDF146:JDF147 SZF146:SZF147 BOH146:BOH147 SPJ146:SPJ147 ITJ146:ITJ147 SFN146:SFN147 DVJ146:DVJ147 RVR146:RVR147 IJN146:IJN147 RLV146:RLV147 RB146:RB147 RBZ146:RBZ147 HZR146:HZR147 QSD146:QSD147 DLN146:DLN147 QIH146:QIH147 HPV146:HPV147 PYL146:PYL147 BEL146:BEL147 POP146:POP147 HFZ146:HFZ147 PET146:PET147 DBR146:DBR147 OUX146:OUX147 GWD146:GWD147 OLB146:OLB147 AAX146:AAX147 OBF146:OBF147 GMH146:GMH147 NRJ146:NRJ147 CRV146:CRV147 NHN146:NHN147 GCL146:GCL147 MXR146:MXR147 AUP146:AUP147 MNV146:MNV147 FSP146:FSP147 MDZ146:MDZ147 CHZ146:CHZ147 LUD146:LUD147 FIT146:FIT147 LKH146:LKH147 HF146:HF147 LAL146:LAL147 EYX146:EYX147 WJV146:WJV147 WTR146:WTR147 KQP146:KQP147 VZZ146:VZZ147 BYD146:BYD147 VQD146:VQD147 KGT146:KGT147 VGH146:VGH147 EPB146:EPB147 UWL146:UWL147 JWX146:JWX147 WWL170 AD165 JZ170 TV170 ADR170 ANN170 AXJ170 BHF170 BRB170 CAX170 CKT170 CUP170 DEL170 DOH170 DYD170 EHZ170 ERV170 FBR170 FLN170 FVJ170 GFF170 GPB170 GYX170 HIT170 HSP170 ICL170 IMH170 IWD170 JFZ170 JPV170 JZR170 KJN170 KTJ170 LDF170 LNB170 LWX170 MGT170 MQP170 NAL170 NKH170 NUD170 ODZ170 ONV170 OXR170 PHN170 PRJ170 QBF170 QLB170 QUX170 RET170 ROP170 RYL170 SIH170 SSD170 TBZ170 TLV170 TVR170 UFN170 UPJ170 UZF170 VJB170 VSX170 WCT170 AD170 WWL165 UMP146:UMP147 JZ165 TV165 ADR165 ANN165 AXJ165 BHF165 BRB165 CAX165 CKT165 CUP165 DEL165 DOH165 DYD165 EHZ165 ERV165 FBR165 FLN165 FVJ165 GFF165 GPB165 GYX165 HIT165 HSP165 ICL165 IMH165 IWD165 JFZ165 JPV165 JZR165 KJN165 KTJ165 LDF165 LNB165 LWX165 MGT165 MQP165 NAL165 NKH165 NUD165 ODZ165 ONV165 OXR165 PHN165 PRJ165 QBF165 QLB165 QUX165 RET165 ROP165 RYL165 SIH165 SSD165 TBZ165 TLV165 TVR165 UFN165 UPJ165 UZF165 VJB165 VSX165 WCT165 WMP165 WMP170 AD153:AD154">
      <formula1>НДС</formula1>
    </dataValidation>
    <dataValidation type="list" allowBlank="1" showInputMessage="1" showErrorMessage="1" sqref="EOI146:EOI147 EYE146:EYE147 FIA146:FIA147 FRW146:FRW147 GBS146:GBS147 GLO146:GLO147 GVK146:GVK147 HFG146:HFG147 HPC146:HPC147 HYY146:HYY147 IIU146:IIU147 ISQ146:ISQ147 JCM146:JCM147 JMI146:JMI147 JWE146:JWE147 KGA146:KGA147 KPW146:KPW147 KZS146:KZS147 LJO146:LJO147 LTK146:LTK147 MDG146:MDG147 MNC146:MNC147 MWY146:MWY147 NGU146:NGU147 NQQ146:NQQ147 OAM146:OAM147 OKI146:OKI147 OUE146:OUE147 PEA146:PEA147 PNW146:PNW147 PXS146:PXS147 QHO146:QHO147 QRK146:QRK147 RBG146:RBG147 RLC146:RLC147 RUY146:RUY147 SEU146:SEU147 SOQ146:SOQ147 SYM146:SYM147 TII146:TII147 TSE146:TSE147 UCA146:UCA147 ULW146:ULW147 UVS146:UVS147 VFO146:VFO147 VPK146:VPK147 VZG146:VZG147 WJC146:WJC147 WSY146:WSY147 GM146:GM147 QI146:QI147 AAE146:AAE147 AKA146:AKA147 ATW146:ATW147 BDS146:BDS147 BNO146:BNO147 BXK146:BXK147 CHG146:CHG147 CRC146:CRC147 DAY146:DAY147 DKU146:DKU147 DUQ146:DUQ147 WVR171 TC138 JF171 TB171 ACX171 AMT171 AWP171 BGL171 BQH171 CAD171 CJZ171 CTV171 DDR171 DNN171 DXJ171 EHF171 ERB171 FAX171 FKT171 FUP171 GEL171 GOH171 GYD171 HHZ171 HRV171 IBR171 ILN171 IVJ171 JFF171 JPB171 JYX171 KIT171 KSP171 LCL171 LMH171 LWD171 MFZ171 MPV171 MZR171 NJN171 NTJ171 ODF171 ONB171 OWX171 PGT171 PQP171 QAL171 QKH171 QUD171 RDZ171 RNV171 RXR171 SHN171 SRJ171 TBF171 TLB171 TUX171 UET171 UOP171 UYL171 VIH171 VSD171 WBZ171 WLV171 ACY138 AMU138 AWQ138 BGM138 BQI138 CAE138 CKA138 CTW138 DDS138 DNO138 DXK138 EHG138 ERC138 FAY138 FKU138 FUQ138 GEM138 GOI138 GYE138 HIA138 HRW138 IBS138 ILO138 IVK138 JFG138 JPC138 JYY138 KIU138 KSQ138 LCM138 LMI138 LWE138 MGA138 MPW138 MZS138 NJO138 NTK138 ODG138 ONC138 OWY138 PGU138 PQQ138 QAM138 QKI138 QUE138 REA138 RNW138 RXS138 SHO138 SRK138 TBG138 TLC138 TUY138 UEU138 UOQ138 UYM138 VII138 VSE138 WCA138 WLW138 WVS138 K151 K59 EEM146:EEM147 K138 WVS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K153:K154 JG138">
      <formula1>осн</formula1>
    </dataValidation>
    <dataValidation type="list" allowBlank="1" showInputMessage="1" showErrorMessage="1" sqref="T165 WMF170 JP165 TL165 ADH165 AND165 AWZ165 BGV165 BQR165 CAN165 CKJ165 CUF165 DEB165 DNX165 DXT165 EHP165 ERL165 FBH165 FLD165 FUZ165 GEV165 GOR165 GYN165 HIJ165 HSF165 ICB165 ILX165 IVT165 JFP165 JPL165 JZH165 KJD165 KSZ165 LCV165 LMR165 LWN165 MGJ165 MQF165 NAB165 NJX165 NTT165 ODP165 ONL165 OXH165 PHD165 PQZ165 QAV165 QKR165 QUN165 REJ165 ROF165 RYB165 SHX165 SRT165 TBP165 TLL165 TVH165 UFD165 UOZ165 UYV165 VIR165 VSN165 WCJ165 WMF165 WCJ170 WWB170 T170 JP170 TL170 ADH170 AND170 AWZ170 BGV170 BQR170 CAN170 CKJ170 CUF170 DEB170 DNX170 DXT170 EHP170 ERL170 FBH170 FLD170 FUZ170 GEV170 GOR170 GYN170 HIJ170 HSF170 ICB170 ILX170 IVT170 JFP170 JPL170 JZH170 KJD170 KSZ170 LCV170 LMR170 LWN170 MGJ170 MQF170 NAB170 NJX170 NTT170 ODP170 ONL170 OXH170 PHD170 PQZ170 QAV170 QKR170 QUN170 REJ170 ROF170 RYB170 SHX170 SRT170 TBP170 TLL170 TVH170 UFD170 UOZ170 UYV170 VIR170 VSN170 WWB165">
      <formula1>Инкотермс</formula1>
    </dataValidation>
    <dataValidation type="list" allowBlank="1" showInputMessage="1" showErrorMessage="1" sqref="JY165 TU165 ADQ165 ANM165 AXI165 BHE165 BRA165 CAW165 CKS165 CUO165 DEK165 DOG165 DYC165 EHY165 ERU165 FBQ165 FLM165 FVI165 GFE165 GPA165 GYW165 HIS165 HSO165 ICK165 IMG165 IWC165 JFY165 JPU165 JZQ165 KJM165 KTI165 LDE165 LNA165 LWW165 MGS165 MQO165 NAK165 NKG165 NUC165 ODY165 ONU165 OXQ165 PHM165 PRI165 QBE165 QLA165 QUW165 RES165 ROO165 RYK165 SIG165 SSC165 TBY165 TLU165 TVQ165 UFM165 UPI165 UZE165 VJA165 VSW165 WCS165 WMO165 WWK165 WWK170 AC170 JY170 TU170 ADQ170 ANM170 AXI170 BHE170 BRA170 CAW170 CKS170 CUO170 DEK170 DOG170 DYC170 EHY170 ERU170 FBQ170 FLM170 FVI170 GFE170 GPA170 GYW170 HIS170 HSO170 ICK170 IMG170 IWC170 JFY170 JPU170 JZQ170 KJM170 KTI170 LDE170 LNA170 LWW170 MGS170 MQO170 NAK170 NKG170 NUC170 ODY170 ONU170 OXQ170 PHM170 PRI170 QBE170 QLA170 QUW170 RES170 ROO170 RYK170 SIG170 SSC170 TBY170 TLU170 TVQ170 UFM170 UPI170 UZE170 VJA170 VSW170 WCS170 WMO170 AC165">
      <formula1>ЕИ</formula1>
    </dataValidation>
    <dataValidation type="list" allowBlank="1" showInputMessage="1" showErrorMessage="1" sqref="JR165 TN165 ADJ165 ANF165 AXB165 BGX165 BQT165 CAP165 CKL165 CUH165 DED165 DNZ165 DXV165 EHR165 ERN165 FBJ165 FLF165 FVB165 GEX165 GOT165 GYP165 HIL165 HSH165 ICD165 ILZ165 IVV165 JFR165 JPN165 JZJ165 KJF165 KTB165 LCX165 LMT165 LWP165 MGL165 MQH165 NAD165 NJZ165 NTV165 ODR165 ONN165 OXJ165 PHF165 PRB165 QAX165 QKT165 QUP165 REL165 ROH165 RYD165 SHZ165 SRV165 TBR165 TLN165 TVJ165 UFF165 UPB165 UYX165 VIT165 VSP165 WCL165 WMH165 WWD165 WWD170 V170 JR170 TN170 ADJ170 ANF170 AXB170 BGX170 BQT170 CAP170 CKL170 CUH170 DED170 DNZ170 DXV170 EHR170 ERN170 FBJ170 FLF170 FVB170 GEX170 GOT170 GYP170 HIL170 HSH170 ICD170 ILZ170 IVV170 JFR170 JPN170 JZJ170 KJF170 KTB170 LCX170 LMT170 LWP170 MGL170 MQH170 NAD170 NJZ170 NTV170 ODR170 ONN170 OXJ170 PHF170 PRB170 QAX170 QKT170 QUP170 REL170 ROH170 RYD170 SHZ170 SRV170 TBR170 TLN170 TVJ170 UFF170 UPB170 UYX170 VIT170 VSP170 WCL170 WMH170 V165">
      <formula1>Тип_дней</formula1>
    </dataValidation>
  </dataValidations>
  <hyperlinks>
    <hyperlink ref="G141" r:id="rId1" display="https://enstru.kz/code_new.jsp?&amp;t=Работы%20по%20разведочному/пробному%20бурению&amp;s=common&amp;p=10&amp;n=0&amp;S=431310%2E100&amp;N=Работы%20по%20разведочному/пробному%20бурению&amp;fc=1&amp;fg=0&amp;new=431310.100.000000"/>
    <hyperlink ref="G157" r:id="rId2" display="https://enstru.kz/code_new.jsp?&amp;t=Работы%20по%20разведочному/пробному%20бурению&amp;s=common&amp;p=10&amp;n=0&amp;S=431310%2E100&amp;N=Работы%20по%20разведочному/пробному%20бурению&amp;fc=1&amp;fg=0&amp;new=431310.100.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3" workbookViewId="0">
      <selection activeCell="P10" sqref="P10"/>
    </sheetView>
  </sheetViews>
  <sheetFormatPr defaultRowHeight="15" x14ac:dyDescent="0.25"/>
  <sheetData>
    <row r="1" spans="1:10" x14ac:dyDescent="0.25">
      <c r="A1" s="104" t="s">
        <v>726</v>
      </c>
      <c r="B1" s="104">
        <v>588</v>
      </c>
      <c r="E1" s="22" t="s">
        <v>302</v>
      </c>
      <c r="F1" s="22">
        <v>222</v>
      </c>
      <c r="I1" s="69" t="s">
        <v>992</v>
      </c>
      <c r="J1" s="104" t="s">
        <v>726</v>
      </c>
    </row>
    <row r="2" spans="1:10" x14ac:dyDescent="0.25">
      <c r="A2" s="104" t="s">
        <v>733</v>
      </c>
      <c r="B2" s="104">
        <v>589</v>
      </c>
      <c r="E2" s="22" t="s">
        <v>318</v>
      </c>
      <c r="F2" s="22">
        <v>252</v>
      </c>
      <c r="I2" s="69" t="s">
        <v>726</v>
      </c>
      <c r="J2" s="104" t="s">
        <v>733</v>
      </c>
    </row>
    <row r="3" spans="1:10" x14ac:dyDescent="0.25">
      <c r="A3" s="104" t="s">
        <v>737</v>
      </c>
      <c r="B3" s="104">
        <v>609</v>
      </c>
      <c r="E3" s="22" t="s">
        <v>325</v>
      </c>
      <c r="F3" s="22">
        <v>766</v>
      </c>
      <c r="I3" s="69" t="s">
        <v>733</v>
      </c>
      <c r="J3" s="104" t="s">
        <v>737</v>
      </c>
    </row>
    <row r="4" spans="1:10" x14ac:dyDescent="0.25">
      <c r="A4" s="104" t="s">
        <v>744</v>
      </c>
      <c r="B4" s="104">
        <v>671</v>
      </c>
      <c r="E4" s="22" t="s">
        <v>331</v>
      </c>
      <c r="F4" s="22">
        <v>364</v>
      </c>
      <c r="I4" s="145" t="s">
        <v>947</v>
      </c>
      <c r="J4" s="104" t="s">
        <v>744</v>
      </c>
    </row>
    <row r="5" spans="1:10" x14ac:dyDescent="0.25">
      <c r="A5" s="104" t="s">
        <v>944</v>
      </c>
      <c r="B5" s="104">
        <v>237</v>
      </c>
      <c r="E5" s="22" t="s">
        <v>337</v>
      </c>
      <c r="F5" s="22">
        <v>779</v>
      </c>
      <c r="I5" s="69" t="s">
        <v>944</v>
      </c>
      <c r="J5" s="104" t="s">
        <v>944</v>
      </c>
    </row>
    <row r="6" spans="1:10" x14ac:dyDescent="0.25">
      <c r="A6" s="104" t="s">
        <v>945</v>
      </c>
      <c r="B6" s="104">
        <v>1091</v>
      </c>
      <c r="E6" s="22" t="s">
        <v>348</v>
      </c>
      <c r="F6" s="22">
        <v>569</v>
      </c>
      <c r="I6" s="146" t="s">
        <v>247</v>
      </c>
      <c r="J6" s="104" t="s">
        <v>945</v>
      </c>
    </row>
    <row r="7" spans="1:10" x14ac:dyDescent="0.25">
      <c r="A7" s="104" t="s">
        <v>753</v>
      </c>
      <c r="B7" s="104">
        <v>2218</v>
      </c>
      <c r="E7" s="22" t="s">
        <v>355</v>
      </c>
      <c r="F7" s="22">
        <v>570</v>
      </c>
      <c r="I7" s="69" t="s">
        <v>737</v>
      </c>
      <c r="J7" s="104" t="s">
        <v>753</v>
      </c>
    </row>
    <row r="8" spans="1:10" x14ac:dyDescent="0.25">
      <c r="A8" s="104" t="s">
        <v>757</v>
      </c>
      <c r="B8" s="104">
        <v>2669</v>
      </c>
      <c r="E8" s="22" t="s">
        <v>358</v>
      </c>
      <c r="F8" s="22">
        <v>253</v>
      </c>
      <c r="I8" s="69" t="s">
        <v>770</v>
      </c>
      <c r="J8" s="104" t="s">
        <v>757</v>
      </c>
    </row>
    <row r="9" spans="1:10" x14ac:dyDescent="0.25">
      <c r="A9" s="104" t="s">
        <v>128</v>
      </c>
      <c r="B9" s="104">
        <v>2219</v>
      </c>
      <c r="E9" s="22" t="s">
        <v>368</v>
      </c>
      <c r="F9" s="22">
        <v>2769</v>
      </c>
      <c r="I9" s="69" t="s">
        <v>776</v>
      </c>
      <c r="J9" s="104" t="s">
        <v>128</v>
      </c>
    </row>
    <row r="10" spans="1:10" x14ac:dyDescent="0.25">
      <c r="A10" s="104" t="s">
        <v>143</v>
      </c>
      <c r="B10" s="104">
        <v>2598</v>
      </c>
      <c r="E10" s="22" t="s">
        <v>379</v>
      </c>
      <c r="F10" s="22">
        <v>3</v>
      </c>
      <c r="I10" s="69" t="s">
        <v>782</v>
      </c>
      <c r="J10" s="104" t="s">
        <v>143</v>
      </c>
    </row>
    <row r="11" spans="1:10" x14ac:dyDescent="0.25">
      <c r="A11" s="104" t="s">
        <v>152</v>
      </c>
      <c r="B11" s="104">
        <v>2663</v>
      </c>
      <c r="E11" s="22" t="s">
        <v>386</v>
      </c>
      <c r="F11" s="22">
        <v>2685</v>
      </c>
      <c r="I11" s="69" t="s">
        <v>744</v>
      </c>
      <c r="J11" s="104" t="s">
        <v>152</v>
      </c>
    </row>
    <row r="12" spans="1:10" x14ac:dyDescent="0.25">
      <c r="A12" s="104" t="s">
        <v>160</v>
      </c>
      <c r="B12" s="104">
        <v>2694</v>
      </c>
      <c r="E12" s="22" t="s">
        <v>393</v>
      </c>
      <c r="F12" s="22">
        <v>2702</v>
      </c>
      <c r="I12" s="69" t="s">
        <v>945</v>
      </c>
      <c r="J12" s="104" t="s">
        <v>160</v>
      </c>
    </row>
    <row r="13" spans="1:10" x14ac:dyDescent="0.25">
      <c r="A13" s="104" t="s">
        <v>946</v>
      </c>
      <c r="B13" s="104">
        <v>2525</v>
      </c>
      <c r="E13" s="22" t="s">
        <v>403</v>
      </c>
      <c r="F13" s="22">
        <v>2700</v>
      </c>
      <c r="I13" s="69" t="s">
        <v>764</v>
      </c>
      <c r="J13" s="104" t="s">
        <v>946</v>
      </c>
    </row>
    <row r="14" spans="1:10" x14ac:dyDescent="0.25">
      <c r="A14" s="104" t="s">
        <v>173</v>
      </c>
      <c r="B14" s="104">
        <v>1148</v>
      </c>
      <c r="E14" s="22" t="s">
        <v>409</v>
      </c>
      <c r="F14" s="22">
        <v>1569</v>
      </c>
      <c r="I14" s="69" t="s">
        <v>795</v>
      </c>
      <c r="J14" s="104" t="s">
        <v>173</v>
      </c>
    </row>
    <row r="15" spans="1:10" x14ac:dyDescent="0.25">
      <c r="A15" s="104" t="s">
        <v>181</v>
      </c>
      <c r="B15" s="104">
        <v>2357</v>
      </c>
      <c r="E15" s="22" t="s">
        <v>415</v>
      </c>
      <c r="F15" s="22">
        <v>2672</v>
      </c>
      <c r="I15" s="69" t="s">
        <v>788</v>
      </c>
      <c r="J15" s="104" t="s">
        <v>181</v>
      </c>
    </row>
    <row r="16" spans="1:10" x14ac:dyDescent="0.25">
      <c r="A16" s="104" t="s">
        <v>188</v>
      </c>
      <c r="B16" s="104">
        <v>2361</v>
      </c>
      <c r="E16" s="22" t="s">
        <v>422</v>
      </c>
      <c r="F16" s="22">
        <v>2147</v>
      </c>
      <c r="I16" s="146" t="s">
        <v>253</v>
      </c>
      <c r="J16" s="104" t="s">
        <v>188</v>
      </c>
    </row>
    <row r="17" spans="1:10" x14ac:dyDescent="0.25">
      <c r="A17" s="104" t="s">
        <v>195</v>
      </c>
      <c r="B17" s="104">
        <v>2376</v>
      </c>
      <c r="E17" s="22" t="s">
        <v>428</v>
      </c>
      <c r="F17" s="22">
        <v>2148</v>
      </c>
      <c r="I17" s="146" t="s">
        <v>259</v>
      </c>
      <c r="J17" s="104" t="s">
        <v>195</v>
      </c>
    </row>
    <row r="18" spans="1:10" x14ac:dyDescent="0.25">
      <c r="A18" s="104" t="s">
        <v>202</v>
      </c>
      <c r="B18" s="104">
        <v>755</v>
      </c>
      <c r="E18" s="22" t="s">
        <v>436</v>
      </c>
      <c r="F18" s="22">
        <v>2307</v>
      </c>
      <c r="I18" s="69" t="s">
        <v>279</v>
      </c>
      <c r="J18" s="104" t="s">
        <v>202</v>
      </c>
    </row>
    <row r="19" spans="1:10" x14ac:dyDescent="0.25">
      <c r="A19" s="104" t="s">
        <v>211</v>
      </c>
      <c r="B19" s="104">
        <v>1777</v>
      </c>
      <c r="E19" s="22" t="s">
        <v>441</v>
      </c>
      <c r="F19" s="22">
        <v>2308</v>
      </c>
      <c r="I19" s="69" t="s">
        <v>273</v>
      </c>
      <c r="J19" s="104" t="s">
        <v>211</v>
      </c>
    </row>
    <row r="20" spans="1:10" x14ac:dyDescent="0.25">
      <c r="A20" s="104" t="s">
        <v>219</v>
      </c>
      <c r="B20" s="104">
        <v>1940</v>
      </c>
      <c r="E20" s="22" t="s">
        <v>444</v>
      </c>
      <c r="F20" s="22">
        <v>2309</v>
      </c>
      <c r="I20" s="69" t="s">
        <v>266</v>
      </c>
      <c r="J20" s="104" t="s">
        <v>219</v>
      </c>
    </row>
    <row r="21" spans="1:10" x14ac:dyDescent="0.25">
      <c r="A21" s="104" t="s">
        <v>226</v>
      </c>
      <c r="B21" s="104">
        <v>82</v>
      </c>
      <c r="E21" s="22" t="s">
        <v>447</v>
      </c>
      <c r="F21" s="22">
        <v>2310</v>
      </c>
      <c r="I21" s="69" t="s">
        <v>226</v>
      </c>
      <c r="J21" s="104" t="s">
        <v>226</v>
      </c>
    </row>
    <row r="22" spans="1:10" x14ac:dyDescent="0.25">
      <c r="A22" s="104" t="s">
        <v>234</v>
      </c>
      <c r="B22" s="104">
        <v>782</v>
      </c>
      <c r="E22" s="22" t="s">
        <v>450</v>
      </c>
      <c r="F22" s="22">
        <v>2311</v>
      </c>
      <c r="I22" s="69" t="s">
        <v>234</v>
      </c>
      <c r="J22" s="104" t="s">
        <v>234</v>
      </c>
    </row>
    <row r="23" spans="1:10" x14ac:dyDescent="0.25">
      <c r="A23" s="104" t="s">
        <v>241</v>
      </c>
      <c r="B23" s="104">
        <v>961</v>
      </c>
      <c r="E23" s="22" t="s">
        <v>453</v>
      </c>
      <c r="F23" s="22">
        <v>2312</v>
      </c>
      <c r="I23" s="69" t="s">
        <v>241</v>
      </c>
      <c r="J23" s="104" t="s">
        <v>241</v>
      </c>
    </row>
    <row r="24" spans="1:10" x14ac:dyDescent="0.25">
      <c r="A24" s="104" t="s">
        <v>247</v>
      </c>
      <c r="B24" s="104">
        <v>329</v>
      </c>
      <c r="E24" s="22" t="s">
        <v>456</v>
      </c>
      <c r="F24" s="22">
        <v>2668</v>
      </c>
      <c r="I24" s="147" t="s">
        <v>801</v>
      </c>
      <c r="J24" s="104" t="s">
        <v>247</v>
      </c>
    </row>
    <row r="25" spans="1:10" x14ac:dyDescent="0.25">
      <c r="A25" s="104" t="s">
        <v>253</v>
      </c>
      <c r="B25" s="104">
        <v>1815</v>
      </c>
      <c r="E25" s="22" t="s">
        <v>462</v>
      </c>
      <c r="F25" s="22">
        <v>2144</v>
      </c>
      <c r="I25" s="147" t="s">
        <v>807</v>
      </c>
      <c r="J25" s="104" t="s">
        <v>253</v>
      </c>
    </row>
    <row r="26" spans="1:10" x14ac:dyDescent="0.25">
      <c r="A26" s="104" t="s">
        <v>259</v>
      </c>
      <c r="B26" s="104">
        <v>259</v>
      </c>
      <c r="E26" s="22" t="s">
        <v>468</v>
      </c>
      <c r="F26" s="22">
        <v>1620</v>
      </c>
      <c r="I26" s="69" t="s">
        <v>173</v>
      </c>
      <c r="J26" s="104" t="s">
        <v>259</v>
      </c>
    </row>
    <row r="27" spans="1:10" x14ac:dyDescent="0.25">
      <c r="A27" s="104" t="s">
        <v>266</v>
      </c>
      <c r="B27" s="104">
        <v>736</v>
      </c>
      <c r="E27" s="22" t="s">
        <v>474</v>
      </c>
      <c r="F27" s="22">
        <v>1747</v>
      </c>
      <c r="I27" s="146" t="s">
        <v>202</v>
      </c>
      <c r="J27" s="104" t="s">
        <v>266</v>
      </c>
    </row>
    <row r="28" spans="1:10" x14ac:dyDescent="0.25">
      <c r="A28" s="104" t="s">
        <v>273</v>
      </c>
      <c r="B28" s="104">
        <v>1004</v>
      </c>
      <c r="E28" s="22" t="s">
        <v>480</v>
      </c>
      <c r="F28" s="22">
        <v>2484</v>
      </c>
      <c r="I28" s="69" t="s">
        <v>211</v>
      </c>
      <c r="J28" s="104" t="s">
        <v>273</v>
      </c>
    </row>
    <row r="29" spans="1:10" x14ac:dyDescent="0.25">
      <c r="A29" s="104" t="s">
        <v>279</v>
      </c>
      <c r="B29" s="104">
        <v>1659</v>
      </c>
      <c r="E29" s="22" t="s">
        <v>487</v>
      </c>
      <c r="F29" s="22">
        <v>2240</v>
      </c>
      <c r="I29" s="69" t="s">
        <v>219</v>
      </c>
      <c r="J29" s="104" t="s">
        <v>279</v>
      </c>
    </row>
    <row r="30" spans="1:10" x14ac:dyDescent="0.25">
      <c r="A30" s="104" t="s">
        <v>285</v>
      </c>
      <c r="B30" s="104">
        <v>2775</v>
      </c>
      <c r="E30" s="22" t="s">
        <v>493</v>
      </c>
      <c r="F30" s="22">
        <v>1448</v>
      </c>
      <c r="I30" s="69" t="s">
        <v>957</v>
      </c>
      <c r="J30" s="104" t="s">
        <v>285</v>
      </c>
    </row>
    <row r="31" spans="1:10" x14ac:dyDescent="0.25">
      <c r="A31" s="104" t="s">
        <v>291</v>
      </c>
      <c r="B31" s="104">
        <v>2793</v>
      </c>
      <c r="E31" s="22" t="s">
        <v>500</v>
      </c>
      <c r="F31" s="22">
        <v>2537</v>
      </c>
      <c r="I31" s="69" t="s">
        <v>753</v>
      </c>
      <c r="J31" s="104" t="s">
        <v>291</v>
      </c>
    </row>
    <row r="32" spans="1:10" x14ac:dyDescent="0.25">
      <c r="A32" s="104" t="s">
        <v>947</v>
      </c>
      <c r="B32" s="104">
        <v>221</v>
      </c>
      <c r="E32" s="22" t="s">
        <v>507</v>
      </c>
      <c r="F32" s="22">
        <v>2541</v>
      </c>
      <c r="I32" s="69" t="s">
        <v>128</v>
      </c>
      <c r="J32" s="104" t="s">
        <v>947</v>
      </c>
    </row>
    <row r="33" spans="1:10" x14ac:dyDescent="0.25">
      <c r="A33" s="104" t="s">
        <v>764</v>
      </c>
      <c r="B33" s="104">
        <v>240</v>
      </c>
      <c r="E33" s="22" t="s">
        <v>512</v>
      </c>
      <c r="F33" s="22">
        <v>2539</v>
      </c>
      <c r="I33" s="69" t="s">
        <v>181</v>
      </c>
      <c r="J33" s="104" t="s">
        <v>764</v>
      </c>
    </row>
    <row r="34" spans="1:10" x14ac:dyDescent="0.25">
      <c r="A34" s="104" t="s">
        <v>770</v>
      </c>
      <c r="B34" s="104">
        <v>243</v>
      </c>
      <c r="E34" s="22" t="s">
        <v>518</v>
      </c>
      <c r="F34" s="22">
        <v>2534</v>
      </c>
      <c r="I34" s="69" t="s">
        <v>188</v>
      </c>
      <c r="J34" s="104" t="s">
        <v>770</v>
      </c>
    </row>
    <row r="35" spans="1:10" x14ac:dyDescent="0.25">
      <c r="A35" s="104" t="s">
        <v>776</v>
      </c>
      <c r="B35" s="104">
        <v>274</v>
      </c>
      <c r="E35" s="22" t="s">
        <v>524</v>
      </c>
      <c r="F35" s="22">
        <v>2535</v>
      </c>
      <c r="I35" s="69" t="s">
        <v>195</v>
      </c>
      <c r="J35" s="104" t="s">
        <v>776</v>
      </c>
    </row>
    <row r="36" spans="1:10" x14ac:dyDescent="0.25">
      <c r="A36" s="104" t="s">
        <v>782</v>
      </c>
      <c r="B36" s="104">
        <v>332</v>
      </c>
      <c r="E36" s="22" t="s">
        <v>527</v>
      </c>
      <c r="F36" s="22">
        <v>2542</v>
      </c>
      <c r="I36" s="146" t="s">
        <v>946</v>
      </c>
      <c r="J36" s="104" t="s">
        <v>782</v>
      </c>
    </row>
    <row r="37" spans="1:10" x14ac:dyDescent="0.25">
      <c r="A37" s="104" t="s">
        <v>788</v>
      </c>
      <c r="B37" s="104">
        <v>426</v>
      </c>
      <c r="E37" s="22" t="s">
        <v>538</v>
      </c>
      <c r="F37" s="22">
        <v>2536</v>
      </c>
      <c r="I37" s="74" t="s">
        <v>143</v>
      </c>
      <c r="J37" s="104" t="s">
        <v>788</v>
      </c>
    </row>
    <row r="38" spans="1:10" x14ac:dyDescent="0.25">
      <c r="A38" s="104" t="s">
        <v>795</v>
      </c>
      <c r="B38" s="104">
        <v>565</v>
      </c>
      <c r="E38" s="22" t="s">
        <v>545</v>
      </c>
      <c r="F38" s="22">
        <v>2532</v>
      </c>
      <c r="I38" s="69" t="s">
        <v>964</v>
      </c>
      <c r="J38" s="104" t="s">
        <v>795</v>
      </c>
    </row>
    <row r="39" spans="1:10" x14ac:dyDescent="0.25">
      <c r="A39" s="104" t="s">
        <v>801</v>
      </c>
      <c r="B39" s="104">
        <v>1203</v>
      </c>
      <c r="E39" s="22" t="s">
        <v>551</v>
      </c>
      <c r="F39" s="22">
        <v>2531</v>
      </c>
      <c r="I39" s="69" t="s">
        <v>152</v>
      </c>
      <c r="J39" s="104" t="s">
        <v>801</v>
      </c>
    </row>
    <row r="40" spans="1:10" x14ac:dyDescent="0.25">
      <c r="A40" s="104" t="s">
        <v>807</v>
      </c>
      <c r="B40" s="104">
        <v>1447</v>
      </c>
      <c r="E40" s="22" t="s">
        <v>557</v>
      </c>
      <c r="F40" s="22">
        <v>2540</v>
      </c>
      <c r="I40" s="69" t="s">
        <v>757</v>
      </c>
      <c r="J40" s="104" t="s">
        <v>807</v>
      </c>
    </row>
    <row r="41" spans="1:10" x14ac:dyDescent="0.25">
      <c r="A41" s="104" t="s">
        <v>813</v>
      </c>
      <c r="B41" s="104">
        <v>2850</v>
      </c>
      <c r="E41" s="22" t="s">
        <v>563</v>
      </c>
      <c r="F41" s="22">
        <v>2538</v>
      </c>
      <c r="I41" s="69" t="s">
        <v>160</v>
      </c>
      <c r="J41" s="104" t="s">
        <v>813</v>
      </c>
    </row>
    <row r="42" spans="1:10" x14ac:dyDescent="0.25">
      <c r="A42" s="104" t="s">
        <v>819</v>
      </c>
      <c r="B42" s="104">
        <v>2851</v>
      </c>
      <c r="E42" s="22" t="s">
        <v>852</v>
      </c>
      <c r="F42" s="22">
        <v>1903</v>
      </c>
      <c r="I42" s="69" t="s">
        <v>285</v>
      </c>
      <c r="J42" s="104" t="s">
        <v>819</v>
      </c>
    </row>
    <row r="43" spans="1:10" x14ac:dyDescent="0.25">
      <c r="A43" s="104" t="s">
        <v>825</v>
      </c>
      <c r="B43" s="104">
        <v>2861</v>
      </c>
      <c r="E43" s="22" t="s">
        <v>575</v>
      </c>
      <c r="F43" s="22">
        <v>1996</v>
      </c>
      <c r="I43" s="69" t="s">
        <v>291</v>
      </c>
      <c r="J43" s="104" t="s">
        <v>825</v>
      </c>
    </row>
    <row r="44" spans="1:10" x14ac:dyDescent="0.25">
      <c r="A44" s="104" t="s">
        <v>831</v>
      </c>
      <c r="B44" s="104">
        <v>2863</v>
      </c>
      <c r="E44" s="22" t="s">
        <v>582</v>
      </c>
      <c r="F44" s="22">
        <v>1873</v>
      </c>
      <c r="I44" s="147" t="s">
        <v>825</v>
      </c>
      <c r="J44" s="104" t="s">
        <v>831</v>
      </c>
    </row>
    <row r="45" spans="1:10" x14ac:dyDescent="0.25">
      <c r="A45" s="104" t="s">
        <v>837</v>
      </c>
      <c r="B45" s="104">
        <v>2864</v>
      </c>
      <c r="E45" s="22" t="s">
        <v>588</v>
      </c>
      <c r="F45" s="22">
        <v>2724</v>
      </c>
      <c r="I45" s="69" t="s">
        <v>819</v>
      </c>
      <c r="J45" s="104" t="s">
        <v>837</v>
      </c>
    </row>
    <row r="46" spans="1:10" x14ac:dyDescent="0.25">
      <c r="A46" s="104" t="s">
        <v>840</v>
      </c>
      <c r="B46" s="104">
        <v>2865</v>
      </c>
      <c r="E46" s="22" t="s">
        <v>593</v>
      </c>
      <c r="F46" s="22">
        <v>1428</v>
      </c>
      <c r="I46" s="69" t="s">
        <v>846</v>
      </c>
      <c r="J46" s="104" t="s">
        <v>840</v>
      </c>
    </row>
    <row r="47" spans="1:10" x14ac:dyDescent="0.25">
      <c r="A47" s="104" t="s">
        <v>843</v>
      </c>
      <c r="B47" s="104">
        <v>2866</v>
      </c>
      <c r="E47" s="22" t="s">
        <v>606</v>
      </c>
      <c r="F47" s="22">
        <v>1063</v>
      </c>
      <c r="I47" s="69" t="s">
        <v>831</v>
      </c>
      <c r="J47" s="104" t="s">
        <v>843</v>
      </c>
    </row>
    <row r="48" spans="1:10" x14ac:dyDescent="0.25">
      <c r="A48" s="104" t="s">
        <v>846</v>
      </c>
      <c r="B48" s="104">
        <v>2894</v>
      </c>
      <c r="E48" s="22" t="s">
        <v>614</v>
      </c>
      <c r="F48" s="22">
        <v>2379</v>
      </c>
      <c r="I48" s="69" t="s">
        <v>837</v>
      </c>
      <c r="J48" s="104" t="s">
        <v>846</v>
      </c>
    </row>
    <row r="49" spans="1:10" x14ac:dyDescent="0.25">
      <c r="A49" s="104" t="s">
        <v>957</v>
      </c>
      <c r="B49" s="104">
        <v>1009</v>
      </c>
      <c r="E49" s="22" t="s">
        <v>620</v>
      </c>
      <c r="F49" s="22">
        <v>2416</v>
      </c>
      <c r="I49" s="69" t="s">
        <v>840</v>
      </c>
      <c r="J49" s="104" t="s">
        <v>957</v>
      </c>
    </row>
    <row r="50" spans="1:10" x14ac:dyDescent="0.25">
      <c r="A50" s="104" t="s">
        <v>964</v>
      </c>
      <c r="B50" s="104">
        <v>2615</v>
      </c>
      <c r="E50" s="22" t="s">
        <v>871</v>
      </c>
      <c r="F50" s="22">
        <v>81</v>
      </c>
      <c r="I50" s="69" t="s">
        <v>843</v>
      </c>
      <c r="J50" s="104" t="s">
        <v>964</v>
      </c>
    </row>
    <row r="51" spans="1:10" x14ac:dyDescent="0.25">
      <c r="A51" s="104" t="s">
        <v>992</v>
      </c>
      <c r="B51" s="104">
        <v>1654</v>
      </c>
      <c r="E51" s="85" t="s">
        <v>879</v>
      </c>
      <c r="F51" s="85">
        <v>2510</v>
      </c>
      <c r="I51" s="69" t="s">
        <v>813</v>
      </c>
      <c r="J51" s="104" t="s">
        <v>992</v>
      </c>
    </row>
    <row r="52" spans="1:10" x14ac:dyDescent="0.25">
      <c r="E52" s="85" t="s">
        <v>886</v>
      </c>
      <c r="F52" s="85">
        <v>52</v>
      </c>
    </row>
    <row r="53" spans="1:10" x14ac:dyDescent="0.25">
      <c r="E53" s="22" t="s">
        <v>897</v>
      </c>
      <c r="F53" s="22">
        <v>2707</v>
      </c>
    </row>
    <row r="54" spans="1:10" x14ac:dyDescent="0.25">
      <c r="E54" s="22" t="s">
        <v>904</v>
      </c>
      <c r="F54" s="22">
        <v>1689</v>
      </c>
    </row>
    <row r="55" spans="1:10" x14ac:dyDescent="0.25">
      <c r="E55" s="22" t="s">
        <v>910</v>
      </c>
      <c r="F55" s="22">
        <v>1690</v>
      </c>
    </row>
    <row r="56" spans="1:10" x14ac:dyDescent="0.25">
      <c r="E56" s="58" t="s">
        <v>914</v>
      </c>
      <c r="F56" s="58">
        <v>1691</v>
      </c>
    </row>
    <row r="57" spans="1:10" x14ac:dyDescent="0.25">
      <c r="E57" s="85" t="s">
        <v>971</v>
      </c>
      <c r="F57" s="85">
        <v>2626</v>
      </c>
    </row>
    <row r="58" spans="1:10" x14ac:dyDescent="0.25">
      <c r="E58" s="85" t="s">
        <v>978</v>
      </c>
      <c r="F58" s="85">
        <v>2627</v>
      </c>
    </row>
  </sheetData>
  <conditionalFormatting sqref="I47:I51 I1:I41">
    <cfRule type="duplicateValues" dxfId="14" priority="15" stopIfTrue="1"/>
  </conditionalFormatting>
  <conditionalFormatting sqref="I47:I51 I1:I41">
    <cfRule type="duplicateValues" dxfId="13" priority="14" stopIfTrue="1"/>
  </conditionalFormatting>
  <conditionalFormatting sqref="I1:I51">
    <cfRule type="duplicateValues" dxfId="12" priority="13" stopIfTrue="1"/>
  </conditionalFormatting>
  <conditionalFormatting sqref="I1:I51">
    <cfRule type="duplicateValues" dxfId="11" priority="12" stopIfTrue="1"/>
  </conditionalFormatting>
  <conditionalFormatting sqref="I1:I51">
    <cfRule type="duplicateValues" dxfId="10" priority="11" stopIfTrue="1"/>
  </conditionalFormatting>
  <conditionalFormatting sqref="I47:I51">
    <cfRule type="duplicateValues" dxfId="9" priority="7" stopIfTrue="1"/>
  </conditionalFormatting>
  <conditionalFormatting sqref="I47:I51">
    <cfRule type="duplicateValues" dxfId="8" priority="8" stopIfTrue="1"/>
  </conditionalFormatting>
  <conditionalFormatting sqref="I47:I50">
    <cfRule type="duplicateValues" dxfId="7" priority="9" stopIfTrue="1"/>
  </conditionalFormatting>
  <conditionalFormatting sqref="I47:I51">
    <cfRule type="duplicateValues" dxfId="6" priority="10" stopIfTrue="1"/>
  </conditionalFormatting>
  <conditionalFormatting sqref="I47:I51">
    <cfRule type="duplicateValues" dxfId="5" priority="6" stopIfTrue="1"/>
  </conditionalFormatting>
  <conditionalFormatting sqref="I47:I51">
    <cfRule type="duplicateValues" dxfId="4" priority="5" stopIfTrue="1"/>
  </conditionalFormatting>
  <conditionalFormatting sqref="I47:I51">
    <cfRule type="duplicateValues" dxfId="3" priority="4" stopIfTrue="1"/>
  </conditionalFormatting>
  <conditionalFormatting sqref="I47:I51">
    <cfRule type="duplicateValues" dxfId="2" priority="3" stopIfTrue="1"/>
  </conditionalFormatting>
  <conditionalFormatting sqref="I51">
    <cfRule type="duplicateValues" dxfId="1" priority="2" stopIfTrue="1"/>
  </conditionalFormatting>
  <conditionalFormatting sqref="I1:J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2020-31</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2020-09-24T10:46:24Z</dcterms:modified>
</cp:coreProperties>
</file>