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0\33 изменения и дополнения 2020\"/>
    </mc:Choice>
  </mc:AlternateContent>
  <bookViews>
    <workbookView xWindow="0" yWindow="0" windowWidth="19155" windowHeight="6960"/>
  </bookViews>
  <sheets>
    <sheet name="2020-33"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'2020-33'!$A$7:$AY$150</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49" i="1" l="1"/>
  <c r="AI113" i="1" l="1"/>
  <c r="AJ113" i="1"/>
  <c r="AG113" i="1"/>
  <c r="AG87" i="1"/>
  <c r="AH142" i="1"/>
  <c r="AG58" i="1" l="1"/>
  <c r="AH58" i="1" s="1"/>
  <c r="AG38" i="1"/>
  <c r="AH90" i="1" l="1"/>
  <c r="AH89" i="1"/>
  <c r="AG56" i="1"/>
  <c r="AH56" i="1" s="1"/>
  <c r="AH137" i="1" l="1"/>
  <c r="AH138" i="1"/>
  <c r="AH139" i="1"/>
  <c r="AH140" i="1"/>
  <c r="AH141" i="1"/>
  <c r="AH107" i="1"/>
  <c r="AH108" i="1"/>
  <c r="AH109" i="1"/>
  <c r="AH106" i="1"/>
  <c r="AH38" i="1" l="1"/>
  <c r="AG127" i="1"/>
  <c r="AG54" i="1"/>
  <c r="AG59" i="1" s="1"/>
  <c r="AH54" i="1" l="1"/>
  <c r="AH59" i="1" s="1"/>
  <c r="AK91" i="1"/>
  <c r="AH91" i="1"/>
  <c r="AK105" i="1"/>
  <c r="AH105" i="1"/>
  <c r="AK104" i="1"/>
  <c r="AH104" i="1"/>
  <c r="AK103" i="1"/>
  <c r="AH103" i="1"/>
  <c r="AK102" i="1"/>
  <c r="AH102" i="1"/>
  <c r="AK101" i="1"/>
  <c r="AH101" i="1"/>
  <c r="AK100" i="1"/>
  <c r="AH100" i="1"/>
  <c r="AK99" i="1"/>
  <c r="AH99" i="1"/>
  <c r="AK98" i="1"/>
  <c r="AH98" i="1"/>
  <c r="AK78" i="1"/>
  <c r="AH78" i="1"/>
  <c r="AK77" i="1"/>
  <c r="AH77" i="1"/>
  <c r="AK76" i="1"/>
  <c r="AH76" i="1"/>
  <c r="AK75" i="1"/>
  <c r="AH75" i="1"/>
  <c r="AK74" i="1"/>
  <c r="AH74" i="1"/>
  <c r="AK73" i="1"/>
  <c r="AH73" i="1"/>
  <c r="AK72" i="1"/>
  <c r="AH72" i="1"/>
  <c r="AK71" i="1"/>
  <c r="AH71" i="1"/>
  <c r="AK113" i="1" l="1"/>
  <c r="AH130" i="1"/>
  <c r="AH131" i="1"/>
  <c r="AH132" i="1"/>
  <c r="AH133" i="1"/>
  <c r="AH129" i="1" l="1"/>
  <c r="AH147" i="1" l="1"/>
  <c r="AH121" i="1"/>
  <c r="AH97" i="1"/>
  <c r="AH70" i="1"/>
  <c r="AH135" i="1" l="1"/>
  <c r="AH136" i="1"/>
  <c r="AH145" i="1" l="1"/>
  <c r="AH146" i="1"/>
  <c r="AH148" i="1"/>
  <c r="AH134" i="1"/>
  <c r="AH95" i="1"/>
  <c r="AH68" i="1"/>
  <c r="AH96" i="1"/>
  <c r="AH69" i="1"/>
  <c r="AH116" i="1" l="1"/>
  <c r="AH93" i="1"/>
  <c r="AH94" i="1"/>
  <c r="AH67" i="1"/>
  <c r="AH66" i="1"/>
  <c r="AH63" i="1" l="1"/>
  <c r="AH92" i="1"/>
  <c r="AH113" i="1" s="1"/>
  <c r="AH65" i="1"/>
  <c r="AH144" i="1" l="1"/>
  <c r="AH118" i="1"/>
  <c r="AH127" i="1" s="1"/>
  <c r="AH143" i="1"/>
  <c r="AH149" i="1" l="1"/>
  <c r="AH87" i="1" l="1"/>
</calcChain>
</file>

<file path=xl/sharedStrings.xml><?xml version="1.0" encoding="utf-8"?>
<sst xmlns="http://schemas.openxmlformats.org/spreadsheetml/2006/main" count="2448" uniqueCount="694">
  <si>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</si>
  <si>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</si>
  <si>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</si>
  <si>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</si>
  <si>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</si>
  <si>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</si>
  <si>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</si>
  <si>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</si>
  <si>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</si>
  <si>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</si>
  <si>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</si>
  <si>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</si>
  <si>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</si>
  <si>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</si>
  <si>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</si>
  <si>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</si>
  <si>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</si>
  <si>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</si>
  <si>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</si>
  <si>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</si>
  <si>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</si>
  <si>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</si>
  <si>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</si>
  <si>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</si>
  <si>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</si>
  <si>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</si>
  <si>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</si>
  <si>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</si>
  <si>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</si>
  <si>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</si>
  <si>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</si>
  <si>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</si>
  <si>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</si>
  <si>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</si>
  <si>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</si>
  <si>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</si>
  <si>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</si>
  <si>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</si>
  <si>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</si>
  <si>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</si>
  <si>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</si>
  <si>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</si>
  <si>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</si>
  <si>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</si>
  <si>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</si>
  <si>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</si>
  <si>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</si>
  <si>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</si>
  <si>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</si>
  <si>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</si>
  <si>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</si>
  <si>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</si>
  <si>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</si>
  <si>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</si>
  <si>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</si>
  <si>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</si>
  <si>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</si>
  <si>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</si>
  <si>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</si>
  <si>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</si>
  <si>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</si>
  <si>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</si>
  <si>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</si>
  <si>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</si>
  <si>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</si>
  <si>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</si>
  <si>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</si>
  <si>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</si>
  <si>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</si>
  <si>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</si>
  <si>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</si>
  <si>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</si>
  <si>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</si>
  <si>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</si>
  <si>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</si>
  <si>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</si>
  <si>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</si>
  <si>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</si>
  <si>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</si>
  <si>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</si>
  <si>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</si>
  <si>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</si>
  <si>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</si>
  <si>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</si>
  <si>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</si>
  <si>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</si>
  <si>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</si>
  <si>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</si>
  <si>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</si>
  <si>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</si>
  <si>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</si>
  <si>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</si>
  <si>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</si>
  <si>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</si>
  <si>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</si>
  <si>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</si>
  <si>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</si>
  <si>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</si>
  <si>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</si>
  <si>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</si>
  <si>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</si>
  <si>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</si>
  <si>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</si>
  <si>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</si>
  <si>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</si>
  <si>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</si>
  <si>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</si>
  <si>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</si>
  <si>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</si>
  <si>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</si>
  <si>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</si>
  <si>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</si>
  <si>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</si>
  <si>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Причина, в случае корректировки, исключения из ПЗ</t>
  </si>
  <si>
    <t>12.2020</t>
  </si>
  <si>
    <t>контрактный (ПСП)</t>
  </si>
  <si>
    <t>г.Атырау, ул.Валиханова,1</t>
  </si>
  <si>
    <t>ВХК</t>
  </si>
  <si>
    <t>11-2-1</t>
  </si>
  <si>
    <t>Атырауская область</t>
  </si>
  <si>
    <t>33 изменения и дополнения в План закупок товаров, работ и услуг АО "Эмбамунайгаз" на 2020 год</t>
  </si>
  <si>
    <t>ДГР</t>
  </si>
  <si>
    <t>38-1 У</t>
  </si>
  <si>
    <t>331229.900.000019</t>
  </si>
  <si>
    <t>Услуги исследований скважин/месторождений</t>
  </si>
  <si>
    <t>ОТТ</t>
  </si>
  <si>
    <t>01.2020</t>
  </si>
  <si>
    <t>Атырауская область, Кызылкогинский район</t>
  </si>
  <si>
    <t>Іздестіру-барлау ұңғымаларындағы геологиялық-техникалық зерттеулер (ГТИ) және газ каротажы  МГӨБ "Қайнармунайгаз"</t>
  </si>
  <si>
    <t>Геолого-технологические исследования (ГТИ) и газовый каротаж в поисково-разведочных скважинах НГДУ "Кайнармунайгаз"</t>
  </si>
  <si>
    <t>38-2 У</t>
  </si>
  <si>
    <t>в связи с оптимизацией бюджета искл из бурения скв Сев Коттыртас -148</t>
  </si>
  <si>
    <t>ДРНиГ</t>
  </si>
  <si>
    <t>222 У</t>
  </si>
  <si>
    <t>55 У</t>
  </si>
  <si>
    <t>749012.000.000005</t>
  </si>
  <si>
    <t>Услуги по оценке стоимости товарно-материальных ценностей</t>
  </si>
  <si>
    <t>ОИ</t>
  </si>
  <si>
    <t>137-2</t>
  </si>
  <si>
    <t>11.2019</t>
  </si>
  <si>
    <t>Атырауская область, г.Атырау</t>
  </si>
  <si>
    <t>Мұнайдың нарықтық құнын бағалау (экспертиза) жөніндегі қызметтері</t>
  </si>
  <si>
    <t>Услуги по оценке (экспертизе) рыночной стоимости сырой нефти</t>
  </si>
  <si>
    <t>222-1 У</t>
  </si>
  <si>
    <t>ДЭ</t>
  </si>
  <si>
    <t>399-2 Р</t>
  </si>
  <si>
    <t>712019.000.000003</t>
  </si>
  <si>
    <t>Работы по проведению экспертиз/испытаний/тестирований</t>
  </si>
  <si>
    <t>12-2-30</t>
  </si>
  <si>
    <t>100</t>
  </si>
  <si>
    <t>10.2020</t>
  </si>
  <si>
    <t>230000000</t>
  </si>
  <si>
    <t>11.2020</t>
  </si>
  <si>
    <t xml:space="preserve">"Перезавод ВЛ- 35 и 10 кВ на ПС-110/35/10 кВ №15 Аккистау" ЖСҚ мемлекеттік сараптама; </t>
  </si>
  <si>
    <t>Государственная экспертиза ПСД   "Перезавод ВЛ- 35 и 10 кВ на ПС-110/35/10 кВ №15 Аккистау"</t>
  </si>
  <si>
    <t>11,18</t>
  </si>
  <si>
    <t>399-3 Р</t>
  </si>
  <si>
    <t>перенос месяца закупа</t>
  </si>
  <si>
    <t>403-6 Р</t>
  </si>
  <si>
    <t>403-3 Р</t>
  </si>
  <si>
    <t>821913.000.000006</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</si>
  <si>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</si>
  <si>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</si>
  <si>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12-2-11</t>
  </si>
  <si>
    <t>Атырауская область, Исатайский район</t>
  </si>
  <si>
    <t xml:space="preserve">«Жаңаталап к/о электрмен қамту сенімділігін арттыру. «Аққыстау» қуатты трансформаторларды ПС -110/35/10 кВ №15 ауыстыру» ЖСҚ түзету енгізу </t>
  </si>
  <si>
    <t>Корректировка  ПСД  "Повышение надежности электроснабжения м /р Жанаталап. Замена силовых трансформаторов на ПС -110/35/10 кВ №15 «Аккистау».</t>
  </si>
  <si>
    <t>400-3 Р</t>
  </si>
  <si>
    <t>400-2 Р</t>
  </si>
  <si>
    <t xml:space="preserve">«Жаңаталап к/о электрмен қамту сенімділігін арттыру. «Аққыстау» қуатты трансформаторларды ПС -110/35/10 кВ №15 ауыстыру» ЖСҚ мемлекеттік сараптама; </t>
  </si>
  <si>
    <t>Государственная экспертиза ПСД  "Повышение надежности электроснабжения м /р Жанаталап. Замена силовых трансформаторов на ПС -110/35/10 кВ №15 «Аккистау»</t>
  </si>
  <si>
    <t>ДТ</t>
  </si>
  <si>
    <t>64 Р</t>
  </si>
  <si>
    <t>24 Р</t>
  </si>
  <si>
    <t>292040.100.000001</t>
  </si>
  <si>
    <t>Работы по ремонту автотранспортных средств</t>
  </si>
  <si>
    <t>Работы по ремонту автотранспортных средств/систем/узлов/агрегатов</t>
  </si>
  <si>
    <t>Атырауская область, Макатский район</t>
  </si>
  <si>
    <t>"Доссормұнайгаз" МГӨБ - ның тракторының тораптары мен агрегаттарына техникалық қызмет көрсету жөне жөндеу</t>
  </si>
  <si>
    <t>Техническое обслуживание и ремонт узлов и агрегатов тракторов НГДУ "Доссормунайгаз"</t>
  </si>
  <si>
    <t>63 Р</t>
  </si>
  <si>
    <t>25 Р</t>
  </si>
  <si>
    <t>"Қайнармұнайгаз" МГӨБ - ның тракторының тораптары мен агрегаттарына техникалық қызмет көрсету жөне жөндеу</t>
  </si>
  <si>
    <t>Техническое обслуживание и ремонт узлов и агрегатов тракторов НГДУ "Кайнармунайгаз"</t>
  </si>
  <si>
    <t>64-1 Р</t>
  </si>
  <si>
    <t>63-1 Р</t>
  </si>
  <si>
    <t>28,29</t>
  </si>
  <si>
    <t>уменьшение суммы</t>
  </si>
  <si>
    <t>ЗЦП</t>
  </si>
  <si>
    <t>Атырауская область, Жылыойский район</t>
  </si>
  <si>
    <t>СлУР</t>
  </si>
  <si>
    <t>456-1 У</t>
  </si>
  <si>
    <t>683116.200.000000</t>
  </si>
  <si>
    <t>Услуги по оценке имущества</t>
  </si>
  <si>
    <t>Комплекс услуг по оценке имущества</t>
  </si>
  <si>
    <t>г.Атырау, ул.Валиханова, 1</t>
  </si>
  <si>
    <t>09.2020</t>
  </si>
  <si>
    <t>«Ембімұнайгаз» АҚ-ның мүлігін, ТМҚ, НМҚ және активтерін бағалау бойынша қызметтер көрсету</t>
  </si>
  <si>
    <t>Услуги по оценке имуществ АО "Эмбамунайгаз"</t>
  </si>
  <si>
    <t>В связи сжатыми сроками отведенного на закупку и проведения услуги по оценке полной восстановительной стоимости всего имущества АО «Эмбамунайгаз» и возникающим вместе с этим риском несоблюдения сроков поставки услуги, было принято решение перенести срок осуществления закупа услуги на 2021 год.</t>
  </si>
  <si>
    <t>ДГиРМ</t>
  </si>
  <si>
    <t>091012.900.000019</t>
  </si>
  <si>
    <t>Работы по гидравлическому разрыву пласта</t>
  </si>
  <si>
    <t>Работы по гидравлическому разрыву пласта на скважинах месторождений нефти и газа</t>
  </si>
  <si>
    <t>Г.НУР-СУЛТАН, ЕСИЛЬСКИЙ РАЙОН, УЛ. Д. КУНАЕВА, 8</t>
  </si>
  <si>
    <t>02.2020</t>
  </si>
  <si>
    <t xml:space="preserve"> 12.2020</t>
  </si>
  <si>
    <t>020240000555</t>
  </si>
  <si>
    <t>Шығыс Макат кен орының кабатты қысыммен жару жұмыстары</t>
  </si>
  <si>
    <t>40-2 Р</t>
  </si>
  <si>
    <t>ОТ</t>
  </si>
  <si>
    <t>Атырауская область, Жылыойский район. НГДУ Жылыоймунайгаз</t>
  </si>
  <si>
    <t>С Нуржанова кен орының кабатты қысыммен жару жұмыстары</t>
  </si>
  <si>
    <t>Работы по Гидравлическому разрыву пласта месторождение С.Нуржанов</t>
  </si>
  <si>
    <t>5,14,34,35</t>
  </si>
  <si>
    <t>Атырауская область, г.Атырау. НГДУ Жайыкмунайгаз</t>
  </si>
  <si>
    <t>Атырауская область, г.Атырау НГДУ Жылыоймунайгаз</t>
  </si>
  <si>
    <t>Атырауская область, г.Атырау. НГДУ Кайнармунайгаз</t>
  </si>
  <si>
    <t>255-3 У</t>
  </si>
  <si>
    <t>749020.000.000103</t>
  </si>
  <si>
    <t>Услуги по контролю/осуществлению проверок на соблюдение требований нормативных правовых актов/инструкций/порядков и аналогичных требований</t>
  </si>
  <si>
    <t>Забурун кен орынын полимердін қіріспе бақылауы</t>
  </si>
  <si>
    <t>Входной контроль полимера на месторождении Забурунье</t>
  </si>
  <si>
    <t>256-3 У</t>
  </si>
  <si>
    <t>Шығыс Молдабек кен орынын полимердін қіріспе бақылауы</t>
  </si>
  <si>
    <t>Входной контроль полимера на месторождении Восточный Молдабек</t>
  </si>
  <si>
    <t>41-2 Р</t>
  </si>
  <si>
    <t>40-3 Р</t>
  </si>
  <si>
    <t>Атырауская область, Макатский район. НГДУ Доссормунайгаз</t>
  </si>
  <si>
    <t>Работы по Гидравлическому разрыву пласта месторождение Восточный Макат</t>
  </si>
  <si>
    <t>41-3 Р</t>
  </si>
  <si>
    <t>увеличение суммы</t>
  </si>
  <si>
    <t>712019.000.000010</t>
  </si>
  <si>
    <t>Услуги по проведению лабораторных/лабораторно-инструментальных исследований/анализов</t>
  </si>
  <si>
    <t>Проведение лабораторных исследований для расчета геомеханических свойств керна.</t>
  </si>
  <si>
    <t>Атырауская область, г.Атырау НГДУ Доссормунайгаз</t>
  </si>
  <si>
    <t xml:space="preserve">Составление долгосрочной программы по проведению мониторинга недр на месторождении Комсомольский </t>
  </si>
  <si>
    <t>Атырауская область, г.Атырау НГДУ Кайнармунайгаз</t>
  </si>
  <si>
    <t>Составление долгосрочной программы по проведению мониторинга недр на месторождении  Северный Котыртас</t>
  </si>
  <si>
    <t>255-4 У</t>
  </si>
  <si>
    <t>256-4 У</t>
  </si>
  <si>
    <t>контрактный</t>
  </si>
  <si>
    <t>712019.000.000009</t>
  </si>
  <si>
    <t>Услуги по диагностированию/экспертизе/анализу/испытаниям/тестированию/осмотру</t>
  </si>
  <si>
    <t>г. Атырау ул. Валиханова, 1</t>
  </si>
  <si>
    <t>новая позиция</t>
  </si>
  <si>
    <t>ДНТиТ</t>
  </si>
  <si>
    <t>Атырауская область, Макатский район.</t>
  </si>
  <si>
    <t xml:space="preserve"> </t>
  </si>
  <si>
    <t xml:space="preserve">Услуги по сопровождению ОПИ «Кавитационный теплогенератор.     
</t>
  </si>
  <si>
    <t>Атырауская область.</t>
  </si>
  <si>
    <t xml:space="preserve">Услуги по сопровождению опытно-промышоленных испытаний (ОПИ) </t>
  </si>
  <si>
    <t>137 Р</t>
  </si>
  <si>
    <t>331411.100.000001</t>
  </si>
  <si>
    <t>Работы по ремонту/модернизации электродвигателей/генераторов и аналогичного оборудования (кроме применяемых на транспорте)</t>
  </si>
  <si>
    <t>«Ембімұнайэнерго» басқармасының жоғары вольтты электр қозғалтқыштары роторының білігін балқытылған қаптама және жонып өңдеу</t>
  </si>
  <si>
    <t>"Наплавка и расточка вала ротора высоковольтных электродвигателей Управления ""Эмбамунайэнерго"""</t>
  </si>
  <si>
    <t>137-1 Р</t>
  </si>
  <si>
    <t>26,28,29</t>
  </si>
  <si>
    <t>СлКБиМР</t>
  </si>
  <si>
    <t>внеконтрактный</t>
  </si>
  <si>
    <t>282-2 У</t>
  </si>
  <si>
    <t>282-1 У</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</si>
  <si>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</si>
  <si>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</si>
  <si>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</si>
  <si>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12.2019</t>
  </si>
  <si>
    <t>г.Атырау, ул. Валиханова 1</t>
  </si>
  <si>
    <t xml:space="preserve">«Ембімұнайгаз» АҚ нысандарын күзету  қызметтері </t>
  </si>
  <si>
    <t>Услуги по охране объектов  АО "Эмбамунайгаз"</t>
  </si>
  <si>
    <t>282-3 У</t>
  </si>
  <si>
    <t>В связи с увеличением потребности в оказании услуг</t>
  </si>
  <si>
    <t>С.Нуржанов (солтүстык-батыс қанаты) және Солтүстык Уаз  кен орындарының базалық жобалау құжатына тәуелсіз сараптама жүргізу бойынша Оператор қызметтерін көрсету </t>
  </si>
  <si>
    <t xml:space="preserve">Услуги Оператора по проведению независимой экспертизы базовых проектных документов месторождении С.Нуржанов (северо-западное крыло) и Уаз Северный
</t>
  </si>
  <si>
    <t>ДГРМ</t>
  </si>
  <si>
    <t>Қаратон кен орындарын игеру және Ш.Макат кен орнын игеру жобасының талдауына тәуелсіз сараптама жүргізу жөніндегі Оператор қызметін көрсету  </t>
  </si>
  <si>
    <t>Досмухамбетов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</si>
  <si>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анализа разразботки м-ния Каратон и проекта разработки м-ния В.Макат
</t>
  </si>
  <si>
    <t xml:space="preserve">Оказание услуг Оператора по проведению независимой экспертизы проекта разразботки м-ния Досмухамбетовское
</t>
  </si>
  <si>
    <t xml:space="preserve"> 12-2-30</t>
  </si>
  <si>
    <t xml:space="preserve">Атырауская область Жылыойский район </t>
  </si>
  <si>
    <t>Проведение комплексной вневедомственной экспертизы по РП:"Реконструкция и модернизация ЦППН Прорва"</t>
  </si>
  <si>
    <t>Изменить поз 11,</t>
  </si>
  <si>
    <t>Перенос месяца закупа в связи с отсутствием Акта зем.участка</t>
  </si>
  <si>
    <t xml:space="preserve">Атырауская область Кызылкогинский район </t>
  </si>
  <si>
    <t>Проведение комплексной вневедомственной экспертизы по РП: ««Реконструкция нефтепровода ЦПСП «С.Котыртас» - «НПС-3"</t>
  </si>
  <si>
    <t xml:space="preserve">Перенос месяца закупа в связи с неукомплектованностью ПСД для загрузки на портал ГЭ </t>
  </si>
  <si>
    <t>Проведение комплексной вневедомственной экспертизы по РП:Строительство пункта временного хранения радиоактивных отходов (ПВХРО) НГДУ «Жылыоймунайгаз»</t>
  </si>
  <si>
    <t>Изменить поз 11</t>
  </si>
  <si>
    <t>Проведение комплексной вневедомственной экспертизы по РП: "Гараж-бокс на 40 единиц спецтехники на м/р Прорва с мойкой на 3 поста, 
Атырауская область, Жылыойский район"</t>
  </si>
  <si>
    <t>Перенос месяца закупа.Нет акта зем участка</t>
  </si>
  <si>
    <t>Атырауская область Макатский , Жылыойский, Кызылкугинский районы</t>
  </si>
  <si>
    <t xml:space="preserve">Проведение комплексной вневедомственной экспертизы по РП: "Обустройство приустьевой площадки с канализационным затвором скважин м.р НГДУ "Доссормунайгаз""
</t>
  </si>
  <si>
    <t>Перенос месяца закупа ,нет топосьемок</t>
  </si>
  <si>
    <t xml:space="preserve">Атырауская область, Жылыойский р-н </t>
  </si>
  <si>
    <t>Проведение комплексной вневедомственной экспертизы по РП: "Строительство РВС 5000м3 №8 на ЦППН Прорва</t>
  </si>
  <si>
    <t xml:space="preserve">Атырауская область, Кызылкогинский р-н </t>
  </si>
  <si>
    <t>Проведение комплексной вневедомственной экспертизы по РП: "Обустройство м.р НГДУ "Кайнармунайгаз"</t>
  </si>
  <si>
    <t>Изменить поз 11,28,29</t>
  </si>
  <si>
    <t>Перенос месяца закупа в связи с увеличением стоимости проведения ГЭ на  ПСД .</t>
  </si>
  <si>
    <t>Атырауская область,Макатский район</t>
  </si>
  <si>
    <t>Проведение комплексной вневедомственной экспертизы по РП: "Обустройство м.р НГДУ "Доссормунайгаз"</t>
  </si>
  <si>
    <t xml:space="preserve">711212.900.000000 </t>
  </si>
  <si>
    <t>Работы инженерные по проектированию зданий/сооружений/территорий/объектов и их систем и связанные с этим работы</t>
  </si>
  <si>
    <t>г.Атырау, Промзона</t>
  </si>
  <si>
    <t>Разработка ПИР Реконструкция подъездных ж/д путей на Атырауской базе УПТОиКО (5,4км)</t>
  </si>
  <si>
    <t xml:space="preserve">Исключить.Определением Атырауского экон. суда
№2301-20-00-2/801 от 24.08.20г. Утвердить соглашение об урегулировании спора по иску АО ЭМГ с ТОО «РТИ-АНПЗ» о понуждении заключении договора с передачей правоустанавливающих документов на ж/д путь №8 </t>
  </si>
  <si>
    <t>Исключить из плана ПИР на 2020г.</t>
  </si>
  <si>
    <t>ДКС</t>
  </si>
  <si>
    <t>Перенос месяца закупа в связи с неукомплектованностью ПСД для загрузки на портал ГЭ</t>
  </si>
  <si>
    <t>ВКХ</t>
  </si>
  <si>
    <t>г.Атырау, Исатайский район</t>
  </si>
  <si>
    <t>06.2021</t>
  </si>
  <si>
    <t xml:space="preserve">Корректировка проекта «Производственное здание ЦДНГ№3 на м/р Жанаталап» </t>
  </si>
  <si>
    <t>сумма корекировка</t>
  </si>
  <si>
    <t>459-3 Р</t>
  </si>
  <si>
    <t>464-4 Р</t>
  </si>
  <si>
    <t>422-7 Р</t>
  </si>
  <si>
    <t>484-3 Р</t>
  </si>
  <si>
    <t>488-3 Р</t>
  </si>
  <si>
    <t>486-3 Р</t>
  </si>
  <si>
    <t>506-1 Р</t>
  </si>
  <si>
    <t>518 Р</t>
  </si>
  <si>
    <t>517 Р</t>
  </si>
  <si>
    <t>2903 Т</t>
  </si>
  <si>
    <t>081212.119.000000</t>
  </si>
  <si>
    <t>Смесь</t>
  </si>
  <si>
    <t>песчано-гравийная</t>
  </si>
  <si>
    <t/>
  </si>
  <si>
    <t>ТПХ</t>
  </si>
  <si>
    <t>Г.АТЫРАУ, УЛ.ВАЛИХАНОВА 1</t>
  </si>
  <si>
    <t>г.Атырау, ст.Тендык, УПТОиКО</t>
  </si>
  <si>
    <t>DDP</t>
  </si>
  <si>
    <t>Календарные</t>
  </si>
  <si>
    <t>168 Тонна (метрическая)</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</si>
  <si>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</si>
  <si>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Сокращение или отмена потребности</t>
  </si>
  <si>
    <t>20103553</t>
  </si>
  <si>
    <t>ДСПиУИО</t>
  </si>
  <si>
    <t>2092-1 Т</t>
  </si>
  <si>
    <t>204132.590.000010</t>
  </si>
  <si>
    <t>Средство моющее</t>
  </si>
  <si>
    <t>для поломоечной машины, жидкость</t>
  </si>
  <si>
    <t>08.2020</t>
  </si>
  <si>
    <t>796 Штука</t>
  </si>
  <si>
    <t>Средство для поломоечных машин.Очистка твердых поверхностей/керамической плитки.Назначение - для очистки полов, в т. ч. на промышленных предприятиях;Легко удаляет стойкие жировые, масляные, сажевые и минеральныезагрязнения.Использование - вручную или в поломойных машинах;Технические характеристики:Дозировка, %:- поддерживающая чистка - от 0,5 до 1;- общая чистка - от 10 до 25;Щелочное, pH - 12;Концентрат, м2/л - 1000;Объем емкости, л - 10;Нормативно-технический документ - СТ РК ГОСТ Р 51696-2003.Поставка Товара в течение 12 месяцев от даты ввода в эксплуатациюТовара, но не более 24 месяцев от даты поставки.</t>
  </si>
  <si>
    <t>20102845</t>
  </si>
  <si>
    <t>ДМ</t>
  </si>
  <si>
    <t>2762 Т</t>
  </si>
  <si>
    <t>265185.300.000001</t>
  </si>
  <si>
    <t>Заслонка</t>
  </si>
  <si>
    <t>для автоматизированной групповой замерной установки</t>
  </si>
  <si>
    <t>0</t>
  </si>
  <si>
    <t>06.2020</t>
  </si>
  <si>
    <t>Атырауская область, г.Атырау, ст.Тендык, УПТОиКО</t>
  </si>
  <si>
    <t>"Заслонка для создания перепада давления КЭ-00-00.
Назначение - предназначена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КЭ-00-00;
Применяемость - запасные части  АГЗУ (14 скв).
Поставщик предоставляет гарантию на качество на весь объём Товара в течение 12 месяцев от даты ввода в эксплуатацию Товара,но не более 24 месяцев от даты поставки."</t>
  </si>
  <si>
    <t>20103398</t>
  </si>
  <si>
    <t>2846 Т</t>
  </si>
  <si>
    <t>231212.150.000003</t>
  </si>
  <si>
    <t>Стекло</t>
  </si>
  <si>
    <t>для специальной и специализированной техники</t>
  </si>
  <si>
    <t>"Стекло Ха8.640.002.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оборудованиянефтедобычи.
Технические характеристики:
Номер по каталогу - Ха8.640.002;
Применяемость - запасных частей к счетчику жидкости турбинные ТОР 1-50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</si>
  <si>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20103496</t>
  </si>
  <si>
    <t>2890 Т</t>
  </si>
  <si>
    <t>281411.900.000023</t>
  </si>
  <si>
    <t>Клапан</t>
  </si>
  <si>
    <t>предохранительный, стальной, размер 100-400 мм </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</si>
  <si>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- 100;Давление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</si>
  <si>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20103535</t>
  </si>
  <si>
    <t>2891 Т</t>
  </si>
  <si>
    <t>предохранительный, стальной, размер 100-400 мм  </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</si>
  <si>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- 150;Давление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</si>
  <si>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20103536</t>
  </si>
  <si>
    <t>2892 Т</t>
  </si>
  <si>
    <t>281411.900.000022</t>
  </si>
  <si>
    <t>предохранительный, стальной, размер 50-100 мм  </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</si>
  <si>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- 50;Давление (Ру), кгс/см2  - 40;Обозначение типа - 17с21нж;Климатическое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</si>
  <si>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20103537</t>
  </si>
  <si>
    <t>2662-1 Т</t>
  </si>
  <si>
    <t>239111.600.000012</t>
  </si>
  <si>
    <t>Круг</t>
  </si>
  <si>
    <t>шлифматериал электрокорунд, на керамической связке, шлифовальный</t>
  </si>
  <si>
    <t>Круг шлифовальный прямого профиля.Технические характеристики:Тип круга - 1;Диаметр наружный, мм - 350;Высота, мм - 40;Диаметр посадочного отверстия, мм - 127;Твердость - K или L;Структура - 7 и 8;Связка - керамическая;Класс неуравновешенности - 3;Класс точности - А или Б;Номер зернистости по ГОСТ Р 52381-2005 – F60;Абразив - Электрокорунд белый 25А.Поставщик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</si>
  <si>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20103313</t>
  </si>
  <si>
    <t>681-3 Т</t>
  </si>
  <si>
    <t>Круг шлифовальный на керамической связке на основе карбида кремнияпредназначен для шлифования и доводка изделий с низким сопротивлениемразрыву (чугун, бронза, латунь, твердые сплавы, стекло, драгоценныекамни, мрамор, гранит, фарфор), а также очень вязких материалов(жаропрочных сталей, сплавов, меди, алюминия). Используется также дляправки кругов.Техническая характеристика:Профиль- прямой;Тип круга - 1;Диаметр наружный, мм - 350;Высота, мм - 40;Диаметр посадочного отверстия, мм - 127;Шлифматериал - 63C (карбид кремния зелёный GC);Зернистость – 90 (Fepa);Твердость – K-L (среднемягкие СМ1-СМ2);Материал связки ― V (К) керамическая;Рабочая скорость, м/с - 35;Предельная частота вращения, об/мин. – 1950;Нормативно-технический документ - ГОСТ Р 52781-2007.</t>
  </si>
  <si>
    <t>20101169</t>
  </si>
  <si>
    <t>2240-2 Т</t>
  </si>
  <si>
    <t>259929.490.000234</t>
  </si>
  <si>
    <t>Шприц</t>
  </si>
  <si>
    <t>рычажный</t>
  </si>
  <si>
    <t>Шприц для смазкиНазначение - для нагнетания консистенных смазок и густых масел кповерхностям через пресс-масленки со сферечискими головками.Технические характеристики:Объем, мл, не менее - 400;Максимальное давление в системе, атм - 850;Вид рукоятки - Т-вида;Комплектация - с насадкой 4х лепестковой, с шаровым винтелем.</t>
  </si>
  <si>
    <t>20102924</t>
  </si>
  <si>
    <t>2700-1 Т</t>
  </si>
  <si>
    <t>281413.900.000050</t>
  </si>
  <si>
    <t>Кран пробковый</t>
  </si>
  <si>
    <t>бронзовый/латунный, давление условное 0-420 Мпа, проход условный 10-1400 мм, ручной</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</si>
  <si>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</si>
  <si>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20103312</t>
  </si>
  <si>
    <t>2839 Т</t>
  </si>
  <si>
    <t>221920.300.000023</t>
  </si>
  <si>
    <t>Кольцо уплотнительное</t>
  </si>
  <si>
    <t>резиновое, для замерной установки нефтегазовой смеси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</si>
  <si>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- 100-106-36;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</si>
  <si>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20103490</t>
  </si>
  <si>
    <t>ДДНГ</t>
  </si>
  <si>
    <t>1627-4 Т</t>
  </si>
  <si>
    <t>281331.000.000191</t>
  </si>
  <si>
    <t>Привод</t>
  </si>
  <si>
    <t>для винтового насоса, наземный</t>
  </si>
  <si>
    <t>05.2020</t>
  </si>
  <si>
    <t>Атырауская обл, НГДУ "Жылыоймунайгаз"</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</si>
  <si>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</si>
  <si>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20102374</t>
  </si>
  <si>
    <t>1628-4 Т</t>
  </si>
  <si>
    <t>Атырауская область, Кзылкугинский район, п.Жамансор</t>
  </si>
  <si>
    <t>20102083</t>
  </si>
  <si>
    <t>1629-4 Т</t>
  </si>
  <si>
    <t>Атырауская обл, НГДУ "Кайнармунайгаз"</t>
  </si>
  <si>
    <t>20102077</t>
  </si>
  <si>
    <t>1630-4 Т</t>
  </si>
  <si>
    <t>Атырауская обл, НГДУ "Доссормунайгаз"</t>
  </si>
  <si>
    <t>20102084</t>
  </si>
  <si>
    <t>1631-4 Т</t>
  </si>
  <si>
    <t>Атырауская обл, НГДУ "Жайыкмунайгаз"</t>
  </si>
  <si>
    <t>20102088</t>
  </si>
  <si>
    <t>2639-6 Т</t>
  </si>
  <si>
    <t>291051.000.000001</t>
  </si>
  <si>
    <t>Автомобиль</t>
  </si>
  <si>
    <t>специализированный, автокран, грузоподъемность не менее 8 т, но не более 40 т</t>
  </si>
  <si>
    <t>12-2-27</t>
  </si>
  <si>
    <t>710000000</t>
  </si>
  <si>
    <t>Автомобильный кран грузоподъемностью 25 тонн на шасси автомобиляповышенной проходимости- предназначен для погрузки и разгрузки грузов,строительные работы, монтажные работы и работы, связанные сэнергетическим строительством.Основные технические характеристики крана:Подъемные характеристики:Максимальная грузоподъемность, т, не менее - 25;Грузовой момент, тм, не менее - 80;Длина стрелы, м, не менее - 21,6;Скорость передвижения, км/ч, не менее - 60,0;Опорный контур, м, не менее - 5,70 х 6,00;Габаритные размеры в транспортном положении, мм, не более - 11 200 х 2550 х 3 800;Зона работы, гр.- 360;Распределение нагрузки на дорогу:Через шины передних колес, т.с, не более - 6;Через шины колес тележки, т.с не более - 15,6;Телескопическая стрела - 3-х секционная длиной, м, не менее - 21,6обеспечивает оптимальные грузовысотные характеристики;Привод механизмов крана гидравлический от насоса, приводимого в действиедвигателем шасси.Гидропривод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шасси).Технические характеристики:Двигатель - дизельный, с турбонаддувом мощностью, л.с., не менее - 300;Колёсная формула 6 х 6 с односкатной ошиновкой;Кондиционер в кабине водителя;Средства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не менее - 16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автокрана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автокрана.-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автокрана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эксплуатации.Автомобиль должен соответствовать требованиям ТР ТС 018/2011.В соответствии с приказом МИР РК от 31.03.2015 года №389, показательэнергоэфективности (ЭЭ) должен соответствовать значению ЭЭ=55%.Перечень документов при поставке:- паспорт крана, руководство по эксплуатации, сертификаты, акт опроведении полного технического освидетельствование изготовителем илиэкспертной организацией;- паспорта, сертификаты и руководство по эксплуатации на покупныекомплектующие изделий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 транспортного средства ТР ТС018/2011 и к энергоэффективности транспорта. Все документы нагосударственном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</si>
  <si>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20103251</t>
  </si>
  <si>
    <t>1069-2 Т</t>
  </si>
  <si>
    <t>265112.530.000002</t>
  </si>
  <si>
    <t>Термометр</t>
  </si>
  <si>
    <t>скважинный</t>
  </si>
  <si>
    <t>Термометр технический ртутный (прямой), Назначение - для местногоконтроля температуры в трубопроводах, сосудах и других промышленныхустановках. Стеклянный ртутный термометр с вложенной внутрь оболочкишкальной пластиной из листового стекла молочного цвета.Длина верхней части не менее 230 ±10 мм.Длина нижней части не менее 66мм не более 403 мм.Диаметр оболочки верхней части не менее 20 мм.Диаметр оболочки нижней части не менее 8 мм.Технические характеристики:Исполнение: П-4;Минимальная температура измерения не менее (°С): 0;Максимальная температура измерения не менее (°С): 100;Цена деления шкалы не менее (°С): 1.00;Термометрическая жидкость: ртуть.</t>
  </si>
  <si>
    <t>20100687</t>
  </si>
  <si>
    <t>1093-2 Т</t>
  </si>
  <si>
    <t>265151.100.000056</t>
  </si>
  <si>
    <t>ТТЖ</t>
  </si>
  <si>
    <t>Термометры технические жидкостные ТТЖ-М.
Назначение - для измерения температуры в технических воздушнопарогазосиловых установках и трубопроводах.
Технические характеристики:
Тип - ТТЖ-М;
Исполнение - 1;
Цена деления шкалы, С - 2;
Длина верхней части, мм - 240;
Длина нижней части, мм - 440;
Температура измерения, С - от 0 до +150;
Термометрическая жидкость - керосин.</t>
  </si>
  <si>
    <t>20100692</t>
  </si>
  <si>
    <t>250-3 Т</t>
  </si>
  <si>
    <t>201413.230.000002</t>
  </si>
  <si>
    <t>Хлороформ (трихлорметан)</t>
  </si>
  <si>
    <t>технический</t>
  </si>
  <si>
    <t>112 Литр (куб. дм.)</t>
  </si>
  <si>
    <t>Хлороформ очищенный.Назначение - для химического анализа.Технические характеристики:Хлороформ (Трихлорметан) - очищенный;Сорт - высший;Плотность при 20 С, г/см3 - 1,473-1,490;Условия поставки:- должна поставляться с сертификатом или другим документом,удостоверяющим происхождение товара;- соответствующая упаковка, не допускающая повреждения; Нормативно-технический документ - ГОСТ 20015-88.</t>
  </si>
  <si>
    <t>20100820</t>
  </si>
  <si>
    <t>2706-1 Т</t>
  </si>
  <si>
    <t>201324.330.000000</t>
  </si>
  <si>
    <t>Кислота серная</t>
  </si>
  <si>
    <t>химически чистый</t>
  </si>
  <si>
    <t>166 Килограмм</t>
  </si>
  <si>
    <t>Кислота серная.Технические характеристики:Формула - Н2SO4;Обозначение квалификации - х.ч.;Плотность, г/см3 - 1,83;Массовая доля серной кислоты (Н SO ), %, не менее - 93,6-95,6;Массовая доля остатка после прокаливания, %, не более - 0,0006(0,001);Массовая доля хлоридов (Сl), %, не более - 0,00002;Массовая доля нитратов (NО ), %, не более - 0,00002 (0,00005);Массовая доля аммонийных солей (NH ), %, не более - 0,0001;Массовая доля тяжелых металлов (Рb), %, не более - 0,0001;Массовая доля железа (Fe), %, не более - 0,00002 (0,00005);Массовая доля мышьяка (As), %, не более - 0,000001;Массовая доля селена (Se), %, не более  - 0,0001;Массовая доля веществ, восстанавливающих КМnО, % (в пересчете на SO ),не более - 0,0002 (0,0003);Условия поставки:- с сертификатом и другим документом, удостоверяющим происхождениетовара, со сроком годности не менее 18 месяцев от даты поставки;Нормативно-технический документ -  ГОСТ 4204-77.</t>
  </si>
  <si>
    <t>20103355</t>
  </si>
  <si>
    <t>210034600</t>
  </si>
  <si>
    <t>1269 Т</t>
  </si>
  <si>
    <t>271223.700.000064</t>
  </si>
  <si>
    <t>Переключатель</t>
  </si>
  <si>
    <t>пакетный, номинальный ток 10 А</t>
  </si>
  <si>
    <t>"Переключатель кулачковый позиционный ПКП представляют собой механическое устройство без собственного потребления электроэнергии и предназначены для установки в качестве коммутационных аппаратов в электрических цепях. ПКП могут использоваться как главные выключатели или групповые переключатели для управления приводами на основе одно- и трехфазных двигателей, переключения с требуемой программой коммутации цепей управления, сигнализации, в измерительных цепях и т.д. Используются в электрических цепяхпеременного тока напряжением до 400 В. 
Технические характеристики:
Тип- ПКП;
Количество полюсов - 4;
Номинальный тепловой ток Ith, А - 10;
Количествово позиций переключения - 3;
Функции переключателя - многоступенчатый переключатель;
Максимально допустимое рабочее напряжение Ue AC, В - 400;
Конструкция прибора - встраиваемое устройство;
Тип элемента управления - коротная поворотная ручка узкий хват);
Размер передней панели, мм - 48х48;
Степень защиты передняя сторона - IP20."</t>
  </si>
  <si>
    <t>20102255</t>
  </si>
  <si>
    <t>СБ</t>
  </si>
  <si>
    <t>210014151</t>
  </si>
  <si>
    <t>2416-3 Т</t>
  </si>
  <si>
    <t>265141.000.000014</t>
  </si>
  <si>
    <t>Дозиметр</t>
  </si>
  <si>
    <t>прямопоказывающий</t>
  </si>
  <si>
    <t>Дозиметр ДП-24.Назначение - для измерения индивидуальных экспозиционных доз гамма-излучения.Технические характеристики:Температура, ° С - от минус 40 до плюс 50;Диапазон измерения, Р - от 0 до 50;Мощности экспозиционной дозы, Р/ч-Р/год - от 0,5 до 200;Диапазон энергий - от 0,1 МэВ до 2МеВ при отсутствии бета-излучения сэнергией выше, МэВ - 0,6.</t>
  </si>
  <si>
    <t>20103122</t>
  </si>
  <si>
    <t>120004081</t>
  </si>
  <si>
    <t>2417-2 Т</t>
  </si>
  <si>
    <t>265153.900.000029</t>
  </si>
  <si>
    <t>Прибор войсковой</t>
  </si>
  <si>
    <t>для химической разведки</t>
  </si>
  <si>
    <t>Войсковой прибор химической разведки медицинских служб (ВПХР).Назначение - для обнаружения в воде: зарина, зомана, V-газов, сернистогои азотистого ипритов, хлорциана, синильной кислоты и ее солей,содержащих мышьяк ОВ, алкалоидов и солей тяжелых металлов; в фураже -зарина, зомана , V-газов, сернистого и азотистого иприта, люизита,синильной кислоты, хлорциана, фосгена и дифосгена; в воздухе и на разныхпредметах - зарина, зомана, V-газов, иприта, сернистого и азотистоголюизита, синильной кислоты, хлорциана, мышьяковистого водорода, фосгенаи дифосгена.Можно также провести отбор проб воды, продуктов, почвы и другихматериалов для их обследования в химической лаборатории. Оснащениеприбора дает возможность выполнять основные задачи медицинскойэкспертизы воды и продовольствия. Прибор находится в медицинском пунктечасти. Без обновления можно провести 80-90 анализов, из них 30-40 впробах воды и 40-50 в сыпучих продуктах или в воздухе или на предметах.</t>
  </si>
  <si>
    <t>20103123</t>
  </si>
  <si>
    <t>222314.550.000002</t>
  </si>
  <si>
    <t>Профиль</t>
  </si>
  <si>
    <t>из поливинилхлорида, трехкамерный</t>
  </si>
  <si>
    <t>018 Метр погонный</t>
  </si>
  <si>
    <t>Импост ПВХ - главный профиль.Назначение - для оконных и дверных блоков;Технические характеристики:Размер, мм, не менее - 81,5;Вид - трехкамерный;Материал - поливинилхлорид.Нормативно-технический документ - ГОСТ 30673-2013.</t>
  </si>
  <si>
    <t>222314.550.000063</t>
  </si>
  <si>
    <t>Подоконник</t>
  </si>
  <si>
    <t>из поливинилхлорида</t>
  </si>
  <si>
    <t>Подоконник поливинилхлорид (ПВХ).Технические характеристики:Габаритные размеры, мм - 6000х20;Цвет - белый;Защитная пленка - плотная  с логотипом  на каучуковой основе;Дополнительные характеристики - не выделяет формальдегиды, совместим суниверсальными заглушками, Частое расположение вертикальных перегородокувеличивает сопротивление деформации (прочность);Боковой торец - крепится как к  подставочному профилю, так и к анкернымпластинам;Модуль упругости при растяжении, МПа - 2000;Прочность при растяжении, МПа - 30;Температура размягчения по Вика, С - 75;Стойкость к удару, % - 90;Термостойкость при 15 C, мин - 10;Абсолютная остаточная деформация, мм - ≤0,3;Ударная вязкость по Шарпи,  кДж/м2  - 20.</t>
  </si>
  <si>
    <t>222926.150.000002</t>
  </si>
  <si>
    <t>Фурнитура</t>
  </si>
  <si>
    <t>для окон, с петлями и ручками</t>
  </si>
  <si>
    <t>839 Комплект</t>
  </si>
  <si>
    <t>Фурнитура поворотная.Назначение - для пластиковых окон с антикоррозийным покрытием;Технические характеристики:Комплектация:- петли на створку, шт - 3;- петли на раму, шт - 3;- поворотный привод (шпингалет), шт - 3;- ответные планки, шт - 3;- навеса, оконная ручка, управляющая всей работой фурнитуры из однойточки, белая, шт - 3;Петли, позволяющие прикрепить окно к коробке и плавно открывать изакрывать его. Ответная планка, расположенная на коробке окна дляосуществления наилучшего соединения створки и оконной коробки.Нормативно-технический документ - ГОСТ 30777-2012.</t>
  </si>
  <si>
    <t>Фурнитура поворотно-откидная (сложный механизм).Угловая передача, шпингалеты сложного замка, ножницы, задний прижимсложного замка, верхняя петля на раму и створку, нижняя петля на раму истворку, крышка сложного замка белая, поворотно-откидная ответнаяпланка, шрингалет №2, ручка для окон белая;Технические характеристики:Материал - ПВХ;Нормативно-технический документ - ГОСТ 30777-2012.</t>
  </si>
  <si>
    <t>222929.900.000241</t>
  </si>
  <si>
    <t>Рамка дистанционная</t>
  </si>
  <si>
    <t>пластиковая</t>
  </si>
  <si>
    <t>Рамка дистанционная (спейсер) с бутилом.Назначение - для фиксации стекол на определенном расстоянии друг отдруга;Технические характеристики:Ширина, мм - 16;Длина, м - от 463 до 805 (намотка);Растяжение до разрыва, % - 58;Клейкость, Н/см2 - 19,2;Температурная устойчивость, С - от минус 51 до плюс 80;Физические свойства - во время эксплуатации бутиловая лента устойчива кагрессивным проявлениям окружающей среды: перепадам температур,воздействию озона и ультрафиолетового излучения, атмосферным явлениям(ветер, град, снег, дождь), не требуюется использование грунтовки насоответствующих поверхностях и вторичная герметизация;Огнестойкость материала бутиловый герметик относится к классу -  B2.</t>
  </si>
  <si>
    <t>222991.400.000000</t>
  </si>
  <si>
    <t>Пластина разделительная</t>
  </si>
  <si>
    <t>полиамидная</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</si>
  <si>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- 1;Цвет - белый.</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</si>
  <si>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- 2;Цвет - синий.</t>
  </si>
  <si>
    <t>Рихтовочные пластины.Назначение - для выравнивания и фиксации стеклопакета в окне;Технические характеристики:Длина пластин, мм - 100;Ширина пластин, мм - от 12 до 47;Толщина пластин, мм - 3;Цвет - красный.</t>
  </si>
  <si>
    <t>231111.750.000002</t>
  </si>
  <si>
    <t>Стекло листовое</t>
  </si>
  <si>
    <t>марка М1</t>
  </si>
  <si>
    <t>055 Метр квадратный</t>
  </si>
  <si>
    <t>Стекло листовое.Назначение - для остекления светопрозрачных конструкций и изготовленияизделий строительного, технического и бытового назначения, в том числезакаленных и многослойных стекол, стекол с покрытиями, зеркал,стеклопакетов, изделий для мебели, интерьеров, средств транспорта;Технические характеристики:По категории размеров - СВР (стекло свободных размеров);Номанальная толщина, мм - 4;Габаритные размеры, мм - 2600х1800;Марка - М1.</t>
  </si>
  <si>
    <t>259411.900.000164</t>
  </si>
  <si>
    <t>Саморез</t>
  </si>
  <si>
    <t>оцинкованный, с потайной головкой</t>
  </si>
  <si>
    <t>"Саморез оцинкованный.Назначение - для крепления конструкций из ПВХ.Саморез имеет наконечник в виде сверла, уменьшенную потайную головку,антикоррозионное покрытие со шлицом.Технические характеристики:Тип крепежного изделия - саморез;Материал крепежного изделия - нержавеющая сталь;Форма головки крепежного изделия - потайная;Вид шлица - крестообразный;Тип наконечника - острый;Диаметр, мм - 3,9;Длина, мм - 38."</t>
  </si>
  <si>
    <t>Саморез оцинкованный.Назначение - для крепления конструкций из ПВХ.Саморез имеет наконечник в виде сверла, уменьшенную потайную головку,антикоррозионное покрытие со шлицом.Технические характеристики:Тип крепежного изделия - саморез;Материал крепежного изделия - нержавеющая сталь;Форма головки крепежного изделия - потайная;Вид шлица - крестообразный;Тип наконечника - острый;Диаметр, мм - 5;Длина, мм - 70.</t>
  </si>
  <si>
    <t>241031.900.000000</t>
  </si>
  <si>
    <t>Лист стальной</t>
  </si>
  <si>
    <t>марка Ст.1сп, толщина до 3,9 мм, холоднокатаный</t>
  </si>
  <si>
    <t>Профилированный лист универсальный из оцинкованной стали трапециевиднойгофры с заводским полимерным покрытием с двух сторон, покрытие глянцевоебордовое (цинковый слой, пассивация, обработка грунтовкой, полимерноепокрытие). Стандартное оцинкование должно быть от 140 до 275 г/м2.Кровельное покрытие промышленных, общественных зданий с повышеннойпрочностью, устойчивостью к деформирующим и другим агрессивнымвоздействиям.Технические характеристики:Вид профиля - гнутый с трапециевидными гофрами;Тип профиля - НС44 (для настилов и стеновых ограждений);Ширина, мм - 1000;Толщина, мм - 0,8;Нормативно-технический документ - ГОСТ 24045-2016.Поставщик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</si>
  <si>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20103457</t>
  </si>
  <si>
    <t>205210.900.000032</t>
  </si>
  <si>
    <t>Клей</t>
  </si>
  <si>
    <t>на основе этилцианакрилата, для склеивания в любых сочетаниях фарфор, керамику, дерево, кожу, резину,металл, пробку,картон, большинство пластиков</t>
  </si>
  <si>
    <t>Однокомпонентное полиуретановое связующее – клей, для производстварезиновой плитки. Не содержит органические растворители. Оптимальнаявязкость, хорошая совместимость с различными видами фракционированныхнаполнителей. В сочетании с резиной или ЭПДМ крошкой образует бесшовное,упругое, стойкое к абразивному износу и ударным нагрузкам шероховатоепокрытие, препятствующее скольжению. Благодаря высокой пористостипокрытие на основе клея и резиновой крошки хорошо пропускает воду ивсегда остается сухим. Гигиеничность и высокая травмобезопасность.Технические характеристики:Вид - жидкая консистенция;Цвет - прозрачный;Плотность (20ºС) – 1,05 + 0,02г/см3;Содержание нелетучих веществ, % - 100.Пешеходные нагрузки (при + 20ºС и отн. влажности воздуха 70%), не более,часов - 24;Транспортные нагрузки – (при + 20ºС и отн.влажности воздуха 70%) – через3-4 дней;Оптимальное отношение «связующее/наполнитель» для толщины слоя ≈10мм) –1,5 ÷ 1,7 кг связующего на 8 кг черной резиной крошки (дополнительно ≈0,35 кг неорганического пигмента (расход пигмента зависит от цвета), 1,5÷ 1,7 кг связующего на 10 кг EPDM  крошки.Покрытие наносится на асфальтовое, бетонное или деревянное основание.Связующее отверждается за счет взаимодействия с влагой воздуха. Приотверждении создает прочное элластичное соединение.Рекомендуемый фракционный состав наполнителя, мм - от 2,0 до 6,0;Оптимальная температура нанесения - от +10ºС до +35ºС.Упаковка, л - бочка 200.</t>
  </si>
  <si>
    <t>222319.990.000000</t>
  </si>
  <si>
    <t>Уголок</t>
  </si>
  <si>
    <t>оконный, пластиковый</t>
  </si>
  <si>
    <t>Уголок спейсера (клипсы).Назначение -  для регулировки  установки спейсера, при изготовленииоконных блоков ПВХ.Внутренняя часть спейсера идет пустотелым и его заполняем молекулярнымситом, который предназначен между стеклами осушать воздух, чтопредотвращает образование конденсата в камерах стеклопакета.Технические характеристики:Материал - полипропилен;Размер, мм - 16.</t>
  </si>
  <si>
    <t>265112.590.000008</t>
  </si>
  <si>
    <t>Комплекс программно-аппаратный</t>
  </si>
  <si>
    <t>для проведения гидродинамических исследований скважин</t>
  </si>
  <si>
    <t>Комплекс диагностический переносной скважинный для определения скоростизвука "СиамМастер-4СР-Pro".Назначение - для автоматизации продолжительных исследований скважин врежиме «реального времени». Основное применение: оценка скорости звука взатрубном газе и долговременный контроль состояний «проблемных» скважин(контроль уровня жидкости и давления в затрубном пространстве скважины;динамометрирование ШГНУ; автоматизированный расчет режимов работыскважинных установок по данным инструментальных замеров).Отличительные особенности:- Сбор и отображение результатов измерений в режиме «реального времени»осуществляется на экране компьютера комплекса. Датчики подключаются ккомпьютеру по радиоканалу;- Эхометрирование (контроль скорости звука, контроль уровня жидкости)максимально автоматизировано за счет использования автоматическогоуровнемера и может выполняться одним оператором и контролироваться наэкране компьютера в режиме «реального времени». Для автоматизацииэхометрирования при отсутствии избыточного затрубного давления комплексоснащен комплектом газобаллонного оборудования "ГБО - 02";- Контроль скорости звука в затрубном пространстве скважины выполняетсяпо отражениям от муфт НКТ и с учетом данных меры НКТ. При этом в колоннеНКТ длины труб могут быть существенно разными;- Так как контроль скорости звука выполняется методом эхометрирования,то возможность обработки результатов инструментальных замеров зависит отуровня акустического шума и от условий затухания акустической посылки взатрубном пространстве. Для упрощения работы пользователя компьютернаяпрограмма комплекса по результатам замеров автоматически диагностируетвозможность оценки скорости звука для текущих условий в скважине;- Динамометрирование может выполняться в режиме «реального времени» спомощью автономного накладного динамографа "СИДДОС - мини";Программное обеспечение:- Программы виртуальных приборов "SPEED" (скорость звука и уровеньжидкости) и БД "СИАМ" (уровень жидкости, динамометрирование);Комплекттация:Уровнемер скважинный Суддос Автомат-2А широкополосный -1 шт;динамограф СИДДОС автомат 3 - 1 шт;Манометр термометр устьевой 02-60МПА - 1 шт;Газобалонное оборудование (ГБО) - 1 шт;Программное обеспечение SpeedResearcher.Поставщик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</si>
  <si>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20103576</t>
  </si>
  <si>
    <t>2625-3 Т</t>
  </si>
  <si>
    <t>271142.300.000026</t>
  </si>
  <si>
    <t>Трансформатор напряжения</t>
  </si>
  <si>
    <t>однофазный, класс напряжения 35</t>
  </si>
  <si>
    <t>Трансформатор напряжения однофазный с литой изоляциейизмерительныйЗНОЛ.06-35 УХЛ2.1 предназначен для установки в комплектныераспределительныеустройства (КРУ) внутренней установки или другиезакрытые распределительные устройства (ЗРУ), а также для встраиваниявтокопроводы турбогенераторов и служат для питания цепейизмерения,автоматики, сигнализации и защиты в электрических установкахпеременного тока частоты 50 или 60 Гц в сетях с изолированной нейтралью.Условия эксплуатации:Высота установки над уровнем моря, м, не более - 1000;Температура окружающей среды при У3 - от -45С до +50С;Температура окружающей среды при Т3 - от -10С до +55С;Окружающая среда невзрывоопасная, не содержащая агрессивных газов ипаров в концентрациях, разрушающих металлы и изоляцию;Рабочее положение - вертикальное;Технические характеристики:З – заземляемый;Н - трансформатор напряжения;О - однофазный;Л - с литой изоляцией;06 - конструктивное исполнение;35 - класс напряжения, кВ;УХЛ2.1 - климатическое исполнение и категория размещения;Наибольшее рабочее напряжение, кВ - 40,5;Номинальная частота переменного тока, Гц - 50;Номинальное напряжение первичной обмотки, кВ - 35√3;Номинальное напряжение вторичной обмотки, В - 100√3;Номинальное напряжение дополнительной вторичной обмотки, В - 100/3;Классы точности основной вторичной обмоткипо ГОСТ 1983 - 0,2; 0,5;1;Предельная мощность вне класса точности, В•А - 600;Схема и группа соединения обмоток - 1/1/1-0-0;Испытательное напряжение:промышленной частоты, кВ - 80;Габаритные размеры (длина х ширина х высота), мм - 420 х 250 х 390;В комплект поставки входят:- трансформатор напряжения;Перечень необходимых документов при поставке:- паспорт;- техническое описание;- инструкция по эксплуатации;Используется для дооснощения и доукомплектования комплектного устройстванаружной установки на м/р "ЮЗК" (КРУН-35/6 кВ).</t>
  </si>
  <si>
    <t>26, 28, 29</t>
  </si>
  <si>
    <t>20103242</t>
  </si>
  <si>
    <t>210031051</t>
  </si>
  <si>
    <t>273213.700.000007</t>
  </si>
  <si>
    <t>Кабель</t>
  </si>
  <si>
    <t>марка АВВГ, напряжение не более 1 000 В</t>
  </si>
  <si>
    <t>60</t>
  </si>
  <si>
    <t>АВВГ 3х2,5 - кабель силовой с 3 алюминиевыми жилами сечением 2,5квадратных миллиметров, в изоляции и оболочке из поливинилхлоридногопластиката.Расшифровка маркировки АВВГ 3*2.5А - жила выполнена из алюминия.В - виниловая изоляция.В - виниловая оболочка.Г - не имеет защитного покрова.3 - количество алюминиевых жил.2,5 - сечение алюминиевых жил в квадратных миллиметрах.Кабель силовой алюминиевый АВВГ 3*2,5 предназначен для стационарнойустановки в электросетях с номинальным напряжением до 1000 Вольт,частотой 50 Герц и токовой нагрузкой до 30 Ампер.Конструкция кабеля АВВГ 3х2,51) Жила - алюминиевая, однопроволочная или многопроволочная, круглой илисекторной формы, первого или второго класса по ГОСТ 22483-77.2) Изоляция - из поливинилхлоридного пластиката.3) Скрутка - жилы скручены в сердечник.4) Оболочка - из ПВХ пластиката.ГОСТ 31996-2012Заполняется потенциальным поставщиком:Марка/модель -Завод изготовитель -Страна происхождения -</t>
  </si>
  <si>
    <t>2849 Т</t>
  </si>
  <si>
    <t>230002436</t>
  </si>
  <si>
    <t>2114-2 Т</t>
  </si>
  <si>
    <t>07.2020</t>
  </si>
  <si>
    <t>Уголок спейсера (клипсы).Назначение -  для регулировки  установки спейсера, при изготовленииоконных блоков ПВХ.</t>
  </si>
  <si>
    <t>94 Р</t>
  </si>
  <si>
    <t>44 Р</t>
  </si>
  <si>
    <t>331213.100.000000</t>
  </si>
  <si>
    <t>Работы по ремонту/модернизации подшипников/зубчатых колес/передач и аналогичного приводного оборудования</t>
  </si>
  <si>
    <t>10.2019</t>
  </si>
  <si>
    <t>"Жаикмұнайгаз" МГӨБ-ның мұнай кәсіпшілігінің жабдықтарын күрделі жөндеу</t>
  </si>
  <si>
    <t>Капремонт нефтепромыслового оборудования для НГДУ "Жаикмунайгаз"</t>
  </si>
  <si>
    <t>93 Р</t>
  </si>
  <si>
    <t>45 Р</t>
  </si>
  <si>
    <t>"Жылыоймұнайгаз" МГӨБ-ның мұнай кәсіпшілігінің жабдықтарын күрделі жөндеу</t>
  </si>
  <si>
    <t>Капремонт нефтепромыслового оборудования для НГДУ "Жылыоймунайгаз"</t>
  </si>
  <si>
    <t>96-1 Р</t>
  </si>
  <si>
    <t>96 Р</t>
  </si>
  <si>
    <t>Атырауская область,</t>
  </si>
  <si>
    <t>"Доссормұнайгаз" МГӨБ-ның мұнай кәсіпшілігінің жабдықтарын күрделі жөндеу</t>
  </si>
  <si>
    <t>Капремонт нефтепромыслового оборудования для НГДУ "Доссормунайгаз"</t>
  </si>
  <si>
    <t>95 Р</t>
  </si>
  <si>
    <t>42 Р</t>
  </si>
  <si>
    <t>"Кайнармұнайгаз" МГӨБ-ның мұнай кәсіпшілігінің жабдықтарын күрделі жөндеу</t>
  </si>
  <si>
    <t>Капремонт нефтепромыслового оборудования для НГДУ "Кайнармунайгаз"</t>
  </si>
  <si>
    <t>749020.000.000096</t>
  </si>
  <si>
    <t>Услуги по техническому освидетельствованию сосудов</t>
  </si>
  <si>
    <t>"Жайықмұнайгаз" МГӨБ-ның ацетилен баллондардын жөндеу және куәландыру бойынша қызмет корсету</t>
  </si>
  <si>
    <t>Освидетельствование и ремонт ацетиленовых баллонов для НГДУ "Жаикмунайгаз"</t>
  </si>
  <si>
    <t>Новая позиция</t>
  </si>
  <si>
    <t>"Жылыоймұнайгаз" МГӨБ-ның ацетилен баллондардын жөндеу және куәландыру бойынша қызмет корсету</t>
  </si>
  <si>
    <t>Освидетельствование и ремонт ацетиленовых баллонов для НГДУ "Жылыоймунайгаз"</t>
  </si>
  <si>
    <t>"Доссормұнайгаз" МГӨБ-ның ацетилен баллондардын жөндеу және куәландыру бойынша қызмет корсету</t>
  </si>
  <si>
    <t>Освидетельствование и ремонт ацетиленовых баллонов для НГДУ "Доссормунайгаз"</t>
  </si>
  <si>
    <t>ӨТҚҚжЖКБ ацетилен баллондардын жөндеу және куәландыру бойынша қызмет корсету</t>
  </si>
  <si>
    <t>Освидетельствование и ремонт ацетиленовых баллонов для УПТОиКО</t>
  </si>
  <si>
    <t>ЕМЭБ-ның ацетилен баллондардын жөндеу және куәландыру бойынша қызмет корсету</t>
  </si>
  <si>
    <t>Освидетельствование и ремонт ацетиленовых баллонов для УЭМЭ</t>
  </si>
  <si>
    <t>Атырауская область НГДУ "Жаикмунайгаз"</t>
  </si>
  <si>
    <t>Атырауская область, НГДУ "Жылыоймунайгаз"</t>
  </si>
  <si>
    <t>Атырауская область, НГДУ "Доссормунайгаз"</t>
  </si>
  <si>
    <t>Атырауская область, УПТОиКО</t>
  </si>
  <si>
    <t>Атырауская область, УЭМЭ</t>
  </si>
  <si>
    <t>ДОТиОС</t>
  </si>
  <si>
    <t>О</t>
  </si>
  <si>
    <t>20103431</t>
  </si>
  <si>
    <t>139229.990.000061</t>
  </si>
  <si>
    <t>Маска</t>
  </si>
  <si>
    <t>многоразовая</t>
  </si>
  <si>
    <t>Маска защитная многоразовая трехслойная на резинке.Технические характеристики:Размер, см - 17,5х9,5, в готовом виде;По центру маски закладывается 3 защипы- складки;Маски многоразового использования из 100% х/б ткани (бязь и марля);Каждодневная стирка и горячая обработка утюгом;Наружный слой - бязь 100% хб., внутренний 2 слоя - марли;Плотность, г/м2:- бязь - 125;- марля - 36.Поставщик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</si>
  <si>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2914-1 Т</t>
  </si>
  <si>
    <t>292040.100.000000</t>
  </si>
  <si>
    <t>Работы по оснащению автомобилей</t>
  </si>
  <si>
    <t>Работы по оснащению (установке оборудования и деталей) автомобилей</t>
  </si>
  <si>
    <t>"Жылыоймұнайгаз" МГӨБ - ның автокөліктеріне техникалық қызмет көрсету жөне жабдықтау</t>
  </si>
  <si>
    <t>Техническое обслуживание и оснащение автомобилей для НГДУ "Жылыоймунайгаз"</t>
  </si>
  <si>
    <t>"Доссормұнайгаз" МГӨБ - ның автокөліктеріне техникалық қызмет көрсету жөне жабдықтау</t>
  </si>
  <si>
    <t>Техническое обслуживание и оснащение автомобилей для НГДУ "Доссормунайгаз"</t>
  </si>
  <si>
    <t>711212.900.000000</t>
  </si>
  <si>
    <t>749020.000.000091</t>
  </si>
  <si>
    <t>Услуги по проведению производственного мониторинга</t>
  </si>
  <si>
    <t>20103135</t>
  </si>
  <si>
    <t>273214.000.000022</t>
  </si>
  <si>
    <t>марка ПВП/N2XS(F)2Y, напряжение более 1 000 В</t>
  </si>
  <si>
    <t>008 Километр (тысяча метров)</t>
  </si>
  <si>
    <t>Кабель ПВП с медными жилами, силовой гибкий экранированный.Силовые гибкие с медными многопроволочными жилами с резиновой изоляциейв резиновой оболочке. Конструкция: Токопроводящая жила скрученная измедных или медных луженых проволок; Обмотка из полиэтилентерефталатнойпленки; Изоляция из резины на основе натурального и бутадиеновогокаучуков; Оболочка из резины на основе изопренового и бутадиеновогокаучуков. Назначение: Силовой гибкий кабель предназначен дляприсоединения передвижных механизмов к электрическим сетям наноминальное переменное напряжение 660 В частотой до 400 Гц. Предназначендля эксплуатации на суше, реках и озерах в макроклиматических районах сумеренным климатом, на открытом воздухе и в помещениях.Технические характеристики:Число жил - 3;Номинальное сечение жил, мм2 - 50;Номинальное напряжение, кВ - 1.</t>
  </si>
  <si>
    <t>2923-1 Т</t>
  </si>
  <si>
    <t>282113.600.000025</t>
  </si>
  <si>
    <t>Нагреватель устьевой</t>
  </si>
  <si>
    <t>для нагрева нефти и нефтяной эмульсии</t>
  </si>
  <si>
    <t>Нагреватель скважинный электрохимический включает в себя:1) cкважинный электрохимический нагреватель с оконцовочным устройствомстанция управления;2) трансформатор трехфазный масляный, предназначенный для питанияпогружного электрооборудования, серия ТМПН;3) кабель подачи электрической энергии, типа  КПпБП 3х10-120 или КПпБП3х16х120 (Длина кабеля, м, не менее - 700);4) комплект для сростки кабеля;5) пояски для крепления кабеля.Основные параметры и функции «Скважинный электрохимический нагреватель»:Температура нагрева, С, -  20/80;Контроль и учет электроэнергии от станции управления;Запись станцией управления истории работы «Cкважинный электрохимическийнагреватель»;Потребление электроэнергии «Скважинный электрохимический нагреватель»трехфазное, без перекоса фаз.Станция управления должна обеспечивать:- защиту аппаратуры в аварийных ситуациях;- регистрацию и отображение значений параметров;- напряжения первичной сети;- накопление регистрируемой информации для её последующей обработки;- кабель должен быть бронированным на напряжение, В – не менее 380;Требования к поставщику:-  поставщик должен обеспечить обучение персонала навыкам ежедневногоконтроля за оборудованием, сбору информации, выполнению мероприятий попредупреждению аварийных установок, остановке и запуску станции,изменения параметров работы станции;- в комплекте оборудования поставщик должен предусмотреть поставкупосадочного фланца с кабельным отводом, согласно опросного листаскважины – кандидата;- поставщик должен обеспечить поставку комплекта запасных инструментов ипринадлежностей, включающего:1. комплект для сроски кабеля, ед, не менее - 2;2. пояски для крепления кабеля, шт, не менее - 100:3. инструмент для крепления поясков, шт, не менее - 2 .-  поставщик должен обеспечить сопровождение электронагревателя, атакжепроведение монтажа-демонтажа с запуском и выводом наустановившийсярежим скважины. В случае поломки забойного скважинногонагревателя на протяжении гарантийного срока, до 3-х суток после подъемазабойного скважинного нагревателя;-  поставщиком проводится двухстороннее расследование отказа вусловияхспециализированного участка, по результатам которогоопределяютсяпричины выхода из строя и производит ремонт и/или замену втечении 10-ти суток.Перечень документов при поставке:- должен поставляться с сертификатом и другимидокументами,удостоверяющим происхождение товара.- соответствующая упаковка, не допускающая повреждения.- разрешение на применение от Комитета индустриального развития ипромышленной безопасности Министерства по инвестициям и развитию РК.</t>
  </si>
  <si>
    <t>20103591</t>
  </si>
  <si>
    <t>120010077</t>
  </si>
  <si>
    <t>230002499</t>
  </si>
  <si>
    <t>230002426</t>
  </si>
  <si>
    <t>230002432</t>
  </si>
  <si>
    <t>230002450</t>
  </si>
  <si>
    <t>230002451</t>
  </si>
  <si>
    <t>230002434</t>
  </si>
  <si>
    <t>230002446</t>
  </si>
  <si>
    <t>230002447</t>
  </si>
  <si>
    <t>230002448</t>
  </si>
  <si>
    <t>230002435</t>
  </si>
  <si>
    <t>210031104</t>
  </si>
  <si>
    <t>210031105</t>
  </si>
  <si>
    <t>150003645</t>
  </si>
  <si>
    <t>20103577</t>
  </si>
  <si>
    <t>20103582</t>
  </si>
  <si>
    <t>20103581</t>
  </si>
  <si>
    <t>20103587</t>
  </si>
  <si>
    <t>20103588</t>
  </si>
  <si>
    <t>20103589</t>
  </si>
  <si>
    <t>20103583</t>
  </si>
  <si>
    <t>20103578</t>
  </si>
  <si>
    <t>20103579</t>
  </si>
  <si>
    <t>20103580</t>
  </si>
  <si>
    <t>20103586</t>
  </si>
  <si>
    <t>20103584</t>
  </si>
  <si>
    <t>20103585</t>
  </si>
  <si>
    <t>ДМТС</t>
  </si>
  <si>
    <t>382129.000.000000</t>
  </si>
  <si>
    <t>Услуги по удалению неопасных отходов/имущества/материалов</t>
  </si>
  <si>
    <t>2924 Т</t>
  </si>
  <si>
    <t>2925 Т</t>
  </si>
  <si>
    <t>2926 Т</t>
  </si>
  <si>
    <t>2927 Т</t>
  </si>
  <si>
    <t>2928 Т</t>
  </si>
  <si>
    <t>2929 Т</t>
  </si>
  <si>
    <t>2930 Т</t>
  </si>
  <si>
    <t>2931 Т</t>
  </si>
  <si>
    <t>2932 Т</t>
  </si>
  <si>
    <t>2933 Т</t>
  </si>
  <si>
    <t>2934 Т</t>
  </si>
  <si>
    <t>2935 Т</t>
  </si>
  <si>
    <t>2936 Т</t>
  </si>
  <si>
    <t>2937 Т</t>
  </si>
  <si>
    <t>2938 Т</t>
  </si>
  <si>
    <t>2939 Т</t>
  </si>
  <si>
    <t>520 Р</t>
  </si>
  <si>
    <t>519 Р</t>
  </si>
  <si>
    <t>521 Р</t>
  </si>
  <si>
    <t>472 У</t>
  </si>
  <si>
    <t>471 У</t>
  </si>
  <si>
    <t>470 У</t>
  </si>
  <si>
    <t>468 У</t>
  </si>
  <si>
    <t>469 У</t>
  </si>
  <si>
    <t>473 У</t>
  </si>
  <si>
    <t>475 У</t>
  </si>
  <si>
    <t>474 У</t>
  </si>
  <si>
    <t>480 У</t>
  </si>
  <si>
    <t>479 У</t>
  </si>
  <si>
    <t>478 У</t>
  </si>
  <si>
    <t>477 У</t>
  </si>
  <si>
    <t>476 У</t>
  </si>
  <si>
    <t>467 У</t>
  </si>
  <si>
    <t>422-8 Р</t>
  </si>
  <si>
    <t>464-5 Р</t>
  </si>
  <si>
    <t>484-4 Р</t>
  </si>
  <si>
    <t>488-4 Р</t>
  </si>
  <si>
    <t>486-4 Р</t>
  </si>
  <si>
    <t>506-2 Р</t>
  </si>
  <si>
    <t>96-2 Р</t>
  </si>
  <si>
    <t>518-1 Р</t>
  </si>
  <si>
    <t>517-1 Р</t>
  </si>
  <si>
    <t>94-1 Р</t>
  </si>
  <si>
    <t>93-1 Р</t>
  </si>
  <si>
    <t>95-1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</si>
</sst>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0000"/>
    <numFmt numFmtId="165" formatCode="0.000"/>
    <numFmt numFmtId="166" formatCode="#,##0.000"/>
    <numFmt numFmtId="167" formatCode="_-* #,##0.00\ _₸_-;\-* #,##0.00\ _₸_-;_-* &quot;-&quot;??\ _₸_-;_-@_-"/>
    <numFmt numFmtId="168" formatCode="#,##0.00\ _₽"/>
    <numFmt numFmtId="169" formatCode="_-* #,##0\ _₸_-;\-* #,##0\ _₸_-;_-* &quot;-&quot;??\ _₸_-;_-@_-"/>
    <numFmt numFmtId="170" formatCode="[$-419]0"/>
    <numFmt numFmtId="171" formatCode="#,##0.000_ ;\-#,##0.000\ "/>
    <numFmt numFmtId="172" formatCode="_-* #,##0.00_р_._-;\-* #,##0.00_р_._-;_-* &quot;-&quot;??_р_._-;_-@_-"/>
    <numFmt numFmtId="173" formatCode="_-* #,##0.00\ _р_._-;\-* #,##0.00\ _р_._-;_-* &quot;-&quot;??\ _р_._-;_-@_-"/>
  </numFmts>
  <fonts count="4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sz val="10"/>
      <color theme="1"/>
      <name val="Times New Roman"/>
      <family val="1"/>
      <charset val="204"/>
    </font>
    <font>
      <sz val="10"/>
      <color indexed="8"/>
      <name val="Times New Roman"/>
      <family val="1"/>
      <charset val="204"/>
    </font>
    <font>
      <sz val="10"/>
      <color rgb="FFFF0000"/>
      <name val="Times New Roman"/>
      <family val="1"/>
      <charset val="204"/>
    </font>
    <font>
      <sz val="10"/>
      <name val="Arial"/>
      <family val="2"/>
      <charset val="204"/>
    </font>
    <font>
      <b/>
      <sz val="10"/>
      <color theme="1"/>
      <name val="Times New Roman"/>
      <family val="1"/>
      <charset val="204"/>
    </font>
    <font>
      <sz val="10"/>
      <color rgb="FF000000"/>
      <name val="Times New Roman"/>
      <family val="1"/>
      <charset val="204"/>
    </font>
    <font>
      <sz val="10"/>
      <color theme="1"/>
      <name val="Arial"/>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scheme val="minor"/>
    </font>
    <font>
      <sz val="10"/>
      <name val="Calibri"/>
      <family val="2"/>
      <charset val="204"/>
    </font>
    <font>
      <sz val="10"/>
      <color rgb="FF212529"/>
      <name val="Times New Roman"/>
      <family val="1"/>
      <charset val="204"/>
    </font>
    <font>
      <sz val="10"/>
      <color rgb="FF212529"/>
      <name val="Arial"/>
      <family val="2"/>
      <charset val="204"/>
    </font>
    <font>
      <sz val="10"/>
      <name val="Arial"/>
    </font>
    <font>
      <b/>
      <sz val="18"/>
      <color theme="3"/>
      <name val="Calibri Light"/>
      <family val="2"/>
      <charset val="204"/>
      <scheme val="major"/>
    </font>
    <font>
      <sz val="11"/>
      <color rgb="FF000000"/>
      <name val="Arial"/>
      <family val="2"/>
      <charset val="204"/>
    </font>
  </fonts>
  <fills count="2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99CC"/>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8" tint="0.39997558519241921"/>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s>
  <cellStyleXfs count="167">
    <xf numFmtId="0" fontId="0" fillId="0" borderId="0"/>
    <xf numFmtId="43" fontId="6" fillId="0" borderId="0" applyFont="0" applyFill="0" applyBorder="0" applyAlignment="0" applyProtection="0"/>
    <xf numFmtId="0" fontId="8" fillId="0" borderId="0"/>
    <xf numFmtId="0" fontId="11" fillId="0" borderId="0"/>
    <xf numFmtId="0" fontId="11" fillId="0" borderId="0"/>
    <xf numFmtId="0" fontId="12" fillId="0" borderId="0"/>
    <xf numFmtId="0" fontId="12" fillId="0" borderId="0"/>
    <xf numFmtId="0" fontId="13" fillId="0" borderId="0"/>
    <xf numFmtId="0" fontId="11" fillId="0" borderId="0"/>
    <xf numFmtId="0" fontId="11"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4" fillId="0" borderId="0" applyFont="0" applyFill="0" applyBorder="0" applyAlignment="0" applyProtection="0"/>
    <xf numFmtId="0" fontId="13" fillId="0" borderId="0"/>
    <xf numFmtId="167" fontId="3" fillId="0" borderId="0" applyFont="0" applyFill="0" applyBorder="0" applyAlignment="0" applyProtection="0"/>
    <xf numFmtId="0" fontId="14" fillId="0" borderId="0"/>
    <xf numFmtId="0" fontId="15" fillId="0" borderId="0"/>
    <xf numFmtId="43" fontId="16"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0" fontId="17" fillId="0" borderId="0"/>
    <xf numFmtId="0" fontId="6" fillId="0" borderId="0"/>
    <xf numFmtId="0" fontId="12" fillId="0" borderId="0"/>
    <xf numFmtId="0" fontId="6" fillId="0" borderId="0"/>
    <xf numFmtId="167" fontId="2" fillId="0" borderId="0" applyFont="0" applyFill="0" applyBorder="0" applyAlignment="0" applyProtection="0"/>
    <xf numFmtId="0" fontId="11" fillId="0" borderId="0"/>
    <xf numFmtId="0" fontId="13" fillId="0" borderId="0"/>
    <xf numFmtId="0" fontId="21" fillId="0" borderId="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13" applyNumberFormat="0" applyAlignment="0" applyProtection="0"/>
    <xf numFmtId="0" fontId="32" fillId="14" borderId="14" applyNumberFormat="0" applyAlignment="0" applyProtection="0"/>
    <xf numFmtId="0" fontId="33" fillId="14" borderId="13" applyNumberFormat="0" applyAlignment="0" applyProtection="0"/>
    <xf numFmtId="0" fontId="34" fillId="0" borderId="15" applyNumberFormat="0" applyFill="0" applyAlignment="0" applyProtection="0"/>
    <xf numFmtId="0" fontId="35" fillId="15"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44" fillId="0" borderId="0"/>
    <xf numFmtId="0" fontId="6" fillId="0" borderId="0"/>
    <xf numFmtId="43" fontId="6"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1" fillId="0" borderId="0"/>
    <xf numFmtId="0" fontId="11" fillId="0" borderId="0"/>
    <xf numFmtId="43" fontId="16" fillId="0" borderId="0" applyFont="0" applyFill="0" applyBorder="0" applyAlignment="0" applyProtection="0"/>
    <xf numFmtId="167" fontId="1" fillId="0" borderId="0" applyFont="0" applyFill="0" applyBorder="0" applyAlignment="0" applyProtection="0"/>
    <xf numFmtId="0" fontId="11" fillId="0" borderId="0"/>
    <xf numFmtId="9" fontId="6" fillId="0" borderId="0" applyFont="0" applyFill="0" applyBorder="0" applyAlignment="0" applyProtection="0"/>
    <xf numFmtId="0" fontId="6" fillId="0" borderId="0"/>
    <xf numFmtId="0" fontId="11" fillId="0" borderId="0"/>
    <xf numFmtId="0" fontId="45" fillId="0" borderId="0" applyNumberFormat="0" applyFill="0" applyBorder="0" applyAlignment="0" applyProtection="0"/>
    <xf numFmtId="0" fontId="1" fillId="0" borderId="0"/>
    <xf numFmtId="4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0" fontId="11" fillId="0" borderId="0"/>
    <xf numFmtId="0" fontId="11" fillId="0" borderId="0"/>
    <xf numFmtId="0" fontId="11" fillId="0" borderId="0"/>
    <xf numFmtId="40" fontId="11" fillId="23" borderId="1"/>
    <xf numFmtId="40" fontId="11" fillId="24" borderId="1"/>
    <xf numFmtId="40" fontId="11" fillId="24" borderId="1"/>
    <xf numFmtId="40" fontId="11" fillId="24" borderId="1"/>
    <xf numFmtId="49" fontId="11" fillId="25" borderId="19">
      <alignment vertical="center"/>
    </xf>
    <xf numFmtId="49" fontId="11" fillId="25" borderId="19">
      <alignment vertical="center"/>
    </xf>
    <xf numFmtId="49" fontId="11" fillId="25" borderId="19">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46" fillId="0" borderId="0"/>
    <xf numFmtId="0" fontId="1" fillId="0" borderId="0"/>
    <xf numFmtId="0" fontId="8" fillId="0" borderId="0"/>
    <xf numFmtId="0" fontId="1" fillId="0" borderId="0"/>
    <xf numFmtId="0" fontId="11" fillId="0" borderId="0"/>
    <xf numFmtId="0" fontId="11" fillId="0" borderId="0"/>
    <xf numFmtId="0" fontId="11" fillId="0" borderId="0"/>
    <xf numFmtId="0" fontId="11" fillId="0" borderId="0"/>
    <xf numFmtId="0" fontId="6" fillId="0" borderId="0"/>
    <xf numFmtId="0" fontId="1" fillId="0" borderId="0"/>
    <xf numFmtId="0" fontId="1" fillId="0" borderId="0"/>
    <xf numFmtId="0" fontId="11" fillId="0" borderId="0"/>
    <xf numFmtId="0" fontId="11" fillId="0" borderId="0"/>
    <xf numFmtId="0" fontId="11" fillId="0" borderId="0"/>
    <xf numFmtId="0" fontId="1" fillId="16" borderId="17" applyNumberFormat="0" applyFont="0" applyAlignment="0" applyProtection="0"/>
    <xf numFmtId="0" fontId="1" fillId="16" borderId="17" applyNumberFormat="0" applyFont="0" applyAlignment="0" applyProtection="0"/>
    <xf numFmtId="0" fontId="1" fillId="16" borderId="17" applyNumberFormat="0" applyFont="0" applyAlignment="0" applyProtection="0"/>
    <xf numFmtId="0" fontId="1" fillId="16" borderId="1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7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11" fillId="0" borderId="0"/>
    <xf numFmtId="0" fontId="11" fillId="0" borderId="0"/>
    <xf numFmtId="0" fontId="11"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0" fontId="11"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1" fillId="0" borderId="0"/>
    <xf numFmtId="0" fontId="11" fillId="0" borderId="0"/>
    <xf numFmtId="0" fontId="11"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cellStyleXfs>
  <cellXfs count="360">
    <xf numFmtId="0" fontId="0" fillId="0" borderId="0" xfId="0"/>
    <xf numFmtId="49" fontId="7" fillId="0" borderId="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164" fontId="9" fillId="2" borderId="1" xfId="0" applyNumberFormat="1" applyFont="1" applyFill="1" applyBorder="1" applyAlignment="1">
      <alignment horizontal="left" vertical="center"/>
    </xf>
    <xf numFmtId="0" fontId="7" fillId="2" borderId="1" xfId="0" applyFont="1" applyFill="1" applyBorder="1" applyAlignment="1">
      <alignment horizontal="left" vertical="center"/>
    </xf>
    <xf numFmtId="49" fontId="7" fillId="2" borderId="1" xfId="0" applyNumberFormat="1" applyFont="1" applyFill="1" applyBorder="1" applyAlignment="1">
      <alignment horizontal="left" vertical="center"/>
    </xf>
    <xf numFmtId="0" fontId="7" fillId="2" borderId="1" xfId="2" applyFont="1" applyFill="1" applyBorder="1" applyAlignment="1">
      <alignment horizontal="left" vertical="center"/>
    </xf>
    <xf numFmtId="164" fontId="7" fillId="2" borderId="1" xfId="0" applyNumberFormat="1" applyFont="1" applyFill="1" applyBorder="1" applyAlignment="1">
      <alignment horizontal="left" vertical="center"/>
    </xf>
    <xf numFmtId="0" fontId="7" fillId="2" borderId="1" xfId="3" applyFont="1" applyFill="1" applyBorder="1" applyAlignment="1">
      <alignment horizontal="left" vertical="center"/>
    </xf>
    <xf numFmtId="4" fontId="9" fillId="2" borderId="1" xfId="1" applyNumberFormat="1" applyFont="1" applyFill="1" applyBorder="1" applyAlignment="1">
      <alignment horizontal="left" vertical="center"/>
    </xf>
    <xf numFmtId="164"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7" fillId="2" borderId="1" xfId="3" applyNumberFormat="1" applyFont="1" applyFill="1" applyBorder="1" applyAlignment="1">
      <alignment horizontal="left" vertical="center"/>
    </xf>
    <xf numFmtId="166" fontId="7" fillId="2" borderId="1" xfId="3" applyNumberFormat="1" applyFont="1" applyFill="1" applyBorder="1" applyAlignment="1">
      <alignment horizontal="left" vertical="center"/>
    </xf>
    <xf numFmtId="49" fontId="9" fillId="2" borderId="2"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0" fontId="9" fillId="2" borderId="1" xfId="0" applyFont="1" applyFill="1" applyBorder="1" applyAlignment="1">
      <alignment horizontal="left" vertical="center"/>
    </xf>
    <xf numFmtId="0" fontId="9" fillId="2" borderId="1" xfId="2" applyFont="1" applyFill="1" applyBorder="1" applyAlignment="1">
      <alignment horizontal="left" vertical="center"/>
    </xf>
    <xf numFmtId="0" fontId="7" fillId="0" borderId="1" xfId="0" applyNumberFormat="1" applyFont="1" applyFill="1" applyBorder="1" applyAlignment="1">
      <alignment horizontal="left" vertical="center"/>
    </xf>
    <xf numFmtId="4" fontId="7"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4" fontId="9" fillId="2" borderId="1" xfId="0" applyNumberFormat="1" applyFont="1" applyFill="1" applyBorder="1" applyAlignment="1">
      <alignment horizontal="left" vertical="center"/>
    </xf>
    <xf numFmtId="1"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2" fontId="7" fillId="2" borderId="1" xfId="3" applyNumberFormat="1" applyFont="1" applyFill="1" applyBorder="1" applyAlignment="1">
      <alignment horizontal="left" vertical="center"/>
    </xf>
    <xf numFmtId="4" fontId="9" fillId="2" borderId="1" xfId="3" applyNumberFormat="1" applyFont="1" applyFill="1" applyBorder="1" applyAlignment="1">
      <alignment horizontal="left" vertical="center"/>
    </xf>
    <xf numFmtId="4" fontId="7" fillId="2" borderId="1" xfId="3" applyNumberFormat="1" applyFont="1" applyFill="1" applyBorder="1" applyAlignment="1">
      <alignment horizontal="left" vertical="center"/>
    </xf>
    <xf numFmtId="1" fontId="9" fillId="2" borderId="1" xfId="0" applyNumberFormat="1" applyFont="1" applyFill="1" applyBorder="1" applyAlignment="1">
      <alignment horizontal="left" vertical="center"/>
    </xf>
    <xf numFmtId="0" fontId="7" fillId="0" borderId="0" xfId="0" applyFont="1" applyAlignment="1">
      <alignment horizontal="left" vertical="center"/>
    </xf>
    <xf numFmtId="4" fontId="7" fillId="0" borderId="0" xfId="0" applyNumberFormat="1" applyFont="1" applyAlignment="1">
      <alignment horizontal="left" vertical="center"/>
    </xf>
    <xf numFmtId="49" fontId="7" fillId="2" borderId="3" xfId="0" applyNumberFormat="1" applyFont="1" applyFill="1" applyBorder="1" applyAlignment="1">
      <alignment horizontal="left" vertical="center"/>
    </xf>
    <xf numFmtId="49" fontId="18" fillId="0" borderId="1" xfId="0" applyNumberFormat="1" applyFont="1" applyFill="1" applyBorder="1" applyAlignment="1">
      <alignment horizontal="left" vertical="center"/>
    </xf>
    <xf numFmtId="1" fontId="18" fillId="0" borderId="1"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7" fillId="3" borderId="1" xfId="0" applyNumberFormat="1" applyFont="1" applyFill="1" applyBorder="1" applyAlignment="1">
      <alignment horizontal="left"/>
    </xf>
    <xf numFmtId="49" fontId="7" fillId="0" borderId="1" xfId="0" applyNumberFormat="1" applyFont="1" applyFill="1" applyBorder="1" applyAlignment="1">
      <alignment horizontal="left"/>
    </xf>
    <xf numFmtId="49" fontId="18" fillId="0" borderId="1" xfId="0" applyNumberFormat="1" applyFont="1" applyFill="1" applyBorder="1" applyAlignment="1">
      <alignment horizontal="left"/>
    </xf>
    <xf numFmtId="0" fontId="7" fillId="0" borderId="1" xfId="0" applyFont="1" applyFill="1" applyBorder="1" applyAlignment="1">
      <alignment horizontal="left"/>
    </xf>
    <xf numFmtId="1" fontId="18" fillId="0" borderId="1" xfId="0" applyNumberFormat="1" applyFont="1" applyFill="1" applyBorder="1" applyAlignment="1">
      <alignment horizontal="left"/>
    </xf>
    <xf numFmtId="0" fontId="18" fillId="0" borderId="1" xfId="0" applyNumberFormat="1" applyFont="1" applyFill="1" applyBorder="1" applyAlignment="1">
      <alignment horizontal="left"/>
    </xf>
    <xf numFmtId="43" fontId="7" fillId="0" borderId="1" xfId="1" applyFont="1" applyFill="1" applyBorder="1" applyAlignment="1">
      <alignment horizontal="left"/>
    </xf>
    <xf numFmtId="49" fontId="18" fillId="0" borderId="0" xfId="0" applyNumberFormat="1" applyFont="1" applyFill="1" applyBorder="1" applyAlignment="1">
      <alignment horizontal="left"/>
    </xf>
    <xf numFmtId="0" fontId="18" fillId="0" borderId="1" xfId="0" applyFont="1" applyFill="1" applyBorder="1" applyAlignment="1">
      <alignment horizontal="left"/>
    </xf>
    <xf numFmtId="0" fontId="7" fillId="0" borderId="1" xfId="0" applyNumberFormat="1" applyFont="1" applyFill="1" applyBorder="1" applyAlignment="1">
      <alignment horizontal="left"/>
    </xf>
    <xf numFmtId="1" fontId="7" fillId="0" borderId="1" xfId="0" applyNumberFormat="1" applyFont="1" applyFill="1" applyBorder="1" applyAlignment="1">
      <alignment horizontal="left"/>
    </xf>
    <xf numFmtId="0" fontId="19" fillId="0" borderId="1" xfId="0" applyNumberFormat="1" applyFont="1" applyFill="1" applyBorder="1" applyAlignment="1">
      <alignment horizontal="left"/>
    </xf>
    <xf numFmtId="2" fontId="7" fillId="0" borderId="1" xfId="0" applyNumberFormat="1" applyFont="1" applyFill="1" applyBorder="1" applyAlignment="1">
      <alignment horizontal="left"/>
    </xf>
    <xf numFmtId="165" fontId="18" fillId="0" borderId="1" xfId="0" applyNumberFormat="1" applyFont="1" applyFill="1" applyBorder="1" applyAlignment="1">
      <alignment horizontal="left"/>
    </xf>
    <xf numFmtId="0" fontId="18" fillId="0" borderId="0" xfId="0" applyFont="1" applyFill="1" applyBorder="1" applyAlignment="1">
      <alignment horizontal="left"/>
    </xf>
    <xf numFmtId="49" fontId="7" fillId="0" borderId="1" xfId="4" applyNumberFormat="1" applyFont="1" applyFill="1" applyBorder="1" applyAlignment="1">
      <alignment horizontal="left" vertical="center"/>
    </xf>
    <xf numFmtId="0" fontId="7" fillId="0" borderId="1" xfId="0" applyFont="1" applyFill="1" applyBorder="1" applyAlignment="1">
      <alignment horizontal="left" vertical="center"/>
    </xf>
    <xf numFmtId="2" fontId="7" fillId="0" borderId="1" xfId="0" applyNumberFormat="1" applyFont="1" applyFill="1" applyBorder="1" applyAlignment="1">
      <alignment horizontal="left" vertical="center"/>
    </xf>
    <xf numFmtId="0" fontId="7" fillId="0" borderId="1" xfId="17" applyNumberFormat="1" applyFont="1" applyFill="1" applyBorder="1" applyAlignment="1" applyProtection="1">
      <alignment horizontal="left" vertical="center"/>
      <protection hidden="1"/>
    </xf>
    <xf numFmtId="1" fontId="7" fillId="0" borderId="1" xfId="0" applyNumberFormat="1" applyFont="1" applyFill="1" applyBorder="1" applyAlignment="1">
      <alignment horizontal="left" vertical="center"/>
    </xf>
    <xf numFmtId="1" fontId="7" fillId="0" borderId="1" xfId="6" applyNumberFormat="1" applyFont="1" applyFill="1" applyBorder="1" applyAlignment="1">
      <alignment horizontal="left" vertical="center"/>
    </xf>
    <xf numFmtId="0" fontId="7" fillId="0" borderId="1" xfId="2" applyFont="1" applyFill="1" applyBorder="1" applyAlignment="1">
      <alignment horizontal="left" vertical="center"/>
    </xf>
    <xf numFmtId="165" fontId="7" fillId="0" borderId="1" xfId="0" applyNumberFormat="1" applyFont="1" applyFill="1" applyBorder="1" applyAlignment="1">
      <alignment horizontal="left" vertical="center"/>
    </xf>
    <xf numFmtId="43" fontId="7" fillId="0" borderId="1" xfId="1" applyFont="1" applyFill="1" applyBorder="1" applyAlignment="1">
      <alignment horizontal="left" vertical="center"/>
    </xf>
    <xf numFmtId="49" fontId="7" fillId="0" borderId="1" xfId="3" applyNumberFormat="1" applyFont="1" applyFill="1" applyBorder="1" applyAlignment="1">
      <alignment horizontal="left" vertical="center"/>
    </xf>
    <xf numFmtId="166" fontId="7" fillId="0" borderId="1" xfId="0" applyNumberFormat="1" applyFont="1" applyFill="1" applyBorder="1" applyAlignment="1">
      <alignment horizontal="left" vertical="center"/>
    </xf>
    <xf numFmtId="4" fontId="7" fillId="0" borderId="1" xfId="0" applyNumberFormat="1" applyFont="1" applyFill="1" applyBorder="1" applyAlignment="1">
      <alignment horizontal="left" vertical="center"/>
    </xf>
    <xf numFmtId="168" fontId="18" fillId="0" borderId="1" xfId="1" applyNumberFormat="1" applyFont="1" applyFill="1" applyBorder="1" applyAlignment="1">
      <alignment horizontal="left"/>
    </xf>
    <xf numFmtId="2" fontId="18" fillId="0" borderId="1" xfId="0" applyNumberFormat="1" applyFont="1" applyFill="1" applyBorder="1" applyAlignment="1">
      <alignment horizontal="left"/>
    </xf>
    <xf numFmtId="49" fontId="7" fillId="4" borderId="1" xfId="0" applyNumberFormat="1" applyFont="1" applyFill="1" applyBorder="1" applyAlignment="1">
      <alignment horizontal="left" vertical="center"/>
    </xf>
    <xf numFmtId="0" fontId="7" fillId="4" borderId="1" xfId="2" applyNumberFormat="1" applyFont="1" applyFill="1" applyBorder="1" applyAlignment="1">
      <alignment horizontal="left" vertical="center"/>
    </xf>
    <xf numFmtId="0" fontId="7" fillId="4" borderId="1" xfId="2" applyFont="1" applyFill="1" applyBorder="1" applyAlignment="1">
      <alignment horizontal="left" vertical="center"/>
    </xf>
    <xf numFmtId="0" fontId="7" fillId="4" borderId="1" xfId="6" applyFont="1" applyFill="1" applyBorder="1" applyAlignment="1">
      <alignment horizontal="left" vertical="center"/>
    </xf>
    <xf numFmtId="1" fontId="7" fillId="4" borderId="1" xfId="0" applyNumberFormat="1" applyFont="1" applyFill="1" applyBorder="1" applyAlignment="1">
      <alignment horizontal="left" vertical="center"/>
    </xf>
    <xf numFmtId="0" fontId="7" fillId="4" borderId="1" xfId="0" applyFont="1" applyFill="1" applyBorder="1" applyAlignment="1">
      <alignment horizontal="left" vertical="center"/>
    </xf>
    <xf numFmtId="4" fontId="7" fillId="4" borderId="1" xfId="1" applyNumberFormat="1" applyFont="1" applyFill="1" applyBorder="1" applyAlignment="1">
      <alignment horizontal="left" vertical="center"/>
    </xf>
    <xf numFmtId="2" fontId="7" fillId="4" borderId="1" xfId="0" applyNumberFormat="1" applyFont="1" applyFill="1" applyBorder="1" applyAlignment="1">
      <alignment horizontal="left" vertical="center"/>
    </xf>
    <xf numFmtId="0" fontId="7" fillId="4" borderId="1" xfId="0" applyNumberFormat="1" applyFont="1" applyFill="1" applyBorder="1" applyAlignment="1">
      <alignment horizontal="left" vertical="center"/>
    </xf>
    <xf numFmtId="49" fontId="7" fillId="3" borderId="1" xfId="0" applyNumberFormat="1" applyFont="1" applyFill="1" applyBorder="1" applyAlignment="1">
      <alignment horizontal="left" vertical="center"/>
    </xf>
    <xf numFmtId="0" fontId="18" fillId="0" borderId="1" xfId="0" applyNumberFormat="1" applyFont="1" applyFill="1" applyBorder="1" applyAlignment="1">
      <alignment horizontal="left" vertical="center"/>
    </xf>
    <xf numFmtId="4" fontId="18" fillId="0" borderId="1" xfId="0" applyNumberFormat="1" applyFont="1" applyFill="1" applyBorder="1" applyAlignment="1">
      <alignment horizontal="left" vertical="center"/>
    </xf>
    <xf numFmtId="43" fontId="18" fillId="0" borderId="1" xfId="1" applyFont="1" applyFill="1" applyBorder="1" applyAlignment="1">
      <alignment horizontal="left" vertical="center"/>
    </xf>
    <xf numFmtId="0" fontId="18" fillId="0" borderId="1" xfId="0" applyFont="1" applyFill="1" applyBorder="1" applyAlignment="1">
      <alignment horizontal="left" vertical="center"/>
    </xf>
    <xf numFmtId="49" fontId="7" fillId="0" borderId="1" xfId="27"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 fontId="18" fillId="0" borderId="1" xfId="1" applyNumberFormat="1" applyFont="1" applyFill="1" applyBorder="1" applyAlignment="1">
      <alignment horizontal="left" vertical="center"/>
    </xf>
    <xf numFmtId="2" fontId="18"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18" fillId="0" borderId="1" xfId="2" applyFont="1" applyFill="1" applyBorder="1" applyAlignment="1">
      <alignment horizontal="left" vertical="center"/>
    </xf>
    <xf numFmtId="3" fontId="18"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49" fontId="7" fillId="0" borderId="1" xfId="9" applyNumberFormat="1" applyFont="1" applyFill="1" applyBorder="1" applyAlignment="1">
      <alignment horizontal="left" vertical="center"/>
    </xf>
    <xf numFmtId="3" fontId="7" fillId="0" borderId="1" xfId="6" applyNumberFormat="1" applyFont="1" applyFill="1" applyBorder="1" applyAlignment="1">
      <alignment horizontal="left"/>
    </xf>
    <xf numFmtId="4" fontId="7" fillId="0" borderId="1" xfId="6" applyNumberFormat="1" applyFont="1" applyFill="1" applyBorder="1" applyAlignment="1">
      <alignment horizontal="left"/>
    </xf>
    <xf numFmtId="0" fontId="7" fillId="0" borderId="1" xfId="9" applyNumberFormat="1" applyFont="1" applyFill="1" applyBorder="1" applyAlignment="1">
      <alignment horizontal="left"/>
    </xf>
    <xf numFmtId="0" fontId="7" fillId="3" borderId="1" xfId="0" applyFont="1" applyFill="1" applyBorder="1" applyAlignment="1">
      <alignment horizontal="left"/>
    </xf>
    <xf numFmtId="4" fontId="7" fillId="3" borderId="1" xfId="0" applyNumberFormat="1" applyFont="1" applyFill="1" applyBorder="1" applyAlignment="1">
      <alignment horizontal="left"/>
    </xf>
    <xf numFmtId="165" fontId="7" fillId="0" borderId="1" xfId="0" applyNumberFormat="1" applyFont="1" applyFill="1" applyBorder="1" applyAlignment="1">
      <alignment horizontal="left"/>
    </xf>
    <xf numFmtId="4" fontId="7" fillId="0" borderId="1" xfId="2" applyNumberFormat="1" applyFont="1" applyFill="1" applyBorder="1" applyAlignment="1">
      <alignment horizontal="left"/>
    </xf>
    <xf numFmtId="4" fontId="7" fillId="0" borderId="1" xfId="0" applyNumberFormat="1" applyFont="1" applyFill="1" applyBorder="1" applyAlignment="1">
      <alignment horizontal="left"/>
    </xf>
    <xf numFmtId="49" fontId="7" fillId="5" borderId="1" xfId="0" applyNumberFormat="1" applyFont="1" applyFill="1" applyBorder="1" applyAlignment="1">
      <alignment horizontal="left"/>
    </xf>
    <xf numFmtId="49" fontId="18" fillId="5" borderId="1" xfId="0" applyNumberFormat="1" applyFont="1" applyFill="1" applyBorder="1" applyAlignment="1">
      <alignment horizontal="left"/>
    </xf>
    <xf numFmtId="0" fontId="7" fillId="5" borderId="1" xfId="0" applyFont="1" applyFill="1" applyBorder="1" applyAlignment="1">
      <alignment horizontal="left"/>
    </xf>
    <xf numFmtId="0" fontId="18" fillId="5" borderId="1" xfId="0" applyFont="1" applyFill="1" applyBorder="1" applyAlignment="1">
      <alignment horizontal="left"/>
    </xf>
    <xf numFmtId="0" fontId="7" fillId="5" borderId="1" xfId="0" applyNumberFormat="1" applyFont="1" applyFill="1" applyBorder="1" applyAlignment="1">
      <alignment horizontal="left"/>
    </xf>
    <xf numFmtId="1" fontId="7" fillId="5" borderId="1" xfId="0" applyNumberFormat="1" applyFont="1" applyFill="1" applyBorder="1" applyAlignment="1">
      <alignment horizontal="left"/>
    </xf>
    <xf numFmtId="165" fontId="7" fillId="5" borderId="1" xfId="0" applyNumberFormat="1" applyFont="1" applyFill="1" applyBorder="1" applyAlignment="1">
      <alignment horizontal="left"/>
    </xf>
    <xf numFmtId="2" fontId="7" fillId="5" borderId="1" xfId="0" applyNumberFormat="1" applyFont="1" applyFill="1" applyBorder="1" applyAlignment="1">
      <alignment horizontal="left"/>
    </xf>
    <xf numFmtId="4" fontId="7" fillId="5" borderId="1" xfId="2" applyNumberFormat="1" applyFont="1" applyFill="1" applyBorder="1" applyAlignment="1">
      <alignment horizontal="left"/>
    </xf>
    <xf numFmtId="0" fontId="18" fillId="5" borderId="1" xfId="0" applyNumberFormat="1" applyFont="1" applyFill="1" applyBorder="1" applyAlignment="1">
      <alignment horizontal="left"/>
    </xf>
    <xf numFmtId="49" fontId="18" fillId="3" borderId="1" xfId="0" applyNumberFormat="1" applyFont="1" applyFill="1" applyBorder="1" applyAlignment="1">
      <alignment horizontal="left"/>
    </xf>
    <xf numFmtId="169" fontId="18" fillId="0" borderId="1" xfId="1" applyNumberFormat="1" applyFont="1" applyFill="1" applyBorder="1" applyAlignment="1">
      <alignment horizontal="left"/>
    </xf>
    <xf numFmtId="49" fontId="18" fillId="0" borderId="1" xfId="9" applyNumberFormat="1" applyFont="1" applyFill="1" applyBorder="1" applyAlignment="1">
      <alignment horizontal="left"/>
    </xf>
    <xf numFmtId="49" fontId="20" fillId="0" borderId="0" xfId="0" applyNumberFormat="1" applyFont="1" applyFill="1" applyBorder="1" applyAlignment="1">
      <alignment horizontal="left"/>
    </xf>
    <xf numFmtId="0" fontId="23" fillId="0" borderId="1" xfId="0" applyNumberFormat="1" applyFont="1" applyFill="1" applyBorder="1" applyAlignment="1">
      <alignment horizontal="left"/>
    </xf>
    <xf numFmtId="4" fontId="18" fillId="3" borderId="1" xfId="1" applyNumberFormat="1" applyFont="1" applyFill="1" applyBorder="1" applyAlignment="1">
      <alignment horizontal="left"/>
    </xf>
    <xf numFmtId="49" fontId="22" fillId="0" borderId="1" xfId="0" applyNumberFormat="1" applyFont="1" applyFill="1" applyBorder="1" applyAlignment="1">
      <alignment horizontal="left"/>
    </xf>
    <xf numFmtId="170" fontId="18" fillId="0" borderId="1" xfId="6" applyNumberFormat="1" applyFont="1" applyFill="1" applyBorder="1" applyAlignment="1">
      <alignment horizontal="left"/>
    </xf>
    <xf numFmtId="4" fontId="7" fillId="0" borderId="1" xfId="4" applyNumberFormat="1" applyFont="1" applyFill="1" applyBorder="1" applyAlignment="1">
      <alignment horizontal="left"/>
    </xf>
    <xf numFmtId="4" fontId="18" fillId="0" borderId="1" xfId="1" applyNumberFormat="1" applyFont="1" applyFill="1" applyBorder="1" applyAlignment="1">
      <alignment horizontal="left"/>
    </xf>
    <xf numFmtId="3" fontId="7" fillId="0" borderId="1" xfId="0" applyNumberFormat="1" applyFont="1" applyFill="1" applyBorder="1" applyAlignment="1">
      <alignment horizontal="left"/>
    </xf>
    <xf numFmtId="49" fontId="7" fillId="0" borderId="1" xfId="9" applyNumberFormat="1" applyFont="1" applyFill="1" applyBorder="1" applyAlignment="1">
      <alignment horizontal="left"/>
    </xf>
    <xf numFmtId="0" fontId="7" fillId="0" borderId="0" xfId="0" applyFont="1" applyFill="1" applyBorder="1" applyAlignment="1">
      <alignment horizontal="left"/>
    </xf>
    <xf numFmtId="49" fontId="18" fillId="5" borderId="1" xfId="0" applyNumberFormat="1" applyFont="1" applyFill="1" applyBorder="1" applyAlignment="1">
      <alignment horizontal="left" vertical="center"/>
    </xf>
    <xf numFmtId="49" fontId="18" fillId="4" borderId="1" xfId="0" applyNumberFormat="1" applyFont="1" applyFill="1" applyBorder="1" applyAlignment="1">
      <alignment horizontal="left"/>
    </xf>
    <xf numFmtId="0" fontId="18" fillId="4" borderId="1" xfId="0" applyNumberFormat="1" applyFont="1" applyFill="1" applyBorder="1" applyAlignment="1">
      <alignment horizontal="left"/>
    </xf>
    <xf numFmtId="49" fontId="22" fillId="4" borderId="1" xfId="0" applyNumberFormat="1" applyFont="1" applyFill="1" applyBorder="1" applyAlignment="1">
      <alignment horizontal="left"/>
    </xf>
    <xf numFmtId="49" fontId="7" fillId="4" borderId="1" xfId="0" applyNumberFormat="1" applyFont="1" applyFill="1" applyBorder="1" applyAlignment="1">
      <alignment horizontal="left"/>
    </xf>
    <xf numFmtId="0" fontId="7" fillId="5" borderId="1" xfId="0" applyFont="1" applyFill="1" applyBorder="1" applyAlignment="1">
      <alignment horizontal="left" vertical="center"/>
    </xf>
    <xf numFmtId="0" fontId="7" fillId="5" borderId="1" xfId="0" applyNumberFormat="1" applyFont="1" applyFill="1" applyBorder="1" applyAlignment="1">
      <alignment horizontal="left" vertical="center"/>
    </xf>
    <xf numFmtId="4" fontId="7" fillId="0" borderId="0" xfId="0" applyNumberFormat="1" applyFont="1" applyFill="1" applyBorder="1" applyAlignment="1">
      <alignment horizontal="right" vertical="center"/>
    </xf>
    <xf numFmtId="4" fontId="9" fillId="0" borderId="0" xfId="2"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4" fontId="7" fillId="2" borderId="1" xfId="1" applyNumberFormat="1" applyFont="1" applyFill="1" applyBorder="1" applyAlignment="1">
      <alignment horizontal="right" vertical="center"/>
    </xf>
    <xf numFmtId="4" fontId="7" fillId="2" borderId="1" xfId="0" applyNumberFormat="1" applyFont="1" applyFill="1" applyBorder="1" applyAlignment="1">
      <alignment horizontal="right" vertical="center"/>
    </xf>
    <xf numFmtId="4" fontId="7" fillId="0" borderId="1" xfId="0" applyNumberFormat="1" applyFont="1" applyFill="1" applyBorder="1" applyAlignment="1">
      <alignment horizontal="right"/>
    </xf>
    <xf numFmtId="4" fontId="7" fillId="0" borderId="1" xfId="0" applyNumberFormat="1" applyFont="1" applyFill="1" applyBorder="1" applyAlignment="1">
      <alignment horizontal="right" vertical="center"/>
    </xf>
    <xf numFmtId="4" fontId="9" fillId="2" borderId="1" xfId="1" applyNumberFormat="1" applyFont="1" applyFill="1" applyBorder="1" applyAlignment="1">
      <alignment horizontal="right" vertical="center"/>
    </xf>
    <xf numFmtId="4" fontId="7" fillId="0" borderId="1" xfId="4" applyNumberFormat="1" applyFont="1" applyBorder="1" applyAlignment="1">
      <alignment horizontal="right"/>
    </xf>
    <xf numFmtId="4" fontId="9" fillId="2" borderId="1" xfId="3" applyNumberFormat="1" applyFont="1" applyFill="1" applyBorder="1" applyAlignment="1">
      <alignment horizontal="right" vertical="center"/>
    </xf>
    <xf numFmtId="168" fontId="7" fillId="4" borderId="1" xfId="1" applyNumberFormat="1" applyFont="1" applyFill="1" applyBorder="1" applyAlignment="1">
      <alignment horizontal="right" vertical="center"/>
    </xf>
    <xf numFmtId="168" fontId="7" fillId="4" borderId="1" xfId="0" applyNumberFormat="1" applyFont="1" applyFill="1" applyBorder="1" applyAlignment="1">
      <alignment horizontal="right" vertical="center"/>
    </xf>
    <xf numFmtId="43" fontId="7" fillId="0" borderId="1" xfId="1" applyFont="1" applyFill="1" applyBorder="1" applyAlignment="1">
      <alignment horizontal="right"/>
    </xf>
    <xf numFmtId="43" fontId="18" fillId="0" borderId="1" xfId="1" applyFont="1" applyFill="1" applyBorder="1" applyAlignment="1">
      <alignment horizontal="right"/>
    </xf>
    <xf numFmtId="168" fontId="7" fillId="0" borderId="1" xfId="0" applyNumberFormat="1" applyFont="1" applyFill="1" applyBorder="1" applyAlignment="1">
      <alignment horizontal="right"/>
    </xf>
    <xf numFmtId="168" fontId="18" fillId="0" borderId="1" xfId="1" applyNumberFormat="1" applyFont="1" applyFill="1" applyBorder="1" applyAlignment="1">
      <alignment horizontal="right"/>
    </xf>
    <xf numFmtId="168" fontId="18" fillId="0" borderId="1" xfId="0" applyNumberFormat="1" applyFont="1" applyFill="1" applyBorder="1" applyAlignment="1">
      <alignment horizontal="right"/>
    </xf>
    <xf numFmtId="43" fontId="18" fillId="0" borderId="1" xfId="1" applyFont="1" applyFill="1" applyBorder="1" applyAlignment="1">
      <alignment horizontal="right" vertical="center"/>
    </xf>
    <xf numFmtId="39" fontId="18" fillId="0" borderId="1" xfId="1" applyNumberFormat="1" applyFont="1" applyFill="1" applyBorder="1" applyAlignment="1">
      <alignment horizontal="right"/>
    </xf>
    <xf numFmtId="168" fontId="9" fillId="2" borderId="1" xfId="1" applyNumberFormat="1" applyFont="1" applyFill="1" applyBorder="1" applyAlignment="1">
      <alignment horizontal="right" vertical="center"/>
    </xf>
    <xf numFmtId="168" fontId="7" fillId="2" borderId="1" xfId="1" applyNumberFormat="1" applyFont="1" applyFill="1" applyBorder="1" applyAlignment="1">
      <alignment horizontal="right" vertical="center"/>
    </xf>
    <xf numFmtId="168" fontId="7" fillId="3" borderId="1" xfId="0" applyNumberFormat="1" applyFont="1" applyFill="1" applyBorder="1" applyAlignment="1">
      <alignment horizontal="right"/>
    </xf>
    <xf numFmtId="43" fontId="18" fillId="3" borderId="1" xfId="1" applyFont="1" applyFill="1" applyBorder="1" applyAlignment="1">
      <alignment horizontal="right"/>
    </xf>
    <xf numFmtId="168" fontId="18" fillId="3" borderId="1" xfId="1" applyNumberFormat="1" applyFont="1" applyFill="1" applyBorder="1" applyAlignment="1">
      <alignment horizontal="right"/>
    </xf>
    <xf numFmtId="168" fontId="18" fillId="3" borderId="1" xfId="0" applyNumberFormat="1" applyFont="1" applyFill="1" applyBorder="1" applyAlignment="1">
      <alignment horizontal="right"/>
    </xf>
    <xf numFmtId="43" fontId="7" fillId="0" borderId="1" xfId="1" applyFont="1" applyFill="1" applyBorder="1" applyAlignment="1">
      <alignment horizontal="right" vertical="center"/>
    </xf>
    <xf numFmtId="168" fontId="18" fillId="0" borderId="1" xfId="0" applyNumberFormat="1" applyFont="1" applyFill="1" applyBorder="1" applyAlignment="1">
      <alignment horizontal="right" vertical="center"/>
    </xf>
    <xf numFmtId="168" fontId="7" fillId="5" borderId="1" xfId="0" applyNumberFormat="1" applyFont="1" applyFill="1" applyBorder="1" applyAlignment="1">
      <alignment horizontal="right"/>
    </xf>
    <xf numFmtId="43" fontId="18" fillId="5" borderId="1" xfId="1" applyFont="1" applyFill="1" applyBorder="1" applyAlignment="1">
      <alignment horizontal="right"/>
    </xf>
    <xf numFmtId="168" fontId="18" fillId="3" borderId="1" xfId="0" applyNumberFormat="1" applyFont="1" applyFill="1" applyBorder="1" applyAlignment="1">
      <alignment horizontal="right" vertical="center"/>
    </xf>
    <xf numFmtId="4" fontId="7" fillId="0" borderId="0" xfId="0" applyNumberFormat="1" applyFont="1" applyAlignment="1">
      <alignment horizontal="right" vertical="center"/>
    </xf>
    <xf numFmtId="0" fontId="7" fillId="0" borderId="1" xfId="6" applyFont="1" applyFill="1" applyBorder="1" applyAlignment="1">
      <alignment horizontal="left"/>
    </xf>
    <xf numFmtId="49" fontId="9" fillId="0" borderId="1" xfId="0" applyNumberFormat="1" applyFont="1" applyFill="1" applyBorder="1" applyAlignment="1">
      <alignment horizontal="left"/>
    </xf>
    <xf numFmtId="4" fontId="18" fillId="0" borderId="1" xfId="4" applyNumberFormat="1" applyFont="1" applyFill="1" applyBorder="1" applyAlignment="1">
      <alignment horizontal="left"/>
    </xf>
    <xf numFmtId="0" fontId="7" fillId="0" borderId="1" xfId="2" applyFont="1" applyFill="1" applyBorder="1" applyAlignment="1">
      <alignment horizontal="left"/>
    </xf>
    <xf numFmtId="168" fontId="7" fillId="3" borderId="1" xfId="1" applyNumberFormat="1" applyFont="1" applyFill="1" applyBorder="1" applyAlignment="1">
      <alignment horizontal="right"/>
    </xf>
    <xf numFmtId="168" fontId="7" fillId="0" borderId="1" xfId="1" applyNumberFormat="1" applyFont="1" applyFill="1" applyBorder="1" applyAlignment="1">
      <alignment horizontal="right"/>
    </xf>
    <xf numFmtId="4" fontId="7" fillId="0" borderId="1" xfId="1" applyNumberFormat="1" applyFont="1" applyFill="1" applyBorder="1" applyAlignment="1">
      <alignment horizontal="right"/>
    </xf>
    <xf numFmtId="0" fontId="7" fillId="5" borderId="1" xfId="6" applyFont="1" applyFill="1" applyBorder="1" applyAlignment="1">
      <alignment horizontal="left"/>
    </xf>
    <xf numFmtId="49" fontId="9" fillId="5" borderId="1" xfId="0" applyNumberFormat="1" applyFont="1" applyFill="1" applyBorder="1" applyAlignment="1">
      <alignment horizontal="left"/>
    </xf>
    <xf numFmtId="49" fontId="7" fillId="5" borderId="3" xfId="0" applyNumberFormat="1" applyFont="1" applyFill="1" applyBorder="1" applyAlignment="1">
      <alignment horizontal="left"/>
    </xf>
    <xf numFmtId="168" fontId="7" fillId="5" borderId="1" xfId="1" applyNumberFormat="1" applyFont="1" applyFill="1" applyBorder="1" applyAlignment="1">
      <alignment horizontal="left"/>
    </xf>
    <xf numFmtId="43" fontId="7" fillId="5" borderId="4" xfId="0" applyNumberFormat="1" applyFont="1" applyFill="1" applyBorder="1" applyAlignment="1">
      <alignment horizontal="left"/>
    </xf>
    <xf numFmtId="49" fontId="22" fillId="5" borderId="1" xfId="0" applyNumberFormat="1" applyFont="1" applyFill="1" applyBorder="1" applyAlignment="1">
      <alignment horizontal="left"/>
    </xf>
    <xf numFmtId="4" fontId="18" fillId="5" borderId="1" xfId="4" applyNumberFormat="1" applyFont="1" applyFill="1" applyBorder="1" applyAlignment="1">
      <alignment horizontal="left"/>
    </xf>
    <xf numFmtId="4" fontId="7" fillId="5" borderId="1" xfId="0" applyNumberFormat="1" applyFont="1" applyFill="1" applyBorder="1" applyAlignment="1">
      <alignment horizontal="left"/>
    </xf>
    <xf numFmtId="4" fontId="7" fillId="5" borderId="3" xfId="0" applyNumberFormat="1" applyFont="1" applyFill="1" applyBorder="1" applyAlignment="1">
      <alignment horizontal="left"/>
    </xf>
    <xf numFmtId="49" fontId="7" fillId="7" borderId="1" xfId="4" applyNumberFormat="1" applyFont="1" applyFill="1" applyBorder="1" applyAlignment="1">
      <alignment horizontal="left" vertical="center"/>
    </xf>
    <xf numFmtId="0" fontId="7" fillId="7" borderId="1" xfId="4" applyNumberFormat="1" applyFont="1" applyFill="1" applyBorder="1" applyAlignment="1">
      <alignment horizontal="left" vertical="center"/>
    </xf>
    <xf numFmtId="0" fontId="7" fillId="7" borderId="1" xfId="4" applyFont="1" applyFill="1" applyBorder="1" applyAlignment="1">
      <alignment horizontal="left" vertical="center"/>
    </xf>
    <xf numFmtId="1" fontId="7" fillId="7" borderId="1" xfId="4" applyNumberFormat="1" applyFont="1" applyFill="1" applyBorder="1" applyAlignment="1">
      <alignment horizontal="left" vertical="center"/>
    </xf>
    <xf numFmtId="166" fontId="7" fillId="7" borderId="1" xfId="4" applyNumberFormat="1" applyFont="1" applyFill="1" applyBorder="1" applyAlignment="1">
      <alignment horizontal="left" vertical="center"/>
    </xf>
    <xf numFmtId="4" fontId="7" fillId="7" borderId="1" xfId="4" applyNumberFormat="1" applyFont="1" applyFill="1" applyBorder="1" applyAlignment="1">
      <alignment horizontal="left" vertical="center"/>
    </xf>
    <xf numFmtId="49" fontId="7" fillId="0" borderId="0" xfId="4" applyNumberFormat="1" applyFont="1" applyFill="1" applyBorder="1" applyAlignment="1">
      <alignment horizontal="left" vertical="center"/>
    </xf>
    <xf numFmtId="168" fontId="7" fillId="5" borderId="1" xfId="0" applyNumberFormat="1" applyFont="1" applyFill="1" applyBorder="1" applyAlignment="1">
      <alignment horizontal="left"/>
    </xf>
    <xf numFmtId="49" fontId="18" fillId="5" borderId="0" xfId="0" applyNumberFormat="1" applyFont="1" applyFill="1" applyBorder="1" applyAlignment="1">
      <alignment horizontal="left"/>
    </xf>
    <xf numFmtId="49" fontId="7" fillId="8" borderId="1" xfId="4" applyNumberFormat="1" applyFont="1" applyFill="1" applyBorder="1" applyAlignment="1">
      <alignment horizontal="left" vertical="center"/>
    </xf>
    <xf numFmtId="0" fontId="7" fillId="8" borderId="1" xfId="4" applyNumberFormat="1" applyFont="1" applyFill="1" applyBorder="1" applyAlignment="1">
      <alignment horizontal="left" vertical="center"/>
    </xf>
    <xf numFmtId="0" fontId="7" fillId="8" borderId="1" xfId="4" applyFont="1" applyFill="1" applyBorder="1" applyAlignment="1">
      <alignment horizontal="left" vertical="center"/>
    </xf>
    <xf numFmtId="1" fontId="7" fillId="8" borderId="1" xfId="4" applyNumberFormat="1" applyFont="1" applyFill="1" applyBorder="1" applyAlignment="1">
      <alignment horizontal="left" vertical="center"/>
    </xf>
    <xf numFmtId="166" fontId="7" fillId="8" borderId="1" xfId="4" applyNumberFormat="1" applyFont="1" applyFill="1" applyBorder="1" applyAlignment="1">
      <alignment horizontal="left" vertical="center"/>
    </xf>
    <xf numFmtId="4" fontId="7" fillId="8" borderId="1" xfId="4" applyNumberFormat="1" applyFont="1" applyFill="1" applyBorder="1" applyAlignment="1">
      <alignment horizontal="left" vertical="center"/>
    </xf>
    <xf numFmtId="49" fontId="7" fillId="8" borderId="0" xfId="4" applyNumberFormat="1" applyFont="1" applyFill="1" applyBorder="1" applyAlignment="1">
      <alignment horizontal="left" vertical="center"/>
    </xf>
    <xf numFmtId="49" fontId="7" fillId="8" borderId="0" xfId="0" applyNumberFormat="1" applyFont="1" applyFill="1" applyBorder="1" applyAlignment="1">
      <alignment horizontal="left" vertical="center"/>
    </xf>
    <xf numFmtId="43" fontId="7" fillId="8" borderId="1" xfId="1" applyFont="1" applyFill="1" applyBorder="1" applyAlignment="1">
      <alignment horizontal="right"/>
    </xf>
    <xf numFmtId="4" fontId="7" fillId="4" borderId="1" xfId="0" applyNumberFormat="1" applyFont="1" applyFill="1" applyBorder="1" applyAlignment="1">
      <alignment horizontal="right"/>
    </xf>
    <xf numFmtId="0" fontId="7" fillId="4" borderId="1" xfId="0" applyNumberFormat="1" applyFont="1" applyFill="1" applyBorder="1" applyAlignment="1">
      <alignment horizontal="right"/>
    </xf>
    <xf numFmtId="0" fontId="18" fillId="4" borderId="1" xfId="0" applyNumberFormat="1" applyFont="1" applyFill="1" applyBorder="1" applyAlignment="1">
      <alignment horizontal="right"/>
    </xf>
    <xf numFmtId="4" fontId="18" fillId="4" borderId="1" xfId="0" applyNumberFormat="1" applyFont="1" applyFill="1" applyBorder="1" applyAlignment="1">
      <alignment horizontal="right"/>
    </xf>
    <xf numFmtId="0" fontId="7" fillId="4" borderId="1" xfId="0" applyNumberFormat="1" applyFont="1" applyFill="1" applyBorder="1" applyAlignment="1">
      <alignment horizontal="left"/>
    </xf>
    <xf numFmtId="0" fontId="7" fillId="4" borderId="1" xfId="0" applyFont="1" applyFill="1" applyBorder="1" applyAlignment="1">
      <alignment horizontal="left"/>
    </xf>
    <xf numFmtId="2" fontId="7" fillId="4" borderId="1" xfId="0" applyNumberFormat="1" applyFont="1" applyFill="1" applyBorder="1" applyAlignment="1">
      <alignment horizontal="left"/>
    </xf>
    <xf numFmtId="166" fontId="7" fillId="4" borderId="1" xfId="0" applyNumberFormat="1" applyFont="1" applyFill="1" applyBorder="1" applyAlignment="1">
      <alignment horizontal="left"/>
    </xf>
    <xf numFmtId="4" fontId="7" fillId="4" borderId="1" xfId="0" applyNumberFormat="1" applyFont="1" applyFill="1" applyBorder="1" applyAlignment="1">
      <alignment horizontal="left"/>
    </xf>
    <xf numFmtId="0" fontId="7" fillId="4" borderId="0" xfId="0" applyFont="1" applyFill="1" applyAlignment="1">
      <alignment horizontal="left"/>
    </xf>
    <xf numFmtId="1" fontId="7" fillId="4" borderId="1" xfId="0" applyNumberFormat="1" applyFont="1" applyFill="1" applyBorder="1" applyAlignment="1">
      <alignment horizontal="left"/>
    </xf>
    <xf numFmtId="49" fontId="18" fillId="4" borderId="0" xfId="0" applyNumberFormat="1" applyFont="1" applyFill="1" applyBorder="1" applyAlignment="1">
      <alignment horizontal="left"/>
    </xf>
    <xf numFmtId="0" fontId="7" fillId="5" borderId="1" xfId="0" applyNumberFormat="1" applyFont="1" applyFill="1" applyBorder="1" applyAlignment="1">
      <alignment horizontal="right" vertical="top"/>
    </xf>
    <xf numFmtId="49" fontId="7" fillId="5" borderId="1" xfId="0" applyNumberFormat="1" applyFont="1" applyFill="1" applyBorder="1" applyAlignment="1">
      <alignment horizontal="left" vertical="top"/>
    </xf>
    <xf numFmtId="0" fontId="7" fillId="5" borderId="0" xfId="0" applyFont="1" applyFill="1" applyAlignment="1">
      <alignment horizontal="left" vertical="top"/>
    </xf>
    <xf numFmtId="0" fontId="7" fillId="5" borderId="1" xfId="4" applyNumberFormat="1" applyFont="1" applyFill="1" applyBorder="1" applyAlignment="1">
      <alignment horizontal="right"/>
    </xf>
    <xf numFmtId="4" fontId="7" fillId="5" borderId="1" xfId="4" applyNumberFormat="1" applyFont="1" applyFill="1" applyBorder="1" applyAlignment="1">
      <alignment horizontal="right"/>
    </xf>
    <xf numFmtId="49" fontId="7" fillId="4" borderId="1" xfId="0" applyNumberFormat="1" applyFont="1" applyFill="1" applyBorder="1" applyAlignment="1"/>
    <xf numFmtId="0" fontId="7" fillId="4" borderId="1" xfId="0" applyFont="1" applyFill="1" applyBorder="1" applyAlignment="1"/>
    <xf numFmtId="0" fontId="7" fillId="4" borderId="1" xfId="0" applyNumberFormat="1" applyFont="1" applyFill="1" applyBorder="1" applyAlignment="1"/>
    <xf numFmtId="49" fontId="7" fillId="4" borderId="1" xfId="0" applyNumberFormat="1" applyFont="1" applyFill="1" applyBorder="1" applyAlignment="1">
      <alignment horizontal="center"/>
    </xf>
    <xf numFmtId="2" fontId="7" fillId="4" borderId="1" xfId="0" applyNumberFormat="1" applyFont="1" applyFill="1" applyBorder="1" applyAlignment="1"/>
    <xf numFmtId="166" fontId="7" fillId="4" borderId="1" xfId="0" applyNumberFormat="1" applyFont="1" applyFill="1" applyBorder="1" applyAlignment="1"/>
    <xf numFmtId="4" fontId="7" fillId="4" borderId="1" xfId="0" applyNumberFormat="1" applyFont="1" applyFill="1" applyBorder="1" applyAlignment="1"/>
    <xf numFmtId="0" fontId="7" fillId="4" borderId="0" xfId="0" applyFont="1" applyFill="1" applyAlignment="1"/>
    <xf numFmtId="0" fontId="40" fillId="4" borderId="0" xfId="0" applyFont="1" applyFill="1" applyAlignment="1"/>
    <xf numFmtId="49" fontId="18" fillId="4" borderId="1" xfId="0" applyNumberFormat="1" applyFont="1" applyFill="1" applyBorder="1" applyAlignment="1"/>
    <xf numFmtId="0" fontId="18" fillId="4" borderId="1" xfId="0" applyFont="1" applyFill="1" applyBorder="1" applyAlignment="1"/>
    <xf numFmtId="49" fontId="18" fillId="4" borderId="1" xfId="0" applyNumberFormat="1" applyFont="1" applyFill="1" applyBorder="1" applyAlignment="1">
      <alignment horizontal="center"/>
    </xf>
    <xf numFmtId="2" fontId="18" fillId="4" borderId="1" xfId="0" applyNumberFormat="1" applyFont="1" applyFill="1" applyBorder="1" applyAlignment="1"/>
    <xf numFmtId="166" fontId="18" fillId="4" borderId="1" xfId="0" applyNumberFormat="1" applyFont="1" applyFill="1" applyBorder="1" applyAlignment="1"/>
    <xf numFmtId="4" fontId="18" fillId="4" borderId="1" xfId="0" applyNumberFormat="1" applyFont="1" applyFill="1" applyBorder="1" applyAlignment="1"/>
    <xf numFmtId="0" fontId="18" fillId="4" borderId="0" xfId="0" applyFont="1" applyFill="1" applyAlignment="1"/>
    <xf numFmtId="0" fontId="24" fillId="4" borderId="0" xfId="0" applyFont="1" applyFill="1" applyAlignment="1"/>
    <xf numFmtId="49" fontId="7" fillId="5" borderId="1" xfId="0" applyNumberFormat="1" applyFont="1" applyFill="1" applyBorder="1" applyAlignment="1"/>
    <xf numFmtId="0" fontId="7" fillId="5" borderId="1" xfId="0" applyFont="1" applyFill="1" applyBorder="1" applyAlignment="1">
      <alignment horizontal="left" vertical="top"/>
    </xf>
    <xf numFmtId="0" fontId="7" fillId="5" borderId="1" xfId="0" applyFont="1" applyFill="1" applyBorder="1" applyAlignment="1"/>
    <xf numFmtId="49" fontId="7" fillId="5" borderId="1" xfId="0" applyNumberFormat="1" applyFont="1" applyFill="1" applyBorder="1" applyAlignment="1">
      <alignment horizontal="center"/>
    </xf>
    <xf numFmtId="2" fontId="7" fillId="5" borderId="1" xfId="0" applyNumberFormat="1" applyFont="1" applyFill="1" applyBorder="1" applyAlignment="1"/>
    <xf numFmtId="166" fontId="7" fillId="5" borderId="1" xfId="0" applyNumberFormat="1" applyFont="1" applyFill="1" applyBorder="1" applyAlignment="1"/>
    <xf numFmtId="4" fontId="7" fillId="5" borderId="1" xfId="0" applyNumberFormat="1" applyFont="1" applyFill="1" applyBorder="1" applyAlignment="1"/>
    <xf numFmtId="0" fontId="7" fillId="5" borderId="1" xfId="4" applyNumberFormat="1" applyFont="1" applyFill="1" applyBorder="1" applyAlignment="1"/>
    <xf numFmtId="0" fontId="7" fillId="5" borderId="1" xfId="4" applyFont="1" applyFill="1" applyBorder="1" applyAlignment="1"/>
    <xf numFmtId="49" fontId="7" fillId="5" borderId="1" xfId="4" applyNumberFormat="1" applyFont="1" applyFill="1" applyBorder="1" applyAlignment="1"/>
    <xf numFmtId="0" fontId="11" fillId="5" borderId="0" xfId="4" applyFont="1" applyFill="1" applyAlignment="1"/>
    <xf numFmtId="0" fontId="7" fillId="5" borderId="0" xfId="0" applyFont="1" applyFill="1" applyAlignment="1"/>
    <xf numFmtId="0" fontId="41" fillId="5" borderId="8" xfId="0" applyFont="1" applyFill="1" applyBorder="1" applyAlignment="1">
      <alignment horizontal="left" vertical="top"/>
    </xf>
    <xf numFmtId="49" fontId="7" fillId="5" borderId="1" xfId="4" applyNumberFormat="1" applyFont="1" applyFill="1" applyBorder="1" applyAlignment="1">
      <alignment horizontal="center"/>
    </xf>
    <xf numFmtId="2" fontId="7" fillId="5" borderId="1" xfId="4" applyNumberFormat="1" applyFont="1" applyFill="1" applyBorder="1" applyAlignment="1"/>
    <xf numFmtId="166" fontId="7" fillId="5" borderId="1" xfId="4" applyNumberFormat="1" applyFont="1" applyFill="1" applyBorder="1" applyAlignment="1"/>
    <xf numFmtId="4" fontId="7" fillId="5" borderId="1" xfId="4" applyNumberFormat="1" applyFont="1" applyFill="1" applyBorder="1" applyAlignment="1"/>
    <xf numFmtId="49" fontId="7" fillId="5" borderId="0" xfId="4" applyNumberFormat="1" applyFont="1" applyFill="1" applyBorder="1" applyAlignment="1"/>
    <xf numFmtId="49" fontId="7" fillId="0" borderId="1" xfId="4" applyNumberFormat="1" applyFont="1" applyBorder="1" applyAlignment="1"/>
    <xf numFmtId="0" fontId="7" fillId="0" borderId="1" xfId="4" applyFont="1" applyBorder="1" applyAlignment="1"/>
    <xf numFmtId="49" fontId="7" fillId="0" borderId="1" xfId="4" applyNumberFormat="1" applyFont="1" applyBorder="1" applyAlignment="1">
      <alignment horizontal="center"/>
    </xf>
    <xf numFmtId="2" fontId="7" fillId="0" borderId="1" xfId="4" applyNumberFormat="1" applyFont="1" applyBorder="1" applyAlignment="1"/>
    <xf numFmtId="166" fontId="7" fillId="0" borderId="1" xfId="4" applyNumberFormat="1" applyFont="1" applyBorder="1" applyAlignment="1"/>
    <xf numFmtId="4" fontId="7" fillId="0" borderId="1" xfId="4" applyNumberFormat="1" applyFont="1" applyBorder="1" applyAlignment="1"/>
    <xf numFmtId="49" fontId="7" fillId="0" borderId="1" xfId="4" applyNumberFormat="1" applyFont="1" applyFill="1" applyBorder="1" applyAlignment="1"/>
    <xf numFmtId="0" fontId="7" fillId="0" borderId="0" xfId="0" applyFont="1" applyFill="1" applyAlignment="1"/>
    <xf numFmtId="49" fontId="7" fillId="4" borderId="4" xfId="0" applyNumberFormat="1" applyFont="1" applyFill="1" applyBorder="1" applyAlignment="1">
      <alignment horizontal="center" vertical="top"/>
    </xf>
    <xf numFmtId="49" fontId="7" fillId="4" borderId="4" xfId="0" applyNumberFormat="1" applyFont="1" applyFill="1" applyBorder="1" applyAlignment="1">
      <alignment vertical="top"/>
    </xf>
    <xf numFmtId="49" fontId="7" fillId="4" borderId="1" xfId="0" applyNumberFormat="1" applyFont="1" applyFill="1" applyBorder="1" applyAlignment="1">
      <alignment vertical="top"/>
    </xf>
    <xf numFmtId="0" fontId="7" fillId="4" borderId="5" xfId="0" applyNumberFormat="1" applyFont="1" applyFill="1" applyBorder="1" applyAlignment="1">
      <alignment horizontal="center" vertical="top"/>
    </xf>
    <xf numFmtId="49" fontId="7" fillId="4" borderId="5" xfId="0" applyNumberFormat="1" applyFont="1" applyFill="1" applyBorder="1" applyAlignment="1">
      <alignment horizontal="center" vertical="top"/>
    </xf>
    <xf numFmtId="1" fontId="7" fillId="4" borderId="1" xfId="0" applyNumberFormat="1" applyFont="1" applyFill="1" applyBorder="1" applyAlignment="1">
      <alignment horizontal="center" vertical="top"/>
    </xf>
    <xf numFmtId="49" fontId="7" fillId="4" borderId="1" xfId="0" applyNumberFormat="1" applyFont="1" applyFill="1" applyBorder="1" applyAlignment="1">
      <alignment horizontal="center" vertical="top"/>
    </xf>
    <xf numFmtId="49" fontId="7" fillId="4" borderId="1" xfId="0" applyNumberFormat="1" applyFont="1" applyFill="1" applyBorder="1" applyAlignment="1">
      <alignment horizontal="left" vertical="top"/>
    </xf>
    <xf numFmtId="49" fontId="9" fillId="4" borderId="5" xfId="0" applyNumberFormat="1" applyFont="1" applyFill="1" applyBorder="1" applyAlignment="1">
      <alignment horizontal="center" vertical="top"/>
    </xf>
    <xf numFmtId="0" fontId="7" fillId="4" borderId="5" xfId="0" applyNumberFormat="1" applyFont="1" applyFill="1" applyBorder="1" applyAlignment="1">
      <alignment vertical="top"/>
    </xf>
    <xf numFmtId="0" fontId="7" fillId="4" borderId="5" xfId="8" applyFont="1" applyFill="1" applyBorder="1" applyAlignment="1">
      <alignment horizontal="center" vertical="top"/>
    </xf>
    <xf numFmtId="165" fontId="7" fillId="4" borderId="1" xfId="0" applyNumberFormat="1" applyFont="1" applyFill="1" applyBorder="1" applyAlignment="1">
      <alignment vertical="top"/>
    </xf>
    <xf numFmtId="2" fontId="7" fillId="4" borderId="1" xfId="0" applyNumberFormat="1" applyFont="1" applyFill="1" applyBorder="1" applyAlignment="1">
      <alignment vertical="top"/>
    </xf>
    <xf numFmtId="4" fontId="7" fillId="4" borderId="1" xfId="0" applyNumberFormat="1" applyFont="1" applyFill="1" applyBorder="1" applyAlignment="1">
      <alignment horizontal="right" vertical="top"/>
    </xf>
    <xf numFmtId="4" fontId="7" fillId="4" borderId="5" xfId="0" applyNumberFormat="1" applyFont="1" applyFill="1" applyBorder="1" applyAlignment="1">
      <alignment horizontal="right" vertical="top"/>
    </xf>
    <xf numFmtId="4" fontId="7" fillId="4" borderId="1" xfId="0" applyNumberFormat="1" applyFont="1" applyFill="1" applyBorder="1" applyAlignment="1">
      <alignment vertical="top"/>
    </xf>
    <xf numFmtId="1" fontId="7" fillId="4" borderId="6" xfId="0" applyNumberFormat="1" applyFont="1" applyFill="1" applyBorder="1" applyAlignment="1">
      <alignment vertical="top"/>
    </xf>
    <xf numFmtId="49" fontId="7" fillId="4" borderId="7" xfId="0" applyNumberFormat="1" applyFont="1" applyFill="1" applyBorder="1" applyAlignment="1">
      <alignment vertical="top"/>
    </xf>
    <xf numFmtId="49" fontId="7" fillId="4" borderId="3" xfId="0" applyNumberFormat="1" applyFont="1" applyFill="1" applyBorder="1" applyAlignment="1">
      <alignment vertical="top"/>
    </xf>
    <xf numFmtId="49" fontId="7" fillId="4" borderId="5" xfId="0" applyNumberFormat="1" applyFont="1" applyFill="1" applyBorder="1" applyAlignment="1">
      <alignment vertical="top"/>
    </xf>
    <xf numFmtId="49" fontId="7" fillId="6" borderId="4" xfId="0" applyNumberFormat="1" applyFont="1" applyFill="1" applyBorder="1" applyAlignment="1">
      <alignment horizontal="center" vertical="top"/>
    </xf>
    <xf numFmtId="49" fontId="7" fillId="6" borderId="4" xfId="0" applyNumberFormat="1" applyFont="1" applyFill="1" applyBorder="1" applyAlignment="1">
      <alignment vertical="top"/>
    </xf>
    <xf numFmtId="49" fontId="7" fillId="6" borderId="1" xfId="0" applyNumberFormat="1" applyFont="1" applyFill="1" applyBorder="1" applyAlignment="1">
      <alignment vertical="top"/>
    </xf>
    <xf numFmtId="0" fontId="7" fillId="6" borderId="1" xfId="0" applyNumberFormat="1" applyFont="1" applyFill="1" applyBorder="1" applyAlignment="1">
      <alignment horizontal="center" vertical="top"/>
    </xf>
    <xf numFmtId="49" fontId="7" fillId="6" borderId="5" xfId="0" applyNumberFormat="1" applyFont="1" applyFill="1" applyBorder="1" applyAlignment="1">
      <alignment horizontal="center" vertical="top"/>
    </xf>
    <xf numFmtId="1" fontId="7" fillId="6" borderId="1" xfId="0" applyNumberFormat="1" applyFont="1" applyFill="1" applyBorder="1" applyAlignment="1">
      <alignment horizontal="center" vertical="top"/>
    </xf>
    <xf numFmtId="49" fontId="7" fillId="6" borderId="1" xfId="0" applyNumberFormat="1" applyFont="1" applyFill="1" applyBorder="1" applyAlignment="1">
      <alignment horizontal="center" vertical="top"/>
    </xf>
    <xf numFmtId="49" fontId="7" fillId="6" borderId="1" xfId="0" applyNumberFormat="1" applyFont="1" applyFill="1" applyBorder="1" applyAlignment="1">
      <alignment horizontal="left" vertical="top"/>
    </xf>
    <xf numFmtId="49" fontId="7" fillId="0" borderId="5" xfId="0" applyNumberFormat="1" applyFont="1" applyBorder="1" applyAlignment="1">
      <alignment horizontal="center" vertical="top"/>
    </xf>
    <xf numFmtId="0" fontId="7" fillId="6" borderId="5" xfId="0" applyNumberFormat="1" applyFont="1" applyFill="1" applyBorder="1" applyAlignment="1">
      <alignment vertical="top"/>
    </xf>
    <xf numFmtId="0" fontId="7" fillId="6" borderId="5" xfId="8" applyFont="1" applyFill="1" applyBorder="1" applyAlignment="1">
      <alignment horizontal="center" vertical="top"/>
    </xf>
    <xf numFmtId="165" fontId="7" fillId="6" borderId="1" xfId="0" applyNumberFormat="1" applyFont="1" applyFill="1" applyBorder="1" applyAlignment="1">
      <alignment vertical="top"/>
    </xf>
    <xf numFmtId="2" fontId="7" fillId="6" borderId="1" xfId="0" applyNumberFormat="1" applyFont="1" applyFill="1" applyBorder="1" applyAlignment="1">
      <alignment vertical="top"/>
    </xf>
    <xf numFmtId="4" fontId="7" fillId="6" borderId="1" xfId="0" applyNumberFormat="1" applyFont="1" applyFill="1" applyBorder="1" applyAlignment="1">
      <alignment horizontal="right" vertical="top"/>
    </xf>
    <xf numFmtId="4" fontId="7" fillId="6" borderId="5" xfId="0" applyNumberFormat="1" applyFont="1" applyFill="1" applyBorder="1" applyAlignment="1">
      <alignment horizontal="right" vertical="top"/>
    </xf>
    <xf numFmtId="4" fontId="7" fillId="6" borderId="1" xfId="0" applyNumberFormat="1" applyFont="1" applyFill="1" applyBorder="1" applyAlignment="1">
      <alignment vertical="top"/>
    </xf>
    <xf numFmtId="1" fontId="7" fillId="6" borderId="6" xfId="0" applyNumberFormat="1" applyFont="1" applyFill="1" applyBorder="1" applyAlignment="1">
      <alignment vertical="top"/>
    </xf>
    <xf numFmtId="49" fontId="7" fillId="6" borderId="7" xfId="0" applyNumberFormat="1" applyFont="1" applyFill="1" applyBorder="1" applyAlignment="1">
      <alignment vertical="top"/>
    </xf>
    <xf numFmtId="49" fontId="7" fillId="6" borderId="3" xfId="0" applyNumberFormat="1" applyFont="1" applyFill="1" applyBorder="1" applyAlignment="1">
      <alignment vertical="top"/>
    </xf>
    <xf numFmtId="49" fontId="7" fillId="6" borderId="5" xfId="0" applyNumberFormat="1" applyFont="1" applyFill="1" applyBorder="1" applyAlignment="1">
      <alignment vertical="top"/>
    </xf>
    <xf numFmtId="4" fontId="7" fillId="0" borderId="1" xfId="0" applyNumberFormat="1" applyFont="1" applyBorder="1" applyAlignment="1">
      <alignment vertical="top"/>
    </xf>
    <xf numFmtId="49" fontId="7" fillId="0" borderId="4" xfId="0" applyNumberFormat="1" applyFont="1" applyBorder="1" applyAlignment="1">
      <alignment horizontal="center" vertical="top"/>
    </xf>
    <xf numFmtId="49" fontId="7" fillId="0" borderId="4" xfId="0" applyNumberFormat="1" applyFont="1" applyBorder="1" applyAlignment="1">
      <alignment vertical="top"/>
    </xf>
    <xf numFmtId="49" fontId="7" fillId="0" borderId="1" xfId="0" applyNumberFormat="1" applyFont="1" applyBorder="1" applyAlignment="1">
      <alignment vertical="top"/>
    </xf>
    <xf numFmtId="0" fontId="7" fillId="0" borderId="1" xfId="0" applyNumberFormat="1" applyFont="1" applyFill="1" applyBorder="1" applyAlignment="1">
      <alignment horizontal="center" vertical="top"/>
    </xf>
    <xf numFmtId="1" fontId="7" fillId="0" borderId="1" xfId="0" applyNumberFormat="1" applyFont="1" applyBorder="1" applyAlignment="1">
      <alignment horizontal="center" vertical="top"/>
    </xf>
    <xf numFmtId="49" fontId="7" fillId="0" borderId="1" xfId="0" applyNumberFormat="1" applyFont="1" applyBorder="1" applyAlignment="1">
      <alignment horizontal="center" vertical="top"/>
    </xf>
    <xf numFmtId="49" fontId="7" fillId="0" borderId="1" xfId="0" applyNumberFormat="1" applyFont="1" applyBorder="1" applyAlignment="1">
      <alignment horizontal="left" vertical="top"/>
    </xf>
    <xf numFmtId="0" fontId="7" fillId="0" borderId="5" xfId="0" applyNumberFormat="1" applyFont="1" applyBorder="1" applyAlignment="1">
      <alignment vertical="top"/>
    </xf>
    <xf numFmtId="0" fontId="7" fillId="0" borderId="5" xfId="8" applyFont="1" applyBorder="1" applyAlignment="1">
      <alignment horizontal="center" vertical="top"/>
    </xf>
    <xf numFmtId="165" fontId="7" fillId="0" borderId="1" xfId="0" applyNumberFormat="1" applyFont="1" applyBorder="1" applyAlignment="1">
      <alignment vertical="top"/>
    </xf>
    <xf numFmtId="2" fontId="7" fillId="0" borderId="1" xfId="0" applyNumberFormat="1" applyFont="1" applyBorder="1" applyAlignment="1">
      <alignment vertical="top"/>
    </xf>
    <xf numFmtId="4" fontId="7" fillId="0" borderId="1" xfId="0" applyNumberFormat="1" applyFont="1" applyBorder="1" applyAlignment="1">
      <alignment horizontal="right" vertical="top"/>
    </xf>
    <xf numFmtId="4" fontId="7" fillId="0" borderId="5" xfId="0" applyNumberFormat="1" applyFont="1" applyBorder="1" applyAlignment="1">
      <alignment horizontal="right" vertical="top"/>
    </xf>
    <xf numFmtId="1" fontId="7" fillId="0" borderId="6" xfId="0" applyNumberFormat="1" applyFont="1" applyBorder="1" applyAlignment="1">
      <alignment vertical="top"/>
    </xf>
    <xf numFmtId="49" fontId="7" fillId="0" borderId="7" xfId="0" applyNumberFormat="1" applyFont="1" applyBorder="1" applyAlignment="1">
      <alignment vertical="top"/>
    </xf>
    <xf numFmtId="49" fontId="7" fillId="0" borderId="3" xfId="0" applyNumberFormat="1" applyFont="1" applyBorder="1" applyAlignment="1">
      <alignment vertical="top"/>
    </xf>
    <xf numFmtId="49" fontId="7" fillId="0" borderId="5" xfId="0" applyNumberFormat="1" applyFont="1" applyBorder="1" applyAlignment="1">
      <alignment vertical="top"/>
    </xf>
    <xf numFmtId="49" fontId="7" fillId="5" borderId="4" xfId="0" applyNumberFormat="1" applyFont="1" applyFill="1" applyBorder="1" applyAlignment="1">
      <alignment vertical="top"/>
    </xf>
    <xf numFmtId="49" fontId="7" fillId="5" borderId="1" xfId="0" applyNumberFormat="1" applyFont="1" applyFill="1" applyBorder="1" applyAlignment="1">
      <alignment vertical="top"/>
    </xf>
    <xf numFmtId="0" fontId="7" fillId="5" borderId="5" xfId="0" applyNumberFormat="1" applyFont="1" applyFill="1" applyBorder="1" applyAlignment="1">
      <alignment horizontal="center" vertical="top"/>
    </xf>
    <xf numFmtId="49" fontId="7" fillId="5" borderId="5" xfId="0" applyNumberFormat="1" applyFont="1" applyFill="1" applyBorder="1" applyAlignment="1">
      <alignment horizontal="center" vertical="top"/>
    </xf>
    <xf numFmtId="1" fontId="7" fillId="5" borderId="1" xfId="0" applyNumberFormat="1" applyFont="1" applyFill="1" applyBorder="1" applyAlignment="1">
      <alignment horizontal="center" vertical="top"/>
    </xf>
    <xf numFmtId="49" fontId="7" fillId="5" borderId="1" xfId="0" applyNumberFormat="1" applyFont="1" applyFill="1" applyBorder="1" applyAlignment="1">
      <alignment horizontal="center" vertical="top"/>
    </xf>
    <xf numFmtId="0" fontId="7" fillId="5" borderId="5" xfId="0" applyNumberFormat="1" applyFont="1" applyFill="1" applyBorder="1" applyAlignment="1">
      <alignment vertical="top"/>
    </xf>
    <xf numFmtId="0" fontId="7" fillId="5" borderId="5" xfId="8" applyFont="1" applyFill="1" applyBorder="1" applyAlignment="1">
      <alignment horizontal="center" vertical="top"/>
    </xf>
    <xf numFmtId="165" fontId="7" fillId="5" borderId="1" xfId="0" applyNumberFormat="1" applyFont="1" applyFill="1" applyBorder="1" applyAlignment="1">
      <alignment vertical="top"/>
    </xf>
    <xf numFmtId="2" fontId="7" fillId="5" borderId="1" xfId="0" applyNumberFormat="1" applyFont="1" applyFill="1" applyBorder="1" applyAlignment="1">
      <alignment vertical="top"/>
    </xf>
    <xf numFmtId="4" fontId="7" fillId="5" borderId="1" xfId="0" applyNumberFormat="1" applyFont="1" applyFill="1" applyBorder="1" applyAlignment="1">
      <alignment horizontal="right" vertical="top"/>
    </xf>
    <xf numFmtId="4" fontId="7" fillId="5" borderId="5" xfId="0" applyNumberFormat="1" applyFont="1" applyFill="1" applyBorder="1" applyAlignment="1">
      <alignment horizontal="right" vertical="top"/>
    </xf>
    <xf numFmtId="4" fontId="7" fillId="5" borderId="1" xfId="0" applyNumberFormat="1" applyFont="1" applyFill="1" applyBorder="1" applyAlignment="1">
      <alignment vertical="top"/>
    </xf>
    <xf numFmtId="1" fontId="7" fillId="5" borderId="6" xfId="0" applyNumberFormat="1" applyFont="1" applyFill="1" applyBorder="1" applyAlignment="1">
      <alignment vertical="top"/>
    </xf>
    <xf numFmtId="49" fontId="7" fillId="5" borderId="7" xfId="0" applyNumberFormat="1" applyFont="1" applyFill="1" applyBorder="1" applyAlignment="1">
      <alignment vertical="top"/>
    </xf>
    <xf numFmtId="49" fontId="7" fillId="5" borderId="3" xfId="0" applyNumberFormat="1" applyFont="1" applyFill="1" applyBorder="1" applyAlignment="1">
      <alignment vertical="top"/>
    </xf>
    <xf numFmtId="49" fontId="7" fillId="5" borderId="5" xfId="0" applyNumberFormat="1" applyFont="1" applyFill="1" applyBorder="1" applyAlignment="1">
      <alignment vertical="top"/>
    </xf>
    <xf numFmtId="49" fontId="7" fillId="3" borderId="5" xfId="0" applyNumberFormat="1" applyFont="1" applyFill="1" applyBorder="1" applyAlignment="1">
      <alignment horizontal="center" vertical="top"/>
    </xf>
    <xf numFmtId="0" fontId="7" fillId="6" borderId="5" xfId="8" applyFont="1" applyFill="1" applyBorder="1" applyAlignment="1">
      <alignment horizontal="left" vertical="top"/>
    </xf>
    <xf numFmtId="4" fontId="7" fillId="8" borderId="1" xfId="0" applyNumberFormat="1" applyFont="1" applyFill="1" applyBorder="1" applyAlignment="1">
      <alignment horizontal="right" vertical="top"/>
    </xf>
    <xf numFmtId="0" fontId="7" fillId="0" borderId="5" xfId="8" applyFont="1" applyBorder="1" applyAlignment="1">
      <alignment horizontal="left" vertical="top"/>
    </xf>
    <xf numFmtId="0" fontId="42" fillId="5" borderId="1" xfId="0" applyFont="1" applyFill="1" applyBorder="1" applyAlignment="1"/>
    <xf numFmtId="0" fontId="40" fillId="0" borderId="0" xfId="0" applyFont="1" applyFill="1" applyAlignment="1"/>
    <xf numFmtId="0" fontId="41" fillId="5" borderId="9" xfId="0" applyFont="1" applyFill="1" applyBorder="1" applyAlignment="1">
      <alignment horizontal="left" vertical="top"/>
    </xf>
    <xf numFmtId="171" fontId="11" fillId="9" borderId="1" xfId="1" applyNumberFormat="1" applyFont="1" applyFill="1" applyBorder="1" applyAlignment="1"/>
    <xf numFmtId="0" fontId="43" fillId="0" borderId="0" xfId="0" applyFont="1" applyAlignment="1"/>
    <xf numFmtId="0" fontId="41" fillId="0" borderId="8" xfId="0" applyFont="1" applyFill="1" applyBorder="1" applyAlignment="1">
      <alignment horizontal="left" vertical="top"/>
    </xf>
    <xf numFmtId="0" fontId="41" fillId="0" borderId="8" xfId="0" applyFont="1" applyFill="1" applyBorder="1" applyAlignment="1">
      <alignment vertical="top"/>
    </xf>
    <xf numFmtId="49" fontId="7" fillId="0" borderId="1" xfId="0" applyNumberFormat="1" applyFont="1" applyFill="1" applyBorder="1" applyAlignment="1"/>
    <xf numFmtId="0" fontId="7" fillId="0" borderId="1" xfId="0" applyFont="1" applyFill="1" applyBorder="1" applyAlignment="1"/>
    <xf numFmtId="49" fontId="7" fillId="0" borderId="4" xfId="0" applyNumberFormat="1" applyFont="1" applyFill="1" applyBorder="1" applyAlignment="1">
      <alignment vertical="top"/>
    </xf>
    <xf numFmtId="0" fontId="7" fillId="0" borderId="1" xfId="0" applyFont="1" applyFill="1" applyBorder="1" applyAlignment="1">
      <alignment horizontal="left" vertical="top"/>
    </xf>
    <xf numFmtId="0" fontId="7" fillId="0" borderId="1" xfId="4" applyFont="1" applyFill="1" applyBorder="1" applyAlignment="1"/>
    <xf numFmtId="0" fontId="7" fillId="0" borderId="1" xfId="4" applyNumberFormat="1" applyFont="1" applyFill="1" applyBorder="1" applyAlignment="1">
      <alignment horizontal="left" vertical="center"/>
    </xf>
    <xf numFmtId="0" fontId="7" fillId="0" borderId="1" xfId="4" applyNumberFormat="1" applyFont="1" applyFill="1" applyBorder="1" applyAlignment="1">
      <alignment vertical="center"/>
    </xf>
    <xf numFmtId="0" fontId="18" fillId="4" borderId="1" xfId="0" applyFont="1" applyFill="1" applyBorder="1" applyAlignment="1">
      <alignment horizontal="left"/>
    </xf>
    <xf numFmtId="49" fontId="7" fillId="3" borderId="4" xfId="0" applyNumberFormat="1" applyFont="1" applyFill="1" applyBorder="1" applyAlignment="1">
      <alignment vertical="top"/>
    </xf>
    <xf numFmtId="0" fontId="7" fillId="3" borderId="1" xfId="0" applyFont="1" applyFill="1" applyBorder="1" applyAlignment="1"/>
    <xf numFmtId="0" fontId="7" fillId="3" borderId="1" xfId="4" applyFont="1" applyFill="1" applyBorder="1" applyAlignment="1"/>
    <xf numFmtId="49" fontId="7" fillId="3" borderId="1" xfId="0" applyNumberFormat="1" applyFont="1" applyFill="1" applyBorder="1" applyAlignment="1"/>
    <xf numFmtId="0" fontId="7" fillId="5" borderId="1" xfId="4" applyNumberFormat="1" applyFont="1" applyFill="1" applyBorder="1" applyAlignment="1">
      <alignment horizontal="left"/>
    </xf>
    <xf numFmtId="0" fontId="18" fillId="3" borderId="1" xfId="0" applyFont="1" applyFill="1" applyBorder="1" applyAlignment="1"/>
    <xf numFmtId="0" fontId="7" fillId="5" borderId="1" xfId="0" applyNumberFormat="1" applyFont="1" applyFill="1" applyBorder="1" applyAlignment="1">
      <alignment horizontal="left" vertical="top"/>
    </xf>
    <xf numFmtId="49" fontId="7" fillId="5" borderId="1" xfId="4" applyNumberFormat="1" applyFont="1" applyFill="1" applyBorder="1" applyAlignment="1">
      <alignment horizontal="left"/>
    </xf>
    <xf numFmtId="0" fontId="41" fillId="3" borderId="8" xfId="0" applyFont="1" applyFill="1" applyBorder="1" applyAlignment="1">
      <alignment horizontal="left" vertical="top"/>
    </xf>
    <xf numFmtId="0" fontId="7" fillId="0" borderId="1" xfId="4" applyNumberFormat="1" applyFont="1" applyBorder="1" applyAlignment="1">
      <alignment horizontal="left"/>
    </xf>
    <xf numFmtId="0" fontId="7" fillId="3" borderId="1" xfId="0" applyFont="1" applyFill="1" applyBorder="1" applyAlignment="1">
      <alignment horizontal="left" vertical="top"/>
    </xf>
    <xf numFmtId="49" fontId="7" fillId="0" borderId="1" xfId="28" applyNumberFormat="1" applyFont="1" applyFill="1" applyBorder="1" applyAlignment="1"/>
    <xf numFmtId="0" fontId="7" fillId="0" borderId="1" xfId="28" applyFont="1" applyFill="1" applyBorder="1" applyAlignment="1"/>
    <xf numFmtId="49" fontId="7" fillId="0" borderId="4" xfId="28" applyNumberFormat="1" applyFont="1" applyFill="1" applyBorder="1" applyAlignment="1">
      <alignment vertical="top"/>
    </xf>
  </cellXfs>
  <cellStyles count="167">
    <cellStyle name="Comma 6 3" xfId="21"/>
    <cellStyle name="Comma 6 3 10" xfId="149"/>
    <cellStyle name="Comma 6 3 2" xfId="67"/>
    <cellStyle name="Comma 6 3 2 2" xfId="77"/>
    <cellStyle name="Comma 6 3 2 2 2" xfId="78"/>
    <cellStyle name="Comma 6 3 2 3" xfId="79"/>
    <cellStyle name="Comma 6 3 2 4" xfId="80"/>
    <cellStyle name="Comma 6 3 2 5" xfId="76"/>
    <cellStyle name="Comma 6 3 2 5 2" xfId="154"/>
    <cellStyle name="Comma 6 3 2 6" xfId="143"/>
    <cellStyle name="Comma 6 3 2 6 2" xfId="163"/>
    <cellStyle name="Comma 6 3 2 7" xfId="151"/>
    <cellStyle name="Comma 6 3 3" xfId="81"/>
    <cellStyle name="Comma 6 3 3 2" xfId="82"/>
    <cellStyle name="Comma 6 3 4" xfId="83"/>
    <cellStyle name="Comma 6 3 4 2" xfId="144"/>
    <cellStyle name="Comma 6 3 4 2 2" xfId="164"/>
    <cellStyle name="Comma 6 3 4 3" xfId="155"/>
    <cellStyle name="Comma 6 3 5" xfId="84"/>
    <cellStyle name="Comma 6 3 6" xfId="85"/>
    <cellStyle name="Comma 6 3 7" xfId="86"/>
    <cellStyle name="Comma 6 3 7 2" xfId="145"/>
    <cellStyle name="Comma 6 3 7 2 2" xfId="165"/>
    <cellStyle name="Comma 6 3 7 3" xfId="156"/>
    <cellStyle name="Comma 6 3 8" xfId="75"/>
    <cellStyle name="Comma 6 3 8 2" xfId="142"/>
    <cellStyle name="Comma 6 3 8 2 2" xfId="162"/>
    <cellStyle name="Comma 6 3 8 3" xfId="153"/>
    <cellStyle name="Comma 6 3 9" xfId="141"/>
    <cellStyle name="Comma 6 3 9 2" xfId="161"/>
    <cellStyle name="Comma_Stock Take KBM as of 01.10.2008" xfId="22"/>
    <cellStyle name="Normal 10" xfId="23"/>
    <cellStyle name="Normal 11" xfId="24"/>
    <cellStyle name="Normal 2 3 2" xfId="87"/>
    <cellStyle name="Normal 2 3 2 2" xfId="88"/>
    <cellStyle name="Normal 2 3 2 2 2" xfId="89"/>
    <cellStyle name="Normal_Stock Take KBM as of 01.10.2008" xfId="25"/>
    <cellStyle name="SAS FM Read-only data cell (data entry table)" xfId="90"/>
    <cellStyle name="SAS FM Read-only data cell (read-only table)" xfId="91"/>
    <cellStyle name="SAS FM Read-only data cell (read-only table) 2" xfId="92"/>
    <cellStyle name="SAS FM Read-only data cell (read-only table) 2 2" xfId="93"/>
    <cellStyle name="SAS FM Row header 2" xfId="94"/>
    <cellStyle name="SAS FM Row header 2 2" xfId="95"/>
    <cellStyle name="SAS FM Row header_Лист1_1" xfId="96"/>
    <cellStyle name="Style 1" xfId="5"/>
    <cellStyle name="Акцент1" xfId="48" builtinId="29" customBuiltin="1"/>
    <cellStyle name="Акцент2" xfId="49" builtinId="33" customBuiltin="1"/>
    <cellStyle name="Акцент3" xfId="50" builtinId="37" customBuiltin="1"/>
    <cellStyle name="Акцент4" xfId="51" builtinId="41" customBuiltin="1"/>
    <cellStyle name="Акцент5" xfId="52" builtinId="45" customBuiltin="1"/>
    <cellStyle name="Акцент6" xfId="53" builtinId="49" customBuiltin="1"/>
    <cellStyle name="Ввод " xfId="40" builtinId="20" customBuiltin="1"/>
    <cellStyle name="Вывод" xfId="41" builtinId="21" customBuiltin="1"/>
    <cellStyle name="Вычисление" xfId="42" builtinId="22" customBuiltin="1"/>
    <cellStyle name="Заголовок 1" xfId="33" builtinId="16" customBuiltin="1"/>
    <cellStyle name="Заголовок 2" xfId="34" builtinId="17" customBuiltin="1"/>
    <cellStyle name="Заголовок 3" xfId="35" builtinId="18" customBuiltin="1"/>
    <cellStyle name="Заголовок 4" xfId="36" builtinId="19" customBuiltin="1"/>
    <cellStyle name="Итог" xfId="47" builtinId="25" customBuiltin="1"/>
    <cellStyle name="Контрольная ячейка" xfId="44" builtinId="23" customBuiltin="1"/>
    <cellStyle name="Название 2" xfId="73"/>
    <cellStyle name="Нейтральный" xfId="39" builtinId="28" customBuiltin="1"/>
    <cellStyle name="Обычный" xfId="0" builtinId="0"/>
    <cellStyle name="Обычный 10" xfId="97"/>
    <cellStyle name="Обычный 10 2" xfId="3"/>
    <cellStyle name="Обычный 10 2 2" xfId="9"/>
    <cellStyle name="Обычный 11" xfId="28"/>
    <cellStyle name="Обычный 12" xfId="98"/>
    <cellStyle name="Обычный 12 2" xfId="99"/>
    <cellStyle name="Обычный 13" xfId="100"/>
    <cellStyle name="Обычный 14" xfId="31"/>
    <cellStyle name="Обычный 14 2" xfId="101"/>
    <cellStyle name="Обычный 15" xfId="102"/>
    <cellStyle name="Обычный 16" xfId="103"/>
    <cellStyle name="Обычный 17" xfId="104"/>
    <cellStyle name="Обычный 17 2" xfId="105"/>
    <cellStyle name="Обычный 18" xfId="106"/>
    <cellStyle name="Обычный 19" xfId="107"/>
    <cellStyle name="Обычный 19 2" xfId="108"/>
    <cellStyle name="Обычный 2" xfId="4"/>
    <cellStyle name="Обычный 2 2" xfId="2"/>
    <cellStyle name="Обычный 2 2 2" xfId="109"/>
    <cellStyle name="Обычный 2 2 3 2" xfId="110"/>
    <cellStyle name="Обычный 2 28" xfId="111"/>
    <cellStyle name="Обычный 2 3" xfId="30"/>
    <cellStyle name="Обычный 2 5" xfId="112"/>
    <cellStyle name="Обычный 2_План ГЗ на 2011г  первочередные " xfId="113"/>
    <cellStyle name="Обычный 20" xfId="114"/>
    <cellStyle name="Обычный 21" xfId="115"/>
    <cellStyle name="Обычный 22" xfId="116"/>
    <cellStyle name="Обычный 23" xfId="12"/>
    <cellStyle name="Обычный 23 2" xfId="117"/>
    <cellStyle name="Обычный 23 3" xfId="59"/>
    <cellStyle name="Обычный 24" xfId="19"/>
    <cellStyle name="Обычный 24 2" xfId="74"/>
    <cellStyle name="Обычный 24 3" xfId="65"/>
    <cellStyle name="Обычный 25" xfId="26"/>
    <cellStyle name="Обычный 26" xfId="72"/>
    <cellStyle name="Обычный 26 2" xfId="152"/>
    <cellStyle name="Обычный 27" xfId="138"/>
    <cellStyle name="Обычный 27 2" xfId="158"/>
    <cellStyle name="Обычный 28" xfId="140"/>
    <cellStyle name="Обычный 28 2" xfId="160"/>
    <cellStyle name="Обычный 29" xfId="139"/>
    <cellStyle name="Обычный 29 2" xfId="159"/>
    <cellStyle name="Обычный 3" xfId="14"/>
    <cellStyle name="Обычный 3 2" xfId="119"/>
    <cellStyle name="Обычный 3 3" xfId="118"/>
    <cellStyle name="Обычный 3 4" xfId="61"/>
    <cellStyle name="Обычный 30" xfId="148"/>
    <cellStyle name="Обычный 31" xfId="147"/>
    <cellStyle name="Обычный 32" xfId="54"/>
    <cellStyle name="Обычный 4" xfId="20"/>
    <cellStyle name="Обычный 4 2" xfId="7"/>
    <cellStyle name="Обычный 4 2 2" xfId="17"/>
    <cellStyle name="Обычный 4 3" xfId="66"/>
    <cellStyle name="Обычный 5" xfId="8"/>
    <cellStyle name="Обычный 6" xfId="32"/>
    <cellStyle name="Обычный 6 2" xfId="121"/>
    <cellStyle name="Обычный 6 3" xfId="122"/>
    <cellStyle name="Обычный 6 4" xfId="120"/>
    <cellStyle name="Обычный 6 5" xfId="71"/>
    <cellStyle name="Обычный 6 6" xfId="69"/>
    <cellStyle name="Обычный 7" xfId="55"/>
    <cellStyle name="Обычный 7 2" xfId="123"/>
    <cellStyle name="Обычный 8" xfId="124"/>
    <cellStyle name="Обычный 9" xfId="11"/>
    <cellStyle name="Обычный 9 2" xfId="58"/>
    <cellStyle name="Обычный_Лист1" xfId="27"/>
    <cellStyle name="Плохой" xfId="38" builtinId="27" customBuiltin="1"/>
    <cellStyle name="Пояснение" xfId="46" builtinId="53" customBuiltin="1"/>
    <cellStyle name="Примечание 2" xfId="126"/>
    <cellStyle name="Примечание 3" xfId="127"/>
    <cellStyle name="Примечание 4" xfId="128"/>
    <cellStyle name="Примечание 5" xfId="125"/>
    <cellStyle name="Процентный 2" xfId="70"/>
    <cellStyle name="Процентный 2 2" xfId="129"/>
    <cellStyle name="Процентный 3" xfId="130"/>
    <cellStyle name="Процентный 4" xfId="131"/>
    <cellStyle name="Связанная ячейка" xfId="43" builtinId="24" customBuiltin="1"/>
    <cellStyle name="Стиль 1" xfId="6"/>
    <cellStyle name="Текст предупреждения" xfId="45" builtinId="11" customBuiltin="1"/>
    <cellStyle name="Финансовый" xfId="1" builtinId="3"/>
    <cellStyle name="Финансовый 10" xfId="132"/>
    <cellStyle name="Финансовый 2" xfId="16"/>
    <cellStyle name="Финансовый 2 2" xfId="63"/>
    <cellStyle name="Финансовый 3" xfId="15"/>
    <cellStyle name="Финансовый 3 2" xfId="62"/>
    <cellStyle name="Финансовый 33" xfId="133"/>
    <cellStyle name="Финансовый 4" xfId="56"/>
    <cellStyle name="Финансовый 4 2" xfId="135"/>
    <cellStyle name="Финансовый 4 3" xfId="136"/>
    <cellStyle name="Финансовый 4 3 2" xfId="146"/>
    <cellStyle name="Финансовый 4 3 2 2" xfId="166"/>
    <cellStyle name="Финансовый 4 3 3" xfId="157"/>
    <cellStyle name="Финансовый 4 4" xfId="134"/>
    <cellStyle name="Финансовый 4 5" xfId="150"/>
    <cellStyle name="Финансовый 5" xfId="10"/>
    <cellStyle name="Финансовый 5 2" xfId="57"/>
    <cellStyle name="Финансовый 6" xfId="137"/>
    <cellStyle name="Финансовый 7" xfId="29"/>
    <cellStyle name="Финансовый 7 2" xfId="68"/>
    <cellStyle name="Финансовый 8" xfId="18"/>
    <cellStyle name="Финансовый 8 2" xfId="64"/>
    <cellStyle name="Финансовый 9" xfId="13"/>
    <cellStyle name="Финансовый 9 2" xfId="60"/>
    <cellStyle name="Хороший" xfId="37" builtinId="26" customBuiltin="1"/>
  </cellStyles>
  <dxfs count="3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3399"/>
      <color rgb="FFFF66CC"/>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_new.jsp?&amp;s=common&amp;st=work&amp;p=10&amp;n=29&amp;fc=1&amp;fg=0&amp;new=331411.100.000001" TargetMode="External"/><Relationship Id="rId1" Type="http://schemas.openxmlformats.org/officeDocument/2006/relationships/hyperlink" Target="https://enstru.kz/code_new.jsp?&amp;s=common&amp;st=work&amp;p=10&amp;n=29&amp;fc=1&amp;fg=0&amp;new=331411.1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1"/>
  <sheetViews>
    <sheetView tabSelected="1" zoomScale="70" zoomScaleNormal="70" workbookViewId="0">
      <pane ySplit="7" topLeftCell="A92" activePane="bottomLeft" state="frozen"/>
      <selection pane="bottomLeft" activeCell="I133" sqref="I133"/>
    </sheetView>
  </sheetViews>
  <sheetFormatPr defaultRowHeight="12.95" customHeight="1" outlineLevelRow="1" x14ac:dyDescent="0.25"/>
  <cols>
    <col min="1" max="1" width="10.85546875" style="30" customWidth="1"/>
    <col min="2" max="2" width="11.85546875" style="30" customWidth="1"/>
    <col min="3" max="3" width="13" style="30" customWidth="1"/>
    <col min="4" max="4" width="9.140625" style="30"/>
    <col min="5" max="5" width="9.42578125" style="30" customWidth="1"/>
    <col min="6" max="6" width="7.42578125" style="30" customWidth="1"/>
    <col min="7" max="7" width="17.28515625" style="30" customWidth="1"/>
    <col min="8" max="9" width="20.7109375" style="30" customWidth="1"/>
    <col min="10" max="10" width="7.140625" style="30" customWidth="1"/>
    <col min="11" max="11" width="8.5703125" style="30" customWidth="1"/>
    <col min="12" max="13" width="7.140625" style="30" customWidth="1"/>
    <col min="14" max="14" width="11.5703125" style="30" customWidth="1"/>
    <col min="15" max="15" width="23.140625" style="30" customWidth="1"/>
    <col min="16" max="16" width="9.85546875" style="30" customWidth="1"/>
    <col min="17" max="17" width="7.140625" style="30" customWidth="1"/>
    <col min="18" max="18" width="12.7109375" style="30" customWidth="1"/>
    <col min="19" max="19" width="49" style="30" customWidth="1"/>
    <col min="20" max="22" width="7.140625" style="30" customWidth="1"/>
    <col min="23" max="23" width="9.140625" style="30" customWidth="1"/>
    <col min="24" max="25" width="8.5703125" style="30" customWidth="1"/>
    <col min="26" max="30" width="7.140625" style="30" customWidth="1"/>
    <col min="31" max="32" width="18.5703125" style="31" customWidth="1"/>
    <col min="33" max="34" width="18.5703125" style="157" customWidth="1"/>
    <col min="35" max="37" width="4.7109375" style="31" customWidth="1"/>
    <col min="38" max="38" width="13.85546875" style="30" customWidth="1"/>
    <col min="39" max="39" width="3.7109375" style="30" customWidth="1"/>
    <col min="40" max="40" width="63.28515625" style="30" customWidth="1"/>
    <col min="41" max="49" width="4.42578125" style="30" customWidth="1"/>
    <col min="50" max="50" width="15.140625" style="30" customWidth="1"/>
    <col min="51" max="51" width="35.7109375" style="30" customWidth="1"/>
    <col min="52" max="16384" width="9.140625" style="13"/>
  </cols>
  <sheetData>
    <row r="1" spans="1:256" ht="12.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1"/>
      <c r="AF1" s="21"/>
      <c r="AG1" s="126"/>
      <c r="AH1" s="127" t="s">
        <v>0</v>
      </c>
      <c r="AI1" s="21"/>
      <c r="AJ1" s="21"/>
      <c r="AK1" s="21"/>
      <c r="AL1" s="12"/>
      <c r="AM1" s="2"/>
      <c r="AN1" s="2"/>
      <c r="AO1" s="2"/>
      <c r="AP1" s="2"/>
      <c r="AQ1" s="2"/>
      <c r="AR1" s="2"/>
      <c r="AS1" s="2"/>
      <c r="AT1" s="2"/>
      <c r="AU1" s="2"/>
      <c r="AV1" s="2"/>
      <c r="AW1" s="2"/>
      <c r="AX1" s="13"/>
      <c r="AY1" s="2"/>
    </row>
    <row r="2" spans="1:256" ht="12.95" customHeight="1" x14ac:dyDescent="0.25">
      <c r="A2" s="2"/>
      <c r="B2" s="2"/>
      <c r="C2" s="2"/>
      <c r="D2" s="2"/>
      <c r="E2" s="2"/>
      <c r="G2" s="3" t="s">
        <v>120</v>
      </c>
      <c r="H2" s="3"/>
      <c r="I2" s="3"/>
      <c r="J2" s="3"/>
      <c r="K2" s="3"/>
      <c r="L2" s="3"/>
      <c r="M2" s="3"/>
      <c r="N2" s="3"/>
      <c r="O2" s="3"/>
      <c r="P2" s="3"/>
      <c r="Q2" s="3"/>
      <c r="R2" s="3"/>
      <c r="S2" s="3"/>
      <c r="T2" s="3"/>
      <c r="U2" s="3"/>
      <c r="V2" s="3"/>
      <c r="W2" s="3"/>
      <c r="X2" s="3"/>
      <c r="Y2" s="3"/>
      <c r="Z2" s="3"/>
      <c r="AA2" s="3"/>
      <c r="AB2" s="3"/>
      <c r="AC2" s="3"/>
      <c r="AD2" s="3"/>
      <c r="AE2" s="22"/>
      <c r="AF2" s="22"/>
      <c r="AG2" s="128"/>
      <c r="AH2" s="127" t="s">
        <v>109</v>
      </c>
      <c r="AI2" s="22"/>
      <c r="AJ2" s="22"/>
      <c r="AK2" s="22"/>
      <c r="AL2" s="3"/>
      <c r="AM2" s="2"/>
      <c r="AN2" s="2"/>
      <c r="AO2" s="2"/>
      <c r="AP2" s="2"/>
      <c r="AQ2" s="2"/>
      <c r="AR2" s="2"/>
      <c r="AS2" s="2"/>
      <c r="AT2" s="2"/>
      <c r="AU2" s="2"/>
      <c r="AV2" s="2"/>
      <c r="AW2" s="2"/>
      <c r="AX2" s="2"/>
      <c r="AY2" s="2"/>
    </row>
    <row r="3" spans="1:256" ht="12.9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1"/>
      <c r="AF3" s="21"/>
      <c r="AG3" s="126"/>
      <c r="AH3" s="126"/>
      <c r="AI3" s="21"/>
      <c r="AJ3" s="21"/>
      <c r="AK3" s="21"/>
      <c r="AL3" s="12"/>
      <c r="AM3" s="2"/>
      <c r="AN3" s="2"/>
      <c r="AO3" s="2"/>
      <c r="AP3" s="2"/>
      <c r="AQ3" s="2"/>
      <c r="AR3" s="2"/>
      <c r="AS3" s="2"/>
      <c r="AT3" s="2"/>
      <c r="AU3" s="2"/>
      <c r="AV3" s="2"/>
      <c r="AW3" s="2"/>
      <c r="AX3" s="2"/>
      <c r="AY3" s="2"/>
    </row>
    <row r="4" spans="1:256" ht="12.95" customHeight="1" x14ac:dyDescent="0.25">
      <c r="A4" s="4" t="s">
        <v>1</v>
      </c>
      <c r="B4" s="4" t="s">
        <v>108</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c r="W4" s="4"/>
      <c r="X4" s="4"/>
      <c r="Y4" s="4"/>
      <c r="Z4" s="4" t="s">
        <v>21</v>
      </c>
      <c r="AA4" s="4"/>
      <c r="AB4" s="4"/>
      <c r="AC4" s="4" t="s">
        <v>22</v>
      </c>
      <c r="AD4" s="4" t="s">
        <v>23</v>
      </c>
      <c r="AE4" s="23" t="s">
        <v>24</v>
      </c>
      <c r="AF4" s="23"/>
      <c r="AG4" s="129"/>
      <c r="AH4" s="129"/>
      <c r="AI4" s="23" t="s">
        <v>25</v>
      </c>
      <c r="AJ4" s="23"/>
      <c r="AK4" s="23"/>
      <c r="AL4" s="5" t="s">
        <v>26</v>
      </c>
      <c r="AM4" s="4" t="s">
        <v>27</v>
      </c>
      <c r="AN4" s="4"/>
      <c r="AO4" s="4" t="s">
        <v>28</v>
      </c>
      <c r="AP4" s="4"/>
      <c r="AQ4" s="4"/>
      <c r="AR4" s="4"/>
      <c r="AS4" s="4"/>
      <c r="AT4" s="4"/>
      <c r="AU4" s="4"/>
      <c r="AV4" s="4"/>
      <c r="AW4" s="4"/>
      <c r="AX4" s="4" t="s">
        <v>29</v>
      </c>
      <c r="AY4" s="23" t="s">
        <v>113</v>
      </c>
    </row>
    <row r="5" spans="1:256" ht="12.95" customHeight="1" x14ac:dyDescent="0.25">
      <c r="A5" s="4"/>
      <c r="B5" s="4"/>
      <c r="C5" s="4"/>
      <c r="D5" s="4"/>
      <c r="E5" s="4"/>
      <c r="F5" s="4"/>
      <c r="G5" s="4"/>
      <c r="H5" s="4"/>
      <c r="I5" s="4"/>
      <c r="J5" s="4"/>
      <c r="K5" s="4"/>
      <c r="L5" s="4"/>
      <c r="M5" s="4"/>
      <c r="N5" s="4"/>
      <c r="O5" s="4"/>
      <c r="P5" s="4"/>
      <c r="Q5" s="4"/>
      <c r="R5" s="4"/>
      <c r="S5" s="4"/>
      <c r="T5" s="4"/>
      <c r="U5" s="4" t="s">
        <v>30</v>
      </c>
      <c r="V5" s="4"/>
      <c r="W5" s="4" t="s">
        <v>31</v>
      </c>
      <c r="X5" s="4" t="s">
        <v>32</v>
      </c>
      <c r="Y5" s="4"/>
      <c r="Z5" s="4"/>
      <c r="AA5" s="4"/>
      <c r="AB5" s="4"/>
      <c r="AC5" s="4"/>
      <c r="AD5" s="4"/>
      <c r="AE5" s="23" t="s">
        <v>33</v>
      </c>
      <c r="AF5" s="23" t="s">
        <v>34</v>
      </c>
      <c r="AG5" s="129" t="s">
        <v>35</v>
      </c>
      <c r="AH5" s="129" t="s">
        <v>36</v>
      </c>
      <c r="AI5" s="23" t="s">
        <v>33</v>
      </c>
      <c r="AJ5" s="23" t="s">
        <v>35</v>
      </c>
      <c r="AK5" s="23" t="s">
        <v>36</v>
      </c>
      <c r="AL5" s="5"/>
      <c r="AM5" s="4" t="s">
        <v>37</v>
      </c>
      <c r="AN5" s="4" t="s">
        <v>38</v>
      </c>
      <c r="AO5" s="4" t="s">
        <v>39</v>
      </c>
      <c r="AP5" s="4"/>
      <c r="AQ5" s="4"/>
      <c r="AR5" s="4" t="s">
        <v>40</v>
      </c>
      <c r="AS5" s="4"/>
      <c r="AT5" s="4"/>
      <c r="AU5" s="4" t="s">
        <v>41</v>
      </c>
      <c r="AV5" s="4"/>
      <c r="AW5" s="4"/>
      <c r="AX5" s="4"/>
      <c r="AY5" s="7"/>
    </row>
    <row r="6" spans="1:256" ht="12.95" customHeight="1" x14ac:dyDescent="0.25">
      <c r="A6" s="4"/>
      <c r="B6" s="4"/>
      <c r="C6" s="4"/>
      <c r="D6" s="4"/>
      <c r="E6" s="4"/>
      <c r="F6" s="4"/>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23"/>
      <c r="AF6" s="23"/>
      <c r="AG6" s="129"/>
      <c r="AH6" s="129"/>
      <c r="AI6" s="23"/>
      <c r="AJ6" s="23"/>
      <c r="AK6" s="23"/>
      <c r="AL6" s="5"/>
      <c r="AM6" s="4"/>
      <c r="AN6" s="4"/>
      <c r="AO6" s="4" t="s">
        <v>49</v>
      </c>
      <c r="AP6" s="4" t="s">
        <v>50</v>
      </c>
      <c r="AQ6" s="4" t="s">
        <v>51</v>
      </c>
      <c r="AR6" s="4" t="s">
        <v>49</v>
      </c>
      <c r="AS6" s="4" t="s">
        <v>50</v>
      </c>
      <c r="AT6" s="4" t="s">
        <v>51</v>
      </c>
      <c r="AU6" s="4" t="s">
        <v>49</v>
      </c>
      <c r="AV6" s="4" t="s">
        <v>50</v>
      </c>
      <c r="AW6" s="4" t="s">
        <v>51</v>
      </c>
      <c r="AX6" s="4"/>
      <c r="AY6" s="4"/>
    </row>
    <row r="7" spans="1:256" ht="12.95" customHeight="1" x14ac:dyDescent="0.25">
      <c r="A7" s="4"/>
      <c r="B7" s="4"/>
      <c r="C7" s="4"/>
      <c r="D7" s="4"/>
      <c r="E7" s="4"/>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23" t="s">
        <v>77</v>
      </c>
      <c r="AF7" s="23" t="s">
        <v>78</v>
      </c>
      <c r="AG7" s="129" t="s">
        <v>79</v>
      </c>
      <c r="AH7" s="129" t="s">
        <v>80</v>
      </c>
      <c r="AI7" s="23" t="s">
        <v>81</v>
      </c>
      <c r="AJ7" s="23" t="s">
        <v>82</v>
      </c>
      <c r="AK7" s="23" t="s">
        <v>83</v>
      </c>
      <c r="AL7" s="5" t="s">
        <v>84</v>
      </c>
      <c r="AM7" s="4" t="s">
        <v>85</v>
      </c>
      <c r="AN7" s="4" t="s">
        <v>86</v>
      </c>
      <c r="AO7" s="4" t="s">
        <v>87</v>
      </c>
      <c r="AP7" s="4" t="s">
        <v>88</v>
      </c>
      <c r="AQ7" s="4" t="s">
        <v>89</v>
      </c>
      <c r="AR7" s="4" t="s">
        <v>90</v>
      </c>
      <c r="AS7" s="4" t="s">
        <v>91</v>
      </c>
      <c r="AT7" s="4" t="s">
        <v>92</v>
      </c>
      <c r="AU7" s="4" t="s">
        <v>93</v>
      </c>
      <c r="AV7" s="4" t="s">
        <v>94</v>
      </c>
      <c r="AW7" s="4" t="s">
        <v>95</v>
      </c>
      <c r="AX7" s="4" t="s">
        <v>96</v>
      </c>
      <c r="AY7" s="4"/>
    </row>
    <row r="8" spans="1:256" s="2" customFormat="1" ht="12.95" customHeight="1" outlineLevel="1" x14ac:dyDescent="0.25">
      <c r="A8" s="6"/>
      <c r="B8" s="6"/>
      <c r="C8" s="6"/>
      <c r="D8" s="4" t="s">
        <v>97</v>
      </c>
      <c r="E8" s="7"/>
      <c r="F8" s="4"/>
      <c r="G8" s="6"/>
      <c r="H8" s="6"/>
      <c r="I8" s="6"/>
      <c r="J8" s="6"/>
      <c r="K8" s="6"/>
      <c r="L8" s="7"/>
      <c r="M8" s="6"/>
      <c r="N8" s="6"/>
      <c r="O8" s="8"/>
      <c r="P8" s="7"/>
      <c r="Q8" s="7"/>
      <c r="R8" s="6"/>
      <c r="S8" s="8"/>
      <c r="T8" s="7"/>
      <c r="U8" s="7"/>
      <c r="V8" s="7"/>
      <c r="W8" s="7"/>
      <c r="X8" s="7"/>
      <c r="Y8" s="7"/>
      <c r="Z8" s="24"/>
      <c r="AA8" s="7"/>
      <c r="AB8" s="24"/>
      <c r="AC8" s="7"/>
      <c r="AD8" s="7"/>
      <c r="AE8" s="25"/>
      <c r="AF8" s="25"/>
      <c r="AG8" s="130"/>
      <c r="AH8" s="131"/>
      <c r="AI8" s="25"/>
      <c r="AJ8" s="25"/>
      <c r="AK8" s="25"/>
      <c r="AL8" s="9"/>
      <c r="AM8" s="10"/>
      <c r="AN8" s="10"/>
      <c r="AO8" s="7"/>
      <c r="AP8" s="7"/>
      <c r="AQ8" s="7"/>
      <c r="AR8" s="7"/>
      <c r="AS8" s="7"/>
      <c r="AT8" s="7"/>
      <c r="AU8" s="7"/>
      <c r="AV8" s="7"/>
      <c r="AW8" s="7"/>
      <c r="AX8" s="7"/>
      <c r="AY8" s="7"/>
    </row>
    <row r="9" spans="1:256" s="2" customFormat="1" ht="12.95" customHeight="1" outlineLevel="1" x14ac:dyDescent="0.25">
      <c r="A9" s="6"/>
      <c r="B9" s="6"/>
      <c r="C9" s="6"/>
      <c r="D9" s="4" t="s">
        <v>98</v>
      </c>
      <c r="E9" s="7"/>
      <c r="F9" s="4"/>
      <c r="G9" s="6"/>
      <c r="H9" s="6"/>
      <c r="I9" s="6"/>
      <c r="J9" s="6"/>
      <c r="K9" s="6"/>
      <c r="L9" s="7"/>
      <c r="M9" s="6"/>
      <c r="N9" s="6"/>
      <c r="O9" s="8"/>
      <c r="P9" s="7"/>
      <c r="Q9" s="7"/>
      <c r="R9" s="6"/>
      <c r="S9" s="8"/>
      <c r="T9" s="7"/>
      <c r="U9" s="7"/>
      <c r="V9" s="7"/>
      <c r="W9" s="7"/>
      <c r="X9" s="7"/>
      <c r="Y9" s="7"/>
      <c r="Z9" s="24"/>
      <c r="AA9" s="7"/>
      <c r="AB9" s="24"/>
      <c r="AC9" s="7"/>
      <c r="AD9" s="7"/>
      <c r="AE9" s="25"/>
      <c r="AF9" s="25"/>
      <c r="AG9" s="130"/>
      <c r="AH9" s="131"/>
      <c r="AI9" s="25"/>
      <c r="AJ9" s="25"/>
      <c r="AK9" s="25"/>
      <c r="AL9" s="9"/>
      <c r="AM9" s="10"/>
      <c r="AN9" s="10"/>
      <c r="AO9" s="7"/>
      <c r="AP9" s="7"/>
      <c r="AQ9" s="7"/>
      <c r="AR9" s="7"/>
      <c r="AS9" s="7"/>
      <c r="AT9" s="7"/>
      <c r="AU9" s="7"/>
      <c r="AV9" s="7"/>
      <c r="AW9" s="7"/>
      <c r="AX9" s="7"/>
      <c r="AY9" s="7"/>
    </row>
    <row r="10" spans="1:256" s="216" customFormat="1" ht="12.95" customHeight="1" x14ac:dyDescent="0.2">
      <c r="A10" s="209" t="s">
        <v>308</v>
      </c>
      <c r="B10" s="197">
        <v>2903</v>
      </c>
      <c r="C10" s="211">
        <v>230000370</v>
      </c>
      <c r="D10" s="347" t="s">
        <v>324</v>
      </c>
      <c r="E10" s="209" t="s">
        <v>337</v>
      </c>
      <c r="F10" s="210"/>
      <c r="G10" s="210" t="s">
        <v>325</v>
      </c>
      <c r="H10" s="210" t="s">
        <v>326</v>
      </c>
      <c r="I10" s="210" t="s">
        <v>327</v>
      </c>
      <c r="J10" s="210" t="s">
        <v>188</v>
      </c>
      <c r="K10" s="209" t="s">
        <v>328</v>
      </c>
      <c r="L10" s="210" t="s">
        <v>329</v>
      </c>
      <c r="M10" s="209" t="s">
        <v>81</v>
      </c>
      <c r="N10" s="209" t="s">
        <v>151</v>
      </c>
      <c r="O10" s="210" t="s">
        <v>330</v>
      </c>
      <c r="P10" s="209" t="s">
        <v>196</v>
      </c>
      <c r="Q10" s="210" t="s">
        <v>110</v>
      </c>
      <c r="R10" s="209" t="s">
        <v>151</v>
      </c>
      <c r="S10" s="210" t="s">
        <v>331</v>
      </c>
      <c r="T10" s="210" t="s">
        <v>332</v>
      </c>
      <c r="U10" s="212">
        <v>60</v>
      </c>
      <c r="V10" s="210" t="s">
        <v>333</v>
      </c>
      <c r="W10" s="209"/>
      <c r="X10" s="209"/>
      <c r="Y10" s="209"/>
      <c r="Z10" s="213">
        <v>30</v>
      </c>
      <c r="AA10" s="210">
        <v>60</v>
      </c>
      <c r="AB10" s="210">
        <v>10</v>
      </c>
      <c r="AC10" s="214" t="s">
        <v>334</v>
      </c>
      <c r="AD10" s="210" t="s">
        <v>111</v>
      </c>
      <c r="AE10" s="214">
        <v>14.256</v>
      </c>
      <c r="AF10" s="215">
        <v>7700</v>
      </c>
      <c r="AG10" s="192">
        <v>109771.2</v>
      </c>
      <c r="AH10" s="192">
        <v>122943.74</v>
      </c>
      <c r="AI10" s="214"/>
      <c r="AJ10" s="215"/>
      <c r="AK10" s="215"/>
      <c r="AL10" s="209" t="s">
        <v>112</v>
      </c>
      <c r="AM10" s="210"/>
      <c r="AN10" s="210"/>
      <c r="AO10" s="210"/>
      <c r="AP10" s="210"/>
      <c r="AQ10" s="210" t="s">
        <v>335</v>
      </c>
      <c r="AR10" s="210"/>
      <c r="AS10" s="210"/>
      <c r="AT10" s="210"/>
      <c r="AU10" s="210"/>
      <c r="AV10" s="210"/>
      <c r="AW10" s="210"/>
      <c r="AX10" s="209" t="s">
        <v>98</v>
      </c>
      <c r="AY10" s="209" t="s">
        <v>336</v>
      </c>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c r="IU10" s="217"/>
      <c r="IV10" s="217"/>
    </row>
    <row r="11" spans="1:256" s="216" customFormat="1" ht="12.95" customHeight="1" x14ac:dyDescent="0.2">
      <c r="A11" s="209" t="s">
        <v>338</v>
      </c>
      <c r="B11" s="197">
        <v>2092</v>
      </c>
      <c r="C11" s="211">
        <v>270009576</v>
      </c>
      <c r="D11" s="347" t="s">
        <v>339</v>
      </c>
      <c r="E11" s="209" t="s">
        <v>346</v>
      </c>
      <c r="F11" s="210"/>
      <c r="G11" s="210" t="s">
        <v>340</v>
      </c>
      <c r="H11" s="210" t="s">
        <v>341</v>
      </c>
      <c r="I11" s="210" t="s">
        <v>342</v>
      </c>
      <c r="J11" s="210" t="s">
        <v>125</v>
      </c>
      <c r="K11" s="209" t="s">
        <v>328</v>
      </c>
      <c r="L11" s="210" t="s">
        <v>329</v>
      </c>
      <c r="M11" s="209" t="s">
        <v>81</v>
      </c>
      <c r="N11" s="209" t="s">
        <v>151</v>
      </c>
      <c r="O11" s="210" t="s">
        <v>330</v>
      </c>
      <c r="P11" s="209" t="s">
        <v>343</v>
      </c>
      <c r="Q11" s="210" t="s">
        <v>110</v>
      </c>
      <c r="R11" s="209" t="s">
        <v>151</v>
      </c>
      <c r="S11" s="210" t="s">
        <v>331</v>
      </c>
      <c r="T11" s="210" t="s">
        <v>332</v>
      </c>
      <c r="U11" s="212">
        <v>60</v>
      </c>
      <c r="V11" s="210" t="s">
        <v>333</v>
      </c>
      <c r="W11" s="209"/>
      <c r="X11" s="209"/>
      <c r="Y11" s="209"/>
      <c r="Z11" s="213">
        <v>30</v>
      </c>
      <c r="AA11" s="210">
        <v>60</v>
      </c>
      <c r="AB11" s="210">
        <v>10</v>
      </c>
      <c r="AC11" s="214" t="s">
        <v>344</v>
      </c>
      <c r="AD11" s="210" t="s">
        <v>111</v>
      </c>
      <c r="AE11" s="214">
        <v>2</v>
      </c>
      <c r="AF11" s="215">
        <v>23500</v>
      </c>
      <c r="AG11" s="192">
        <v>47000</v>
      </c>
      <c r="AH11" s="192">
        <v>52640</v>
      </c>
      <c r="AI11" s="214"/>
      <c r="AJ11" s="215"/>
      <c r="AK11" s="215"/>
      <c r="AL11" s="209" t="s">
        <v>112</v>
      </c>
      <c r="AM11" s="210"/>
      <c r="AN11" s="210"/>
      <c r="AO11" s="210"/>
      <c r="AP11" s="210"/>
      <c r="AQ11" s="210" t="s">
        <v>345</v>
      </c>
      <c r="AR11" s="210"/>
      <c r="AS11" s="210"/>
      <c r="AT11" s="210"/>
      <c r="AU11" s="210"/>
      <c r="AV11" s="210"/>
      <c r="AW11" s="210"/>
      <c r="AX11" s="209" t="s">
        <v>98</v>
      </c>
      <c r="AY11" s="209" t="s">
        <v>336</v>
      </c>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row>
    <row r="12" spans="1:256" s="216" customFormat="1" ht="12.95" customHeight="1" x14ac:dyDescent="0.2">
      <c r="A12" s="209" t="s">
        <v>347</v>
      </c>
      <c r="B12" s="197">
        <v>2762</v>
      </c>
      <c r="C12" s="211">
        <v>220034662</v>
      </c>
      <c r="D12" s="347" t="s">
        <v>348</v>
      </c>
      <c r="E12" s="209" t="s">
        <v>356</v>
      </c>
      <c r="F12" s="210"/>
      <c r="G12" s="210" t="s">
        <v>349</v>
      </c>
      <c r="H12" s="210" t="s">
        <v>350</v>
      </c>
      <c r="I12" s="210" t="s">
        <v>351</v>
      </c>
      <c r="J12" s="210" t="s">
        <v>188</v>
      </c>
      <c r="K12" s="209" t="s">
        <v>328</v>
      </c>
      <c r="L12" s="210"/>
      <c r="M12" s="209" t="s">
        <v>352</v>
      </c>
      <c r="N12" s="209" t="s">
        <v>151</v>
      </c>
      <c r="O12" s="210" t="s">
        <v>330</v>
      </c>
      <c r="P12" s="209" t="s">
        <v>353</v>
      </c>
      <c r="Q12" s="210" t="s">
        <v>110</v>
      </c>
      <c r="R12" s="209" t="s">
        <v>151</v>
      </c>
      <c r="S12" s="210" t="s">
        <v>354</v>
      </c>
      <c r="T12" s="210" t="s">
        <v>332</v>
      </c>
      <c r="U12" s="212">
        <v>60</v>
      </c>
      <c r="V12" s="210" t="s">
        <v>333</v>
      </c>
      <c r="W12" s="209"/>
      <c r="X12" s="209"/>
      <c r="Y12" s="209"/>
      <c r="Z12" s="213"/>
      <c r="AA12" s="210">
        <v>90</v>
      </c>
      <c r="AB12" s="210">
        <v>10</v>
      </c>
      <c r="AC12" s="214" t="s">
        <v>344</v>
      </c>
      <c r="AD12" s="210" t="s">
        <v>111</v>
      </c>
      <c r="AE12" s="214">
        <v>46</v>
      </c>
      <c r="AF12" s="215">
        <v>47191</v>
      </c>
      <c r="AG12" s="192">
        <v>2170786</v>
      </c>
      <c r="AH12" s="192">
        <v>2431280.3199999998</v>
      </c>
      <c r="AI12" s="214"/>
      <c r="AJ12" s="215"/>
      <c r="AK12" s="215"/>
      <c r="AL12" s="209" t="s">
        <v>112</v>
      </c>
      <c r="AM12" s="210"/>
      <c r="AN12" s="210"/>
      <c r="AO12" s="210"/>
      <c r="AP12" s="210"/>
      <c r="AQ12" s="210" t="s">
        <v>355</v>
      </c>
      <c r="AR12" s="210"/>
      <c r="AS12" s="210"/>
      <c r="AT12" s="210"/>
      <c r="AU12" s="210"/>
      <c r="AV12" s="210"/>
      <c r="AW12" s="210"/>
      <c r="AX12" s="209" t="s">
        <v>98</v>
      </c>
      <c r="AY12" s="209" t="s">
        <v>336</v>
      </c>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c r="IM12" s="217"/>
      <c r="IN12" s="217"/>
      <c r="IO12" s="217"/>
      <c r="IP12" s="217"/>
      <c r="IQ12" s="217"/>
      <c r="IR12" s="217"/>
      <c r="IS12" s="217"/>
      <c r="IT12" s="217"/>
      <c r="IU12" s="217"/>
      <c r="IV12" s="217"/>
    </row>
    <row r="13" spans="1:256" s="216" customFormat="1" ht="12.95" customHeight="1" x14ac:dyDescent="0.2">
      <c r="A13" s="209" t="s">
        <v>347</v>
      </c>
      <c r="B13" s="197">
        <v>2846</v>
      </c>
      <c r="C13" s="211">
        <v>220034723</v>
      </c>
      <c r="D13" s="347" t="s">
        <v>357</v>
      </c>
      <c r="E13" s="209" t="s">
        <v>362</v>
      </c>
      <c r="F13" s="210"/>
      <c r="G13" s="210" t="s">
        <v>358</v>
      </c>
      <c r="H13" s="210" t="s">
        <v>359</v>
      </c>
      <c r="I13" s="210" t="s">
        <v>360</v>
      </c>
      <c r="J13" s="210" t="s">
        <v>188</v>
      </c>
      <c r="K13" s="209" t="s">
        <v>328</v>
      </c>
      <c r="L13" s="210"/>
      <c r="M13" s="209" t="s">
        <v>352</v>
      </c>
      <c r="N13" s="209" t="s">
        <v>151</v>
      </c>
      <c r="O13" s="210" t="s">
        <v>330</v>
      </c>
      <c r="P13" s="209" t="s">
        <v>343</v>
      </c>
      <c r="Q13" s="210" t="s">
        <v>110</v>
      </c>
      <c r="R13" s="209" t="s">
        <v>151</v>
      </c>
      <c r="S13" s="210" t="s">
        <v>354</v>
      </c>
      <c r="T13" s="210" t="s">
        <v>332</v>
      </c>
      <c r="U13" s="212">
        <v>60</v>
      </c>
      <c r="V13" s="210" t="s">
        <v>333</v>
      </c>
      <c r="W13" s="209"/>
      <c r="X13" s="209"/>
      <c r="Y13" s="209"/>
      <c r="Z13" s="213"/>
      <c r="AA13" s="210">
        <v>90</v>
      </c>
      <c r="AB13" s="210">
        <v>10</v>
      </c>
      <c r="AC13" s="214" t="s">
        <v>344</v>
      </c>
      <c r="AD13" s="210" t="s">
        <v>111</v>
      </c>
      <c r="AE13" s="214">
        <v>83</v>
      </c>
      <c r="AF13" s="215">
        <v>283</v>
      </c>
      <c r="AG13" s="192">
        <v>23489</v>
      </c>
      <c r="AH13" s="192">
        <v>26307.68</v>
      </c>
      <c r="AI13" s="214"/>
      <c r="AJ13" s="215"/>
      <c r="AK13" s="215"/>
      <c r="AL13" s="209" t="s">
        <v>112</v>
      </c>
      <c r="AM13" s="210"/>
      <c r="AN13" s="210"/>
      <c r="AO13" s="210"/>
      <c r="AP13" s="210"/>
      <c r="AQ13" s="210" t="s">
        <v>361</v>
      </c>
      <c r="AR13" s="210"/>
      <c r="AS13" s="210"/>
      <c r="AT13" s="210"/>
      <c r="AU13" s="210"/>
      <c r="AV13" s="210"/>
      <c r="AW13" s="210"/>
      <c r="AX13" s="209" t="s">
        <v>98</v>
      </c>
      <c r="AY13" s="209" t="s">
        <v>336</v>
      </c>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7"/>
      <c r="IB13" s="217"/>
      <c r="IC13" s="217"/>
      <c r="ID13" s="217"/>
      <c r="IE13" s="217"/>
      <c r="IF13" s="217"/>
      <c r="IG13" s="217"/>
      <c r="IH13" s="217"/>
      <c r="II13" s="217"/>
      <c r="IJ13" s="217"/>
      <c r="IK13" s="217"/>
      <c r="IL13" s="217"/>
      <c r="IM13" s="217"/>
      <c r="IN13" s="217"/>
      <c r="IO13" s="217"/>
      <c r="IP13" s="217"/>
      <c r="IQ13" s="217"/>
      <c r="IR13" s="217"/>
      <c r="IS13" s="217"/>
      <c r="IT13" s="217"/>
      <c r="IU13" s="217"/>
      <c r="IV13" s="217"/>
    </row>
    <row r="14" spans="1:256" s="216" customFormat="1" ht="12.95" customHeight="1" x14ac:dyDescent="0.2">
      <c r="A14" s="209" t="s">
        <v>347</v>
      </c>
      <c r="B14" s="197">
        <v>2890</v>
      </c>
      <c r="C14" s="211">
        <v>210012877</v>
      </c>
      <c r="D14" s="347" t="s">
        <v>363</v>
      </c>
      <c r="E14" s="209" t="s">
        <v>368</v>
      </c>
      <c r="F14" s="210"/>
      <c r="G14" s="210" t="s">
        <v>364</v>
      </c>
      <c r="H14" s="210" t="s">
        <v>365</v>
      </c>
      <c r="I14" s="210" t="s">
        <v>366</v>
      </c>
      <c r="J14" s="210" t="s">
        <v>125</v>
      </c>
      <c r="K14" s="209" t="s">
        <v>328</v>
      </c>
      <c r="L14" s="210" t="s">
        <v>329</v>
      </c>
      <c r="M14" s="209" t="s">
        <v>81</v>
      </c>
      <c r="N14" s="209" t="s">
        <v>151</v>
      </c>
      <c r="O14" s="210" t="s">
        <v>330</v>
      </c>
      <c r="P14" s="209" t="s">
        <v>343</v>
      </c>
      <c r="Q14" s="210" t="s">
        <v>110</v>
      </c>
      <c r="R14" s="209" t="s">
        <v>151</v>
      </c>
      <c r="S14" s="210" t="s">
        <v>354</v>
      </c>
      <c r="T14" s="210" t="s">
        <v>332</v>
      </c>
      <c r="U14" s="212">
        <v>60</v>
      </c>
      <c r="V14" s="210" t="s">
        <v>333</v>
      </c>
      <c r="W14" s="209"/>
      <c r="X14" s="209"/>
      <c r="Y14" s="209"/>
      <c r="Z14" s="213">
        <v>30</v>
      </c>
      <c r="AA14" s="210">
        <v>60</v>
      </c>
      <c r="AB14" s="210">
        <v>10</v>
      </c>
      <c r="AC14" s="214" t="s">
        <v>344</v>
      </c>
      <c r="AD14" s="210" t="s">
        <v>111</v>
      </c>
      <c r="AE14" s="214">
        <v>9</v>
      </c>
      <c r="AF14" s="215">
        <v>78094.5</v>
      </c>
      <c r="AG14" s="192">
        <v>702850.5</v>
      </c>
      <c r="AH14" s="192">
        <v>787192.56</v>
      </c>
      <c r="AI14" s="214"/>
      <c r="AJ14" s="215"/>
      <c r="AK14" s="215"/>
      <c r="AL14" s="209" t="s">
        <v>112</v>
      </c>
      <c r="AM14" s="210"/>
      <c r="AN14" s="210"/>
      <c r="AO14" s="210"/>
      <c r="AP14" s="210"/>
      <c r="AQ14" s="210" t="s">
        <v>367</v>
      </c>
      <c r="AR14" s="210"/>
      <c r="AS14" s="210"/>
      <c r="AT14" s="210"/>
      <c r="AU14" s="210"/>
      <c r="AV14" s="210"/>
      <c r="AW14" s="210"/>
      <c r="AX14" s="209" t="s">
        <v>98</v>
      </c>
      <c r="AY14" s="209" t="s">
        <v>336</v>
      </c>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c r="IM14" s="217"/>
      <c r="IN14" s="217"/>
      <c r="IO14" s="217"/>
      <c r="IP14" s="217"/>
      <c r="IQ14" s="217"/>
      <c r="IR14" s="217"/>
      <c r="IS14" s="217"/>
      <c r="IT14" s="217"/>
      <c r="IU14" s="217"/>
      <c r="IV14" s="217"/>
    </row>
    <row r="15" spans="1:256" s="216" customFormat="1" ht="12.95" customHeight="1" x14ac:dyDescent="0.2">
      <c r="A15" s="209" t="s">
        <v>347</v>
      </c>
      <c r="B15" s="197">
        <v>2891</v>
      </c>
      <c r="C15" s="211">
        <v>210028648</v>
      </c>
      <c r="D15" s="347" t="s">
        <v>369</v>
      </c>
      <c r="E15" s="209" t="s">
        <v>372</v>
      </c>
      <c r="F15" s="210"/>
      <c r="G15" s="210" t="s">
        <v>364</v>
      </c>
      <c r="H15" s="210" t="s">
        <v>365</v>
      </c>
      <c r="I15" s="210" t="s">
        <v>370</v>
      </c>
      <c r="J15" s="210" t="s">
        <v>125</v>
      </c>
      <c r="K15" s="209" t="s">
        <v>328</v>
      </c>
      <c r="L15" s="210" t="s">
        <v>329</v>
      </c>
      <c r="M15" s="209" t="s">
        <v>81</v>
      </c>
      <c r="N15" s="209" t="s">
        <v>151</v>
      </c>
      <c r="O15" s="210" t="s">
        <v>330</v>
      </c>
      <c r="P15" s="209" t="s">
        <v>343</v>
      </c>
      <c r="Q15" s="210" t="s">
        <v>110</v>
      </c>
      <c r="R15" s="209" t="s">
        <v>151</v>
      </c>
      <c r="S15" s="210" t="s">
        <v>354</v>
      </c>
      <c r="T15" s="210" t="s">
        <v>332</v>
      </c>
      <c r="U15" s="212">
        <v>60</v>
      </c>
      <c r="V15" s="210" t="s">
        <v>333</v>
      </c>
      <c r="W15" s="209"/>
      <c r="X15" s="209"/>
      <c r="Y15" s="209"/>
      <c r="Z15" s="213">
        <v>30</v>
      </c>
      <c r="AA15" s="210">
        <v>60</v>
      </c>
      <c r="AB15" s="210">
        <v>10</v>
      </c>
      <c r="AC15" s="214" t="s">
        <v>344</v>
      </c>
      <c r="AD15" s="210" t="s">
        <v>111</v>
      </c>
      <c r="AE15" s="214">
        <v>22</v>
      </c>
      <c r="AF15" s="215">
        <v>259480.79</v>
      </c>
      <c r="AG15" s="192">
        <v>5708577.3799999999</v>
      </c>
      <c r="AH15" s="192">
        <v>6393606.6699999999</v>
      </c>
      <c r="AI15" s="214"/>
      <c r="AJ15" s="215"/>
      <c r="AK15" s="215"/>
      <c r="AL15" s="209" t="s">
        <v>112</v>
      </c>
      <c r="AM15" s="210"/>
      <c r="AN15" s="210"/>
      <c r="AO15" s="210"/>
      <c r="AP15" s="210"/>
      <c r="AQ15" s="210" t="s">
        <v>371</v>
      </c>
      <c r="AR15" s="210"/>
      <c r="AS15" s="210"/>
      <c r="AT15" s="210"/>
      <c r="AU15" s="210"/>
      <c r="AV15" s="210"/>
      <c r="AW15" s="210"/>
      <c r="AX15" s="209" t="s">
        <v>98</v>
      </c>
      <c r="AY15" s="209" t="s">
        <v>336</v>
      </c>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c r="IM15" s="217"/>
      <c r="IN15" s="217"/>
      <c r="IO15" s="217"/>
      <c r="IP15" s="217"/>
      <c r="IQ15" s="217"/>
      <c r="IR15" s="217"/>
      <c r="IS15" s="217"/>
      <c r="IT15" s="217"/>
      <c r="IU15" s="217"/>
      <c r="IV15" s="217"/>
    </row>
    <row r="16" spans="1:256" s="216" customFormat="1" ht="12.95" customHeight="1" x14ac:dyDescent="0.2">
      <c r="A16" s="209" t="s">
        <v>347</v>
      </c>
      <c r="B16" s="197">
        <v>2892</v>
      </c>
      <c r="C16" s="211">
        <v>210028849</v>
      </c>
      <c r="D16" s="339" t="s">
        <v>373</v>
      </c>
      <c r="E16" s="209" t="s">
        <v>377</v>
      </c>
      <c r="F16" s="210"/>
      <c r="G16" s="210" t="s">
        <v>374</v>
      </c>
      <c r="H16" s="210" t="s">
        <v>365</v>
      </c>
      <c r="I16" s="210" t="s">
        <v>375</v>
      </c>
      <c r="J16" s="210" t="s">
        <v>125</v>
      </c>
      <c r="K16" s="209" t="s">
        <v>328</v>
      </c>
      <c r="L16" s="210" t="s">
        <v>329</v>
      </c>
      <c r="M16" s="209" t="s">
        <v>81</v>
      </c>
      <c r="N16" s="209" t="s">
        <v>151</v>
      </c>
      <c r="O16" s="210" t="s">
        <v>330</v>
      </c>
      <c r="P16" s="209" t="s">
        <v>343</v>
      </c>
      <c r="Q16" s="210" t="s">
        <v>110</v>
      </c>
      <c r="R16" s="209" t="s">
        <v>151</v>
      </c>
      <c r="S16" s="210" t="s">
        <v>354</v>
      </c>
      <c r="T16" s="210" t="s">
        <v>332</v>
      </c>
      <c r="U16" s="212">
        <v>60</v>
      </c>
      <c r="V16" s="210" t="s">
        <v>333</v>
      </c>
      <c r="W16" s="209"/>
      <c r="X16" s="209"/>
      <c r="Y16" s="209"/>
      <c r="Z16" s="213">
        <v>30</v>
      </c>
      <c r="AA16" s="210">
        <v>60</v>
      </c>
      <c r="AB16" s="210">
        <v>10</v>
      </c>
      <c r="AC16" s="214" t="s">
        <v>344</v>
      </c>
      <c r="AD16" s="210" t="s">
        <v>111</v>
      </c>
      <c r="AE16" s="214">
        <v>58</v>
      </c>
      <c r="AF16" s="215">
        <v>124116.95</v>
      </c>
      <c r="AG16" s="192">
        <v>7198783.0999999996</v>
      </c>
      <c r="AH16" s="192">
        <v>8062637.0700000003</v>
      </c>
      <c r="AI16" s="214"/>
      <c r="AJ16" s="215"/>
      <c r="AK16" s="215"/>
      <c r="AL16" s="209" t="s">
        <v>112</v>
      </c>
      <c r="AM16" s="210"/>
      <c r="AN16" s="210"/>
      <c r="AO16" s="210"/>
      <c r="AP16" s="210"/>
      <c r="AQ16" s="210" t="s">
        <v>376</v>
      </c>
      <c r="AR16" s="210"/>
      <c r="AS16" s="210"/>
      <c r="AT16" s="210"/>
      <c r="AU16" s="210"/>
      <c r="AV16" s="210"/>
      <c r="AW16" s="210"/>
      <c r="AX16" s="209" t="s">
        <v>98</v>
      </c>
      <c r="AY16" s="209" t="s">
        <v>336</v>
      </c>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c r="II16" s="217"/>
      <c r="IJ16" s="217"/>
      <c r="IK16" s="217"/>
      <c r="IL16" s="217"/>
      <c r="IM16" s="217"/>
      <c r="IN16" s="217"/>
      <c r="IO16" s="217"/>
      <c r="IP16" s="217"/>
      <c r="IQ16" s="217"/>
      <c r="IR16" s="217"/>
      <c r="IS16" s="217"/>
      <c r="IT16" s="217"/>
      <c r="IU16" s="217"/>
      <c r="IV16" s="217"/>
    </row>
    <row r="17" spans="1:256" s="216" customFormat="1" ht="12.95" customHeight="1" x14ac:dyDescent="0.2">
      <c r="A17" s="209" t="s">
        <v>347</v>
      </c>
      <c r="B17" s="197">
        <v>2662</v>
      </c>
      <c r="C17" s="211">
        <v>250000365</v>
      </c>
      <c r="D17" s="347" t="s">
        <v>378</v>
      </c>
      <c r="E17" s="209" t="s">
        <v>383</v>
      </c>
      <c r="F17" s="210"/>
      <c r="G17" s="210" t="s">
        <v>379</v>
      </c>
      <c r="H17" s="210" t="s">
        <v>380</v>
      </c>
      <c r="I17" s="210" t="s">
        <v>381</v>
      </c>
      <c r="J17" s="210" t="s">
        <v>188</v>
      </c>
      <c r="K17" s="209" t="s">
        <v>328</v>
      </c>
      <c r="L17" s="210" t="s">
        <v>329</v>
      </c>
      <c r="M17" s="209" t="s">
        <v>81</v>
      </c>
      <c r="N17" s="209" t="s">
        <v>151</v>
      </c>
      <c r="O17" s="210" t="s">
        <v>330</v>
      </c>
      <c r="P17" s="209" t="s">
        <v>343</v>
      </c>
      <c r="Q17" s="210" t="s">
        <v>110</v>
      </c>
      <c r="R17" s="209" t="s">
        <v>151</v>
      </c>
      <c r="S17" s="210" t="s">
        <v>354</v>
      </c>
      <c r="T17" s="210" t="s">
        <v>332</v>
      </c>
      <c r="U17" s="212">
        <v>60</v>
      </c>
      <c r="V17" s="210" t="s">
        <v>333</v>
      </c>
      <c r="W17" s="209"/>
      <c r="X17" s="209"/>
      <c r="Y17" s="209"/>
      <c r="Z17" s="213">
        <v>30</v>
      </c>
      <c r="AA17" s="210">
        <v>60</v>
      </c>
      <c r="AB17" s="210">
        <v>10</v>
      </c>
      <c r="AC17" s="214" t="s">
        <v>344</v>
      </c>
      <c r="AD17" s="210" t="s">
        <v>111</v>
      </c>
      <c r="AE17" s="214">
        <v>52</v>
      </c>
      <c r="AF17" s="215">
        <v>8986.5</v>
      </c>
      <c r="AG17" s="192">
        <v>467298</v>
      </c>
      <c r="AH17" s="192">
        <v>523373.76</v>
      </c>
      <c r="AI17" s="214"/>
      <c r="AJ17" s="215"/>
      <c r="AK17" s="215"/>
      <c r="AL17" s="209" t="s">
        <v>112</v>
      </c>
      <c r="AM17" s="210"/>
      <c r="AN17" s="210"/>
      <c r="AO17" s="210"/>
      <c r="AP17" s="210"/>
      <c r="AQ17" s="210" t="s">
        <v>382</v>
      </c>
      <c r="AR17" s="210"/>
      <c r="AS17" s="210"/>
      <c r="AT17" s="210"/>
      <c r="AU17" s="210"/>
      <c r="AV17" s="210"/>
      <c r="AW17" s="210"/>
      <c r="AX17" s="209" t="s">
        <v>98</v>
      </c>
      <c r="AY17" s="209" t="s">
        <v>336</v>
      </c>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c r="HT17" s="217"/>
      <c r="HU17" s="217"/>
      <c r="HV17" s="217"/>
      <c r="HW17" s="217"/>
      <c r="HX17" s="217"/>
      <c r="HY17" s="217"/>
      <c r="HZ17" s="217"/>
      <c r="IA17" s="217"/>
      <c r="IB17" s="217"/>
      <c r="IC17" s="217"/>
      <c r="ID17" s="217"/>
      <c r="IE17" s="217"/>
      <c r="IF17" s="217"/>
      <c r="IG17" s="217"/>
      <c r="IH17" s="217"/>
      <c r="II17" s="217"/>
      <c r="IJ17" s="217"/>
      <c r="IK17" s="217"/>
      <c r="IL17" s="217"/>
      <c r="IM17" s="217"/>
      <c r="IN17" s="217"/>
      <c r="IO17" s="217"/>
      <c r="IP17" s="217"/>
      <c r="IQ17" s="217"/>
      <c r="IR17" s="217"/>
      <c r="IS17" s="217"/>
      <c r="IT17" s="217"/>
      <c r="IU17" s="217"/>
      <c r="IV17" s="217"/>
    </row>
    <row r="18" spans="1:256" s="216" customFormat="1" ht="12.95" customHeight="1" x14ac:dyDescent="0.2">
      <c r="A18" s="209" t="s">
        <v>347</v>
      </c>
      <c r="B18" s="197">
        <v>681</v>
      </c>
      <c r="C18" s="211">
        <v>250000366</v>
      </c>
      <c r="D18" s="347" t="s">
        <v>384</v>
      </c>
      <c r="E18" s="209" t="s">
        <v>386</v>
      </c>
      <c r="F18" s="210"/>
      <c r="G18" s="210" t="s">
        <v>379</v>
      </c>
      <c r="H18" s="210" t="s">
        <v>380</v>
      </c>
      <c r="I18" s="210" t="s">
        <v>381</v>
      </c>
      <c r="J18" s="210" t="s">
        <v>188</v>
      </c>
      <c r="K18" s="209" t="s">
        <v>328</v>
      </c>
      <c r="L18" s="210" t="s">
        <v>329</v>
      </c>
      <c r="M18" s="209" t="s">
        <v>81</v>
      </c>
      <c r="N18" s="209" t="s">
        <v>151</v>
      </c>
      <c r="O18" s="210" t="s">
        <v>330</v>
      </c>
      <c r="P18" s="209" t="s">
        <v>343</v>
      </c>
      <c r="Q18" s="210" t="s">
        <v>110</v>
      </c>
      <c r="R18" s="209" t="s">
        <v>151</v>
      </c>
      <c r="S18" s="210" t="s">
        <v>354</v>
      </c>
      <c r="T18" s="210" t="s">
        <v>332</v>
      </c>
      <c r="U18" s="212">
        <v>60</v>
      </c>
      <c r="V18" s="210" t="s">
        <v>333</v>
      </c>
      <c r="W18" s="209"/>
      <c r="X18" s="209"/>
      <c r="Y18" s="209"/>
      <c r="Z18" s="213">
        <v>30</v>
      </c>
      <c r="AA18" s="210">
        <v>60</v>
      </c>
      <c r="AB18" s="210">
        <v>10</v>
      </c>
      <c r="AC18" s="214" t="s">
        <v>344</v>
      </c>
      <c r="AD18" s="210" t="s">
        <v>111</v>
      </c>
      <c r="AE18" s="214">
        <v>27</v>
      </c>
      <c r="AF18" s="215">
        <v>6849.56</v>
      </c>
      <c r="AG18" s="192">
        <v>184938.12</v>
      </c>
      <c r="AH18" s="192">
        <v>207130.69</v>
      </c>
      <c r="AI18" s="214"/>
      <c r="AJ18" s="215"/>
      <c r="AK18" s="215"/>
      <c r="AL18" s="209" t="s">
        <v>112</v>
      </c>
      <c r="AM18" s="210"/>
      <c r="AN18" s="210"/>
      <c r="AO18" s="210"/>
      <c r="AP18" s="210"/>
      <c r="AQ18" s="210" t="s">
        <v>385</v>
      </c>
      <c r="AR18" s="210"/>
      <c r="AS18" s="210"/>
      <c r="AT18" s="210"/>
      <c r="AU18" s="210"/>
      <c r="AV18" s="210"/>
      <c r="AW18" s="210"/>
      <c r="AX18" s="209" t="s">
        <v>98</v>
      </c>
      <c r="AY18" s="209" t="s">
        <v>336</v>
      </c>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c r="HB18" s="217"/>
      <c r="HC18" s="217"/>
      <c r="HD18" s="217"/>
      <c r="HE18" s="217"/>
      <c r="HF18" s="217"/>
      <c r="HG18" s="217"/>
      <c r="HH18" s="217"/>
      <c r="HI18" s="217"/>
      <c r="HJ18" s="217"/>
      <c r="HK18" s="217"/>
      <c r="HL18" s="217"/>
      <c r="HM18" s="217"/>
      <c r="HN18" s="217"/>
      <c r="HO18" s="217"/>
      <c r="HP18" s="217"/>
      <c r="HQ18" s="217"/>
      <c r="HR18" s="217"/>
      <c r="HS18" s="217"/>
      <c r="HT18" s="217"/>
      <c r="HU18" s="217"/>
      <c r="HV18" s="217"/>
      <c r="HW18" s="217"/>
      <c r="HX18" s="217"/>
      <c r="HY18" s="217"/>
      <c r="HZ18" s="217"/>
      <c r="IA18" s="217"/>
      <c r="IB18" s="217"/>
      <c r="IC18" s="217"/>
      <c r="ID18" s="217"/>
      <c r="IE18" s="217"/>
      <c r="IF18" s="217"/>
      <c r="IG18" s="217"/>
      <c r="IH18" s="217"/>
      <c r="II18" s="217"/>
      <c r="IJ18" s="217"/>
      <c r="IK18" s="217"/>
      <c r="IL18" s="217"/>
      <c r="IM18" s="217"/>
      <c r="IN18" s="217"/>
      <c r="IO18" s="217"/>
      <c r="IP18" s="217"/>
      <c r="IQ18" s="217"/>
      <c r="IR18" s="217"/>
      <c r="IS18" s="217"/>
      <c r="IT18" s="217"/>
      <c r="IU18" s="217"/>
      <c r="IV18" s="217"/>
    </row>
    <row r="19" spans="1:256" s="216" customFormat="1" ht="12.95" customHeight="1" x14ac:dyDescent="0.2">
      <c r="A19" s="209" t="s">
        <v>347</v>
      </c>
      <c r="B19" s="197">
        <v>2240</v>
      </c>
      <c r="C19" s="211">
        <v>250003656</v>
      </c>
      <c r="D19" s="347" t="s">
        <v>387</v>
      </c>
      <c r="E19" s="209" t="s">
        <v>392</v>
      </c>
      <c r="F19" s="210"/>
      <c r="G19" s="210" t="s">
        <v>388</v>
      </c>
      <c r="H19" s="210" t="s">
        <v>389</v>
      </c>
      <c r="I19" s="210" t="s">
        <v>390</v>
      </c>
      <c r="J19" s="210" t="s">
        <v>188</v>
      </c>
      <c r="K19" s="209" t="s">
        <v>328</v>
      </c>
      <c r="L19" s="210"/>
      <c r="M19" s="209" t="s">
        <v>352</v>
      </c>
      <c r="N19" s="209" t="s">
        <v>151</v>
      </c>
      <c r="O19" s="210" t="s">
        <v>330</v>
      </c>
      <c r="P19" s="209" t="s">
        <v>196</v>
      </c>
      <c r="Q19" s="210" t="s">
        <v>110</v>
      </c>
      <c r="R19" s="209" t="s">
        <v>151</v>
      </c>
      <c r="S19" s="210" t="s">
        <v>354</v>
      </c>
      <c r="T19" s="210" t="s">
        <v>332</v>
      </c>
      <c r="U19" s="212">
        <v>60</v>
      </c>
      <c r="V19" s="210" t="s">
        <v>333</v>
      </c>
      <c r="W19" s="209"/>
      <c r="X19" s="209"/>
      <c r="Y19" s="209"/>
      <c r="Z19" s="213"/>
      <c r="AA19" s="210">
        <v>90</v>
      </c>
      <c r="AB19" s="210">
        <v>10</v>
      </c>
      <c r="AC19" s="214" t="s">
        <v>344</v>
      </c>
      <c r="AD19" s="210" t="s">
        <v>111</v>
      </c>
      <c r="AE19" s="214">
        <v>64</v>
      </c>
      <c r="AF19" s="215">
        <v>5977.13</v>
      </c>
      <c r="AG19" s="192">
        <v>382536.32</v>
      </c>
      <c r="AH19" s="192">
        <v>428440.68</v>
      </c>
      <c r="AI19" s="214"/>
      <c r="AJ19" s="215"/>
      <c r="AK19" s="215"/>
      <c r="AL19" s="209" t="s">
        <v>112</v>
      </c>
      <c r="AM19" s="210"/>
      <c r="AN19" s="210"/>
      <c r="AO19" s="210"/>
      <c r="AP19" s="210"/>
      <c r="AQ19" s="210" t="s">
        <v>391</v>
      </c>
      <c r="AR19" s="210"/>
      <c r="AS19" s="210"/>
      <c r="AT19" s="210"/>
      <c r="AU19" s="210"/>
      <c r="AV19" s="210"/>
      <c r="AW19" s="210"/>
      <c r="AX19" s="209" t="s">
        <v>98</v>
      </c>
      <c r="AY19" s="209" t="s">
        <v>336</v>
      </c>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c r="IM19" s="217"/>
      <c r="IN19" s="217"/>
      <c r="IO19" s="217"/>
      <c r="IP19" s="217"/>
      <c r="IQ19" s="217"/>
      <c r="IR19" s="217"/>
      <c r="IS19" s="217"/>
      <c r="IT19" s="217"/>
      <c r="IU19" s="217"/>
      <c r="IV19" s="217"/>
    </row>
    <row r="20" spans="1:256" s="216" customFormat="1" ht="12.95" customHeight="1" x14ac:dyDescent="0.2">
      <c r="A20" s="209" t="s">
        <v>347</v>
      </c>
      <c r="B20" s="197">
        <v>2700</v>
      </c>
      <c r="C20" s="211">
        <v>210013835</v>
      </c>
      <c r="D20" s="339" t="s">
        <v>393</v>
      </c>
      <c r="E20" s="209" t="s">
        <v>398</v>
      </c>
      <c r="F20" s="210"/>
      <c r="G20" s="210" t="s">
        <v>394</v>
      </c>
      <c r="H20" s="210" t="s">
        <v>395</v>
      </c>
      <c r="I20" s="210" t="s">
        <v>396</v>
      </c>
      <c r="J20" s="210" t="s">
        <v>188</v>
      </c>
      <c r="K20" s="209" t="s">
        <v>328</v>
      </c>
      <c r="L20" s="210" t="s">
        <v>329</v>
      </c>
      <c r="M20" s="209" t="s">
        <v>81</v>
      </c>
      <c r="N20" s="209" t="s">
        <v>151</v>
      </c>
      <c r="O20" s="210" t="s">
        <v>330</v>
      </c>
      <c r="P20" s="209" t="s">
        <v>196</v>
      </c>
      <c r="Q20" s="210" t="s">
        <v>110</v>
      </c>
      <c r="R20" s="209" t="s">
        <v>151</v>
      </c>
      <c r="S20" s="210" t="s">
        <v>354</v>
      </c>
      <c r="T20" s="210" t="s">
        <v>332</v>
      </c>
      <c r="U20" s="212">
        <v>60</v>
      </c>
      <c r="V20" s="210" t="s">
        <v>333</v>
      </c>
      <c r="W20" s="209"/>
      <c r="X20" s="209"/>
      <c r="Y20" s="209"/>
      <c r="Z20" s="213">
        <v>30</v>
      </c>
      <c r="AA20" s="210">
        <v>60</v>
      </c>
      <c r="AB20" s="210">
        <v>10</v>
      </c>
      <c r="AC20" s="214" t="s">
        <v>344</v>
      </c>
      <c r="AD20" s="210" t="s">
        <v>111</v>
      </c>
      <c r="AE20" s="214">
        <v>521</v>
      </c>
      <c r="AF20" s="215">
        <v>9000</v>
      </c>
      <c r="AG20" s="192">
        <v>4689000</v>
      </c>
      <c r="AH20" s="192">
        <v>5251680</v>
      </c>
      <c r="AI20" s="214"/>
      <c r="AJ20" s="215"/>
      <c r="AK20" s="215"/>
      <c r="AL20" s="209" t="s">
        <v>112</v>
      </c>
      <c r="AM20" s="210"/>
      <c r="AN20" s="210"/>
      <c r="AO20" s="210"/>
      <c r="AP20" s="210"/>
      <c r="AQ20" s="210" t="s">
        <v>397</v>
      </c>
      <c r="AR20" s="210"/>
      <c r="AS20" s="210"/>
      <c r="AT20" s="210"/>
      <c r="AU20" s="210"/>
      <c r="AV20" s="210"/>
      <c r="AW20" s="210"/>
      <c r="AX20" s="209" t="s">
        <v>98</v>
      </c>
      <c r="AY20" s="209" t="s">
        <v>336</v>
      </c>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217"/>
      <c r="HH20" s="217"/>
      <c r="HI20" s="217"/>
      <c r="HJ20" s="217"/>
      <c r="HK20" s="217"/>
      <c r="HL20" s="217"/>
      <c r="HM20" s="217"/>
      <c r="HN20" s="217"/>
      <c r="HO20" s="217"/>
      <c r="HP20" s="217"/>
      <c r="HQ20" s="217"/>
      <c r="HR20" s="217"/>
      <c r="HS20" s="217"/>
      <c r="HT20" s="217"/>
      <c r="HU20" s="217"/>
      <c r="HV20" s="217"/>
      <c r="HW20" s="217"/>
      <c r="HX20" s="217"/>
      <c r="HY20" s="217"/>
      <c r="HZ20" s="217"/>
      <c r="IA20" s="217"/>
      <c r="IB20" s="217"/>
      <c r="IC20" s="217"/>
      <c r="ID20" s="217"/>
      <c r="IE20" s="217"/>
      <c r="IF20" s="217"/>
      <c r="IG20" s="217"/>
      <c r="IH20" s="217"/>
      <c r="II20" s="217"/>
      <c r="IJ20" s="217"/>
      <c r="IK20" s="217"/>
      <c r="IL20" s="217"/>
      <c r="IM20" s="217"/>
      <c r="IN20" s="217"/>
      <c r="IO20" s="217"/>
      <c r="IP20" s="217"/>
      <c r="IQ20" s="217"/>
      <c r="IR20" s="217"/>
      <c r="IS20" s="217"/>
      <c r="IT20" s="217"/>
      <c r="IU20" s="217"/>
      <c r="IV20" s="217"/>
    </row>
    <row r="21" spans="1:256" s="216" customFormat="1" ht="12.95" customHeight="1" x14ac:dyDescent="0.2">
      <c r="A21" s="209" t="s">
        <v>347</v>
      </c>
      <c r="B21" s="197">
        <v>2839</v>
      </c>
      <c r="C21" s="211">
        <v>220034741</v>
      </c>
      <c r="D21" s="347" t="s">
        <v>399</v>
      </c>
      <c r="E21" s="209" t="s">
        <v>404</v>
      </c>
      <c r="F21" s="210"/>
      <c r="G21" s="210" t="s">
        <v>400</v>
      </c>
      <c r="H21" s="210" t="s">
        <v>401</v>
      </c>
      <c r="I21" s="210" t="s">
        <v>402</v>
      </c>
      <c r="J21" s="210" t="s">
        <v>188</v>
      </c>
      <c r="K21" s="209" t="s">
        <v>328</v>
      </c>
      <c r="L21" s="210" t="s">
        <v>329</v>
      </c>
      <c r="M21" s="209" t="s">
        <v>81</v>
      </c>
      <c r="N21" s="209" t="s">
        <v>151</v>
      </c>
      <c r="O21" s="210" t="s">
        <v>330</v>
      </c>
      <c r="P21" s="209" t="s">
        <v>343</v>
      </c>
      <c r="Q21" s="210" t="s">
        <v>110</v>
      </c>
      <c r="R21" s="209" t="s">
        <v>151</v>
      </c>
      <c r="S21" s="210" t="s">
        <v>354</v>
      </c>
      <c r="T21" s="210" t="s">
        <v>332</v>
      </c>
      <c r="U21" s="212">
        <v>60</v>
      </c>
      <c r="V21" s="210" t="s">
        <v>333</v>
      </c>
      <c r="W21" s="209"/>
      <c r="X21" s="209"/>
      <c r="Y21" s="209"/>
      <c r="Z21" s="213">
        <v>30</v>
      </c>
      <c r="AA21" s="210">
        <v>60</v>
      </c>
      <c r="AB21" s="210">
        <v>10</v>
      </c>
      <c r="AC21" s="214" t="s">
        <v>344</v>
      </c>
      <c r="AD21" s="210" t="s">
        <v>111</v>
      </c>
      <c r="AE21" s="214">
        <v>10</v>
      </c>
      <c r="AF21" s="215">
        <v>878</v>
      </c>
      <c r="AG21" s="192">
        <v>8780</v>
      </c>
      <c r="AH21" s="192">
        <v>9833.6</v>
      </c>
      <c r="AI21" s="214"/>
      <c r="AJ21" s="215"/>
      <c r="AK21" s="215"/>
      <c r="AL21" s="209" t="s">
        <v>112</v>
      </c>
      <c r="AM21" s="210"/>
      <c r="AN21" s="210"/>
      <c r="AO21" s="210"/>
      <c r="AP21" s="210"/>
      <c r="AQ21" s="210" t="s">
        <v>403</v>
      </c>
      <c r="AR21" s="210"/>
      <c r="AS21" s="210"/>
      <c r="AT21" s="210"/>
      <c r="AU21" s="210"/>
      <c r="AV21" s="210"/>
      <c r="AW21" s="210"/>
      <c r="AX21" s="209" t="s">
        <v>98</v>
      </c>
      <c r="AY21" s="209" t="s">
        <v>336</v>
      </c>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c r="HB21" s="217"/>
      <c r="HC21" s="217"/>
      <c r="HD21" s="217"/>
      <c r="HE21" s="217"/>
      <c r="HF21" s="217"/>
      <c r="HG21" s="217"/>
      <c r="HH21" s="217"/>
      <c r="HI21" s="217"/>
      <c r="HJ21" s="217"/>
      <c r="HK21" s="217"/>
      <c r="HL21" s="217"/>
      <c r="HM21" s="217"/>
      <c r="HN21" s="217"/>
      <c r="HO21" s="217"/>
      <c r="HP21" s="217"/>
      <c r="HQ21" s="217"/>
      <c r="HR21" s="217"/>
      <c r="HS21" s="217"/>
      <c r="HT21" s="217"/>
      <c r="HU21" s="217"/>
      <c r="HV21" s="217"/>
      <c r="HW21" s="217"/>
      <c r="HX21" s="217"/>
      <c r="HY21" s="217"/>
      <c r="HZ21" s="217"/>
      <c r="IA21" s="217"/>
      <c r="IB21" s="217"/>
      <c r="IC21" s="217"/>
      <c r="ID21" s="217"/>
      <c r="IE21" s="217"/>
      <c r="IF21" s="217"/>
      <c r="IG21" s="217"/>
      <c r="IH21" s="217"/>
      <c r="II21" s="217"/>
      <c r="IJ21" s="217"/>
      <c r="IK21" s="217"/>
      <c r="IL21" s="217"/>
      <c r="IM21" s="217"/>
      <c r="IN21" s="217"/>
      <c r="IO21" s="217"/>
      <c r="IP21" s="217"/>
      <c r="IQ21" s="217"/>
      <c r="IR21" s="217"/>
      <c r="IS21" s="217"/>
      <c r="IT21" s="217"/>
      <c r="IU21" s="217"/>
      <c r="IV21" s="217"/>
    </row>
    <row r="22" spans="1:256" s="216" customFormat="1" ht="12.95" customHeight="1" x14ac:dyDescent="0.2">
      <c r="A22" s="209" t="s">
        <v>405</v>
      </c>
      <c r="B22" s="197">
        <v>1627</v>
      </c>
      <c r="C22" s="193">
        <v>120006253</v>
      </c>
      <c r="D22" s="347" t="s">
        <v>406</v>
      </c>
      <c r="E22" s="209" t="s">
        <v>413</v>
      </c>
      <c r="F22" s="210"/>
      <c r="G22" s="210" t="s">
        <v>407</v>
      </c>
      <c r="H22" s="210" t="s">
        <v>408</v>
      </c>
      <c r="I22" s="210" t="s">
        <v>409</v>
      </c>
      <c r="J22" s="210" t="s">
        <v>125</v>
      </c>
      <c r="K22" s="209" t="s">
        <v>328</v>
      </c>
      <c r="L22" s="210" t="s">
        <v>329</v>
      </c>
      <c r="M22" s="209" t="s">
        <v>81</v>
      </c>
      <c r="N22" s="209" t="s">
        <v>151</v>
      </c>
      <c r="O22" s="210" t="s">
        <v>330</v>
      </c>
      <c r="P22" s="209" t="s">
        <v>410</v>
      </c>
      <c r="Q22" s="210" t="s">
        <v>110</v>
      </c>
      <c r="R22" s="209" t="s">
        <v>151</v>
      </c>
      <c r="S22" s="210" t="s">
        <v>411</v>
      </c>
      <c r="T22" s="210" t="s">
        <v>332</v>
      </c>
      <c r="U22" s="212">
        <v>90</v>
      </c>
      <c r="V22" s="210" t="s">
        <v>333</v>
      </c>
      <c r="W22" s="209"/>
      <c r="X22" s="209"/>
      <c r="Y22" s="209"/>
      <c r="Z22" s="213">
        <v>30</v>
      </c>
      <c r="AA22" s="210">
        <v>60</v>
      </c>
      <c r="AB22" s="210">
        <v>10</v>
      </c>
      <c r="AC22" s="214" t="s">
        <v>344</v>
      </c>
      <c r="AD22" s="210" t="s">
        <v>111</v>
      </c>
      <c r="AE22" s="214">
        <v>4</v>
      </c>
      <c r="AF22" s="215">
        <v>19618425</v>
      </c>
      <c r="AG22" s="192">
        <v>78473700</v>
      </c>
      <c r="AH22" s="192">
        <v>87890544</v>
      </c>
      <c r="AI22" s="214"/>
      <c r="AJ22" s="215"/>
      <c r="AK22" s="215"/>
      <c r="AL22" s="209" t="s">
        <v>112</v>
      </c>
      <c r="AM22" s="210"/>
      <c r="AN22" s="210"/>
      <c r="AO22" s="210"/>
      <c r="AP22" s="210"/>
      <c r="AQ22" s="210" t="s">
        <v>412</v>
      </c>
      <c r="AR22" s="210"/>
      <c r="AS22" s="210"/>
      <c r="AT22" s="210"/>
      <c r="AU22" s="210"/>
      <c r="AV22" s="210"/>
      <c r="AW22" s="210"/>
      <c r="AX22" s="209" t="s">
        <v>98</v>
      </c>
      <c r="AY22" s="209" t="s">
        <v>336</v>
      </c>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c r="EF22" s="217"/>
      <c r="EG22" s="217"/>
      <c r="EH22" s="217"/>
      <c r="EI22" s="217"/>
      <c r="EJ22" s="217"/>
      <c r="EK22" s="217"/>
      <c r="EL22" s="217"/>
      <c r="EM22" s="217"/>
      <c r="EN22" s="217"/>
      <c r="EO22" s="217"/>
      <c r="EP22" s="217"/>
      <c r="EQ22" s="217"/>
      <c r="ER22" s="217"/>
      <c r="ES22" s="217"/>
      <c r="ET22" s="217"/>
      <c r="EU22" s="217"/>
      <c r="EV22" s="217"/>
      <c r="EW22" s="217"/>
      <c r="EX22" s="217"/>
      <c r="EY22" s="217"/>
      <c r="EZ22" s="217"/>
      <c r="FA22" s="217"/>
      <c r="FB22" s="217"/>
      <c r="FC22" s="217"/>
      <c r="FD22" s="217"/>
      <c r="FE22" s="217"/>
      <c r="FF22" s="217"/>
      <c r="FG22" s="217"/>
      <c r="FH22" s="217"/>
      <c r="FI22" s="217"/>
      <c r="FJ22" s="217"/>
      <c r="FK22" s="217"/>
      <c r="FL22" s="217"/>
      <c r="FM22" s="217"/>
      <c r="FN22" s="217"/>
      <c r="FO22" s="217"/>
      <c r="FP22" s="217"/>
      <c r="FQ22" s="217"/>
      <c r="FR22" s="217"/>
      <c r="FS22" s="217"/>
      <c r="FT22" s="217"/>
      <c r="FU22" s="217"/>
      <c r="FV22" s="217"/>
      <c r="FW22" s="217"/>
      <c r="FX22" s="217"/>
      <c r="FY22" s="217"/>
      <c r="FZ22" s="217"/>
      <c r="GA22" s="217"/>
      <c r="GB22" s="217"/>
      <c r="GC22" s="217"/>
      <c r="GD22" s="217"/>
      <c r="GE22" s="217"/>
      <c r="GF22" s="217"/>
      <c r="GG22" s="217"/>
      <c r="GH22" s="217"/>
      <c r="GI22" s="217"/>
      <c r="GJ22" s="217"/>
      <c r="GK22" s="217"/>
      <c r="GL22" s="217"/>
      <c r="GM22" s="217"/>
      <c r="GN22" s="217"/>
      <c r="GO22" s="217"/>
      <c r="GP22" s="217"/>
      <c r="GQ22" s="217"/>
      <c r="GR22" s="217"/>
      <c r="GS22" s="217"/>
      <c r="GT22" s="217"/>
      <c r="GU22" s="217"/>
      <c r="GV22" s="217"/>
      <c r="GW22" s="217"/>
      <c r="GX22" s="217"/>
      <c r="GY22" s="217"/>
      <c r="GZ22" s="217"/>
      <c r="HA22" s="217"/>
      <c r="HB22" s="217"/>
      <c r="HC22" s="217"/>
      <c r="HD22" s="217"/>
      <c r="HE22" s="217"/>
      <c r="HF22" s="217"/>
      <c r="HG22" s="217"/>
      <c r="HH22" s="217"/>
      <c r="HI22" s="217"/>
      <c r="HJ22" s="217"/>
      <c r="HK22" s="217"/>
      <c r="HL22" s="217"/>
      <c r="HM22" s="217"/>
      <c r="HN22" s="217"/>
      <c r="HO22" s="217"/>
      <c r="HP22" s="217"/>
      <c r="HQ22" s="217"/>
      <c r="HR22" s="217"/>
      <c r="HS22" s="217"/>
      <c r="HT22" s="217"/>
      <c r="HU22" s="217"/>
      <c r="HV22" s="217"/>
      <c r="HW22" s="217"/>
      <c r="HX22" s="217"/>
      <c r="HY22" s="217"/>
      <c r="HZ22" s="217"/>
      <c r="IA22" s="217"/>
      <c r="IB22" s="217"/>
      <c r="IC22" s="217"/>
      <c r="ID22" s="217"/>
      <c r="IE22" s="217"/>
      <c r="IF22" s="217"/>
      <c r="IG22" s="217"/>
      <c r="IH22" s="217"/>
      <c r="II22" s="217"/>
      <c r="IJ22" s="217"/>
      <c r="IK22" s="217"/>
      <c r="IL22" s="217"/>
      <c r="IM22" s="217"/>
      <c r="IN22" s="217"/>
      <c r="IO22" s="217"/>
      <c r="IP22" s="217"/>
      <c r="IQ22" s="217"/>
      <c r="IR22" s="217"/>
      <c r="IS22" s="217"/>
      <c r="IT22" s="217"/>
      <c r="IU22" s="217"/>
      <c r="IV22" s="217"/>
    </row>
    <row r="23" spans="1:256" s="216" customFormat="1" ht="12.95" customHeight="1" x14ac:dyDescent="0.2">
      <c r="A23" s="209" t="s">
        <v>405</v>
      </c>
      <c r="B23" s="197">
        <v>1628</v>
      </c>
      <c r="C23" s="193">
        <v>120006253</v>
      </c>
      <c r="D23" s="347" t="s">
        <v>414</v>
      </c>
      <c r="E23" s="209" t="s">
        <v>416</v>
      </c>
      <c r="F23" s="210"/>
      <c r="G23" s="210" t="s">
        <v>407</v>
      </c>
      <c r="H23" s="210" t="s">
        <v>408</v>
      </c>
      <c r="I23" s="210" t="s">
        <v>409</v>
      </c>
      <c r="J23" s="210" t="s">
        <v>125</v>
      </c>
      <c r="K23" s="209" t="s">
        <v>328</v>
      </c>
      <c r="L23" s="210" t="s">
        <v>329</v>
      </c>
      <c r="M23" s="209" t="s">
        <v>81</v>
      </c>
      <c r="N23" s="209" t="s">
        <v>151</v>
      </c>
      <c r="O23" s="210" t="s">
        <v>330</v>
      </c>
      <c r="P23" s="209" t="s">
        <v>410</v>
      </c>
      <c r="Q23" s="210" t="s">
        <v>110</v>
      </c>
      <c r="R23" s="209" t="s">
        <v>151</v>
      </c>
      <c r="S23" s="210" t="s">
        <v>415</v>
      </c>
      <c r="T23" s="210" t="s">
        <v>332</v>
      </c>
      <c r="U23" s="212">
        <v>90</v>
      </c>
      <c r="V23" s="210" t="s">
        <v>333</v>
      </c>
      <c r="W23" s="209"/>
      <c r="X23" s="209"/>
      <c r="Y23" s="209"/>
      <c r="Z23" s="213">
        <v>30</v>
      </c>
      <c r="AA23" s="210">
        <v>60</v>
      </c>
      <c r="AB23" s="210">
        <v>10</v>
      </c>
      <c r="AC23" s="214" t="s">
        <v>344</v>
      </c>
      <c r="AD23" s="210" t="s">
        <v>111</v>
      </c>
      <c r="AE23" s="214">
        <v>3</v>
      </c>
      <c r="AF23" s="215">
        <v>19618425</v>
      </c>
      <c r="AG23" s="192">
        <v>58855275</v>
      </c>
      <c r="AH23" s="192">
        <v>65917908</v>
      </c>
      <c r="AI23" s="214"/>
      <c r="AJ23" s="215"/>
      <c r="AK23" s="215"/>
      <c r="AL23" s="209" t="s">
        <v>112</v>
      </c>
      <c r="AM23" s="210"/>
      <c r="AN23" s="210"/>
      <c r="AO23" s="210"/>
      <c r="AP23" s="210"/>
      <c r="AQ23" s="210" t="s">
        <v>412</v>
      </c>
      <c r="AR23" s="210"/>
      <c r="AS23" s="210"/>
      <c r="AT23" s="210"/>
      <c r="AU23" s="210"/>
      <c r="AV23" s="210"/>
      <c r="AW23" s="210"/>
      <c r="AX23" s="209" t="s">
        <v>98</v>
      </c>
      <c r="AY23" s="209" t="s">
        <v>336</v>
      </c>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c r="HB23" s="217"/>
      <c r="HC23" s="217"/>
      <c r="HD23" s="217"/>
      <c r="HE23" s="217"/>
      <c r="HF23" s="217"/>
      <c r="HG23" s="217"/>
      <c r="HH23" s="217"/>
      <c r="HI23" s="217"/>
      <c r="HJ23" s="217"/>
      <c r="HK23" s="217"/>
      <c r="HL23" s="217"/>
      <c r="HM23" s="217"/>
      <c r="HN23" s="217"/>
      <c r="HO23" s="217"/>
      <c r="HP23" s="217"/>
      <c r="HQ23" s="217"/>
      <c r="HR23" s="217"/>
      <c r="HS23" s="217"/>
      <c r="HT23" s="217"/>
      <c r="HU23" s="217"/>
      <c r="HV23" s="217"/>
      <c r="HW23" s="217"/>
      <c r="HX23" s="217"/>
      <c r="HY23" s="217"/>
      <c r="HZ23" s="217"/>
      <c r="IA23" s="217"/>
      <c r="IB23" s="217"/>
      <c r="IC23" s="217"/>
      <c r="ID23" s="217"/>
      <c r="IE23" s="217"/>
      <c r="IF23" s="217"/>
      <c r="IG23" s="217"/>
      <c r="IH23" s="217"/>
      <c r="II23" s="217"/>
      <c r="IJ23" s="217"/>
      <c r="IK23" s="217"/>
      <c r="IL23" s="217"/>
      <c r="IM23" s="217"/>
      <c r="IN23" s="217"/>
      <c r="IO23" s="217"/>
      <c r="IP23" s="217"/>
      <c r="IQ23" s="217"/>
      <c r="IR23" s="217"/>
      <c r="IS23" s="217"/>
      <c r="IT23" s="217"/>
      <c r="IU23" s="217"/>
      <c r="IV23" s="217"/>
    </row>
    <row r="24" spans="1:256" s="216" customFormat="1" ht="12.95" customHeight="1" x14ac:dyDescent="0.2">
      <c r="A24" s="209" t="s">
        <v>405</v>
      </c>
      <c r="B24" s="197">
        <v>1629</v>
      </c>
      <c r="C24" s="193">
        <v>120006253</v>
      </c>
      <c r="D24" s="347" t="s">
        <v>417</v>
      </c>
      <c r="E24" s="209" t="s">
        <v>419</v>
      </c>
      <c r="F24" s="210"/>
      <c r="G24" s="210" t="s">
        <v>407</v>
      </c>
      <c r="H24" s="210" t="s">
        <v>408</v>
      </c>
      <c r="I24" s="210" t="s">
        <v>409</v>
      </c>
      <c r="J24" s="210" t="s">
        <v>125</v>
      </c>
      <c r="K24" s="209" t="s">
        <v>328</v>
      </c>
      <c r="L24" s="210" t="s">
        <v>329</v>
      </c>
      <c r="M24" s="209" t="s">
        <v>81</v>
      </c>
      <c r="N24" s="209" t="s">
        <v>151</v>
      </c>
      <c r="O24" s="210" t="s">
        <v>330</v>
      </c>
      <c r="P24" s="209" t="s">
        <v>410</v>
      </c>
      <c r="Q24" s="210" t="s">
        <v>110</v>
      </c>
      <c r="R24" s="209" t="s">
        <v>151</v>
      </c>
      <c r="S24" s="210" t="s">
        <v>418</v>
      </c>
      <c r="T24" s="210" t="s">
        <v>332</v>
      </c>
      <c r="U24" s="212">
        <v>90</v>
      </c>
      <c r="V24" s="210" t="s">
        <v>333</v>
      </c>
      <c r="W24" s="209"/>
      <c r="X24" s="209"/>
      <c r="Y24" s="209"/>
      <c r="Z24" s="213">
        <v>30</v>
      </c>
      <c r="AA24" s="210">
        <v>60</v>
      </c>
      <c r="AB24" s="210">
        <v>10</v>
      </c>
      <c r="AC24" s="214" t="s">
        <v>344</v>
      </c>
      <c r="AD24" s="210" t="s">
        <v>111</v>
      </c>
      <c r="AE24" s="214">
        <v>7</v>
      </c>
      <c r="AF24" s="215">
        <v>19618425</v>
      </c>
      <c r="AG24" s="192">
        <v>137328975</v>
      </c>
      <c r="AH24" s="192">
        <v>153808452</v>
      </c>
      <c r="AI24" s="214"/>
      <c r="AJ24" s="215"/>
      <c r="AK24" s="215"/>
      <c r="AL24" s="209" t="s">
        <v>112</v>
      </c>
      <c r="AM24" s="210"/>
      <c r="AN24" s="210"/>
      <c r="AO24" s="210"/>
      <c r="AP24" s="210"/>
      <c r="AQ24" s="210" t="s">
        <v>412</v>
      </c>
      <c r="AR24" s="210"/>
      <c r="AS24" s="210"/>
      <c r="AT24" s="210"/>
      <c r="AU24" s="210"/>
      <c r="AV24" s="210"/>
      <c r="AW24" s="210"/>
      <c r="AX24" s="209" t="s">
        <v>98</v>
      </c>
      <c r="AY24" s="209" t="s">
        <v>336</v>
      </c>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217"/>
      <c r="HE24" s="217"/>
      <c r="HF24" s="217"/>
      <c r="HG24" s="217"/>
      <c r="HH24" s="217"/>
      <c r="HI24" s="217"/>
      <c r="HJ24" s="217"/>
      <c r="HK24" s="217"/>
      <c r="HL24" s="217"/>
      <c r="HM24" s="217"/>
      <c r="HN24" s="217"/>
      <c r="HO24" s="217"/>
      <c r="HP24" s="217"/>
      <c r="HQ24" s="217"/>
      <c r="HR24" s="217"/>
      <c r="HS24" s="217"/>
      <c r="HT24" s="217"/>
      <c r="HU24" s="217"/>
      <c r="HV24" s="217"/>
      <c r="HW24" s="217"/>
      <c r="HX24" s="217"/>
      <c r="HY24" s="217"/>
      <c r="HZ24" s="217"/>
      <c r="IA24" s="217"/>
      <c r="IB24" s="217"/>
      <c r="IC24" s="217"/>
      <c r="ID24" s="217"/>
      <c r="IE24" s="217"/>
      <c r="IF24" s="217"/>
      <c r="IG24" s="217"/>
      <c r="IH24" s="217"/>
      <c r="II24" s="217"/>
      <c r="IJ24" s="217"/>
      <c r="IK24" s="217"/>
      <c r="IL24" s="217"/>
      <c r="IM24" s="217"/>
      <c r="IN24" s="217"/>
      <c r="IO24" s="217"/>
      <c r="IP24" s="217"/>
      <c r="IQ24" s="217"/>
      <c r="IR24" s="217"/>
      <c r="IS24" s="217"/>
      <c r="IT24" s="217"/>
      <c r="IU24" s="217"/>
      <c r="IV24" s="217"/>
    </row>
    <row r="25" spans="1:256" s="216" customFormat="1" ht="12.95" customHeight="1" x14ac:dyDescent="0.2">
      <c r="A25" s="209" t="s">
        <v>405</v>
      </c>
      <c r="B25" s="197">
        <v>1630</v>
      </c>
      <c r="C25" s="193">
        <v>120006253</v>
      </c>
      <c r="D25" s="347" t="s">
        <v>420</v>
      </c>
      <c r="E25" s="209" t="s">
        <v>422</v>
      </c>
      <c r="F25" s="210"/>
      <c r="G25" s="210" t="s">
        <v>407</v>
      </c>
      <c r="H25" s="210" t="s">
        <v>408</v>
      </c>
      <c r="I25" s="210" t="s">
        <v>409</v>
      </c>
      <c r="J25" s="210" t="s">
        <v>125</v>
      </c>
      <c r="K25" s="209" t="s">
        <v>328</v>
      </c>
      <c r="L25" s="210" t="s">
        <v>329</v>
      </c>
      <c r="M25" s="209" t="s">
        <v>81</v>
      </c>
      <c r="N25" s="209" t="s">
        <v>151</v>
      </c>
      <c r="O25" s="210" t="s">
        <v>330</v>
      </c>
      <c r="P25" s="209" t="s">
        <v>410</v>
      </c>
      <c r="Q25" s="210" t="s">
        <v>110</v>
      </c>
      <c r="R25" s="209" t="s">
        <v>151</v>
      </c>
      <c r="S25" s="210" t="s">
        <v>421</v>
      </c>
      <c r="T25" s="210" t="s">
        <v>332</v>
      </c>
      <c r="U25" s="212">
        <v>90</v>
      </c>
      <c r="V25" s="210" t="s">
        <v>333</v>
      </c>
      <c r="W25" s="209"/>
      <c r="X25" s="209"/>
      <c r="Y25" s="209"/>
      <c r="Z25" s="213">
        <v>30</v>
      </c>
      <c r="AA25" s="210">
        <v>60</v>
      </c>
      <c r="AB25" s="210">
        <v>10</v>
      </c>
      <c r="AC25" s="214" t="s">
        <v>344</v>
      </c>
      <c r="AD25" s="210" t="s">
        <v>111</v>
      </c>
      <c r="AE25" s="214">
        <v>5</v>
      </c>
      <c r="AF25" s="215">
        <v>19618425</v>
      </c>
      <c r="AG25" s="192">
        <v>98092125</v>
      </c>
      <c r="AH25" s="192">
        <v>109863180</v>
      </c>
      <c r="AI25" s="214"/>
      <c r="AJ25" s="215"/>
      <c r="AK25" s="215"/>
      <c r="AL25" s="209" t="s">
        <v>112</v>
      </c>
      <c r="AM25" s="210"/>
      <c r="AN25" s="210"/>
      <c r="AO25" s="210"/>
      <c r="AP25" s="210"/>
      <c r="AQ25" s="210" t="s">
        <v>412</v>
      </c>
      <c r="AR25" s="210"/>
      <c r="AS25" s="210"/>
      <c r="AT25" s="210"/>
      <c r="AU25" s="210"/>
      <c r="AV25" s="210"/>
      <c r="AW25" s="210"/>
      <c r="AX25" s="209" t="s">
        <v>98</v>
      </c>
      <c r="AY25" s="209" t="s">
        <v>336</v>
      </c>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c r="FQ25" s="217"/>
      <c r="FR25" s="217"/>
      <c r="FS25" s="217"/>
      <c r="FT25" s="217"/>
      <c r="FU25" s="217"/>
      <c r="FV25" s="217"/>
      <c r="FW25" s="217"/>
      <c r="FX25" s="217"/>
      <c r="FY25" s="217"/>
      <c r="FZ25" s="217"/>
      <c r="GA25" s="217"/>
      <c r="GB25" s="217"/>
      <c r="GC25" s="217"/>
      <c r="GD25" s="217"/>
      <c r="GE25" s="217"/>
      <c r="GF25" s="217"/>
      <c r="GG25" s="217"/>
      <c r="GH25" s="217"/>
      <c r="GI25" s="217"/>
      <c r="GJ25" s="217"/>
      <c r="GK25" s="217"/>
      <c r="GL25" s="217"/>
      <c r="GM25" s="217"/>
      <c r="GN25" s="217"/>
      <c r="GO25" s="217"/>
      <c r="GP25" s="217"/>
      <c r="GQ25" s="217"/>
      <c r="GR25" s="217"/>
      <c r="GS25" s="217"/>
      <c r="GT25" s="217"/>
      <c r="GU25" s="217"/>
      <c r="GV25" s="217"/>
      <c r="GW25" s="217"/>
      <c r="GX25" s="217"/>
      <c r="GY25" s="217"/>
      <c r="GZ25" s="217"/>
      <c r="HA25" s="217"/>
      <c r="HB25" s="217"/>
      <c r="HC25" s="217"/>
      <c r="HD25" s="217"/>
      <c r="HE25" s="217"/>
      <c r="HF25" s="217"/>
      <c r="HG25" s="217"/>
      <c r="HH25" s="217"/>
      <c r="HI25" s="217"/>
      <c r="HJ25" s="217"/>
      <c r="HK25" s="217"/>
      <c r="HL25" s="217"/>
      <c r="HM25" s="217"/>
      <c r="HN25" s="217"/>
      <c r="HO25" s="217"/>
      <c r="HP25" s="217"/>
      <c r="HQ25" s="217"/>
      <c r="HR25" s="217"/>
      <c r="HS25" s="217"/>
      <c r="HT25" s="217"/>
      <c r="HU25" s="217"/>
      <c r="HV25" s="217"/>
      <c r="HW25" s="217"/>
      <c r="HX25" s="217"/>
      <c r="HY25" s="217"/>
      <c r="HZ25" s="217"/>
      <c r="IA25" s="217"/>
      <c r="IB25" s="217"/>
      <c r="IC25" s="217"/>
      <c r="ID25" s="217"/>
      <c r="IE25" s="217"/>
      <c r="IF25" s="217"/>
      <c r="IG25" s="217"/>
      <c r="IH25" s="217"/>
      <c r="II25" s="217"/>
      <c r="IJ25" s="217"/>
      <c r="IK25" s="217"/>
      <c r="IL25" s="217"/>
      <c r="IM25" s="217"/>
      <c r="IN25" s="217"/>
      <c r="IO25" s="217"/>
      <c r="IP25" s="217"/>
      <c r="IQ25" s="217"/>
      <c r="IR25" s="217"/>
      <c r="IS25" s="217"/>
      <c r="IT25" s="217"/>
      <c r="IU25" s="217"/>
      <c r="IV25" s="217"/>
    </row>
    <row r="26" spans="1:256" s="216" customFormat="1" ht="12.95" customHeight="1" x14ac:dyDescent="0.2">
      <c r="A26" s="209" t="s">
        <v>405</v>
      </c>
      <c r="B26" s="197">
        <v>1631</v>
      </c>
      <c r="C26" s="193">
        <v>120006253</v>
      </c>
      <c r="D26" s="347" t="s">
        <v>423</v>
      </c>
      <c r="E26" s="209" t="s">
        <v>425</v>
      </c>
      <c r="F26" s="210"/>
      <c r="G26" s="210" t="s">
        <v>407</v>
      </c>
      <c r="H26" s="210" t="s">
        <v>408</v>
      </c>
      <c r="I26" s="210" t="s">
        <v>409</v>
      </c>
      <c r="J26" s="210" t="s">
        <v>125</v>
      </c>
      <c r="K26" s="209" t="s">
        <v>328</v>
      </c>
      <c r="L26" s="210" t="s">
        <v>329</v>
      </c>
      <c r="M26" s="209" t="s">
        <v>81</v>
      </c>
      <c r="N26" s="209" t="s">
        <v>151</v>
      </c>
      <c r="O26" s="210" t="s">
        <v>330</v>
      </c>
      <c r="P26" s="209" t="s">
        <v>410</v>
      </c>
      <c r="Q26" s="210" t="s">
        <v>110</v>
      </c>
      <c r="R26" s="209" t="s">
        <v>151</v>
      </c>
      <c r="S26" s="210" t="s">
        <v>424</v>
      </c>
      <c r="T26" s="210" t="s">
        <v>332</v>
      </c>
      <c r="U26" s="212">
        <v>90</v>
      </c>
      <c r="V26" s="210" t="s">
        <v>333</v>
      </c>
      <c r="W26" s="209"/>
      <c r="X26" s="209"/>
      <c r="Y26" s="209"/>
      <c r="Z26" s="213">
        <v>30</v>
      </c>
      <c r="AA26" s="210">
        <v>60</v>
      </c>
      <c r="AB26" s="210">
        <v>10</v>
      </c>
      <c r="AC26" s="214" t="s">
        <v>344</v>
      </c>
      <c r="AD26" s="210" t="s">
        <v>111</v>
      </c>
      <c r="AE26" s="214">
        <v>5</v>
      </c>
      <c r="AF26" s="215">
        <v>19618425</v>
      </c>
      <c r="AG26" s="192">
        <v>98092125</v>
      </c>
      <c r="AH26" s="192">
        <v>109863180</v>
      </c>
      <c r="AI26" s="214"/>
      <c r="AJ26" s="215"/>
      <c r="AK26" s="215"/>
      <c r="AL26" s="209" t="s">
        <v>112</v>
      </c>
      <c r="AM26" s="210"/>
      <c r="AN26" s="210"/>
      <c r="AO26" s="210"/>
      <c r="AP26" s="210"/>
      <c r="AQ26" s="210" t="s">
        <v>412</v>
      </c>
      <c r="AR26" s="210"/>
      <c r="AS26" s="210"/>
      <c r="AT26" s="210"/>
      <c r="AU26" s="210"/>
      <c r="AV26" s="210"/>
      <c r="AW26" s="210"/>
      <c r="AX26" s="209" t="s">
        <v>98</v>
      </c>
      <c r="AY26" s="209" t="s">
        <v>336</v>
      </c>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217"/>
      <c r="FE26" s="217"/>
      <c r="FF26" s="217"/>
      <c r="FG26" s="217"/>
      <c r="FH26" s="217"/>
      <c r="FI26" s="217"/>
      <c r="FJ26" s="217"/>
      <c r="FK26" s="217"/>
      <c r="FL26" s="217"/>
      <c r="FM26" s="217"/>
      <c r="FN26" s="217"/>
      <c r="FO26" s="217"/>
      <c r="FP26" s="217"/>
      <c r="FQ26" s="217"/>
      <c r="FR26" s="217"/>
      <c r="FS26" s="217"/>
      <c r="FT26" s="217"/>
      <c r="FU26" s="217"/>
      <c r="FV26" s="217"/>
      <c r="FW26" s="217"/>
      <c r="FX26" s="217"/>
      <c r="FY26" s="217"/>
      <c r="FZ26" s="217"/>
      <c r="GA26" s="217"/>
      <c r="GB26" s="217"/>
      <c r="GC26" s="217"/>
      <c r="GD26" s="217"/>
      <c r="GE26" s="217"/>
      <c r="GF26" s="217"/>
      <c r="GG26" s="217"/>
      <c r="GH26" s="217"/>
      <c r="GI26" s="217"/>
      <c r="GJ26" s="217"/>
      <c r="GK26" s="217"/>
      <c r="GL26" s="217"/>
      <c r="GM26" s="217"/>
      <c r="GN26" s="217"/>
      <c r="GO26" s="217"/>
      <c r="GP26" s="217"/>
      <c r="GQ26" s="217"/>
      <c r="GR26" s="217"/>
      <c r="GS26" s="217"/>
      <c r="GT26" s="217"/>
      <c r="GU26" s="217"/>
      <c r="GV26" s="217"/>
      <c r="GW26" s="217"/>
      <c r="GX26" s="217"/>
      <c r="GY26" s="217"/>
      <c r="GZ26" s="217"/>
      <c r="HA26" s="217"/>
      <c r="HB26" s="217"/>
      <c r="HC26" s="217"/>
      <c r="HD26" s="217"/>
      <c r="HE26" s="217"/>
      <c r="HF26" s="217"/>
      <c r="HG26" s="217"/>
      <c r="HH26" s="217"/>
      <c r="HI26" s="217"/>
      <c r="HJ26" s="217"/>
      <c r="HK26" s="217"/>
      <c r="HL26" s="217"/>
      <c r="HM26" s="217"/>
      <c r="HN26" s="217"/>
      <c r="HO26" s="217"/>
      <c r="HP26" s="217"/>
      <c r="HQ26" s="217"/>
      <c r="HR26" s="217"/>
      <c r="HS26" s="217"/>
      <c r="HT26" s="217"/>
      <c r="HU26" s="217"/>
      <c r="HV26" s="217"/>
      <c r="HW26" s="217"/>
      <c r="HX26" s="217"/>
      <c r="HY26" s="217"/>
      <c r="HZ26" s="217"/>
      <c r="IA26" s="217"/>
      <c r="IB26" s="217"/>
      <c r="IC26" s="217"/>
      <c r="ID26" s="217"/>
      <c r="IE26" s="217"/>
      <c r="IF26" s="217"/>
      <c r="IG26" s="217"/>
      <c r="IH26" s="217"/>
      <c r="II26" s="217"/>
      <c r="IJ26" s="217"/>
      <c r="IK26" s="217"/>
      <c r="IL26" s="217"/>
      <c r="IM26" s="217"/>
      <c r="IN26" s="217"/>
      <c r="IO26" s="217"/>
      <c r="IP26" s="217"/>
      <c r="IQ26" s="217"/>
      <c r="IR26" s="217"/>
      <c r="IS26" s="217"/>
      <c r="IT26" s="217"/>
      <c r="IU26" s="217"/>
      <c r="IV26" s="217"/>
    </row>
    <row r="27" spans="1:256" s="216" customFormat="1" ht="12.95" customHeight="1" x14ac:dyDescent="0.2">
      <c r="A27" s="209" t="s">
        <v>171</v>
      </c>
      <c r="B27" s="197">
        <v>2639</v>
      </c>
      <c r="C27" s="193">
        <v>130001211</v>
      </c>
      <c r="D27" s="347" t="s">
        <v>426</v>
      </c>
      <c r="E27" s="209" t="s">
        <v>433</v>
      </c>
      <c r="F27" s="210"/>
      <c r="G27" s="210" t="s">
        <v>427</v>
      </c>
      <c r="H27" s="210" t="s">
        <v>428</v>
      </c>
      <c r="I27" s="210" t="s">
        <v>429</v>
      </c>
      <c r="J27" s="210" t="s">
        <v>137</v>
      </c>
      <c r="K27" s="209" t="s">
        <v>430</v>
      </c>
      <c r="L27" s="210" t="s">
        <v>329</v>
      </c>
      <c r="M27" s="209" t="s">
        <v>81</v>
      </c>
      <c r="N27" s="209" t="s">
        <v>431</v>
      </c>
      <c r="O27" s="210" t="s">
        <v>204</v>
      </c>
      <c r="P27" s="209" t="s">
        <v>150</v>
      </c>
      <c r="Q27" s="210" t="s">
        <v>110</v>
      </c>
      <c r="R27" s="209" t="s">
        <v>151</v>
      </c>
      <c r="S27" s="210" t="s">
        <v>331</v>
      </c>
      <c r="T27" s="210" t="s">
        <v>332</v>
      </c>
      <c r="U27" s="212"/>
      <c r="V27" s="210"/>
      <c r="W27" s="209" t="s">
        <v>114</v>
      </c>
      <c r="X27" s="209"/>
      <c r="Y27" s="209"/>
      <c r="Z27" s="213">
        <v>30</v>
      </c>
      <c r="AA27" s="210">
        <v>60</v>
      </c>
      <c r="AB27" s="210">
        <v>10</v>
      </c>
      <c r="AC27" s="214" t="s">
        <v>344</v>
      </c>
      <c r="AD27" s="210" t="s">
        <v>111</v>
      </c>
      <c r="AE27" s="214">
        <v>2</v>
      </c>
      <c r="AF27" s="215">
        <v>56145000</v>
      </c>
      <c r="AG27" s="192">
        <v>112290000</v>
      </c>
      <c r="AH27" s="192">
        <v>125764800</v>
      </c>
      <c r="AI27" s="214"/>
      <c r="AJ27" s="215"/>
      <c r="AK27" s="215"/>
      <c r="AL27" s="209" t="s">
        <v>112</v>
      </c>
      <c r="AM27" s="210"/>
      <c r="AN27" s="210"/>
      <c r="AO27" s="210"/>
      <c r="AP27" s="210"/>
      <c r="AQ27" s="210" t="s">
        <v>432</v>
      </c>
      <c r="AR27" s="210"/>
      <c r="AS27" s="210"/>
      <c r="AT27" s="210"/>
      <c r="AU27" s="210"/>
      <c r="AV27" s="210"/>
      <c r="AW27" s="210"/>
      <c r="AX27" s="209" t="s">
        <v>98</v>
      </c>
      <c r="AY27" s="209" t="s">
        <v>336</v>
      </c>
      <c r="BA27" s="217"/>
      <c r="BB27" s="217"/>
      <c r="BC27" s="217"/>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217"/>
      <c r="CG27" s="217"/>
      <c r="CH27" s="217"/>
      <c r="CI27" s="217"/>
      <c r="CJ27" s="217"/>
      <c r="CK27" s="217"/>
      <c r="CL27" s="217"/>
      <c r="CM27" s="217"/>
      <c r="CN27" s="217"/>
      <c r="CO27" s="217"/>
      <c r="CP27" s="217"/>
      <c r="CQ27" s="217"/>
      <c r="CR27" s="217"/>
      <c r="CS27" s="217"/>
      <c r="CT27" s="217"/>
      <c r="CU27" s="217"/>
      <c r="CV27" s="217"/>
      <c r="CW27" s="217"/>
      <c r="CX27" s="217"/>
      <c r="CY27" s="217"/>
      <c r="CZ27" s="217"/>
      <c r="DA27" s="217"/>
      <c r="DB27" s="217"/>
      <c r="DC27" s="217"/>
      <c r="DD27" s="217"/>
      <c r="DE27" s="217"/>
      <c r="DF27" s="217"/>
      <c r="DG27" s="217"/>
      <c r="DH27" s="217"/>
      <c r="DI27" s="217"/>
      <c r="DJ27" s="217"/>
      <c r="DK27" s="217"/>
      <c r="DL27" s="217"/>
      <c r="DM27" s="217"/>
      <c r="DN27" s="217"/>
      <c r="DO27" s="217"/>
      <c r="DP27" s="217"/>
      <c r="DQ27" s="217"/>
      <c r="DR27" s="217"/>
      <c r="DS27" s="217"/>
      <c r="DT27" s="217"/>
      <c r="DU27" s="217"/>
      <c r="DV27" s="217"/>
      <c r="DW27" s="217"/>
      <c r="DX27" s="217"/>
      <c r="DY27" s="217"/>
      <c r="DZ27" s="217"/>
      <c r="EA27" s="217"/>
      <c r="EB27" s="217"/>
      <c r="EC27" s="217"/>
      <c r="ED27" s="217"/>
      <c r="EE27" s="217"/>
      <c r="EF27" s="217"/>
      <c r="EG27" s="217"/>
      <c r="EH27" s="217"/>
      <c r="EI27" s="217"/>
      <c r="EJ27" s="217"/>
      <c r="EK27" s="217"/>
      <c r="EL27" s="217"/>
      <c r="EM27" s="217"/>
      <c r="EN27" s="217"/>
      <c r="EO27" s="217"/>
      <c r="EP27" s="217"/>
      <c r="EQ27" s="217"/>
      <c r="ER27" s="217"/>
      <c r="ES27" s="217"/>
      <c r="ET27" s="217"/>
      <c r="EU27" s="217"/>
      <c r="EV27" s="217"/>
      <c r="EW27" s="217"/>
      <c r="EX27" s="217"/>
      <c r="EY27" s="217"/>
      <c r="EZ27" s="217"/>
      <c r="FA27" s="217"/>
      <c r="FB27" s="217"/>
      <c r="FC27" s="217"/>
      <c r="FD27" s="217"/>
      <c r="FE27" s="217"/>
      <c r="FF27" s="217"/>
      <c r="FG27" s="217"/>
      <c r="FH27" s="217"/>
      <c r="FI27" s="217"/>
      <c r="FJ27" s="217"/>
      <c r="FK27" s="217"/>
      <c r="FL27" s="217"/>
      <c r="FM27" s="217"/>
      <c r="FN27" s="217"/>
      <c r="FO27" s="217"/>
      <c r="FP27" s="217"/>
      <c r="FQ27" s="217"/>
      <c r="FR27" s="217"/>
      <c r="FS27" s="217"/>
      <c r="FT27" s="217"/>
      <c r="FU27" s="217"/>
      <c r="FV27" s="217"/>
      <c r="FW27" s="217"/>
      <c r="FX27" s="217"/>
      <c r="FY27" s="217"/>
      <c r="FZ27" s="217"/>
      <c r="GA27" s="217"/>
      <c r="GB27" s="217"/>
      <c r="GC27" s="217"/>
      <c r="GD27" s="217"/>
      <c r="GE27" s="217"/>
      <c r="GF27" s="217"/>
      <c r="GG27" s="217"/>
      <c r="GH27" s="217"/>
      <c r="GI27" s="217"/>
      <c r="GJ27" s="217"/>
      <c r="GK27" s="217"/>
      <c r="GL27" s="217"/>
      <c r="GM27" s="217"/>
      <c r="GN27" s="217"/>
      <c r="GO27" s="217"/>
      <c r="GP27" s="217"/>
      <c r="GQ27" s="217"/>
      <c r="GR27" s="217"/>
      <c r="GS27" s="217"/>
      <c r="GT27" s="217"/>
      <c r="GU27" s="217"/>
      <c r="GV27" s="217"/>
      <c r="GW27" s="217"/>
      <c r="GX27" s="217"/>
      <c r="GY27" s="217"/>
      <c r="GZ27" s="217"/>
      <c r="HA27" s="217"/>
      <c r="HB27" s="217"/>
      <c r="HC27" s="217"/>
      <c r="HD27" s="217"/>
      <c r="HE27" s="217"/>
      <c r="HF27" s="217"/>
      <c r="HG27" s="217"/>
      <c r="HH27" s="217"/>
      <c r="HI27" s="217"/>
      <c r="HJ27" s="217"/>
      <c r="HK27" s="217"/>
      <c r="HL27" s="217"/>
      <c r="HM27" s="217"/>
      <c r="HN27" s="217"/>
      <c r="HO27" s="217"/>
      <c r="HP27" s="217"/>
      <c r="HQ27" s="217"/>
      <c r="HR27" s="217"/>
      <c r="HS27" s="217"/>
      <c r="HT27" s="217"/>
      <c r="HU27" s="217"/>
      <c r="HV27" s="217"/>
      <c r="HW27" s="217"/>
      <c r="HX27" s="217"/>
      <c r="HY27" s="217"/>
      <c r="HZ27" s="217"/>
      <c r="IA27" s="217"/>
      <c r="IB27" s="217"/>
      <c r="IC27" s="217"/>
      <c r="ID27" s="217"/>
      <c r="IE27" s="217"/>
      <c r="IF27" s="217"/>
      <c r="IG27" s="217"/>
      <c r="IH27" s="217"/>
      <c r="II27" s="217"/>
      <c r="IJ27" s="217"/>
      <c r="IK27" s="217"/>
      <c r="IL27" s="217"/>
      <c r="IM27" s="217"/>
      <c r="IN27" s="217"/>
      <c r="IO27" s="217"/>
      <c r="IP27" s="217"/>
      <c r="IQ27" s="217"/>
      <c r="IR27" s="217"/>
      <c r="IS27" s="217"/>
      <c r="IT27" s="217"/>
      <c r="IU27" s="217"/>
      <c r="IV27" s="217"/>
    </row>
    <row r="28" spans="1:256" s="216" customFormat="1" ht="12.95" customHeight="1" x14ac:dyDescent="0.2">
      <c r="A28" s="209" t="s">
        <v>405</v>
      </c>
      <c r="B28" s="197">
        <v>1069</v>
      </c>
      <c r="C28" s="193">
        <v>210013044</v>
      </c>
      <c r="D28" s="347" t="s">
        <v>434</v>
      </c>
      <c r="E28" s="209" t="s">
        <v>439</v>
      </c>
      <c r="F28" s="210"/>
      <c r="G28" s="210" t="s">
        <v>435</v>
      </c>
      <c r="H28" s="210" t="s">
        <v>436</v>
      </c>
      <c r="I28" s="210" t="s">
        <v>437</v>
      </c>
      <c r="J28" s="210" t="s">
        <v>125</v>
      </c>
      <c r="K28" s="209" t="s">
        <v>328</v>
      </c>
      <c r="L28" s="210"/>
      <c r="M28" s="209" t="s">
        <v>352</v>
      </c>
      <c r="N28" s="209" t="s">
        <v>151</v>
      </c>
      <c r="O28" s="210" t="s">
        <v>330</v>
      </c>
      <c r="P28" s="209" t="s">
        <v>343</v>
      </c>
      <c r="Q28" s="210" t="s">
        <v>110</v>
      </c>
      <c r="R28" s="209" t="s">
        <v>151</v>
      </c>
      <c r="S28" s="210" t="s">
        <v>331</v>
      </c>
      <c r="T28" s="210" t="s">
        <v>332</v>
      </c>
      <c r="U28" s="212">
        <v>60</v>
      </c>
      <c r="V28" s="210" t="s">
        <v>333</v>
      </c>
      <c r="W28" s="209"/>
      <c r="X28" s="209"/>
      <c r="Y28" s="209"/>
      <c r="Z28" s="213"/>
      <c r="AA28" s="210">
        <v>90</v>
      </c>
      <c r="AB28" s="210">
        <v>10</v>
      </c>
      <c r="AC28" s="214" t="s">
        <v>344</v>
      </c>
      <c r="AD28" s="210" t="s">
        <v>111</v>
      </c>
      <c r="AE28" s="214">
        <v>2</v>
      </c>
      <c r="AF28" s="215">
        <v>43625.25</v>
      </c>
      <c r="AG28" s="192">
        <v>87250.5</v>
      </c>
      <c r="AH28" s="192">
        <v>97720.56</v>
      </c>
      <c r="AI28" s="214"/>
      <c r="AJ28" s="215"/>
      <c r="AK28" s="215"/>
      <c r="AL28" s="209" t="s">
        <v>112</v>
      </c>
      <c r="AM28" s="210"/>
      <c r="AN28" s="210"/>
      <c r="AO28" s="210"/>
      <c r="AP28" s="210"/>
      <c r="AQ28" s="210" t="s">
        <v>438</v>
      </c>
      <c r="AR28" s="210"/>
      <c r="AS28" s="210"/>
      <c r="AT28" s="210"/>
      <c r="AU28" s="210"/>
      <c r="AV28" s="210"/>
      <c r="AW28" s="210"/>
      <c r="AX28" s="209" t="s">
        <v>98</v>
      </c>
      <c r="AY28" s="209" t="s">
        <v>336</v>
      </c>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7"/>
      <c r="DW28" s="217"/>
      <c r="DX28" s="217"/>
      <c r="DY28" s="217"/>
      <c r="DZ28" s="217"/>
      <c r="EA28" s="217"/>
      <c r="EB28" s="217"/>
      <c r="EC28" s="217"/>
      <c r="ED28" s="217"/>
      <c r="EE28" s="217"/>
      <c r="EF28" s="217"/>
      <c r="EG28" s="217"/>
      <c r="EH28" s="217"/>
      <c r="EI28" s="217"/>
      <c r="EJ28" s="217"/>
      <c r="EK28" s="217"/>
      <c r="EL28" s="217"/>
      <c r="EM28" s="217"/>
      <c r="EN28" s="217"/>
      <c r="EO28" s="217"/>
      <c r="EP28" s="217"/>
      <c r="EQ28" s="217"/>
      <c r="ER28" s="217"/>
      <c r="ES28" s="217"/>
      <c r="ET28" s="217"/>
      <c r="EU28" s="217"/>
      <c r="EV28" s="217"/>
      <c r="EW28" s="217"/>
      <c r="EX28" s="217"/>
      <c r="EY28" s="217"/>
      <c r="EZ28" s="217"/>
      <c r="FA28" s="217"/>
      <c r="FB28" s="217"/>
      <c r="FC28" s="217"/>
      <c r="FD28" s="217"/>
      <c r="FE28" s="217"/>
      <c r="FF28" s="217"/>
      <c r="FG28" s="217"/>
      <c r="FH28" s="217"/>
      <c r="FI28" s="217"/>
      <c r="FJ28" s="217"/>
      <c r="FK28" s="217"/>
      <c r="FL28" s="217"/>
      <c r="FM28" s="217"/>
      <c r="FN28" s="217"/>
      <c r="FO28" s="217"/>
      <c r="FP28" s="217"/>
      <c r="FQ28" s="217"/>
      <c r="FR28" s="217"/>
      <c r="FS28" s="217"/>
      <c r="FT28" s="217"/>
      <c r="FU28" s="217"/>
      <c r="FV28" s="217"/>
      <c r="FW28" s="217"/>
      <c r="FX28" s="217"/>
      <c r="FY28" s="217"/>
      <c r="FZ28" s="217"/>
      <c r="GA28" s="217"/>
      <c r="GB28" s="217"/>
      <c r="GC28" s="217"/>
      <c r="GD28" s="217"/>
      <c r="GE28" s="217"/>
      <c r="GF28" s="217"/>
      <c r="GG28" s="217"/>
      <c r="GH28" s="217"/>
      <c r="GI28" s="217"/>
      <c r="GJ28" s="217"/>
      <c r="GK28" s="217"/>
      <c r="GL28" s="217"/>
      <c r="GM28" s="217"/>
      <c r="GN28" s="217"/>
      <c r="GO28" s="217"/>
      <c r="GP28" s="217"/>
      <c r="GQ28" s="217"/>
      <c r="GR28" s="217"/>
      <c r="GS28" s="217"/>
      <c r="GT28" s="217"/>
      <c r="GU28" s="217"/>
      <c r="GV28" s="217"/>
      <c r="GW28" s="217"/>
      <c r="GX28" s="217"/>
      <c r="GY28" s="217"/>
      <c r="GZ28" s="217"/>
      <c r="HA28" s="217"/>
      <c r="HB28" s="217"/>
      <c r="HC28" s="217"/>
      <c r="HD28" s="217"/>
      <c r="HE28" s="217"/>
      <c r="HF28" s="217"/>
      <c r="HG28" s="217"/>
      <c r="HH28" s="217"/>
      <c r="HI28" s="217"/>
      <c r="HJ28" s="217"/>
      <c r="HK28" s="217"/>
      <c r="HL28" s="217"/>
      <c r="HM28" s="217"/>
      <c r="HN28" s="217"/>
      <c r="HO28" s="217"/>
      <c r="HP28" s="217"/>
      <c r="HQ28" s="217"/>
      <c r="HR28" s="217"/>
      <c r="HS28" s="217"/>
      <c r="HT28" s="217"/>
      <c r="HU28" s="217"/>
      <c r="HV28" s="217"/>
      <c r="HW28" s="217"/>
      <c r="HX28" s="217"/>
      <c r="HY28" s="217"/>
      <c r="HZ28" s="217"/>
      <c r="IA28" s="217"/>
      <c r="IB28" s="217"/>
      <c r="IC28" s="217"/>
      <c r="ID28" s="217"/>
      <c r="IE28" s="217"/>
      <c r="IF28" s="217"/>
      <c r="IG28" s="217"/>
      <c r="IH28" s="217"/>
      <c r="II28" s="217"/>
      <c r="IJ28" s="217"/>
      <c r="IK28" s="217"/>
      <c r="IL28" s="217"/>
      <c r="IM28" s="217"/>
      <c r="IN28" s="217"/>
      <c r="IO28" s="217"/>
      <c r="IP28" s="217"/>
      <c r="IQ28" s="217"/>
      <c r="IR28" s="217"/>
      <c r="IS28" s="217"/>
      <c r="IT28" s="217"/>
      <c r="IU28" s="217"/>
      <c r="IV28" s="217"/>
    </row>
    <row r="29" spans="1:256" s="216" customFormat="1" ht="12.95" customHeight="1" x14ac:dyDescent="0.2">
      <c r="A29" s="209" t="s">
        <v>405</v>
      </c>
      <c r="B29" s="197">
        <v>1093</v>
      </c>
      <c r="C29" s="193">
        <v>210023367</v>
      </c>
      <c r="D29" s="347" t="s">
        <v>440</v>
      </c>
      <c r="E29" s="209" t="s">
        <v>444</v>
      </c>
      <c r="F29" s="210"/>
      <c r="G29" s="210" t="s">
        <v>441</v>
      </c>
      <c r="H29" s="210" t="s">
        <v>436</v>
      </c>
      <c r="I29" s="210" t="s">
        <v>442</v>
      </c>
      <c r="J29" s="210" t="s">
        <v>125</v>
      </c>
      <c r="K29" s="209" t="s">
        <v>328</v>
      </c>
      <c r="L29" s="210"/>
      <c r="M29" s="209" t="s">
        <v>352</v>
      </c>
      <c r="N29" s="209" t="s">
        <v>151</v>
      </c>
      <c r="O29" s="210" t="s">
        <v>330</v>
      </c>
      <c r="P29" s="209" t="s">
        <v>343</v>
      </c>
      <c r="Q29" s="210" t="s">
        <v>110</v>
      </c>
      <c r="R29" s="209" t="s">
        <v>151</v>
      </c>
      <c r="S29" s="210" t="s">
        <v>331</v>
      </c>
      <c r="T29" s="210" t="s">
        <v>332</v>
      </c>
      <c r="U29" s="212">
        <v>60</v>
      </c>
      <c r="V29" s="210" t="s">
        <v>333</v>
      </c>
      <c r="W29" s="209"/>
      <c r="X29" s="209"/>
      <c r="Y29" s="209"/>
      <c r="Z29" s="213"/>
      <c r="AA29" s="210">
        <v>90</v>
      </c>
      <c r="AB29" s="210">
        <v>10</v>
      </c>
      <c r="AC29" s="214" t="s">
        <v>344</v>
      </c>
      <c r="AD29" s="210" t="s">
        <v>111</v>
      </c>
      <c r="AE29" s="214">
        <v>2</v>
      </c>
      <c r="AF29" s="215">
        <v>4384.5</v>
      </c>
      <c r="AG29" s="192">
        <v>8769</v>
      </c>
      <c r="AH29" s="192">
        <v>9821.2800000000007</v>
      </c>
      <c r="AI29" s="214"/>
      <c r="AJ29" s="215"/>
      <c r="AK29" s="215"/>
      <c r="AL29" s="209" t="s">
        <v>112</v>
      </c>
      <c r="AM29" s="210"/>
      <c r="AN29" s="210"/>
      <c r="AO29" s="210"/>
      <c r="AP29" s="210"/>
      <c r="AQ29" s="210" t="s">
        <v>443</v>
      </c>
      <c r="AR29" s="210"/>
      <c r="AS29" s="210"/>
      <c r="AT29" s="210"/>
      <c r="AU29" s="210"/>
      <c r="AV29" s="210"/>
      <c r="AW29" s="210"/>
      <c r="AX29" s="209" t="s">
        <v>98</v>
      </c>
      <c r="AY29" s="209" t="s">
        <v>336</v>
      </c>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c r="CN29" s="217"/>
      <c r="CO29" s="217"/>
      <c r="CP29" s="217"/>
      <c r="CQ29" s="217"/>
      <c r="CR29" s="217"/>
      <c r="CS29" s="217"/>
      <c r="CT29" s="217"/>
      <c r="CU29" s="217"/>
      <c r="CV29" s="217"/>
      <c r="CW29" s="217"/>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17"/>
      <c r="DX29" s="217"/>
      <c r="DY29" s="217"/>
      <c r="DZ29" s="217"/>
      <c r="EA29" s="217"/>
      <c r="EB29" s="217"/>
      <c r="EC29" s="217"/>
      <c r="ED29" s="217"/>
      <c r="EE29" s="217"/>
      <c r="EF29" s="217"/>
      <c r="EG29" s="217"/>
      <c r="EH29" s="217"/>
      <c r="EI29" s="217"/>
      <c r="EJ29" s="217"/>
      <c r="EK29" s="217"/>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c r="FQ29" s="217"/>
      <c r="FR29" s="217"/>
      <c r="FS29" s="217"/>
      <c r="FT29" s="217"/>
      <c r="FU29" s="217"/>
      <c r="FV29" s="217"/>
      <c r="FW29" s="217"/>
      <c r="FX29" s="217"/>
      <c r="FY29" s="217"/>
      <c r="FZ29" s="217"/>
      <c r="GA29" s="217"/>
      <c r="GB29" s="217"/>
      <c r="GC29" s="217"/>
      <c r="GD29" s="217"/>
      <c r="GE29" s="217"/>
      <c r="GF29" s="217"/>
      <c r="GG29" s="217"/>
      <c r="GH29" s="217"/>
      <c r="GI29" s="217"/>
      <c r="GJ29" s="217"/>
      <c r="GK29" s="217"/>
      <c r="GL29" s="217"/>
      <c r="GM29" s="217"/>
      <c r="GN29" s="217"/>
      <c r="GO29" s="217"/>
      <c r="GP29" s="217"/>
      <c r="GQ29" s="217"/>
      <c r="GR29" s="217"/>
      <c r="GS29" s="217"/>
      <c r="GT29" s="217"/>
      <c r="GU29" s="217"/>
      <c r="GV29" s="217"/>
      <c r="GW29" s="217"/>
      <c r="GX29" s="217"/>
      <c r="GY29" s="217"/>
      <c r="GZ29" s="217"/>
      <c r="HA29" s="217"/>
      <c r="HB29" s="217"/>
      <c r="HC29" s="217"/>
      <c r="HD29" s="217"/>
      <c r="HE29" s="217"/>
      <c r="HF29" s="217"/>
      <c r="HG29" s="217"/>
      <c r="HH29" s="217"/>
      <c r="HI29" s="217"/>
      <c r="HJ29" s="217"/>
      <c r="HK29" s="217"/>
      <c r="HL29" s="217"/>
      <c r="HM29" s="217"/>
      <c r="HN29" s="217"/>
      <c r="HO29" s="217"/>
      <c r="HP29" s="217"/>
      <c r="HQ29" s="217"/>
      <c r="HR29" s="217"/>
      <c r="HS29" s="217"/>
      <c r="HT29" s="217"/>
      <c r="HU29" s="217"/>
      <c r="HV29" s="217"/>
      <c r="HW29" s="217"/>
      <c r="HX29" s="217"/>
      <c r="HY29" s="217"/>
      <c r="HZ29" s="217"/>
      <c r="IA29" s="217"/>
      <c r="IB29" s="217"/>
      <c r="IC29" s="217"/>
      <c r="ID29" s="217"/>
      <c r="IE29" s="217"/>
      <c r="IF29" s="217"/>
      <c r="IG29" s="217"/>
      <c r="IH29" s="217"/>
      <c r="II29" s="217"/>
      <c r="IJ29" s="217"/>
      <c r="IK29" s="217"/>
      <c r="IL29" s="217"/>
      <c r="IM29" s="217"/>
      <c r="IN29" s="217"/>
      <c r="IO29" s="217"/>
      <c r="IP29" s="217"/>
      <c r="IQ29" s="217"/>
      <c r="IR29" s="217"/>
      <c r="IS29" s="217"/>
      <c r="IT29" s="217"/>
      <c r="IU29" s="217"/>
      <c r="IV29" s="217"/>
    </row>
    <row r="30" spans="1:256" s="224" customFormat="1" ht="12.95" customHeight="1" x14ac:dyDescent="0.2">
      <c r="A30" s="218" t="s">
        <v>405</v>
      </c>
      <c r="B30" s="345">
        <v>250</v>
      </c>
      <c r="C30" s="194">
        <v>210009216</v>
      </c>
      <c r="D30" s="351" t="s">
        <v>445</v>
      </c>
      <c r="E30" s="218" t="s">
        <v>451</v>
      </c>
      <c r="F30" s="219"/>
      <c r="G30" s="219" t="s">
        <v>446</v>
      </c>
      <c r="H30" s="219" t="s">
        <v>447</v>
      </c>
      <c r="I30" s="219" t="s">
        <v>448</v>
      </c>
      <c r="J30" s="219" t="s">
        <v>188</v>
      </c>
      <c r="K30" s="218" t="s">
        <v>328</v>
      </c>
      <c r="L30" s="219"/>
      <c r="M30" s="218" t="s">
        <v>352</v>
      </c>
      <c r="N30" s="218" t="s">
        <v>151</v>
      </c>
      <c r="O30" s="219" t="s">
        <v>330</v>
      </c>
      <c r="P30" s="218" t="s">
        <v>196</v>
      </c>
      <c r="Q30" s="219" t="s">
        <v>110</v>
      </c>
      <c r="R30" s="218" t="s">
        <v>151</v>
      </c>
      <c r="S30" s="219" t="s">
        <v>331</v>
      </c>
      <c r="T30" s="219" t="s">
        <v>332</v>
      </c>
      <c r="U30" s="220">
        <v>60</v>
      </c>
      <c r="V30" s="219" t="s">
        <v>333</v>
      </c>
      <c r="W30" s="218"/>
      <c r="X30" s="218"/>
      <c r="Y30" s="218"/>
      <c r="Z30" s="221"/>
      <c r="AA30" s="219">
        <v>90</v>
      </c>
      <c r="AB30" s="219">
        <v>10</v>
      </c>
      <c r="AC30" s="222" t="s">
        <v>449</v>
      </c>
      <c r="AD30" s="219" t="s">
        <v>111</v>
      </c>
      <c r="AE30" s="222">
        <v>17</v>
      </c>
      <c r="AF30" s="223">
        <v>3000</v>
      </c>
      <c r="AG30" s="195">
        <v>51000</v>
      </c>
      <c r="AH30" s="195">
        <v>57120</v>
      </c>
      <c r="AI30" s="222"/>
      <c r="AJ30" s="223"/>
      <c r="AK30" s="223"/>
      <c r="AL30" s="218" t="s">
        <v>112</v>
      </c>
      <c r="AM30" s="219"/>
      <c r="AN30" s="219"/>
      <c r="AO30" s="219"/>
      <c r="AP30" s="219"/>
      <c r="AQ30" s="219" t="s">
        <v>450</v>
      </c>
      <c r="AR30" s="219"/>
      <c r="AS30" s="219"/>
      <c r="AT30" s="219"/>
      <c r="AU30" s="219"/>
      <c r="AV30" s="219"/>
      <c r="AW30" s="219"/>
      <c r="AX30" s="209" t="s">
        <v>98</v>
      </c>
      <c r="AY30" s="218" t="s">
        <v>336</v>
      </c>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5"/>
      <c r="DW30" s="225"/>
      <c r="DX30" s="225"/>
      <c r="DY30" s="225"/>
      <c r="DZ30" s="225"/>
      <c r="EA30" s="225"/>
      <c r="EB30" s="225"/>
      <c r="EC30" s="225"/>
      <c r="ED30" s="225"/>
      <c r="EE30" s="225"/>
      <c r="EF30" s="225"/>
      <c r="EG30" s="225"/>
      <c r="EH30" s="225"/>
      <c r="EI30" s="225"/>
      <c r="EJ30" s="225"/>
      <c r="EK30" s="225"/>
      <c r="EL30" s="225"/>
      <c r="EM30" s="225"/>
      <c r="EN30" s="225"/>
      <c r="EO30" s="225"/>
      <c r="EP30" s="225"/>
      <c r="EQ30" s="225"/>
      <c r="ER30" s="225"/>
      <c r="ES30" s="225"/>
      <c r="ET30" s="225"/>
      <c r="EU30" s="225"/>
      <c r="EV30" s="225"/>
      <c r="EW30" s="225"/>
      <c r="EX30" s="225"/>
      <c r="EY30" s="225"/>
      <c r="EZ30" s="225"/>
      <c r="FA30" s="225"/>
      <c r="FB30" s="225"/>
      <c r="FC30" s="225"/>
      <c r="FD30" s="225"/>
      <c r="FE30" s="225"/>
      <c r="FF30" s="225"/>
      <c r="FG30" s="225"/>
      <c r="FH30" s="225"/>
      <c r="FI30" s="225"/>
      <c r="FJ30" s="225"/>
      <c r="FK30" s="225"/>
      <c r="FL30" s="225"/>
      <c r="FM30" s="225"/>
      <c r="FN30" s="225"/>
      <c r="FO30" s="225"/>
      <c r="FP30" s="225"/>
      <c r="FQ30" s="225"/>
      <c r="FR30" s="225"/>
      <c r="FS30" s="225"/>
      <c r="FT30" s="225"/>
      <c r="FU30" s="225"/>
      <c r="FV30" s="225"/>
      <c r="FW30" s="225"/>
      <c r="FX30" s="225"/>
      <c r="FY30" s="225"/>
      <c r="FZ30" s="225"/>
      <c r="GA30" s="225"/>
      <c r="GB30" s="225"/>
      <c r="GC30" s="225"/>
      <c r="GD30" s="225"/>
      <c r="GE30" s="225"/>
      <c r="GF30" s="225"/>
      <c r="GG30" s="225"/>
      <c r="GH30" s="225"/>
      <c r="GI30" s="225"/>
      <c r="GJ30" s="225"/>
      <c r="GK30" s="225"/>
      <c r="GL30" s="225"/>
      <c r="GM30" s="225"/>
      <c r="GN30" s="225"/>
      <c r="GO30" s="225"/>
      <c r="GP30" s="225"/>
      <c r="GQ30" s="225"/>
      <c r="GR30" s="225"/>
      <c r="GS30" s="225"/>
      <c r="GT30" s="225"/>
      <c r="GU30" s="225"/>
      <c r="GV30" s="225"/>
      <c r="GW30" s="225"/>
      <c r="GX30" s="225"/>
      <c r="GY30" s="225"/>
      <c r="GZ30" s="225"/>
      <c r="HA30" s="225"/>
      <c r="HB30" s="225"/>
      <c r="HC30" s="225"/>
      <c r="HD30" s="225"/>
      <c r="HE30" s="225"/>
      <c r="HF30" s="225"/>
      <c r="HG30" s="225"/>
      <c r="HH30" s="225"/>
      <c r="HI30" s="225"/>
      <c r="HJ30" s="225"/>
      <c r="HK30" s="225"/>
      <c r="HL30" s="225"/>
      <c r="HM30" s="225"/>
      <c r="HN30" s="225"/>
      <c r="HO30" s="225"/>
      <c r="HP30" s="225"/>
      <c r="HQ30" s="225"/>
      <c r="HR30" s="225"/>
      <c r="HS30" s="225"/>
      <c r="HT30" s="225"/>
      <c r="HU30" s="225"/>
      <c r="HV30" s="225"/>
      <c r="HW30" s="225"/>
      <c r="HX30" s="225"/>
      <c r="HY30" s="225"/>
      <c r="HZ30" s="225"/>
      <c r="IA30" s="225"/>
      <c r="IB30" s="225"/>
      <c r="IC30" s="225"/>
      <c r="ID30" s="225"/>
      <c r="IE30" s="225"/>
      <c r="IF30" s="225"/>
      <c r="IG30" s="225"/>
      <c r="IH30" s="225"/>
      <c r="II30" s="225"/>
      <c r="IJ30" s="225"/>
      <c r="IK30" s="225"/>
      <c r="IL30" s="225"/>
      <c r="IM30" s="225"/>
      <c r="IN30" s="225"/>
      <c r="IO30" s="225"/>
      <c r="IP30" s="225"/>
      <c r="IQ30" s="225"/>
      <c r="IR30" s="225"/>
      <c r="IS30" s="225"/>
      <c r="IT30" s="225"/>
      <c r="IU30" s="225"/>
      <c r="IV30" s="225"/>
    </row>
    <row r="31" spans="1:256" s="224" customFormat="1" ht="12.95" customHeight="1" x14ac:dyDescent="0.2">
      <c r="A31" s="218" t="s">
        <v>405</v>
      </c>
      <c r="B31" s="345">
        <v>2706</v>
      </c>
      <c r="C31" s="194">
        <v>210010954</v>
      </c>
      <c r="D31" s="351" t="s">
        <v>452</v>
      </c>
      <c r="E31" s="218" t="s">
        <v>458</v>
      </c>
      <c r="F31" s="219"/>
      <c r="G31" s="219" t="s">
        <v>453</v>
      </c>
      <c r="H31" s="219" t="s">
        <v>454</v>
      </c>
      <c r="I31" s="219" t="s">
        <v>455</v>
      </c>
      <c r="J31" s="219" t="s">
        <v>188</v>
      </c>
      <c r="K31" s="218" t="s">
        <v>328</v>
      </c>
      <c r="L31" s="219" t="s">
        <v>329</v>
      </c>
      <c r="M31" s="218" t="s">
        <v>81</v>
      </c>
      <c r="N31" s="218" t="s">
        <v>151</v>
      </c>
      <c r="O31" s="219" t="s">
        <v>330</v>
      </c>
      <c r="P31" s="218" t="s">
        <v>196</v>
      </c>
      <c r="Q31" s="219" t="s">
        <v>110</v>
      </c>
      <c r="R31" s="218" t="s">
        <v>151</v>
      </c>
      <c r="S31" s="219" t="s">
        <v>331</v>
      </c>
      <c r="T31" s="219" t="s">
        <v>332</v>
      </c>
      <c r="U31" s="220">
        <v>60</v>
      </c>
      <c r="V31" s="219" t="s">
        <v>333</v>
      </c>
      <c r="W31" s="218"/>
      <c r="X31" s="218"/>
      <c r="Y31" s="218"/>
      <c r="Z31" s="221">
        <v>30</v>
      </c>
      <c r="AA31" s="219">
        <v>60</v>
      </c>
      <c r="AB31" s="219">
        <v>10</v>
      </c>
      <c r="AC31" s="222" t="s">
        <v>456</v>
      </c>
      <c r="AD31" s="219" t="s">
        <v>111</v>
      </c>
      <c r="AE31" s="222">
        <v>2</v>
      </c>
      <c r="AF31" s="223">
        <v>2500</v>
      </c>
      <c r="AG31" s="195">
        <v>5000</v>
      </c>
      <c r="AH31" s="195">
        <v>5600</v>
      </c>
      <c r="AI31" s="222"/>
      <c r="AJ31" s="223"/>
      <c r="AK31" s="223"/>
      <c r="AL31" s="218" t="s">
        <v>112</v>
      </c>
      <c r="AM31" s="219"/>
      <c r="AN31" s="219"/>
      <c r="AO31" s="219"/>
      <c r="AP31" s="219"/>
      <c r="AQ31" s="219" t="s">
        <v>457</v>
      </c>
      <c r="AR31" s="219"/>
      <c r="AS31" s="219"/>
      <c r="AT31" s="219"/>
      <c r="AU31" s="219"/>
      <c r="AV31" s="219"/>
      <c r="AW31" s="219"/>
      <c r="AX31" s="209" t="s">
        <v>98</v>
      </c>
      <c r="AY31" s="218" t="s">
        <v>336</v>
      </c>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5"/>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c r="IS31" s="225"/>
      <c r="IT31" s="225"/>
      <c r="IU31" s="225"/>
      <c r="IV31" s="225"/>
    </row>
    <row r="32" spans="1:256" s="224" customFormat="1" ht="12.95" customHeight="1" x14ac:dyDescent="0.2">
      <c r="A32" s="218" t="s">
        <v>144</v>
      </c>
      <c r="B32" s="345">
        <v>1269</v>
      </c>
      <c r="C32" s="194" t="s">
        <v>459</v>
      </c>
      <c r="D32" s="351" t="s">
        <v>460</v>
      </c>
      <c r="E32" s="218" t="s">
        <v>465</v>
      </c>
      <c r="F32" s="219"/>
      <c r="G32" s="219" t="s">
        <v>461</v>
      </c>
      <c r="H32" s="219" t="s">
        <v>462</v>
      </c>
      <c r="I32" s="219" t="s">
        <v>463</v>
      </c>
      <c r="J32" s="219" t="s">
        <v>188</v>
      </c>
      <c r="K32" s="218" t="s">
        <v>328</v>
      </c>
      <c r="L32" s="219"/>
      <c r="M32" s="218" t="s">
        <v>352</v>
      </c>
      <c r="N32" s="218" t="s">
        <v>151</v>
      </c>
      <c r="O32" s="219" t="s">
        <v>330</v>
      </c>
      <c r="P32" s="218" t="s">
        <v>266</v>
      </c>
      <c r="Q32" s="219" t="s">
        <v>110</v>
      </c>
      <c r="R32" s="218" t="s">
        <v>151</v>
      </c>
      <c r="S32" s="219" t="s">
        <v>331</v>
      </c>
      <c r="T32" s="219" t="s">
        <v>332</v>
      </c>
      <c r="U32" s="220">
        <v>60</v>
      </c>
      <c r="V32" s="219" t="s">
        <v>333</v>
      </c>
      <c r="W32" s="218"/>
      <c r="X32" s="218"/>
      <c r="Y32" s="218"/>
      <c r="Z32" s="221"/>
      <c r="AA32" s="219">
        <v>90</v>
      </c>
      <c r="AB32" s="219">
        <v>10</v>
      </c>
      <c r="AC32" s="222" t="s">
        <v>344</v>
      </c>
      <c r="AD32" s="219" t="s">
        <v>111</v>
      </c>
      <c r="AE32" s="222">
        <v>218</v>
      </c>
      <c r="AF32" s="223">
        <v>5114.67</v>
      </c>
      <c r="AG32" s="195">
        <v>1114998.06</v>
      </c>
      <c r="AH32" s="195">
        <v>1248797.83</v>
      </c>
      <c r="AI32" s="222"/>
      <c r="AJ32" s="223"/>
      <c r="AK32" s="223"/>
      <c r="AL32" s="218" t="s">
        <v>112</v>
      </c>
      <c r="AM32" s="219"/>
      <c r="AN32" s="219"/>
      <c r="AO32" s="219"/>
      <c r="AP32" s="219"/>
      <c r="AQ32" s="219" t="s">
        <v>464</v>
      </c>
      <c r="AR32" s="219"/>
      <c r="AS32" s="219"/>
      <c r="AT32" s="219"/>
      <c r="AU32" s="219"/>
      <c r="AV32" s="219"/>
      <c r="AW32" s="219"/>
      <c r="AX32" s="209" t="s">
        <v>98</v>
      </c>
      <c r="AY32" s="218" t="s">
        <v>336</v>
      </c>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5"/>
      <c r="DW32" s="225"/>
      <c r="DX32" s="225"/>
      <c r="DY32" s="225"/>
      <c r="DZ32" s="225"/>
      <c r="EA32" s="225"/>
      <c r="EB32" s="225"/>
      <c r="EC32" s="225"/>
      <c r="ED32" s="225"/>
      <c r="EE32" s="225"/>
      <c r="EF32" s="225"/>
      <c r="EG32" s="225"/>
      <c r="EH32" s="225"/>
      <c r="EI32" s="225"/>
      <c r="EJ32" s="225"/>
      <c r="EK32" s="225"/>
      <c r="EL32" s="225"/>
      <c r="EM32" s="225"/>
      <c r="EN32" s="225"/>
      <c r="EO32" s="225"/>
      <c r="EP32" s="225"/>
      <c r="EQ32" s="225"/>
      <c r="ER32" s="225"/>
      <c r="ES32" s="225"/>
      <c r="ET32" s="225"/>
      <c r="EU32" s="225"/>
      <c r="EV32" s="225"/>
      <c r="EW32" s="225"/>
      <c r="EX32" s="225"/>
      <c r="EY32" s="225"/>
      <c r="EZ32" s="225"/>
      <c r="FA32" s="225"/>
      <c r="FB32" s="225"/>
      <c r="FC32" s="225"/>
      <c r="FD32" s="225"/>
      <c r="FE32" s="225"/>
      <c r="FF32" s="225"/>
      <c r="FG32" s="225"/>
      <c r="FH32" s="225"/>
      <c r="FI32" s="225"/>
      <c r="FJ32" s="225"/>
      <c r="FK32" s="225"/>
      <c r="FL32" s="225"/>
      <c r="FM32" s="225"/>
      <c r="FN32" s="225"/>
      <c r="FO32" s="225"/>
      <c r="FP32" s="225"/>
      <c r="FQ32" s="225"/>
      <c r="FR32" s="225"/>
      <c r="FS32" s="225"/>
      <c r="FT32" s="225"/>
      <c r="FU32" s="225"/>
      <c r="FV32" s="225"/>
      <c r="FW32" s="225"/>
      <c r="FX32" s="225"/>
      <c r="FY32" s="225"/>
      <c r="FZ32" s="225"/>
      <c r="GA32" s="225"/>
      <c r="GB32" s="225"/>
      <c r="GC32" s="225"/>
      <c r="GD32" s="225"/>
      <c r="GE32" s="225"/>
      <c r="GF32" s="225"/>
      <c r="GG32" s="225"/>
      <c r="GH32" s="225"/>
      <c r="GI32" s="225"/>
      <c r="GJ32" s="225"/>
      <c r="GK32" s="225"/>
      <c r="GL32" s="225"/>
      <c r="GM32" s="225"/>
      <c r="GN32" s="225"/>
      <c r="GO32" s="225"/>
      <c r="GP32" s="225"/>
      <c r="GQ32" s="225"/>
      <c r="GR32" s="225"/>
      <c r="GS32" s="225"/>
      <c r="GT32" s="225"/>
      <c r="GU32" s="225"/>
      <c r="GV32" s="225"/>
      <c r="GW32" s="225"/>
      <c r="GX32" s="225"/>
      <c r="GY32" s="225"/>
      <c r="GZ32" s="225"/>
      <c r="HA32" s="225"/>
      <c r="HB32" s="225"/>
      <c r="HC32" s="225"/>
      <c r="HD32" s="225"/>
      <c r="HE32" s="225"/>
      <c r="HF32" s="225"/>
      <c r="HG32" s="225"/>
      <c r="HH32" s="225"/>
      <c r="HI32" s="225"/>
      <c r="HJ32" s="225"/>
      <c r="HK32" s="225"/>
      <c r="HL32" s="225"/>
      <c r="HM32" s="225"/>
      <c r="HN32" s="225"/>
      <c r="HO32" s="225"/>
      <c r="HP32" s="225"/>
      <c r="HQ32" s="225"/>
      <c r="HR32" s="225"/>
      <c r="HS32" s="225"/>
      <c r="HT32" s="225"/>
      <c r="HU32" s="225"/>
      <c r="HV32" s="225"/>
      <c r="HW32" s="225"/>
      <c r="HX32" s="225"/>
      <c r="HY32" s="225"/>
      <c r="HZ32" s="225"/>
      <c r="IA32" s="225"/>
      <c r="IB32" s="225"/>
      <c r="IC32" s="225"/>
      <c r="ID32" s="225"/>
      <c r="IE32" s="225"/>
      <c r="IF32" s="225"/>
      <c r="IG32" s="225"/>
      <c r="IH32" s="225"/>
      <c r="II32" s="225"/>
      <c r="IJ32" s="225"/>
      <c r="IK32" s="225"/>
      <c r="IL32" s="225"/>
      <c r="IM32" s="225"/>
      <c r="IN32" s="225"/>
      <c r="IO32" s="225"/>
      <c r="IP32" s="225"/>
      <c r="IQ32" s="225"/>
      <c r="IR32" s="225"/>
      <c r="IS32" s="225"/>
      <c r="IT32" s="225"/>
      <c r="IU32" s="225"/>
      <c r="IV32" s="225"/>
    </row>
    <row r="33" spans="1:256" s="224" customFormat="1" ht="12.95" customHeight="1" x14ac:dyDescent="0.2">
      <c r="A33" s="218" t="s">
        <v>466</v>
      </c>
      <c r="B33" s="345">
        <v>2416</v>
      </c>
      <c r="C33" s="194" t="s">
        <v>467</v>
      </c>
      <c r="D33" s="351" t="s">
        <v>468</v>
      </c>
      <c r="E33" s="218" t="s">
        <v>473</v>
      </c>
      <c r="F33" s="219"/>
      <c r="G33" s="219" t="s">
        <v>469</v>
      </c>
      <c r="H33" s="219" t="s">
        <v>470</v>
      </c>
      <c r="I33" s="219" t="s">
        <v>471</v>
      </c>
      <c r="J33" s="219" t="s">
        <v>188</v>
      </c>
      <c r="K33" s="218" t="s">
        <v>328</v>
      </c>
      <c r="L33" s="219" t="s">
        <v>329</v>
      </c>
      <c r="M33" s="218" t="s">
        <v>81</v>
      </c>
      <c r="N33" s="218" t="s">
        <v>151</v>
      </c>
      <c r="O33" s="219" t="s">
        <v>330</v>
      </c>
      <c r="P33" s="218" t="s">
        <v>150</v>
      </c>
      <c r="Q33" s="219" t="s">
        <v>110</v>
      </c>
      <c r="R33" s="218" t="s">
        <v>151</v>
      </c>
      <c r="S33" s="219" t="s">
        <v>331</v>
      </c>
      <c r="T33" s="219" t="s">
        <v>332</v>
      </c>
      <c r="U33" s="220">
        <v>60</v>
      </c>
      <c r="V33" s="219" t="s">
        <v>333</v>
      </c>
      <c r="W33" s="218"/>
      <c r="X33" s="218"/>
      <c r="Y33" s="218"/>
      <c r="Z33" s="221">
        <v>30</v>
      </c>
      <c r="AA33" s="219">
        <v>60</v>
      </c>
      <c r="AB33" s="219">
        <v>10</v>
      </c>
      <c r="AC33" s="222" t="s">
        <v>344</v>
      </c>
      <c r="AD33" s="219" t="s">
        <v>111</v>
      </c>
      <c r="AE33" s="222">
        <v>8</v>
      </c>
      <c r="AF33" s="223">
        <v>40000</v>
      </c>
      <c r="AG33" s="195">
        <v>320000</v>
      </c>
      <c r="AH33" s="195">
        <v>358400</v>
      </c>
      <c r="AI33" s="222"/>
      <c r="AJ33" s="223"/>
      <c r="AK33" s="223"/>
      <c r="AL33" s="218" t="s">
        <v>112</v>
      </c>
      <c r="AM33" s="219"/>
      <c r="AN33" s="219"/>
      <c r="AO33" s="219"/>
      <c r="AP33" s="219"/>
      <c r="AQ33" s="219" t="s">
        <v>472</v>
      </c>
      <c r="AR33" s="219"/>
      <c r="AS33" s="219"/>
      <c r="AT33" s="219"/>
      <c r="AU33" s="219"/>
      <c r="AV33" s="219"/>
      <c r="AW33" s="219"/>
      <c r="AX33" s="209" t="s">
        <v>98</v>
      </c>
      <c r="AY33" s="218" t="s">
        <v>336</v>
      </c>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5"/>
      <c r="DW33" s="225"/>
      <c r="DX33" s="225"/>
      <c r="DY33" s="225"/>
      <c r="DZ33" s="225"/>
      <c r="EA33" s="225"/>
      <c r="EB33" s="225"/>
      <c r="EC33" s="225"/>
      <c r="ED33" s="225"/>
      <c r="EE33" s="225"/>
      <c r="EF33" s="225"/>
      <c r="EG33" s="225"/>
      <c r="EH33" s="225"/>
      <c r="EI33" s="225"/>
      <c r="EJ33" s="225"/>
      <c r="EK33" s="225"/>
      <c r="EL33" s="225"/>
      <c r="EM33" s="225"/>
      <c r="EN33" s="225"/>
      <c r="EO33" s="225"/>
      <c r="EP33" s="225"/>
      <c r="EQ33" s="225"/>
      <c r="ER33" s="225"/>
      <c r="ES33" s="225"/>
      <c r="ET33" s="225"/>
      <c r="EU33" s="225"/>
      <c r="EV33" s="225"/>
      <c r="EW33" s="225"/>
      <c r="EX33" s="225"/>
      <c r="EY33" s="225"/>
      <c r="EZ33" s="225"/>
      <c r="FA33" s="225"/>
      <c r="FB33" s="225"/>
      <c r="FC33" s="225"/>
      <c r="FD33" s="225"/>
      <c r="FE33" s="225"/>
      <c r="FF33" s="225"/>
      <c r="FG33" s="225"/>
      <c r="FH33" s="225"/>
      <c r="FI33" s="225"/>
      <c r="FJ33" s="225"/>
      <c r="FK33" s="225"/>
      <c r="FL33" s="225"/>
      <c r="FM33" s="225"/>
      <c r="FN33" s="225"/>
      <c r="FO33" s="225"/>
      <c r="FP33" s="225"/>
      <c r="FQ33" s="225"/>
      <c r="FR33" s="225"/>
      <c r="FS33" s="225"/>
      <c r="FT33" s="225"/>
      <c r="FU33" s="225"/>
      <c r="FV33" s="225"/>
      <c r="FW33" s="225"/>
      <c r="FX33" s="225"/>
      <c r="FY33" s="225"/>
      <c r="FZ33" s="225"/>
      <c r="GA33" s="225"/>
      <c r="GB33" s="225"/>
      <c r="GC33" s="225"/>
      <c r="GD33" s="225"/>
      <c r="GE33" s="225"/>
      <c r="GF33" s="225"/>
      <c r="GG33" s="225"/>
      <c r="GH33" s="225"/>
      <c r="GI33" s="225"/>
      <c r="GJ33" s="225"/>
      <c r="GK33" s="225"/>
      <c r="GL33" s="225"/>
      <c r="GM33" s="225"/>
      <c r="GN33" s="225"/>
      <c r="GO33" s="225"/>
      <c r="GP33" s="225"/>
      <c r="GQ33" s="225"/>
      <c r="GR33" s="225"/>
      <c r="GS33" s="225"/>
      <c r="GT33" s="225"/>
      <c r="GU33" s="225"/>
      <c r="GV33" s="225"/>
      <c r="GW33" s="225"/>
      <c r="GX33" s="225"/>
      <c r="GY33" s="225"/>
      <c r="GZ33" s="225"/>
      <c r="HA33" s="225"/>
      <c r="HB33" s="225"/>
      <c r="HC33" s="225"/>
      <c r="HD33" s="225"/>
      <c r="HE33" s="225"/>
      <c r="HF33" s="225"/>
      <c r="HG33" s="225"/>
      <c r="HH33" s="225"/>
      <c r="HI33" s="225"/>
      <c r="HJ33" s="225"/>
      <c r="HK33" s="225"/>
      <c r="HL33" s="225"/>
      <c r="HM33" s="225"/>
      <c r="HN33" s="225"/>
      <c r="HO33" s="225"/>
      <c r="HP33" s="225"/>
      <c r="HQ33" s="225"/>
      <c r="HR33" s="225"/>
      <c r="HS33" s="225"/>
      <c r="HT33" s="225"/>
      <c r="HU33" s="225"/>
      <c r="HV33" s="225"/>
      <c r="HW33" s="225"/>
      <c r="HX33" s="225"/>
      <c r="HY33" s="225"/>
      <c r="HZ33" s="225"/>
      <c r="IA33" s="225"/>
      <c r="IB33" s="225"/>
      <c r="IC33" s="225"/>
      <c r="ID33" s="225"/>
      <c r="IE33" s="225"/>
      <c r="IF33" s="225"/>
      <c r="IG33" s="225"/>
      <c r="IH33" s="225"/>
      <c r="II33" s="225"/>
      <c r="IJ33" s="225"/>
      <c r="IK33" s="225"/>
      <c r="IL33" s="225"/>
      <c r="IM33" s="225"/>
      <c r="IN33" s="225"/>
      <c r="IO33" s="225"/>
      <c r="IP33" s="225"/>
      <c r="IQ33" s="225"/>
      <c r="IR33" s="225"/>
      <c r="IS33" s="225"/>
      <c r="IT33" s="225"/>
      <c r="IU33" s="225"/>
      <c r="IV33" s="225"/>
    </row>
    <row r="34" spans="1:256" s="224" customFormat="1" ht="12.95" customHeight="1" x14ac:dyDescent="0.2">
      <c r="A34" s="218" t="s">
        <v>466</v>
      </c>
      <c r="B34" s="345">
        <v>2417</v>
      </c>
      <c r="C34" s="194" t="s">
        <v>474</v>
      </c>
      <c r="D34" s="351" t="s">
        <v>475</v>
      </c>
      <c r="E34" s="218" t="s">
        <v>480</v>
      </c>
      <c r="F34" s="219"/>
      <c r="G34" s="219" t="s">
        <v>476</v>
      </c>
      <c r="H34" s="219" t="s">
        <v>477</v>
      </c>
      <c r="I34" s="219" t="s">
        <v>478</v>
      </c>
      <c r="J34" s="219" t="s">
        <v>188</v>
      </c>
      <c r="K34" s="218" t="s">
        <v>328</v>
      </c>
      <c r="L34" s="219"/>
      <c r="M34" s="218" t="s">
        <v>352</v>
      </c>
      <c r="N34" s="218" t="s">
        <v>151</v>
      </c>
      <c r="O34" s="219" t="s">
        <v>330</v>
      </c>
      <c r="P34" s="218" t="s">
        <v>150</v>
      </c>
      <c r="Q34" s="219" t="s">
        <v>110</v>
      </c>
      <c r="R34" s="218" t="s">
        <v>151</v>
      </c>
      <c r="S34" s="219" t="s">
        <v>331</v>
      </c>
      <c r="T34" s="219" t="s">
        <v>332</v>
      </c>
      <c r="U34" s="220">
        <v>60</v>
      </c>
      <c r="V34" s="219" t="s">
        <v>333</v>
      </c>
      <c r="W34" s="218"/>
      <c r="X34" s="218"/>
      <c r="Y34" s="218"/>
      <c r="Z34" s="221"/>
      <c r="AA34" s="219">
        <v>90</v>
      </c>
      <c r="AB34" s="219">
        <v>10</v>
      </c>
      <c r="AC34" s="222" t="s">
        <v>344</v>
      </c>
      <c r="AD34" s="219" t="s">
        <v>111</v>
      </c>
      <c r="AE34" s="222">
        <v>11</v>
      </c>
      <c r="AF34" s="223">
        <v>40000</v>
      </c>
      <c r="AG34" s="195">
        <v>440000</v>
      </c>
      <c r="AH34" s="195">
        <v>492800</v>
      </c>
      <c r="AI34" s="222"/>
      <c r="AJ34" s="223"/>
      <c r="AK34" s="223"/>
      <c r="AL34" s="218" t="s">
        <v>112</v>
      </c>
      <c r="AM34" s="219"/>
      <c r="AN34" s="219"/>
      <c r="AO34" s="219"/>
      <c r="AP34" s="219"/>
      <c r="AQ34" s="219" t="s">
        <v>479</v>
      </c>
      <c r="AR34" s="219"/>
      <c r="AS34" s="219"/>
      <c r="AT34" s="219"/>
      <c r="AU34" s="219"/>
      <c r="AV34" s="219"/>
      <c r="AW34" s="219"/>
      <c r="AX34" s="209" t="s">
        <v>98</v>
      </c>
      <c r="AY34" s="218" t="s">
        <v>336</v>
      </c>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5"/>
      <c r="DW34" s="225"/>
      <c r="DX34" s="225"/>
      <c r="DY34" s="225"/>
      <c r="DZ34" s="225"/>
      <c r="EA34" s="225"/>
      <c r="EB34" s="225"/>
      <c r="EC34" s="225"/>
      <c r="ED34" s="225"/>
      <c r="EE34" s="225"/>
      <c r="EF34" s="225"/>
      <c r="EG34" s="225"/>
      <c r="EH34" s="225"/>
      <c r="EI34" s="225"/>
      <c r="EJ34" s="225"/>
      <c r="EK34" s="225"/>
      <c r="EL34" s="225"/>
      <c r="EM34" s="225"/>
      <c r="EN34" s="225"/>
      <c r="EO34" s="225"/>
      <c r="EP34" s="225"/>
      <c r="EQ34" s="225"/>
      <c r="ER34" s="225"/>
      <c r="ES34" s="225"/>
      <c r="ET34" s="225"/>
      <c r="EU34" s="225"/>
      <c r="EV34" s="225"/>
      <c r="EW34" s="225"/>
      <c r="EX34" s="225"/>
      <c r="EY34" s="225"/>
      <c r="EZ34" s="225"/>
      <c r="FA34" s="225"/>
      <c r="FB34" s="225"/>
      <c r="FC34" s="225"/>
      <c r="FD34" s="225"/>
      <c r="FE34" s="225"/>
      <c r="FF34" s="225"/>
      <c r="FG34" s="225"/>
      <c r="FH34" s="225"/>
      <c r="FI34" s="225"/>
      <c r="FJ34" s="225"/>
      <c r="FK34" s="225"/>
      <c r="FL34" s="225"/>
      <c r="FM34" s="225"/>
      <c r="FN34" s="225"/>
      <c r="FO34" s="225"/>
      <c r="FP34" s="225"/>
      <c r="FQ34" s="225"/>
      <c r="FR34" s="225"/>
      <c r="FS34" s="225"/>
      <c r="FT34" s="225"/>
      <c r="FU34" s="225"/>
      <c r="FV34" s="225"/>
      <c r="FW34" s="225"/>
      <c r="FX34" s="225"/>
      <c r="FY34" s="225"/>
      <c r="FZ34" s="225"/>
      <c r="GA34" s="225"/>
      <c r="GB34" s="225"/>
      <c r="GC34" s="225"/>
      <c r="GD34" s="225"/>
      <c r="GE34" s="225"/>
      <c r="GF34" s="225"/>
      <c r="GG34" s="225"/>
      <c r="GH34" s="225"/>
      <c r="GI34" s="225"/>
      <c r="GJ34" s="225"/>
      <c r="GK34" s="225"/>
      <c r="GL34" s="225"/>
      <c r="GM34" s="225"/>
      <c r="GN34" s="225"/>
      <c r="GO34" s="225"/>
      <c r="GP34" s="225"/>
      <c r="GQ34" s="225"/>
      <c r="GR34" s="225"/>
      <c r="GS34" s="225"/>
      <c r="GT34" s="225"/>
      <c r="GU34" s="225"/>
      <c r="GV34" s="225"/>
      <c r="GW34" s="225"/>
      <c r="GX34" s="225"/>
      <c r="GY34" s="225"/>
      <c r="GZ34" s="225"/>
      <c r="HA34" s="225"/>
      <c r="HB34" s="225"/>
      <c r="HC34" s="225"/>
      <c r="HD34" s="225"/>
      <c r="HE34" s="225"/>
      <c r="HF34" s="225"/>
      <c r="HG34" s="225"/>
      <c r="HH34" s="225"/>
      <c r="HI34" s="225"/>
      <c r="HJ34" s="225"/>
      <c r="HK34" s="225"/>
      <c r="HL34" s="225"/>
      <c r="HM34" s="225"/>
      <c r="HN34" s="225"/>
      <c r="HO34" s="225"/>
      <c r="HP34" s="225"/>
      <c r="HQ34" s="225"/>
      <c r="HR34" s="225"/>
      <c r="HS34" s="225"/>
      <c r="HT34" s="225"/>
      <c r="HU34" s="225"/>
      <c r="HV34" s="225"/>
      <c r="HW34" s="225"/>
      <c r="HX34" s="225"/>
      <c r="HY34" s="225"/>
      <c r="HZ34" s="225"/>
      <c r="IA34" s="225"/>
      <c r="IB34" s="225"/>
      <c r="IC34" s="225"/>
      <c r="ID34" s="225"/>
      <c r="IE34" s="225"/>
      <c r="IF34" s="225"/>
      <c r="IG34" s="225"/>
      <c r="IH34" s="225"/>
      <c r="II34" s="225"/>
      <c r="IJ34" s="225"/>
      <c r="IK34" s="225"/>
      <c r="IL34" s="225"/>
      <c r="IM34" s="225"/>
      <c r="IN34" s="225"/>
      <c r="IO34" s="225"/>
      <c r="IP34" s="225"/>
      <c r="IQ34" s="225"/>
      <c r="IR34" s="225"/>
      <c r="IS34" s="225"/>
      <c r="IT34" s="225"/>
      <c r="IU34" s="225"/>
      <c r="IV34" s="225"/>
    </row>
    <row r="35" spans="1:256" s="201" customFormat="1" ht="12.95" customHeight="1" x14ac:dyDescent="0.2">
      <c r="A35" s="123" t="s">
        <v>308</v>
      </c>
      <c r="B35" s="197">
        <v>2849</v>
      </c>
      <c r="C35" s="123">
        <v>210027584</v>
      </c>
      <c r="D35" s="91" t="s">
        <v>547</v>
      </c>
      <c r="E35" s="123" t="s">
        <v>520</v>
      </c>
      <c r="F35" s="197"/>
      <c r="G35" s="197" t="s">
        <v>516</v>
      </c>
      <c r="H35" s="197" t="s">
        <v>517</v>
      </c>
      <c r="I35" s="197" t="s">
        <v>518</v>
      </c>
      <c r="J35" s="197" t="s">
        <v>125</v>
      </c>
      <c r="K35" s="123" t="s">
        <v>328</v>
      </c>
      <c r="L35" s="197"/>
      <c r="M35" s="123" t="s">
        <v>352</v>
      </c>
      <c r="N35" s="123" t="s">
        <v>151</v>
      </c>
      <c r="O35" s="197" t="s">
        <v>330</v>
      </c>
      <c r="P35" s="123" t="s">
        <v>343</v>
      </c>
      <c r="Q35" s="197" t="s">
        <v>110</v>
      </c>
      <c r="R35" s="123" t="s">
        <v>151</v>
      </c>
      <c r="S35" s="197" t="s">
        <v>331</v>
      </c>
      <c r="T35" s="197" t="s">
        <v>332</v>
      </c>
      <c r="U35" s="123">
        <v>60</v>
      </c>
      <c r="V35" s="197" t="s">
        <v>333</v>
      </c>
      <c r="W35" s="123"/>
      <c r="X35" s="123"/>
      <c r="Y35" s="123"/>
      <c r="Z35" s="198"/>
      <c r="AA35" s="197">
        <v>90</v>
      </c>
      <c r="AB35" s="197">
        <v>10</v>
      </c>
      <c r="AC35" s="199" t="s">
        <v>509</v>
      </c>
      <c r="AD35" s="197" t="s">
        <v>111</v>
      </c>
      <c r="AE35" s="200">
        <v>1630</v>
      </c>
      <c r="AF35" s="200">
        <v>1562.85</v>
      </c>
      <c r="AG35" s="192">
        <v>2547445.5</v>
      </c>
      <c r="AH35" s="192">
        <v>2853138.96</v>
      </c>
      <c r="AI35" s="200"/>
      <c r="AJ35" s="200"/>
      <c r="AK35" s="200"/>
      <c r="AL35" s="123" t="s">
        <v>112</v>
      </c>
      <c r="AM35" s="197"/>
      <c r="AN35" s="197"/>
      <c r="AO35" s="197"/>
      <c r="AP35" s="197"/>
      <c r="AQ35" s="197" t="s">
        <v>519</v>
      </c>
      <c r="AR35" s="197"/>
      <c r="AS35" s="197"/>
      <c r="AT35" s="197"/>
      <c r="AU35" s="197"/>
      <c r="AV35" s="197"/>
      <c r="AW35" s="197"/>
      <c r="AX35" s="123" t="s">
        <v>328</v>
      </c>
      <c r="AY35" s="123" t="s">
        <v>328</v>
      </c>
    </row>
    <row r="36" spans="1:256" s="203" customFormat="1" ht="12.95" customHeight="1" x14ac:dyDescent="0.2">
      <c r="A36" s="123" t="s">
        <v>308</v>
      </c>
      <c r="B36" s="197">
        <v>2114</v>
      </c>
      <c r="C36" s="123" t="s">
        <v>548</v>
      </c>
      <c r="D36" s="91" t="s">
        <v>549</v>
      </c>
      <c r="E36" s="196">
        <v>20102667</v>
      </c>
      <c r="F36" s="197"/>
      <c r="G36" s="197" t="s">
        <v>525</v>
      </c>
      <c r="H36" s="197" t="s">
        <v>526</v>
      </c>
      <c r="I36" s="197" t="s">
        <v>527</v>
      </c>
      <c r="J36" s="197" t="s">
        <v>188</v>
      </c>
      <c r="K36" s="123" t="s">
        <v>328</v>
      </c>
      <c r="L36" s="197"/>
      <c r="M36" s="123" t="s">
        <v>352</v>
      </c>
      <c r="N36" s="123" t="s">
        <v>151</v>
      </c>
      <c r="O36" s="197" t="s">
        <v>330</v>
      </c>
      <c r="P36" s="123" t="s">
        <v>550</v>
      </c>
      <c r="Q36" s="197" t="s">
        <v>110</v>
      </c>
      <c r="R36" s="123" t="s">
        <v>151</v>
      </c>
      <c r="S36" s="197" t="s">
        <v>331</v>
      </c>
      <c r="T36" s="197" t="s">
        <v>332</v>
      </c>
      <c r="U36" s="123">
        <v>30</v>
      </c>
      <c r="V36" s="197" t="s">
        <v>333</v>
      </c>
      <c r="W36" s="123"/>
      <c r="X36" s="123"/>
      <c r="Y36" s="123"/>
      <c r="Z36" s="202">
        <v>0</v>
      </c>
      <c r="AA36" s="197">
        <v>90</v>
      </c>
      <c r="AB36" s="197">
        <v>10</v>
      </c>
      <c r="AC36" s="199" t="s">
        <v>344</v>
      </c>
      <c r="AD36" s="197" t="s">
        <v>111</v>
      </c>
      <c r="AE36" s="199">
        <v>1112</v>
      </c>
      <c r="AF36" s="200">
        <v>10</v>
      </c>
      <c r="AG36" s="192">
        <v>11120</v>
      </c>
      <c r="AH36" s="192">
        <v>12454.4</v>
      </c>
      <c r="AI36" s="199"/>
      <c r="AJ36" s="200"/>
      <c r="AK36" s="200"/>
      <c r="AL36" s="123" t="s">
        <v>112</v>
      </c>
      <c r="AM36" s="197"/>
      <c r="AN36" s="197"/>
      <c r="AO36" s="197"/>
      <c r="AP36" s="197"/>
      <c r="AQ36" s="197" t="s">
        <v>528</v>
      </c>
      <c r="AR36" s="197" t="s">
        <v>551</v>
      </c>
      <c r="AS36" s="197"/>
      <c r="AT36" s="197"/>
      <c r="AU36" s="197"/>
      <c r="AV36" s="197"/>
      <c r="AW36" s="197"/>
      <c r="AX36" s="123" t="s">
        <v>62</v>
      </c>
      <c r="AY36" s="123" t="s">
        <v>328</v>
      </c>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c r="EO36" s="201"/>
      <c r="EP36" s="201"/>
      <c r="EQ36" s="201"/>
      <c r="ER36" s="201"/>
      <c r="ES36" s="201"/>
      <c r="ET36" s="201"/>
      <c r="EU36" s="201"/>
      <c r="EV36" s="201"/>
      <c r="EW36" s="201"/>
      <c r="EX36" s="201"/>
      <c r="EY36" s="201"/>
      <c r="EZ36" s="201"/>
      <c r="FA36" s="201"/>
      <c r="FB36" s="201"/>
      <c r="FC36" s="201"/>
      <c r="FD36" s="201"/>
      <c r="FE36" s="201"/>
      <c r="FF36" s="201"/>
      <c r="FG36" s="201"/>
      <c r="FH36" s="201"/>
      <c r="FI36" s="201"/>
      <c r="FJ36" s="201"/>
      <c r="FK36" s="201"/>
      <c r="FL36" s="201"/>
      <c r="FM36" s="201"/>
      <c r="FN36" s="201"/>
      <c r="FO36" s="201"/>
      <c r="FP36" s="201"/>
      <c r="FQ36" s="201"/>
      <c r="FR36" s="201"/>
      <c r="FS36" s="201"/>
      <c r="FT36" s="201"/>
      <c r="FU36" s="201"/>
      <c r="FV36" s="201"/>
      <c r="FW36" s="201"/>
      <c r="FX36" s="201"/>
      <c r="FY36" s="201"/>
      <c r="FZ36" s="201"/>
      <c r="GA36" s="201"/>
      <c r="GB36" s="201"/>
      <c r="GC36" s="201"/>
      <c r="GD36" s="201"/>
      <c r="GE36" s="201"/>
      <c r="GF36" s="201"/>
      <c r="GG36" s="201"/>
      <c r="GH36" s="201"/>
      <c r="GI36" s="201"/>
      <c r="GJ36" s="201"/>
      <c r="GK36" s="201"/>
      <c r="GL36" s="201"/>
      <c r="GM36" s="201"/>
      <c r="GN36" s="201"/>
      <c r="GO36" s="201"/>
      <c r="GP36" s="201"/>
      <c r="GQ36" s="201"/>
      <c r="GR36" s="201"/>
      <c r="GS36" s="201"/>
      <c r="GT36" s="201"/>
      <c r="GU36" s="201"/>
      <c r="GV36" s="201"/>
      <c r="GW36" s="201"/>
      <c r="GX36" s="201"/>
      <c r="GY36" s="201"/>
      <c r="GZ36" s="201"/>
      <c r="HA36" s="201"/>
      <c r="HB36" s="201"/>
      <c r="HC36" s="201"/>
      <c r="HD36" s="201"/>
      <c r="HE36" s="201"/>
      <c r="HF36" s="201"/>
      <c r="HG36" s="201"/>
      <c r="HH36" s="201"/>
      <c r="HI36" s="201"/>
      <c r="HJ36" s="201"/>
      <c r="HK36" s="201"/>
      <c r="HL36" s="201"/>
      <c r="HM36" s="201"/>
      <c r="HN36" s="201"/>
      <c r="HO36" s="201"/>
      <c r="HP36" s="201"/>
      <c r="HQ36" s="201"/>
      <c r="HR36" s="201"/>
      <c r="HS36" s="201"/>
      <c r="HT36" s="201"/>
      <c r="HU36" s="201"/>
    </row>
    <row r="37" spans="1:256" s="2" customFormat="1" ht="12.95" customHeight="1" outlineLevel="1" x14ac:dyDescent="0.25">
      <c r="A37" s="1"/>
      <c r="B37" s="1"/>
      <c r="C37" s="1"/>
      <c r="D37" s="52"/>
      <c r="E37" s="1"/>
      <c r="F37" s="52"/>
      <c r="G37" s="52"/>
      <c r="H37" s="52"/>
      <c r="I37" s="52"/>
      <c r="J37" s="52"/>
      <c r="K37" s="1"/>
      <c r="L37" s="52"/>
      <c r="M37" s="1"/>
      <c r="N37" s="1"/>
      <c r="O37" s="52"/>
      <c r="P37" s="1"/>
      <c r="Q37" s="52"/>
      <c r="R37" s="1"/>
      <c r="S37" s="52"/>
      <c r="T37" s="52"/>
      <c r="U37" s="1"/>
      <c r="V37" s="52"/>
      <c r="W37" s="1"/>
      <c r="X37" s="1"/>
      <c r="Y37" s="1"/>
      <c r="Z37" s="53"/>
      <c r="AA37" s="52"/>
      <c r="AB37" s="52"/>
      <c r="AC37" s="61"/>
      <c r="AD37" s="52"/>
      <c r="AE37" s="61"/>
      <c r="AF37" s="62"/>
      <c r="AG37" s="133"/>
      <c r="AH37" s="133"/>
      <c r="AI37" s="61"/>
      <c r="AJ37" s="62"/>
      <c r="AK37" s="62"/>
      <c r="AL37" s="1"/>
      <c r="AM37" s="52"/>
      <c r="AN37" s="52"/>
      <c r="AO37" s="52"/>
      <c r="AP37" s="52"/>
      <c r="AQ37" s="52"/>
      <c r="AR37" s="52"/>
      <c r="AS37" s="52"/>
      <c r="AT37" s="52"/>
      <c r="AU37" s="52"/>
      <c r="AV37" s="52"/>
      <c r="AW37" s="52"/>
      <c r="AX37" s="1"/>
      <c r="AY37" s="1"/>
    </row>
    <row r="38" spans="1:256" s="2" customFormat="1" ht="12.95" customHeight="1" outlineLevel="1" x14ac:dyDescent="0.25">
      <c r="A38" s="6"/>
      <c r="B38" s="6"/>
      <c r="C38" s="6"/>
      <c r="D38" s="4" t="s">
        <v>99</v>
      </c>
      <c r="E38" s="7"/>
      <c r="F38" s="4"/>
      <c r="G38" s="6"/>
      <c r="H38" s="6"/>
      <c r="I38" s="6"/>
      <c r="J38" s="6"/>
      <c r="K38" s="6"/>
      <c r="L38" s="7"/>
      <c r="M38" s="6"/>
      <c r="N38" s="6"/>
      <c r="O38" s="8"/>
      <c r="P38" s="7"/>
      <c r="Q38" s="7"/>
      <c r="R38" s="6"/>
      <c r="S38" s="8"/>
      <c r="T38" s="7"/>
      <c r="U38" s="7"/>
      <c r="V38" s="7"/>
      <c r="W38" s="7"/>
      <c r="X38" s="7"/>
      <c r="Y38" s="7"/>
      <c r="Z38" s="24"/>
      <c r="AA38" s="7"/>
      <c r="AB38" s="24"/>
      <c r="AC38" s="7"/>
      <c r="AD38" s="7"/>
      <c r="AE38" s="23"/>
      <c r="AF38" s="23"/>
      <c r="AG38" s="134">
        <f>SUM(AG10:AG37)</f>
        <v>609411592.67999995</v>
      </c>
      <c r="AH38" s="134">
        <f>SUM(AH10:AH37)</f>
        <v>682540983.79999995</v>
      </c>
      <c r="AI38" s="11"/>
      <c r="AJ38" s="11"/>
      <c r="AK38" s="11"/>
      <c r="AL38" s="10"/>
      <c r="AM38" s="10"/>
      <c r="AN38" s="10"/>
      <c r="AO38" s="7"/>
      <c r="AP38" s="7"/>
      <c r="AQ38" s="7"/>
      <c r="AR38" s="7"/>
      <c r="AS38" s="7"/>
      <c r="AT38" s="7"/>
      <c r="AU38" s="7"/>
      <c r="AV38" s="7"/>
      <c r="AW38" s="7"/>
      <c r="AX38" s="7"/>
      <c r="AY38" s="7"/>
    </row>
    <row r="39" spans="1:256" s="2" customFormat="1" ht="12.95" customHeight="1" outlineLevel="1" x14ac:dyDescent="0.25">
      <c r="A39" s="6"/>
      <c r="B39" s="6"/>
      <c r="C39" s="6"/>
      <c r="D39" s="4" t="s">
        <v>100</v>
      </c>
      <c r="E39" s="7"/>
      <c r="F39" s="4"/>
      <c r="G39" s="6"/>
      <c r="H39" s="6"/>
      <c r="I39" s="6"/>
      <c r="J39" s="6"/>
      <c r="K39" s="6"/>
      <c r="L39" s="7"/>
      <c r="M39" s="6"/>
      <c r="N39" s="6"/>
      <c r="O39" s="8"/>
      <c r="P39" s="7"/>
      <c r="Q39" s="7"/>
      <c r="R39" s="6"/>
      <c r="S39" s="8"/>
      <c r="T39" s="7"/>
      <c r="U39" s="7"/>
      <c r="V39" s="7"/>
      <c r="W39" s="7"/>
      <c r="X39" s="7"/>
      <c r="Y39" s="7"/>
      <c r="Z39" s="24"/>
      <c r="AA39" s="7"/>
      <c r="AB39" s="24"/>
      <c r="AC39" s="7"/>
      <c r="AD39" s="7"/>
      <c r="AE39" s="25"/>
      <c r="AF39" s="25"/>
      <c r="AG39" s="131"/>
      <c r="AH39" s="134"/>
      <c r="AI39" s="25"/>
      <c r="AJ39" s="11"/>
      <c r="AK39" s="11"/>
      <c r="AL39" s="10"/>
      <c r="AM39" s="10"/>
      <c r="AN39" s="10"/>
      <c r="AO39" s="7"/>
      <c r="AP39" s="7"/>
      <c r="AQ39" s="7"/>
      <c r="AR39" s="7"/>
      <c r="AS39" s="7"/>
      <c r="AT39" s="7"/>
      <c r="AU39" s="7"/>
      <c r="AV39" s="7"/>
      <c r="AW39" s="7"/>
      <c r="AX39" s="7"/>
      <c r="AY39" s="7"/>
    </row>
    <row r="40" spans="1:256" s="206" customFormat="1" ht="12.95" customHeight="1" x14ac:dyDescent="0.2">
      <c r="A40" s="226" t="s">
        <v>308</v>
      </c>
      <c r="B40" s="204"/>
      <c r="C40" s="352" t="s">
        <v>620</v>
      </c>
      <c r="D40" s="341" t="s">
        <v>649</v>
      </c>
      <c r="E40" s="205" t="s">
        <v>633</v>
      </c>
      <c r="F40" s="227"/>
      <c r="G40" s="228" t="s">
        <v>521</v>
      </c>
      <c r="H40" s="228" t="s">
        <v>522</v>
      </c>
      <c r="I40" s="228" t="s">
        <v>523</v>
      </c>
      <c r="J40" s="228" t="s">
        <v>188</v>
      </c>
      <c r="K40" s="226" t="s">
        <v>328</v>
      </c>
      <c r="L40" s="228" t="s">
        <v>329</v>
      </c>
      <c r="M40" s="226" t="s">
        <v>81</v>
      </c>
      <c r="N40" s="226" t="s">
        <v>151</v>
      </c>
      <c r="O40" s="228" t="s">
        <v>330</v>
      </c>
      <c r="P40" s="226" t="s">
        <v>150</v>
      </c>
      <c r="Q40" s="228" t="s">
        <v>110</v>
      </c>
      <c r="R40" s="226" t="s">
        <v>151</v>
      </c>
      <c r="S40" s="228" t="s">
        <v>354</v>
      </c>
      <c r="T40" s="228" t="s">
        <v>332</v>
      </c>
      <c r="U40" s="229">
        <v>60</v>
      </c>
      <c r="V40" s="228" t="s">
        <v>333</v>
      </c>
      <c r="W40" s="226"/>
      <c r="X40" s="226"/>
      <c r="Y40" s="226"/>
      <c r="Z40" s="230">
        <v>30</v>
      </c>
      <c r="AA40" s="228">
        <v>60</v>
      </c>
      <c r="AB40" s="228">
        <v>10</v>
      </c>
      <c r="AC40" s="231" t="s">
        <v>334</v>
      </c>
      <c r="AD40" s="228" t="s">
        <v>111</v>
      </c>
      <c r="AE40" s="231">
        <v>2</v>
      </c>
      <c r="AF40" s="232">
        <v>1160714.8700000001</v>
      </c>
      <c r="AG40" s="232">
        <v>2321429.7400000002</v>
      </c>
      <c r="AH40" s="232">
        <v>2600001.31</v>
      </c>
      <c r="AI40" s="231"/>
      <c r="AJ40" s="232"/>
      <c r="AK40" s="232"/>
      <c r="AL40" s="226" t="s">
        <v>112</v>
      </c>
      <c r="AM40" s="228"/>
      <c r="AN40" s="228"/>
      <c r="AO40" s="228"/>
      <c r="AP40" s="228"/>
      <c r="AQ40" s="228" t="s">
        <v>524</v>
      </c>
      <c r="AR40" s="228"/>
      <c r="AS40" s="228"/>
      <c r="AT40" s="228"/>
      <c r="AU40" s="228"/>
      <c r="AV40" s="228"/>
      <c r="AW40" s="228"/>
      <c r="AX40" s="226" t="s">
        <v>328</v>
      </c>
      <c r="AY40" s="226" t="s">
        <v>328</v>
      </c>
      <c r="AZ40" s="205" t="s">
        <v>328</v>
      </c>
    </row>
    <row r="41" spans="1:256" s="206" customFormat="1" ht="12.95" customHeight="1" x14ac:dyDescent="0.2">
      <c r="A41" s="226" t="s">
        <v>308</v>
      </c>
      <c r="B41" s="204"/>
      <c r="C41" s="352" t="s">
        <v>621</v>
      </c>
      <c r="D41" s="356" t="s">
        <v>650</v>
      </c>
      <c r="E41" s="205" t="s">
        <v>634</v>
      </c>
      <c r="F41" s="227"/>
      <c r="G41" s="228" t="s">
        <v>481</v>
      </c>
      <c r="H41" s="228" t="s">
        <v>482</v>
      </c>
      <c r="I41" s="228" t="s">
        <v>483</v>
      </c>
      <c r="J41" s="228" t="s">
        <v>188</v>
      </c>
      <c r="K41" s="226" t="s">
        <v>328</v>
      </c>
      <c r="L41" s="228"/>
      <c r="M41" s="226" t="s">
        <v>352</v>
      </c>
      <c r="N41" s="226" t="s">
        <v>151</v>
      </c>
      <c r="O41" s="228" t="s">
        <v>330</v>
      </c>
      <c r="P41" s="226" t="s">
        <v>152</v>
      </c>
      <c r="Q41" s="228" t="s">
        <v>110</v>
      </c>
      <c r="R41" s="226" t="s">
        <v>151</v>
      </c>
      <c r="S41" s="228" t="s">
        <v>354</v>
      </c>
      <c r="T41" s="228" t="s">
        <v>332</v>
      </c>
      <c r="U41" s="229">
        <v>40</v>
      </c>
      <c r="V41" s="228" t="s">
        <v>333</v>
      </c>
      <c r="W41" s="226"/>
      <c r="X41" s="226"/>
      <c r="Y41" s="226"/>
      <c r="Z41" s="230"/>
      <c r="AA41" s="228">
        <v>90</v>
      </c>
      <c r="AB41" s="228">
        <v>10</v>
      </c>
      <c r="AC41" s="231" t="s">
        <v>484</v>
      </c>
      <c r="AD41" s="228" t="s">
        <v>111</v>
      </c>
      <c r="AE41" s="231">
        <v>399.858</v>
      </c>
      <c r="AF41" s="232">
        <v>1700</v>
      </c>
      <c r="AG41" s="232">
        <v>679758.6</v>
      </c>
      <c r="AH41" s="232">
        <v>761329.63</v>
      </c>
      <c r="AI41" s="231"/>
      <c r="AJ41" s="232"/>
      <c r="AK41" s="232"/>
      <c r="AL41" s="226" t="s">
        <v>112</v>
      </c>
      <c r="AM41" s="228"/>
      <c r="AN41" s="228"/>
      <c r="AO41" s="228"/>
      <c r="AP41" s="228"/>
      <c r="AQ41" s="228" t="s">
        <v>485</v>
      </c>
      <c r="AR41" s="228"/>
      <c r="AS41" s="228"/>
      <c r="AT41" s="228"/>
      <c r="AU41" s="228"/>
      <c r="AV41" s="228"/>
      <c r="AW41" s="228"/>
      <c r="AX41" s="226" t="s">
        <v>328</v>
      </c>
      <c r="AY41" s="226" t="s">
        <v>328</v>
      </c>
      <c r="AZ41" s="205" t="s">
        <v>328</v>
      </c>
    </row>
    <row r="42" spans="1:256" s="206" customFormat="1" ht="12.95" customHeight="1" x14ac:dyDescent="0.2">
      <c r="A42" s="226" t="s">
        <v>308</v>
      </c>
      <c r="B42" s="204"/>
      <c r="C42" s="352" t="s">
        <v>622</v>
      </c>
      <c r="D42" s="356" t="s">
        <v>651</v>
      </c>
      <c r="E42" s="205" t="s">
        <v>635</v>
      </c>
      <c r="F42" s="227"/>
      <c r="G42" s="228" t="s">
        <v>486</v>
      </c>
      <c r="H42" s="228" t="s">
        <v>487</v>
      </c>
      <c r="I42" s="228" t="s">
        <v>488</v>
      </c>
      <c r="J42" s="228" t="s">
        <v>188</v>
      </c>
      <c r="K42" s="226" t="s">
        <v>328</v>
      </c>
      <c r="L42" s="228"/>
      <c r="M42" s="226" t="s">
        <v>352</v>
      </c>
      <c r="N42" s="226" t="s">
        <v>151</v>
      </c>
      <c r="O42" s="228" t="s">
        <v>330</v>
      </c>
      <c r="P42" s="226" t="s">
        <v>152</v>
      </c>
      <c r="Q42" s="228" t="s">
        <v>110</v>
      </c>
      <c r="R42" s="226" t="s">
        <v>151</v>
      </c>
      <c r="S42" s="228" t="s">
        <v>354</v>
      </c>
      <c r="T42" s="228" t="s">
        <v>332</v>
      </c>
      <c r="U42" s="229">
        <v>40</v>
      </c>
      <c r="V42" s="228" t="s">
        <v>333</v>
      </c>
      <c r="W42" s="226"/>
      <c r="X42" s="226"/>
      <c r="Y42" s="226"/>
      <c r="Z42" s="230"/>
      <c r="AA42" s="228">
        <v>90</v>
      </c>
      <c r="AB42" s="228">
        <v>10</v>
      </c>
      <c r="AC42" s="231" t="s">
        <v>484</v>
      </c>
      <c r="AD42" s="228" t="s">
        <v>111</v>
      </c>
      <c r="AE42" s="231">
        <v>1000.41</v>
      </c>
      <c r="AF42" s="232">
        <v>1260</v>
      </c>
      <c r="AG42" s="232">
        <v>1260516.6000000001</v>
      </c>
      <c r="AH42" s="232">
        <v>1411778.59</v>
      </c>
      <c r="AI42" s="231"/>
      <c r="AJ42" s="232"/>
      <c r="AK42" s="232"/>
      <c r="AL42" s="226" t="s">
        <v>112</v>
      </c>
      <c r="AM42" s="228"/>
      <c r="AN42" s="228"/>
      <c r="AO42" s="228"/>
      <c r="AP42" s="228"/>
      <c r="AQ42" s="228" t="s">
        <v>489</v>
      </c>
      <c r="AR42" s="228"/>
      <c r="AS42" s="228"/>
      <c r="AT42" s="228"/>
      <c r="AU42" s="228"/>
      <c r="AV42" s="228"/>
      <c r="AW42" s="228"/>
      <c r="AX42" s="226" t="s">
        <v>328</v>
      </c>
      <c r="AY42" s="226" t="s">
        <v>328</v>
      </c>
      <c r="AZ42" s="205" t="s">
        <v>328</v>
      </c>
    </row>
    <row r="43" spans="1:256" s="206" customFormat="1" ht="12.95" customHeight="1" x14ac:dyDescent="0.2">
      <c r="A43" s="226" t="s">
        <v>308</v>
      </c>
      <c r="B43" s="204"/>
      <c r="C43" s="352" t="s">
        <v>548</v>
      </c>
      <c r="D43" s="356" t="s">
        <v>652</v>
      </c>
      <c r="E43" s="205" t="s">
        <v>636</v>
      </c>
      <c r="F43" s="227"/>
      <c r="G43" s="228" t="s">
        <v>525</v>
      </c>
      <c r="H43" s="228" t="s">
        <v>526</v>
      </c>
      <c r="I43" s="228" t="s">
        <v>527</v>
      </c>
      <c r="J43" s="228" t="s">
        <v>188</v>
      </c>
      <c r="K43" s="226" t="s">
        <v>328</v>
      </c>
      <c r="L43" s="228"/>
      <c r="M43" s="226" t="s">
        <v>352</v>
      </c>
      <c r="N43" s="226" t="s">
        <v>151</v>
      </c>
      <c r="O43" s="228" t="s">
        <v>330</v>
      </c>
      <c r="P43" s="226" t="s">
        <v>152</v>
      </c>
      <c r="Q43" s="228" t="s">
        <v>110</v>
      </c>
      <c r="R43" s="226" t="s">
        <v>151</v>
      </c>
      <c r="S43" s="228" t="s">
        <v>354</v>
      </c>
      <c r="T43" s="228" t="s">
        <v>332</v>
      </c>
      <c r="U43" s="229">
        <v>40</v>
      </c>
      <c r="V43" s="228" t="s">
        <v>333</v>
      </c>
      <c r="W43" s="226"/>
      <c r="X43" s="226"/>
      <c r="Y43" s="226"/>
      <c r="Z43" s="230"/>
      <c r="AA43" s="228">
        <v>90</v>
      </c>
      <c r="AB43" s="228">
        <v>10</v>
      </c>
      <c r="AC43" s="231" t="s">
        <v>344</v>
      </c>
      <c r="AD43" s="228" t="s">
        <v>111</v>
      </c>
      <c r="AE43" s="231">
        <v>2888</v>
      </c>
      <c r="AF43" s="232">
        <v>10</v>
      </c>
      <c r="AG43" s="232">
        <v>28880</v>
      </c>
      <c r="AH43" s="232">
        <v>32345.599999999999</v>
      </c>
      <c r="AI43" s="231"/>
      <c r="AJ43" s="232"/>
      <c r="AK43" s="232"/>
      <c r="AL43" s="226" t="s">
        <v>112</v>
      </c>
      <c r="AM43" s="228"/>
      <c r="AN43" s="228"/>
      <c r="AO43" s="228"/>
      <c r="AP43" s="228"/>
      <c r="AQ43" s="228" t="s">
        <v>528</v>
      </c>
      <c r="AR43" s="228"/>
      <c r="AS43" s="228"/>
      <c r="AT43" s="228"/>
      <c r="AU43" s="228"/>
      <c r="AV43" s="228"/>
      <c r="AW43" s="228"/>
      <c r="AX43" s="226" t="s">
        <v>328</v>
      </c>
      <c r="AY43" s="226" t="s">
        <v>328</v>
      </c>
      <c r="AZ43" s="205" t="s">
        <v>328</v>
      </c>
    </row>
    <row r="44" spans="1:256" s="206" customFormat="1" ht="12.95" customHeight="1" x14ac:dyDescent="0.2">
      <c r="A44" s="226" t="s">
        <v>308</v>
      </c>
      <c r="B44" s="204"/>
      <c r="C44" s="352" t="s">
        <v>623</v>
      </c>
      <c r="D44" s="356" t="s">
        <v>653</v>
      </c>
      <c r="E44" s="205" t="s">
        <v>637</v>
      </c>
      <c r="F44" s="227"/>
      <c r="G44" s="228" t="s">
        <v>490</v>
      </c>
      <c r="H44" s="228" t="s">
        <v>491</v>
      </c>
      <c r="I44" s="228" t="s">
        <v>492</v>
      </c>
      <c r="J44" s="228" t="s">
        <v>188</v>
      </c>
      <c r="K44" s="226" t="s">
        <v>328</v>
      </c>
      <c r="L44" s="228"/>
      <c r="M44" s="226" t="s">
        <v>352</v>
      </c>
      <c r="N44" s="226" t="s">
        <v>151</v>
      </c>
      <c r="O44" s="228" t="s">
        <v>330</v>
      </c>
      <c r="P44" s="226" t="s">
        <v>152</v>
      </c>
      <c r="Q44" s="228" t="s">
        <v>110</v>
      </c>
      <c r="R44" s="226" t="s">
        <v>151</v>
      </c>
      <c r="S44" s="228" t="s">
        <v>354</v>
      </c>
      <c r="T44" s="228" t="s">
        <v>332</v>
      </c>
      <c r="U44" s="229">
        <v>40</v>
      </c>
      <c r="V44" s="228" t="s">
        <v>333</v>
      </c>
      <c r="W44" s="226"/>
      <c r="X44" s="226"/>
      <c r="Y44" s="226"/>
      <c r="Z44" s="230"/>
      <c r="AA44" s="228">
        <v>90</v>
      </c>
      <c r="AB44" s="228">
        <v>10</v>
      </c>
      <c r="AC44" s="231" t="s">
        <v>493</v>
      </c>
      <c r="AD44" s="228" t="s">
        <v>111</v>
      </c>
      <c r="AE44" s="231">
        <v>200</v>
      </c>
      <c r="AF44" s="232">
        <v>3500</v>
      </c>
      <c r="AG44" s="232">
        <v>700000</v>
      </c>
      <c r="AH44" s="232">
        <v>784000</v>
      </c>
      <c r="AI44" s="231"/>
      <c r="AJ44" s="232"/>
      <c r="AK44" s="232"/>
      <c r="AL44" s="226" t="s">
        <v>112</v>
      </c>
      <c r="AM44" s="228"/>
      <c r="AN44" s="228"/>
      <c r="AO44" s="228"/>
      <c r="AP44" s="228"/>
      <c r="AQ44" s="228" t="s">
        <v>494</v>
      </c>
      <c r="AR44" s="228"/>
      <c r="AS44" s="228"/>
      <c r="AT44" s="228"/>
      <c r="AU44" s="228"/>
      <c r="AV44" s="228"/>
      <c r="AW44" s="228"/>
      <c r="AX44" s="226" t="s">
        <v>328</v>
      </c>
      <c r="AY44" s="226" t="s">
        <v>328</v>
      </c>
      <c r="AZ44" s="205" t="s">
        <v>328</v>
      </c>
    </row>
    <row r="45" spans="1:256" s="206" customFormat="1" ht="12.95" customHeight="1" x14ac:dyDescent="0.2">
      <c r="A45" s="226" t="s">
        <v>308</v>
      </c>
      <c r="B45" s="204"/>
      <c r="C45" s="352" t="s">
        <v>624</v>
      </c>
      <c r="D45" s="356" t="s">
        <v>654</v>
      </c>
      <c r="E45" s="205" t="s">
        <v>638</v>
      </c>
      <c r="F45" s="227"/>
      <c r="G45" s="228" t="s">
        <v>490</v>
      </c>
      <c r="H45" s="228" t="s">
        <v>491</v>
      </c>
      <c r="I45" s="228" t="s">
        <v>492</v>
      </c>
      <c r="J45" s="228" t="s">
        <v>188</v>
      </c>
      <c r="K45" s="226" t="s">
        <v>328</v>
      </c>
      <c r="L45" s="228"/>
      <c r="M45" s="226" t="s">
        <v>352</v>
      </c>
      <c r="N45" s="226" t="s">
        <v>151</v>
      </c>
      <c r="O45" s="228" t="s">
        <v>330</v>
      </c>
      <c r="P45" s="226" t="s">
        <v>152</v>
      </c>
      <c r="Q45" s="228" t="s">
        <v>110</v>
      </c>
      <c r="R45" s="226" t="s">
        <v>151</v>
      </c>
      <c r="S45" s="228" t="s">
        <v>354</v>
      </c>
      <c r="T45" s="228" t="s">
        <v>332</v>
      </c>
      <c r="U45" s="229">
        <v>40</v>
      </c>
      <c r="V45" s="228" t="s">
        <v>333</v>
      </c>
      <c r="W45" s="226"/>
      <c r="X45" s="226"/>
      <c r="Y45" s="226"/>
      <c r="Z45" s="230"/>
      <c r="AA45" s="228">
        <v>90</v>
      </c>
      <c r="AB45" s="228">
        <v>10</v>
      </c>
      <c r="AC45" s="231" t="s">
        <v>493</v>
      </c>
      <c r="AD45" s="228" t="s">
        <v>111</v>
      </c>
      <c r="AE45" s="231">
        <v>50</v>
      </c>
      <c r="AF45" s="232">
        <v>5500</v>
      </c>
      <c r="AG45" s="232">
        <v>275000</v>
      </c>
      <c r="AH45" s="232">
        <v>308000</v>
      </c>
      <c r="AI45" s="231"/>
      <c r="AJ45" s="232"/>
      <c r="AK45" s="232"/>
      <c r="AL45" s="226" t="s">
        <v>112</v>
      </c>
      <c r="AM45" s="228"/>
      <c r="AN45" s="228"/>
      <c r="AO45" s="228"/>
      <c r="AP45" s="228"/>
      <c r="AQ45" s="228" t="s">
        <v>495</v>
      </c>
      <c r="AR45" s="228"/>
      <c r="AS45" s="228"/>
      <c r="AT45" s="228"/>
      <c r="AU45" s="228"/>
      <c r="AV45" s="228"/>
      <c r="AW45" s="228"/>
      <c r="AX45" s="226" t="s">
        <v>328</v>
      </c>
      <c r="AY45" s="226" t="s">
        <v>328</v>
      </c>
      <c r="AZ45" s="205" t="s">
        <v>328</v>
      </c>
    </row>
    <row r="46" spans="1:256" s="206" customFormat="1" ht="12.95" customHeight="1" x14ac:dyDescent="0.2">
      <c r="A46" s="226" t="s">
        <v>308</v>
      </c>
      <c r="B46" s="204"/>
      <c r="C46" s="352" t="s">
        <v>625</v>
      </c>
      <c r="D46" s="356" t="s">
        <v>655</v>
      </c>
      <c r="E46" s="205" t="s">
        <v>639</v>
      </c>
      <c r="F46" s="227"/>
      <c r="G46" s="228" t="s">
        <v>496</v>
      </c>
      <c r="H46" s="228" t="s">
        <v>497</v>
      </c>
      <c r="I46" s="228" t="s">
        <v>498</v>
      </c>
      <c r="J46" s="228" t="s">
        <v>188</v>
      </c>
      <c r="K46" s="226" t="s">
        <v>328</v>
      </c>
      <c r="L46" s="228"/>
      <c r="M46" s="226" t="s">
        <v>352</v>
      </c>
      <c r="N46" s="226" t="s">
        <v>151</v>
      </c>
      <c r="O46" s="228" t="s">
        <v>330</v>
      </c>
      <c r="P46" s="226" t="s">
        <v>152</v>
      </c>
      <c r="Q46" s="228" t="s">
        <v>110</v>
      </c>
      <c r="R46" s="226" t="s">
        <v>151</v>
      </c>
      <c r="S46" s="228" t="s">
        <v>354</v>
      </c>
      <c r="T46" s="228" t="s">
        <v>332</v>
      </c>
      <c r="U46" s="229">
        <v>40</v>
      </c>
      <c r="V46" s="228" t="s">
        <v>333</v>
      </c>
      <c r="W46" s="226"/>
      <c r="X46" s="226"/>
      <c r="Y46" s="226"/>
      <c r="Z46" s="230"/>
      <c r="AA46" s="228">
        <v>90</v>
      </c>
      <c r="AB46" s="228">
        <v>10</v>
      </c>
      <c r="AC46" s="231" t="s">
        <v>484</v>
      </c>
      <c r="AD46" s="228" t="s">
        <v>111</v>
      </c>
      <c r="AE46" s="231">
        <v>870</v>
      </c>
      <c r="AF46" s="232">
        <v>90</v>
      </c>
      <c r="AG46" s="232">
        <v>78300</v>
      </c>
      <c r="AH46" s="232">
        <v>87696</v>
      </c>
      <c r="AI46" s="231"/>
      <c r="AJ46" s="232"/>
      <c r="AK46" s="232"/>
      <c r="AL46" s="226" t="s">
        <v>112</v>
      </c>
      <c r="AM46" s="228"/>
      <c r="AN46" s="228"/>
      <c r="AO46" s="228"/>
      <c r="AP46" s="228"/>
      <c r="AQ46" s="228" t="s">
        <v>499</v>
      </c>
      <c r="AR46" s="228"/>
      <c r="AS46" s="228"/>
      <c r="AT46" s="228"/>
      <c r="AU46" s="228"/>
      <c r="AV46" s="228"/>
      <c r="AW46" s="228"/>
      <c r="AX46" s="226" t="s">
        <v>328</v>
      </c>
      <c r="AY46" s="226" t="s">
        <v>328</v>
      </c>
      <c r="AZ46" s="205" t="s">
        <v>328</v>
      </c>
    </row>
    <row r="47" spans="1:256" s="206" customFormat="1" ht="12.95" customHeight="1" x14ac:dyDescent="0.2">
      <c r="A47" s="226" t="s">
        <v>308</v>
      </c>
      <c r="B47" s="204"/>
      <c r="C47" s="352" t="s">
        <v>626</v>
      </c>
      <c r="D47" s="356" t="s">
        <v>656</v>
      </c>
      <c r="E47" s="205" t="s">
        <v>640</v>
      </c>
      <c r="F47" s="227"/>
      <c r="G47" s="228" t="s">
        <v>500</v>
      </c>
      <c r="H47" s="228" t="s">
        <v>501</v>
      </c>
      <c r="I47" s="228" t="s">
        <v>502</v>
      </c>
      <c r="J47" s="228" t="s">
        <v>188</v>
      </c>
      <c r="K47" s="226" t="s">
        <v>328</v>
      </c>
      <c r="L47" s="228"/>
      <c r="M47" s="226" t="s">
        <v>352</v>
      </c>
      <c r="N47" s="226" t="s">
        <v>151</v>
      </c>
      <c r="O47" s="228" t="s">
        <v>330</v>
      </c>
      <c r="P47" s="226" t="s">
        <v>152</v>
      </c>
      <c r="Q47" s="228" t="s">
        <v>110</v>
      </c>
      <c r="R47" s="226" t="s">
        <v>151</v>
      </c>
      <c r="S47" s="228" t="s">
        <v>354</v>
      </c>
      <c r="T47" s="228" t="s">
        <v>332</v>
      </c>
      <c r="U47" s="229">
        <v>40</v>
      </c>
      <c r="V47" s="228" t="s">
        <v>333</v>
      </c>
      <c r="W47" s="226"/>
      <c r="X47" s="226"/>
      <c r="Y47" s="226"/>
      <c r="Z47" s="230"/>
      <c r="AA47" s="228">
        <v>90</v>
      </c>
      <c r="AB47" s="228">
        <v>10</v>
      </c>
      <c r="AC47" s="231" t="s">
        <v>344</v>
      </c>
      <c r="AD47" s="228" t="s">
        <v>111</v>
      </c>
      <c r="AE47" s="231">
        <v>550</v>
      </c>
      <c r="AF47" s="232">
        <v>15</v>
      </c>
      <c r="AG47" s="232">
        <v>8250</v>
      </c>
      <c r="AH47" s="232">
        <v>9240</v>
      </c>
      <c r="AI47" s="231"/>
      <c r="AJ47" s="232"/>
      <c r="AK47" s="232"/>
      <c r="AL47" s="226" t="s">
        <v>112</v>
      </c>
      <c r="AM47" s="228"/>
      <c r="AN47" s="228"/>
      <c r="AO47" s="228"/>
      <c r="AP47" s="228"/>
      <c r="AQ47" s="228" t="s">
        <v>503</v>
      </c>
      <c r="AR47" s="228"/>
      <c r="AS47" s="228"/>
      <c r="AT47" s="228"/>
      <c r="AU47" s="228"/>
      <c r="AV47" s="228"/>
      <c r="AW47" s="228"/>
      <c r="AX47" s="226" t="s">
        <v>328</v>
      </c>
      <c r="AY47" s="226" t="s">
        <v>328</v>
      </c>
      <c r="AZ47" s="205" t="s">
        <v>328</v>
      </c>
    </row>
    <row r="48" spans="1:256" s="206" customFormat="1" ht="12.95" customHeight="1" x14ac:dyDescent="0.2">
      <c r="A48" s="226" t="s">
        <v>308</v>
      </c>
      <c r="B48" s="204"/>
      <c r="C48" s="352" t="s">
        <v>627</v>
      </c>
      <c r="D48" s="356" t="s">
        <v>657</v>
      </c>
      <c r="E48" s="205" t="s">
        <v>641</v>
      </c>
      <c r="F48" s="227"/>
      <c r="G48" s="228" t="s">
        <v>500</v>
      </c>
      <c r="H48" s="228" t="s">
        <v>501</v>
      </c>
      <c r="I48" s="228" t="s">
        <v>502</v>
      </c>
      <c r="J48" s="228" t="s">
        <v>188</v>
      </c>
      <c r="K48" s="226" t="s">
        <v>328</v>
      </c>
      <c r="L48" s="228"/>
      <c r="M48" s="226" t="s">
        <v>352</v>
      </c>
      <c r="N48" s="226" t="s">
        <v>151</v>
      </c>
      <c r="O48" s="228" t="s">
        <v>330</v>
      </c>
      <c r="P48" s="226" t="s">
        <v>152</v>
      </c>
      <c r="Q48" s="228" t="s">
        <v>110</v>
      </c>
      <c r="R48" s="226" t="s">
        <v>151</v>
      </c>
      <c r="S48" s="228" t="s">
        <v>354</v>
      </c>
      <c r="T48" s="228" t="s">
        <v>332</v>
      </c>
      <c r="U48" s="229">
        <v>40</v>
      </c>
      <c r="V48" s="228" t="s">
        <v>333</v>
      </c>
      <c r="W48" s="226"/>
      <c r="X48" s="226"/>
      <c r="Y48" s="226"/>
      <c r="Z48" s="230"/>
      <c r="AA48" s="228">
        <v>90</v>
      </c>
      <c r="AB48" s="228">
        <v>10</v>
      </c>
      <c r="AC48" s="231" t="s">
        <v>344</v>
      </c>
      <c r="AD48" s="228" t="s">
        <v>111</v>
      </c>
      <c r="AE48" s="231">
        <v>500</v>
      </c>
      <c r="AF48" s="232">
        <v>15</v>
      </c>
      <c r="AG48" s="232">
        <v>7500</v>
      </c>
      <c r="AH48" s="232">
        <v>8400</v>
      </c>
      <c r="AI48" s="231"/>
      <c r="AJ48" s="232"/>
      <c r="AK48" s="232"/>
      <c r="AL48" s="226" t="s">
        <v>112</v>
      </c>
      <c r="AM48" s="228"/>
      <c r="AN48" s="228"/>
      <c r="AO48" s="228"/>
      <c r="AP48" s="228"/>
      <c r="AQ48" s="228" t="s">
        <v>504</v>
      </c>
      <c r="AR48" s="228"/>
      <c r="AS48" s="228"/>
      <c r="AT48" s="228"/>
      <c r="AU48" s="228"/>
      <c r="AV48" s="228"/>
      <c r="AW48" s="228"/>
      <c r="AX48" s="226" t="s">
        <v>328</v>
      </c>
      <c r="AY48" s="226" t="s">
        <v>328</v>
      </c>
      <c r="AZ48" s="205" t="s">
        <v>328</v>
      </c>
    </row>
    <row r="49" spans="1:256" s="206" customFormat="1" ht="12.95" customHeight="1" x14ac:dyDescent="0.2">
      <c r="A49" s="226" t="s">
        <v>308</v>
      </c>
      <c r="B49" s="204"/>
      <c r="C49" s="352" t="s">
        <v>628</v>
      </c>
      <c r="D49" s="356" t="s">
        <v>658</v>
      </c>
      <c r="E49" s="205" t="s">
        <v>642</v>
      </c>
      <c r="F49" s="227"/>
      <c r="G49" s="228" t="s">
        <v>500</v>
      </c>
      <c r="H49" s="228" t="s">
        <v>501</v>
      </c>
      <c r="I49" s="228" t="s">
        <v>502</v>
      </c>
      <c r="J49" s="228" t="s">
        <v>188</v>
      </c>
      <c r="K49" s="226" t="s">
        <v>328</v>
      </c>
      <c r="L49" s="228"/>
      <c r="M49" s="226" t="s">
        <v>352</v>
      </c>
      <c r="N49" s="226" t="s">
        <v>151</v>
      </c>
      <c r="O49" s="228" t="s">
        <v>330</v>
      </c>
      <c r="P49" s="226" t="s">
        <v>152</v>
      </c>
      <c r="Q49" s="228" t="s">
        <v>110</v>
      </c>
      <c r="R49" s="226" t="s">
        <v>151</v>
      </c>
      <c r="S49" s="228" t="s">
        <v>354</v>
      </c>
      <c r="T49" s="228" t="s">
        <v>332</v>
      </c>
      <c r="U49" s="229">
        <v>40</v>
      </c>
      <c r="V49" s="228" t="s">
        <v>333</v>
      </c>
      <c r="W49" s="226"/>
      <c r="X49" s="226"/>
      <c r="Y49" s="226"/>
      <c r="Z49" s="230"/>
      <c r="AA49" s="228">
        <v>90</v>
      </c>
      <c r="AB49" s="228">
        <v>10</v>
      </c>
      <c r="AC49" s="231" t="s">
        <v>344</v>
      </c>
      <c r="AD49" s="228" t="s">
        <v>111</v>
      </c>
      <c r="AE49" s="231">
        <v>500</v>
      </c>
      <c r="AF49" s="232">
        <v>15</v>
      </c>
      <c r="AG49" s="232">
        <v>7500</v>
      </c>
      <c r="AH49" s="232">
        <v>8400</v>
      </c>
      <c r="AI49" s="231"/>
      <c r="AJ49" s="232"/>
      <c r="AK49" s="232"/>
      <c r="AL49" s="226" t="s">
        <v>112</v>
      </c>
      <c r="AM49" s="228"/>
      <c r="AN49" s="228"/>
      <c r="AO49" s="228"/>
      <c r="AP49" s="228"/>
      <c r="AQ49" s="228" t="s">
        <v>505</v>
      </c>
      <c r="AR49" s="228"/>
      <c r="AS49" s="228"/>
      <c r="AT49" s="228"/>
      <c r="AU49" s="228"/>
      <c r="AV49" s="228"/>
      <c r="AW49" s="228"/>
      <c r="AX49" s="226" t="s">
        <v>328</v>
      </c>
      <c r="AY49" s="226" t="s">
        <v>328</v>
      </c>
      <c r="AZ49" s="205" t="s">
        <v>328</v>
      </c>
    </row>
    <row r="50" spans="1:256" s="206" customFormat="1" ht="12.95" customHeight="1" x14ac:dyDescent="0.2">
      <c r="A50" s="226" t="s">
        <v>308</v>
      </c>
      <c r="B50" s="204"/>
      <c r="C50" s="352" t="s">
        <v>629</v>
      </c>
      <c r="D50" s="356" t="s">
        <v>659</v>
      </c>
      <c r="E50" s="205" t="s">
        <v>643</v>
      </c>
      <c r="F50" s="227"/>
      <c r="G50" s="228" t="s">
        <v>506</v>
      </c>
      <c r="H50" s="228" t="s">
        <v>507</v>
      </c>
      <c r="I50" s="228" t="s">
        <v>508</v>
      </c>
      <c r="J50" s="228" t="s">
        <v>188</v>
      </c>
      <c r="K50" s="226" t="s">
        <v>328</v>
      </c>
      <c r="L50" s="228"/>
      <c r="M50" s="226" t="s">
        <v>352</v>
      </c>
      <c r="N50" s="226" t="s">
        <v>151</v>
      </c>
      <c r="O50" s="228" t="s">
        <v>330</v>
      </c>
      <c r="P50" s="226" t="s">
        <v>152</v>
      </c>
      <c r="Q50" s="228" t="s">
        <v>110</v>
      </c>
      <c r="R50" s="226" t="s">
        <v>151</v>
      </c>
      <c r="S50" s="228" t="s">
        <v>354</v>
      </c>
      <c r="T50" s="228" t="s">
        <v>332</v>
      </c>
      <c r="U50" s="229">
        <v>40</v>
      </c>
      <c r="V50" s="228" t="s">
        <v>333</v>
      </c>
      <c r="W50" s="226"/>
      <c r="X50" s="226"/>
      <c r="Y50" s="226"/>
      <c r="Z50" s="230"/>
      <c r="AA50" s="228">
        <v>90</v>
      </c>
      <c r="AB50" s="228">
        <v>10</v>
      </c>
      <c r="AC50" s="231" t="s">
        <v>509</v>
      </c>
      <c r="AD50" s="228" t="s">
        <v>111</v>
      </c>
      <c r="AE50" s="231">
        <v>995.84</v>
      </c>
      <c r="AF50" s="232">
        <v>2125</v>
      </c>
      <c r="AG50" s="232">
        <v>2116160</v>
      </c>
      <c r="AH50" s="232">
        <v>2370099.2000000002</v>
      </c>
      <c r="AI50" s="231"/>
      <c r="AJ50" s="232"/>
      <c r="AK50" s="232"/>
      <c r="AL50" s="226" t="s">
        <v>112</v>
      </c>
      <c r="AM50" s="228"/>
      <c r="AN50" s="228"/>
      <c r="AO50" s="228"/>
      <c r="AP50" s="228"/>
      <c r="AQ50" s="228" t="s">
        <v>510</v>
      </c>
      <c r="AR50" s="228"/>
      <c r="AS50" s="228"/>
      <c r="AT50" s="228"/>
      <c r="AU50" s="228"/>
      <c r="AV50" s="228"/>
      <c r="AW50" s="228"/>
      <c r="AX50" s="226" t="s">
        <v>328</v>
      </c>
      <c r="AY50" s="226" t="s">
        <v>328</v>
      </c>
      <c r="AZ50" s="205" t="s">
        <v>328</v>
      </c>
    </row>
    <row r="51" spans="1:256" s="237" customFormat="1" ht="12.95" customHeight="1" x14ac:dyDescent="0.2">
      <c r="A51" s="226" t="s">
        <v>308</v>
      </c>
      <c r="B51" s="233"/>
      <c r="C51" s="350" t="s">
        <v>630</v>
      </c>
      <c r="D51" s="348" t="s">
        <v>660</v>
      </c>
      <c r="E51" s="235" t="s">
        <v>644</v>
      </c>
      <c r="F51" s="234"/>
      <c r="G51" s="228" t="s">
        <v>511</v>
      </c>
      <c r="H51" s="228" t="s">
        <v>512</v>
      </c>
      <c r="I51" s="228" t="s">
        <v>513</v>
      </c>
      <c r="J51" s="228" t="s">
        <v>188</v>
      </c>
      <c r="K51" s="226" t="s">
        <v>328</v>
      </c>
      <c r="L51" s="228"/>
      <c r="M51" s="226" t="s">
        <v>352</v>
      </c>
      <c r="N51" s="226" t="s">
        <v>151</v>
      </c>
      <c r="O51" s="228" t="s">
        <v>330</v>
      </c>
      <c r="P51" s="226" t="s">
        <v>152</v>
      </c>
      <c r="Q51" s="228" t="s">
        <v>110</v>
      </c>
      <c r="R51" s="226" t="s">
        <v>151</v>
      </c>
      <c r="S51" s="228" t="s">
        <v>354</v>
      </c>
      <c r="T51" s="228" t="s">
        <v>332</v>
      </c>
      <c r="U51" s="229">
        <v>40</v>
      </c>
      <c r="V51" s="228" t="s">
        <v>333</v>
      </c>
      <c r="W51" s="226"/>
      <c r="X51" s="226"/>
      <c r="Y51" s="226"/>
      <c r="Z51" s="230"/>
      <c r="AA51" s="228">
        <v>90</v>
      </c>
      <c r="AB51" s="228">
        <v>10</v>
      </c>
      <c r="AC51" s="231" t="s">
        <v>344</v>
      </c>
      <c r="AD51" s="228" t="s">
        <v>111</v>
      </c>
      <c r="AE51" s="231">
        <v>7000</v>
      </c>
      <c r="AF51" s="232">
        <v>10</v>
      </c>
      <c r="AG51" s="232">
        <v>70000</v>
      </c>
      <c r="AH51" s="232">
        <v>78400</v>
      </c>
      <c r="AI51" s="231"/>
      <c r="AJ51" s="232"/>
      <c r="AK51" s="232"/>
      <c r="AL51" s="226" t="s">
        <v>112</v>
      </c>
      <c r="AM51" s="228"/>
      <c r="AN51" s="228"/>
      <c r="AO51" s="228"/>
      <c r="AP51" s="228"/>
      <c r="AQ51" s="228" t="s">
        <v>514</v>
      </c>
      <c r="AR51" s="228"/>
      <c r="AS51" s="228"/>
      <c r="AT51" s="228"/>
      <c r="AU51" s="228"/>
      <c r="AV51" s="228"/>
      <c r="AW51" s="228"/>
      <c r="AX51" s="226" t="s">
        <v>328</v>
      </c>
      <c r="AY51" s="226" t="s">
        <v>328</v>
      </c>
      <c r="AZ51" s="235" t="s">
        <v>328</v>
      </c>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236"/>
      <c r="FK51" s="236"/>
      <c r="FL51" s="236"/>
      <c r="FM51" s="236"/>
      <c r="FN51" s="236"/>
      <c r="FO51" s="236"/>
      <c r="FP51" s="236"/>
      <c r="FQ51" s="236"/>
      <c r="FR51" s="236"/>
      <c r="FS51" s="236"/>
      <c r="FT51" s="236"/>
      <c r="FU51" s="236"/>
      <c r="FV51" s="236"/>
      <c r="FW51" s="236"/>
      <c r="FX51" s="236"/>
      <c r="FY51" s="236"/>
      <c r="FZ51" s="236"/>
      <c r="GA51" s="236"/>
      <c r="GB51" s="236"/>
      <c r="GC51" s="236"/>
      <c r="GD51" s="236"/>
      <c r="GE51" s="236"/>
      <c r="GF51" s="236"/>
      <c r="GG51" s="236"/>
      <c r="GH51" s="236"/>
      <c r="GI51" s="236"/>
      <c r="GJ51" s="236"/>
      <c r="GK51" s="236"/>
      <c r="GL51" s="236"/>
      <c r="GM51" s="236"/>
      <c r="GN51" s="236"/>
      <c r="GO51" s="236"/>
      <c r="GP51" s="236"/>
      <c r="GQ51" s="236"/>
      <c r="GR51" s="236"/>
      <c r="GS51" s="236"/>
      <c r="GT51" s="236"/>
      <c r="GU51" s="236"/>
      <c r="GV51" s="236"/>
      <c r="GW51" s="236"/>
      <c r="GX51" s="236"/>
      <c r="GY51" s="236"/>
      <c r="GZ51" s="236"/>
      <c r="HA51" s="236"/>
      <c r="HB51" s="236"/>
      <c r="HC51" s="236"/>
      <c r="HD51" s="236"/>
      <c r="HE51" s="236"/>
      <c r="HF51" s="236"/>
      <c r="HG51" s="236"/>
      <c r="HH51" s="236"/>
      <c r="HI51" s="236"/>
      <c r="HJ51" s="236"/>
      <c r="HK51" s="236"/>
      <c r="HL51" s="236"/>
      <c r="HM51" s="236"/>
      <c r="HN51" s="236"/>
      <c r="HO51" s="236"/>
      <c r="HP51" s="236"/>
      <c r="HQ51" s="236"/>
      <c r="HR51" s="236"/>
      <c r="HS51" s="236"/>
      <c r="HT51" s="236"/>
      <c r="HU51" s="236"/>
      <c r="HV51" s="236"/>
      <c r="HW51" s="236"/>
      <c r="HX51" s="236"/>
      <c r="HY51" s="236"/>
      <c r="HZ51" s="236"/>
      <c r="IA51" s="236"/>
      <c r="IB51" s="236"/>
      <c r="IC51" s="236"/>
      <c r="ID51" s="236"/>
      <c r="IE51" s="236"/>
      <c r="IF51" s="236"/>
      <c r="IG51" s="236"/>
      <c r="IH51" s="236"/>
      <c r="II51" s="236"/>
      <c r="IJ51" s="236"/>
      <c r="IK51" s="236"/>
      <c r="IL51" s="236"/>
      <c r="IM51" s="236"/>
      <c r="IN51" s="236"/>
      <c r="IO51" s="236"/>
      <c r="IP51" s="236"/>
      <c r="IQ51" s="236"/>
      <c r="IR51" s="236"/>
      <c r="IS51" s="236"/>
      <c r="IT51" s="236"/>
      <c r="IU51" s="236"/>
      <c r="IV51" s="236"/>
    </row>
    <row r="52" spans="1:256" s="237" customFormat="1" ht="12.95" customHeight="1" x14ac:dyDescent="0.2">
      <c r="A52" s="226" t="s">
        <v>308</v>
      </c>
      <c r="B52" s="233"/>
      <c r="C52" s="350" t="s">
        <v>631</v>
      </c>
      <c r="D52" s="348" t="s">
        <v>661</v>
      </c>
      <c r="E52" s="235" t="s">
        <v>645</v>
      </c>
      <c r="F52" s="234"/>
      <c r="G52" s="228" t="s">
        <v>511</v>
      </c>
      <c r="H52" s="228" t="s">
        <v>512</v>
      </c>
      <c r="I52" s="228" t="s">
        <v>513</v>
      </c>
      <c r="J52" s="228" t="s">
        <v>188</v>
      </c>
      <c r="K52" s="226" t="s">
        <v>328</v>
      </c>
      <c r="L52" s="228"/>
      <c r="M52" s="226" t="s">
        <v>352</v>
      </c>
      <c r="N52" s="226" t="s">
        <v>151</v>
      </c>
      <c r="O52" s="228" t="s">
        <v>330</v>
      </c>
      <c r="P52" s="226" t="s">
        <v>152</v>
      </c>
      <c r="Q52" s="228" t="s">
        <v>110</v>
      </c>
      <c r="R52" s="226" t="s">
        <v>151</v>
      </c>
      <c r="S52" s="228" t="s">
        <v>354</v>
      </c>
      <c r="T52" s="228" t="s">
        <v>332</v>
      </c>
      <c r="U52" s="229">
        <v>40</v>
      </c>
      <c r="V52" s="228" t="s">
        <v>333</v>
      </c>
      <c r="W52" s="226"/>
      <c r="X52" s="226"/>
      <c r="Y52" s="226"/>
      <c r="Z52" s="230"/>
      <c r="AA52" s="228">
        <v>90</v>
      </c>
      <c r="AB52" s="228">
        <v>10</v>
      </c>
      <c r="AC52" s="231" t="s">
        <v>344</v>
      </c>
      <c r="AD52" s="228" t="s">
        <v>111</v>
      </c>
      <c r="AE52" s="231">
        <v>5000</v>
      </c>
      <c r="AF52" s="232">
        <v>30</v>
      </c>
      <c r="AG52" s="232">
        <v>150000</v>
      </c>
      <c r="AH52" s="232">
        <v>168000</v>
      </c>
      <c r="AI52" s="231"/>
      <c r="AJ52" s="232"/>
      <c r="AK52" s="232"/>
      <c r="AL52" s="226" t="s">
        <v>112</v>
      </c>
      <c r="AM52" s="228"/>
      <c r="AN52" s="228"/>
      <c r="AO52" s="228"/>
      <c r="AP52" s="228"/>
      <c r="AQ52" s="228" t="s">
        <v>515</v>
      </c>
      <c r="AR52" s="228"/>
      <c r="AS52" s="228"/>
      <c r="AT52" s="228"/>
      <c r="AU52" s="228"/>
      <c r="AV52" s="228"/>
      <c r="AW52" s="228"/>
      <c r="AX52" s="226" t="s">
        <v>328</v>
      </c>
      <c r="AY52" s="226" t="s">
        <v>328</v>
      </c>
      <c r="AZ52" s="235" t="s">
        <v>328</v>
      </c>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36"/>
      <c r="EW52" s="236"/>
      <c r="EX52" s="236"/>
      <c r="EY52" s="236"/>
      <c r="EZ52" s="236"/>
      <c r="FA52" s="236"/>
      <c r="FB52" s="236"/>
      <c r="FC52" s="236"/>
      <c r="FD52" s="236"/>
      <c r="FE52" s="236"/>
      <c r="FF52" s="236"/>
      <c r="FG52" s="236"/>
      <c r="FH52" s="236"/>
      <c r="FI52" s="236"/>
      <c r="FJ52" s="236"/>
      <c r="FK52" s="236"/>
      <c r="FL52" s="236"/>
      <c r="FM52" s="236"/>
      <c r="FN52" s="236"/>
      <c r="FO52" s="236"/>
      <c r="FP52" s="236"/>
      <c r="FQ52" s="236"/>
      <c r="FR52" s="236"/>
      <c r="FS52" s="236"/>
      <c r="FT52" s="236"/>
      <c r="FU52" s="236"/>
      <c r="FV52" s="236"/>
      <c r="FW52" s="236"/>
      <c r="FX52" s="236"/>
      <c r="FY52" s="236"/>
      <c r="FZ52" s="236"/>
      <c r="GA52" s="236"/>
      <c r="GB52" s="236"/>
      <c r="GC52" s="236"/>
      <c r="GD52" s="236"/>
      <c r="GE52" s="236"/>
      <c r="GF52" s="236"/>
      <c r="GG52" s="236"/>
      <c r="GH52" s="236"/>
      <c r="GI52" s="236"/>
      <c r="GJ52" s="236"/>
      <c r="GK52" s="236"/>
      <c r="GL52" s="236"/>
      <c r="GM52" s="236"/>
      <c r="GN52" s="236"/>
      <c r="GO52" s="236"/>
      <c r="GP52" s="236"/>
      <c r="GQ52" s="236"/>
      <c r="GR52" s="236"/>
      <c r="GS52" s="236"/>
      <c r="GT52" s="236"/>
      <c r="GU52" s="236"/>
      <c r="GV52" s="236"/>
      <c r="GW52" s="236"/>
      <c r="GX52" s="236"/>
      <c r="GY52" s="236"/>
      <c r="GZ52" s="236"/>
      <c r="HA52" s="236"/>
      <c r="HB52" s="236"/>
      <c r="HC52" s="236"/>
      <c r="HD52" s="236"/>
      <c r="HE52" s="236"/>
      <c r="HF52" s="236"/>
      <c r="HG52" s="236"/>
      <c r="HH52" s="236"/>
      <c r="HI52" s="236"/>
      <c r="HJ52" s="236"/>
      <c r="HK52" s="236"/>
      <c r="HL52" s="236"/>
      <c r="HM52" s="236"/>
      <c r="HN52" s="236"/>
      <c r="HO52" s="236"/>
      <c r="HP52" s="236"/>
      <c r="HQ52" s="236"/>
      <c r="HR52" s="236"/>
      <c r="HS52" s="236"/>
      <c r="HT52" s="236"/>
      <c r="HU52" s="236"/>
      <c r="HV52" s="236"/>
      <c r="HW52" s="236"/>
      <c r="HX52" s="236"/>
      <c r="HY52" s="236"/>
      <c r="HZ52" s="236"/>
      <c r="IA52" s="236"/>
      <c r="IB52" s="236"/>
      <c r="IC52" s="236"/>
      <c r="ID52" s="236"/>
      <c r="IE52" s="236"/>
      <c r="IF52" s="236"/>
      <c r="IG52" s="236"/>
      <c r="IH52" s="236"/>
      <c r="II52" s="236"/>
      <c r="IJ52" s="236"/>
      <c r="IK52" s="236"/>
      <c r="IL52" s="236"/>
      <c r="IM52" s="236"/>
      <c r="IN52" s="236"/>
      <c r="IO52" s="236"/>
      <c r="IP52" s="236"/>
      <c r="IQ52" s="236"/>
      <c r="IR52" s="236"/>
      <c r="IS52" s="236"/>
      <c r="IT52" s="236"/>
      <c r="IU52" s="236"/>
      <c r="IV52" s="236"/>
    </row>
    <row r="53" spans="1:256" s="237" customFormat="1" ht="12.95" customHeight="1" x14ac:dyDescent="0.2">
      <c r="A53" s="226" t="s">
        <v>200</v>
      </c>
      <c r="B53" s="233"/>
      <c r="C53" s="350" t="s">
        <v>632</v>
      </c>
      <c r="D53" s="348" t="s">
        <v>662</v>
      </c>
      <c r="E53" s="235" t="s">
        <v>533</v>
      </c>
      <c r="F53" s="234"/>
      <c r="G53" s="228" t="s">
        <v>529</v>
      </c>
      <c r="H53" s="228" t="s">
        <v>530</v>
      </c>
      <c r="I53" s="228" t="s">
        <v>531</v>
      </c>
      <c r="J53" s="228" t="s">
        <v>188</v>
      </c>
      <c r="K53" s="226" t="s">
        <v>328</v>
      </c>
      <c r="L53" s="228"/>
      <c r="M53" s="226" t="s">
        <v>352</v>
      </c>
      <c r="N53" s="226" t="s">
        <v>151</v>
      </c>
      <c r="O53" s="228" t="s">
        <v>330</v>
      </c>
      <c r="P53" s="226" t="s">
        <v>150</v>
      </c>
      <c r="Q53" s="228" t="s">
        <v>110</v>
      </c>
      <c r="R53" s="226" t="s">
        <v>151</v>
      </c>
      <c r="S53" s="228" t="s">
        <v>331</v>
      </c>
      <c r="T53" s="228" t="s">
        <v>332</v>
      </c>
      <c r="U53" s="229">
        <v>30</v>
      </c>
      <c r="V53" s="228" t="s">
        <v>333</v>
      </c>
      <c r="W53" s="226"/>
      <c r="X53" s="226"/>
      <c r="Y53" s="226"/>
      <c r="Z53" s="230"/>
      <c r="AA53" s="228">
        <v>90</v>
      </c>
      <c r="AB53" s="228">
        <v>10</v>
      </c>
      <c r="AC53" s="231" t="s">
        <v>493</v>
      </c>
      <c r="AD53" s="228" t="s">
        <v>111</v>
      </c>
      <c r="AE53" s="231">
        <v>4</v>
      </c>
      <c r="AF53" s="232">
        <v>4988000</v>
      </c>
      <c r="AG53" s="232">
        <v>19952000</v>
      </c>
      <c r="AH53" s="232">
        <v>22346240</v>
      </c>
      <c r="AI53" s="231"/>
      <c r="AJ53" s="232"/>
      <c r="AK53" s="232"/>
      <c r="AL53" s="226" t="s">
        <v>112</v>
      </c>
      <c r="AM53" s="228"/>
      <c r="AN53" s="228"/>
      <c r="AO53" s="228"/>
      <c r="AP53" s="228"/>
      <c r="AQ53" s="228" t="s">
        <v>532</v>
      </c>
      <c r="AR53" s="228"/>
      <c r="AS53" s="228"/>
      <c r="AT53" s="228"/>
      <c r="AU53" s="228"/>
      <c r="AV53" s="228"/>
      <c r="AW53" s="228"/>
      <c r="AX53" s="226" t="s">
        <v>328</v>
      </c>
      <c r="AY53" s="226" t="s">
        <v>328</v>
      </c>
      <c r="AZ53" s="235" t="s">
        <v>328</v>
      </c>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c r="EO53" s="236"/>
      <c r="EP53" s="236"/>
      <c r="EQ53" s="236"/>
      <c r="ER53" s="236"/>
      <c r="ES53" s="236"/>
      <c r="ET53" s="236"/>
      <c r="EU53" s="236"/>
      <c r="EV53" s="236"/>
      <c r="EW53" s="236"/>
      <c r="EX53" s="236"/>
      <c r="EY53" s="236"/>
      <c r="EZ53" s="236"/>
      <c r="FA53" s="236"/>
      <c r="FB53" s="236"/>
      <c r="FC53" s="236"/>
      <c r="FD53" s="236"/>
      <c r="FE53" s="236"/>
      <c r="FF53" s="236"/>
      <c r="FG53" s="236"/>
      <c r="FH53" s="236"/>
      <c r="FI53" s="236"/>
      <c r="FJ53" s="236"/>
      <c r="FK53" s="236"/>
      <c r="FL53" s="236"/>
      <c r="FM53" s="236"/>
      <c r="FN53" s="236"/>
      <c r="FO53" s="236"/>
      <c r="FP53" s="236"/>
      <c r="FQ53" s="236"/>
      <c r="FR53" s="236"/>
      <c r="FS53" s="236"/>
      <c r="FT53" s="236"/>
      <c r="FU53" s="236"/>
      <c r="FV53" s="236"/>
      <c r="FW53" s="236"/>
      <c r="FX53" s="236"/>
      <c r="FY53" s="236"/>
      <c r="FZ53" s="236"/>
      <c r="GA53" s="236"/>
      <c r="GB53" s="236"/>
      <c r="GC53" s="236"/>
      <c r="GD53" s="236"/>
      <c r="GE53" s="236"/>
      <c r="GF53" s="236"/>
      <c r="GG53" s="236"/>
      <c r="GH53" s="236"/>
      <c r="GI53" s="236"/>
      <c r="GJ53" s="236"/>
      <c r="GK53" s="236"/>
      <c r="GL53" s="236"/>
      <c r="GM53" s="236"/>
      <c r="GN53" s="236"/>
      <c r="GO53" s="236"/>
      <c r="GP53" s="236"/>
      <c r="GQ53" s="236"/>
      <c r="GR53" s="236"/>
      <c r="GS53" s="236"/>
      <c r="GT53" s="236"/>
      <c r="GU53" s="236"/>
      <c r="GV53" s="236"/>
      <c r="GW53" s="236"/>
      <c r="GX53" s="236"/>
      <c r="GY53" s="236"/>
      <c r="GZ53" s="236"/>
      <c r="HA53" s="236"/>
      <c r="HB53" s="236"/>
      <c r="HC53" s="236"/>
      <c r="HD53" s="236"/>
      <c r="HE53" s="236"/>
      <c r="HF53" s="236"/>
      <c r="HG53" s="236"/>
      <c r="HH53" s="236"/>
      <c r="HI53" s="236"/>
      <c r="HJ53" s="236"/>
      <c r="HK53" s="236"/>
      <c r="HL53" s="236"/>
      <c r="HM53" s="236"/>
      <c r="HN53" s="236"/>
      <c r="HO53" s="236"/>
      <c r="HP53" s="236"/>
      <c r="HQ53" s="236"/>
      <c r="HR53" s="236"/>
      <c r="HS53" s="236"/>
      <c r="HT53" s="236"/>
      <c r="HU53" s="236"/>
      <c r="HV53" s="236"/>
      <c r="HW53" s="236"/>
      <c r="HX53" s="236"/>
      <c r="HY53" s="236"/>
      <c r="HZ53" s="236"/>
      <c r="IA53" s="236"/>
      <c r="IB53" s="236"/>
      <c r="IC53" s="236"/>
      <c r="ID53" s="236"/>
      <c r="IE53" s="236"/>
      <c r="IF53" s="236"/>
      <c r="IG53" s="236"/>
      <c r="IH53" s="236"/>
      <c r="II53" s="236"/>
      <c r="IJ53" s="236"/>
      <c r="IK53" s="236"/>
      <c r="IL53" s="236"/>
      <c r="IM53" s="236"/>
      <c r="IN53" s="236"/>
      <c r="IO53" s="236"/>
      <c r="IP53" s="236"/>
      <c r="IQ53" s="236"/>
      <c r="IR53" s="236"/>
      <c r="IS53" s="236"/>
      <c r="IT53" s="236"/>
      <c r="IU53" s="236"/>
      <c r="IV53" s="236"/>
    </row>
    <row r="54" spans="1:256" s="237" customFormat="1" ht="12.95" customHeight="1" x14ac:dyDescent="0.2">
      <c r="A54" s="235" t="s">
        <v>144</v>
      </c>
      <c r="B54" s="207"/>
      <c r="C54" s="350" t="s">
        <v>541</v>
      </c>
      <c r="D54" s="336" t="s">
        <v>663</v>
      </c>
      <c r="E54" s="235" t="s">
        <v>328</v>
      </c>
      <c r="F54" s="234"/>
      <c r="G54" s="234" t="s">
        <v>542</v>
      </c>
      <c r="H54" s="234" t="s">
        <v>543</v>
      </c>
      <c r="I54" s="234" t="s">
        <v>544</v>
      </c>
      <c r="J54" s="234" t="s">
        <v>137</v>
      </c>
      <c r="K54" s="235" t="s">
        <v>430</v>
      </c>
      <c r="L54" s="234" t="s">
        <v>329</v>
      </c>
      <c r="M54" s="235" t="s">
        <v>81</v>
      </c>
      <c r="N54" s="235" t="s">
        <v>431</v>
      </c>
      <c r="O54" s="234" t="s">
        <v>204</v>
      </c>
      <c r="P54" s="235" t="s">
        <v>152</v>
      </c>
      <c r="Q54" s="234" t="s">
        <v>110</v>
      </c>
      <c r="R54" s="235" t="s">
        <v>151</v>
      </c>
      <c r="S54" s="234" t="s">
        <v>331</v>
      </c>
      <c r="T54" s="234" t="s">
        <v>332</v>
      </c>
      <c r="U54" s="239" t="s">
        <v>545</v>
      </c>
      <c r="V54" s="234" t="s">
        <v>333</v>
      </c>
      <c r="W54" s="235"/>
      <c r="X54" s="235"/>
      <c r="Y54" s="235"/>
      <c r="Z54" s="240">
        <v>30</v>
      </c>
      <c r="AA54" s="234">
        <v>60</v>
      </c>
      <c r="AB54" s="234">
        <v>10</v>
      </c>
      <c r="AC54" s="241" t="s">
        <v>484</v>
      </c>
      <c r="AD54" s="234" t="s">
        <v>111</v>
      </c>
      <c r="AE54" s="241">
        <v>4000</v>
      </c>
      <c r="AF54" s="242">
        <v>131.44</v>
      </c>
      <c r="AG54" s="208">
        <f>AF54*AE54</f>
        <v>525760</v>
      </c>
      <c r="AH54" s="208">
        <f>AG54*1.12</f>
        <v>588851.20000000007</v>
      </c>
      <c r="AI54" s="241"/>
      <c r="AJ54" s="242"/>
      <c r="AK54" s="242"/>
      <c r="AL54" s="235" t="s">
        <v>207</v>
      </c>
      <c r="AM54" s="234"/>
      <c r="AN54" s="234"/>
      <c r="AO54" s="234"/>
      <c r="AP54" s="234"/>
      <c r="AQ54" s="234" t="s">
        <v>546</v>
      </c>
      <c r="AR54" s="234"/>
      <c r="AS54" s="234"/>
      <c r="AT54" s="234"/>
      <c r="AU54" s="234"/>
      <c r="AV54" s="234"/>
      <c r="AW54" s="234"/>
      <c r="AX54" s="235" t="s">
        <v>328</v>
      </c>
      <c r="AY54" s="235" t="s">
        <v>328</v>
      </c>
      <c r="AZ54" s="235" t="s">
        <v>328</v>
      </c>
    </row>
    <row r="55" spans="1:256" s="237" customFormat="1" ht="12.95" customHeight="1" x14ac:dyDescent="0.2">
      <c r="A55" s="235" t="s">
        <v>405</v>
      </c>
      <c r="B55" s="235"/>
      <c r="C55" s="353" t="s">
        <v>619</v>
      </c>
      <c r="D55" s="354" t="s">
        <v>664</v>
      </c>
      <c r="E55" s="235" t="s">
        <v>618</v>
      </c>
      <c r="F55" s="234"/>
      <c r="G55" s="234" t="s">
        <v>614</v>
      </c>
      <c r="H55" s="234" t="s">
        <v>615</v>
      </c>
      <c r="I55" s="234" t="s">
        <v>616</v>
      </c>
      <c r="J55" s="234" t="s">
        <v>137</v>
      </c>
      <c r="K55" s="235" t="s">
        <v>430</v>
      </c>
      <c r="L55" s="234"/>
      <c r="M55" s="235" t="s">
        <v>352</v>
      </c>
      <c r="N55" s="235" t="s">
        <v>151</v>
      </c>
      <c r="O55" s="234" t="s">
        <v>330</v>
      </c>
      <c r="P55" s="235" t="s">
        <v>152</v>
      </c>
      <c r="Q55" s="234" t="s">
        <v>110</v>
      </c>
      <c r="R55" s="235" t="s">
        <v>151</v>
      </c>
      <c r="S55" s="234" t="s">
        <v>354</v>
      </c>
      <c r="T55" s="234" t="s">
        <v>332</v>
      </c>
      <c r="U55" s="239"/>
      <c r="V55" s="234"/>
      <c r="W55" s="235" t="s">
        <v>114</v>
      </c>
      <c r="X55" s="235"/>
      <c r="Y55" s="235"/>
      <c r="Z55" s="240"/>
      <c r="AA55" s="234">
        <v>90</v>
      </c>
      <c r="AB55" s="234">
        <v>10</v>
      </c>
      <c r="AC55" s="241" t="s">
        <v>493</v>
      </c>
      <c r="AD55" s="234" t="s">
        <v>111</v>
      </c>
      <c r="AE55" s="241">
        <v>5</v>
      </c>
      <c r="AF55" s="242">
        <v>9211500</v>
      </c>
      <c r="AG55" s="242">
        <v>46057500</v>
      </c>
      <c r="AH55" s="242">
        <v>51584400</v>
      </c>
      <c r="AI55" s="241"/>
      <c r="AJ55" s="242"/>
      <c r="AK55" s="242"/>
      <c r="AL55" s="235" t="s">
        <v>112</v>
      </c>
      <c r="AM55" s="234"/>
      <c r="AN55" s="234"/>
      <c r="AO55" s="234"/>
      <c r="AP55" s="234"/>
      <c r="AQ55" s="234" t="s">
        <v>617</v>
      </c>
      <c r="AR55" s="234"/>
      <c r="AS55" s="234"/>
      <c r="AT55" s="234"/>
      <c r="AU55" s="234"/>
      <c r="AV55" s="234"/>
      <c r="AW55" s="234"/>
      <c r="AX55" s="235"/>
      <c r="AY55" s="235"/>
      <c r="AZ55" s="243"/>
    </row>
    <row r="56" spans="1:256" s="2" customFormat="1" ht="12.95" customHeight="1" outlineLevel="1" x14ac:dyDescent="0.25">
      <c r="A56" s="174" t="s">
        <v>590</v>
      </c>
      <c r="B56" s="344">
        <v>2914</v>
      </c>
      <c r="C56" s="175">
        <v>270011422</v>
      </c>
      <c r="D56" s="343" t="s">
        <v>597</v>
      </c>
      <c r="E56" s="174" t="s">
        <v>592</v>
      </c>
      <c r="F56" s="176"/>
      <c r="G56" s="176" t="s">
        <v>593</v>
      </c>
      <c r="H56" s="176" t="s">
        <v>594</v>
      </c>
      <c r="I56" s="176" t="s">
        <v>595</v>
      </c>
      <c r="J56" s="176" t="s">
        <v>188</v>
      </c>
      <c r="K56" s="174" t="s">
        <v>328</v>
      </c>
      <c r="L56" s="176"/>
      <c r="M56" s="174" t="s">
        <v>352</v>
      </c>
      <c r="N56" s="174" t="s">
        <v>151</v>
      </c>
      <c r="O56" s="176" t="s">
        <v>330</v>
      </c>
      <c r="P56" s="174" t="s">
        <v>150</v>
      </c>
      <c r="Q56" s="176" t="s">
        <v>110</v>
      </c>
      <c r="R56" s="174" t="s">
        <v>151</v>
      </c>
      <c r="S56" s="176" t="s">
        <v>331</v>
      </c>
      <c r="T56" s="176" t="s">
        <v>332</v>
      </c>
      <c r="U56" s="174">
        <v>60</v>
      </c>
      <c r="V56" s="176" t="s">
        <v>333</v>
      </c>
      <c r="W56" s="174"/>
      <c r="X56" s="174"/>
      <c r="Y56" s="174"/>
      <c r="Z56" s="177">
        <v>0</v>
      </c>
      <c r="AA56" s="176">
        <v>90</v>
      </c>
      <c r="AB56" s="176">
        <v>10</v>
      </c>
      <c r="AC56" s="178" t="s">
        <v>344</v>
      </c>
      <c r="AD56" s="176" t="s">
        <v>111</v>
      </c>
      <c r="AE56" s="178">
        <v>35936</v>
      </c>
      <c r="AF56" s="179">
        <v>160.71</v>
      </c>
      <c r="AG56" s="179">
        <f t="shared" ref="AG56" si="0">AF56*AE56</f>
        <v>5775274.5600000005</v>
      </c>
      <c r="AH56" s="179">
        <f t="shared" ref="AH56" si="1">AG56*1.12</f>
        <v>6468307.5072000008</v>
      </c>
      <c r="AI56" s="178"/>
      <c r="AJ56" s="179"/>
      <c r="AK56" s="179"/>
      <c r="AL56" s="174" t="s">
        <v>112</v>
      </c>
      <c r="AM56" s="176"/>
      <c r="AN56" s="176"/>
      <c r="AO56" s="176"/>
      <c r="AP56" s="176"/>
      <c r="AQ56" s="176" t="s">
        <v>596</v>
      </c>
      <c r="AR56" s="176"/>
      <c r="AS56" s="176"/>
      <c r="AT56" s="176"/>
      <c r="AU56" s="176"/>
      <c r="AV56" s="176"/>
      <c r="AW56" s="176"/>
      <c r="AX56" s="174" t="s">
        <v>245</v>
      </c>
      <c r="AY56" s="174" t="s">
        <v>328</v>
      </c>
      <c r="AZ56" s="180" t="s">
        <v>592</v>
      </c>
    </row>
    <row r="57" spans="1:256" s="251" customFormat="1" ht="12.95" customHeight="1" x14ac:dyDescent="0.2">
      <c r="A57" s="244" t="s">
        <v>144</v>
      </c>
      <c r="B57" s="342">
        <v>2625</v>
      </c>
      <c r="C57" s="355">
        <v>210023131</v>
      </c>
      <c r="D57" s="348" t="s">
        <v>534</v>
      </c>
      <c r="E57" s="244" t="s">
        <v>540</v>
      </c>
      <c r="F57" s="245"/>
      <c r="G57" s="245" t="s">
        <v>535</v>
      </c>
      <c r="H57" s="245" t="s">
        <v>536</v>
      </c>
      <c r="I57" s="245" t="s">
        <v>537</v>
      </c>
      <c r="J57" s="245" t="s">
        <v>188</v>
      </c>
      <c r="K57" s="244" t="s">
        <v>328</v>
      </c>
      <c r="L57" s="245"/>
      <c r="M57" s="244" t="s">
        <v>352</v>
      </c>
      <c r="N57" s="244" t="s">
        <v>151</v>
      </c>
      <c r="O57" s="245" t="s">
        <v>330</v>
      </c>
      <c r="P57" s="244" t="s">
        <v>343</v>
      </c>
      <c r="Q57" s="245" t="s">
        <v>110</v>
      </c>
      <c r="R57" s="244" t="s">
        <v>151</v>
      </c>
      <c r="S57" s="245" t="s">
        <v>331</v>
      </c>
      <c r="T57" s="245" t="s">
        <v>332</v>
      </c>
      <c r="U57" s="246">
        <v>60</v>
      </c>
      <c r="V57" s="245" t="s">
        <v>333</v>
      </c>
      <c r="W57" s="244"/>
      <c r="X57" s="244"/>
      <c r="Y57" s="244"/>
      <c r="Z57" s="247"/>
      <c r="AA57" s="245">
        <v>90</v>
      </c>
      <c r="AB57" s="245">
        <v>10</v>
      </c>
      <c r="AC57" s="248" t="s">
        <v>344</v>
      </c>
      <c r="AD57" s="245" t="s">
        <v>111</v>
      </c>
      <c r="AE57" s="248">
        <v>6</v>
      </c>
      <c r="AF57" s="249">
        <v>400620</v>
      </c>
      <c r="AG57" s="135">
        <v>2403720</v>
      </c>
      <c r="AH57" s="135">
        <v>2692166.4</v>
      </c>
      <c r="AI57" s="248"/>
      <c r="AJ57" s="249"/>
      <c r="AK57" s="249"/>
      <c r="AL57" s="244" t="s">
        <v>112</v>
      </c>
      <c r="AM57" s="245"/>
      <c r="AN57" s="245"/>
      <c r="AO57" s="245"/>
      <c r="AP57" s="245"/>
      <c r="AQ57" s="245" t="s">
        <v>538</v>
      </c>
      <c r="AR57" s="245"/>
      <c r="AS57" s="245"/>
      <c r="AT57" s="245"/>
      <c r="AU57" s="245"/>
      <c r="AV57" s="245"/>
      <c r="AW57" s="245"/>
      <c r="AX57" s="244" t="s">
        <v>539</v>
      </c>
      <c r="AY57" s="244" t="s">
        <v>328</v>
      </c>
      <c r="AZ57" s="250" t="s">
        <v>540</v>
      </c>
    </row>
    <row r="58" spans="1:256" s="190" customFormat="1" ht="12.95" customHeight="1" outlineLevel="1" x14ac:dyDescent="0.2">
      <c r="A58" s="183" t="s">
        <v>144</v>
      </c>
      <c r="B58" s="344">
        <v>2923</v>
      </c>
      <c r="C58" s="184">
        <v>210011873</v>
      </c>
      <c r="D58" s="343" t="s">
        <v>613</v>
      </c>
      <c r="E58" s="183" t="s">
        <v>608</v>
      </c>
      <c r="F58" s="185"/>
      <c r="G58" s="185" t="s">
        <v>609</v>
      </c>
      <c r="H58" s="185" t="s">
        <v>543</v>
      </c>
      <c r="I58" s="185" t="s">
        <v>610</v>
      </c>
      <c r="J58" s="185" t="s">
        <v>137</v>
      </c>
      <c r="K58" s="183" t="s">
        <v>430</v>
      </c>
      <c r="L58" s="185" t="s">
        <v>329</v>
      </c>
      <c r="M58" s="183" t="s">
        <v>81</v>
      </c>
      <c r="N58" s="183" t="s">
        <v>431</v>
      </c>
      <c r="O58" s="185" t="s">
        <v>204</v>
      </c>
      <c r="P58" s="244" t="s">
        <v>152</v>
      </c>
      <c r="Q58" s="185" t="s">
        <v>110</v>
      </c>
      <c r="R58" s="183" t="s">
        <v>151</v>
      </c>
      <c r="S58" s="185" t="s">
        <v>331</v>
      </c>
      <c r="T58" s="185" t="s">
        <v>332</v>
      </c>
      <c r="U58" s="183">
        <v>60</v>
      </c>
      <c r="V58" s="185" t="s">
        <v>333</v>
      </c>
      <c r="W58" s="183"/>
      <c r="X58" s="183"/>
      <c r="Y58" s="183"/>
      <c r="Z58" s="186">
        <v>30</v>
      </c>
      <c r="AA58" s="185">
        <v>60</v>
      </c>
      <c r="AB58" s="185">
        <v>10</v>
      </c>
      <c r="AC58" s="187" t="s">
        <v>611</v>
      </c>
      <c r="AD58" s="185" t="s">
        <v>111</v>
      </c>
      <c r="AE58" s="187">
        <v>0.1</v>
      </c>
      <c r="AF58" s="188">
        <v>8065000</v>
      </c>
      <c r="AG58" s="188">
        <f>AF58*AE58</f>
        <v>806500</v>
      </c>
      <c r="AH58" s="188">
        <f>AG58*1.12</f>
        <v>903280.00000000012</v>
      </c>
      <c r="AI58" s="187"/>
      <c r="AJ58" s="188"/>
      <c r="AK58" s="188"/>
      <c r="AL58" s="188" t="s">
        <v>207</v>
      </c>
      <c r="AM58" s="185"/>
      <c r="AN58" s="185"/>
      <c r="AO58" s="185"/>
      <c r="AP58" s="185"/>
      <c r="AQ58" s="185" t="s">
        <v>612</v>
      </c>
      <c r="AR58" s="185"/>
      <c r="AS58" s="185"/>
      <c r="AT58" s="185"/>
      <c r="AU58" s="185"/>
      <c r="AV58" s="185"/>
      <c r="AW58" s="185"/>
      <c r="AX58" s="183" t="s">
        <v>245</v>
      </c>
      <c r="AY58" s="183" t="s">
        <v>328</v>
      </c>
      <c r="AZ58" s="189"/>
    </row>
    <row r="59" spans="1:256" s="2" customFormat="1" ht="12.95" customHeight="1" outlineLevel="1" x14ac:dyDescent="0.25">
      <c r="A59" s="14"/>
      <c r="B59" s="14"/>
      <c r="C59" s="14"/>
      <c r="D59" s="4" t="s">
        <v>101</v>
      </c>
      <c r="E59" s="14"/>
      <c r="F59" s="10"/>
      <c r="G59" s="10"/>
      <c r="H59" s="10"/>
      <c r="I59" s="10"/>
      <c r="J59" s="10"/>
      <c r="K59" s="14"/>
      <c r="L59" s="10"/>
      <c r="M59" s="14"/>
      <c r="N59" s="14"/>
      <c r="O59" s="10"/>
      <c r="P59" s="14"/>
      <c r="Q59" s="10"/>
      <c r="R59" s="14"/>
      <c r="S59" s="10"/>
      <c r="T59" s="10"/>
      <c r="U59" s="14"/>
      <c r="V59" s="10"/>
      <c r="W59" s="14"/>
      <c r="X59" s="14"/>
      <c r="Y59" s="14"/>
      <c r="Z59" s="26"/>
      <c r="AA59" s="10"/>
      <c r="AB59" s="10"/>
      <c r="AC59" s="15"/>
      <c r="AD59" s="10"/>
      <c r="AE59" s="27"/>
      <c r="AF59" s="28"/>
      <c r="AG59" s="136">
        <f>SUM(AG40:AG58)</f>
        <v>83224049.5</v>
      </c>
      <c r="AH59" s="136">
        <f>SUM(AH40:AH56)</f>
        <v>89615489.037200004</v>
      </c>
      <c r="AI59" s="27"/>
      <c r="AJ59" s="27"/>
      <c r="AK59" s="27"/>
      <c r="AL59" s="14"/>
      <c r="AM59" s="10"/>
      <c r="AN59" s="10"/>
      <c r="AO59" s="10"/>
      <c r="AP59" s="10"/>
      <c r="AQ59" s="10"/>
      <c r="AR59" s="10"/>
      <c r="AS59" s="10"/>
      <c r="AT59" s="10"/>
      <c r="AU59" s="10"/>
      <c r="AV59" s="10"/>
      <c r="AW59" s="10"/>
      <c r="AX59" s="14"/>
      <c r="AY59" s="7"/>
    </row>
    <row r="60" spans="1:256" s="2" customFormat="1" ht="12.95" customHeight="1" x14ac:dyDescent="0.25">
      <c r="A60" s="6"/>
      <c r="B60" s="6"/>
      <c r="C60" s="6"/>
      <c r="D60" s="4" t="s">
        <v>102</v>
      </c>
      <c r="E60" s="7"/>
      <c r="F60" s="10"/>
      <c r="G60" s="10"/>
      <c r="H60" s="6"/>
      <c r="I60" s="6"/>
      <c r="J60" s="6"/>
      <c r="K60" s="6"/>
      <c r="L60" s="7"/>
      <c r="M60" s="6"/>
      <c r="N60" s="6"/>
      <c r="O60" s="8"/>
      <c r="P60" s="7"/>
      <c r="Q60" s="7"/>
      <c r="R60" s="6"/>
      <c r="S60" s="8"/>
      <c r="T60" s="7"/>
      <c r="U60" s="7"/>
      <c r="V60" s="7"/>
      <c r="W60" s="7"/>
      <c r="X60" s="7"/>
      <c r="Y60" s="7"/>
      <c r="Z60" s="24"/>
      <c r="AA60" s="7"/>
      <c r="AB60" s="24"/>
      <c r="AC60" s="7"/>
      <c r="AD60" s="7"/>
      <c r="AE60" s="25"/>
      <c r="AF60" s="25"/>
      <c r="AG60" s="134"/>
      <c r="AH60" s="134"/>
      <c r="AI60" s="11"/>
      <c r="AJ60" s="11"/>
      <c r="AK60" s="11"/>
      <c r="AL60" s="11"/>
      <c r="AM60" s="10"/>
      <c r="AN60" s="10"/>
      <c r="AO60" s="7"/>
      <c r="AP60" s="7"/>
      <c r="AQ60" s="7"/>
      <c r="AR60" s="7"/>
      <c r="AS60" s="7"/>
      <c r="AT60" s="7"/>
      <c r="AU60" s="7"/>
      <c r="AV60" s="7"/>
      <c r="AW60" s="7"/>
      <c r="AX60" s="7"/>
      <c r="AY60" s="7"/>
    </row>
    <row r="61" spans="1:256" s="2" customFormat="1" ht="12.95" customHeight="1" x14ac:dyDescent="0.25">
      <c r="A61" s="6"/>
      <c r="B61" s="6"/>
      <c r="C61" s="6"/>
      <c r="D61" s="4" t="s">
        <v>98</v>
      </c>
      <c r="E61" s="7"/>
      <c r="F61" s="10"/>
      <c r="G61" s="10"/>
      <c r="H61" s="6"/>
      <c r="I61" s="6"/>
      <c r="J61" s="6"/>
      <c r="K61" s="6"/>
      <c r="L61" s="7"/>
      <c r="M61" s="6"/>
      <c r="N61" s="6"/>
      <c r="O61" s="8"/>
      <c r="P61" s="7"/>
      <c r="Q61" s="7"/>
      <c r="R61" s="6"/>
      <c r="S61" s="8"/>
      <c r="T61" s="7"/>
      <c r="U61" s="7"/>
      <c r="V61" s="7"/>
      <c r="W61" s="7"/>
      <c r="X61" s="7"/>
      <c r="Y61" s="7"/>
      <c r="Z61" s="24"/>
      <c r="AA61" s="7"/>
      <c r="AB61" s="24"/>
      <c r="AC61" s="7"/>
      <c r="AD61" s="7"/>
      <c r="AE61" s="25"/>
      <c r="AF61" s="25"/>
      <c r="AG61" s="130"/>
      <c r="AH61" s="131"/>
      <c r="AI61" s="25"/>
      <c r="AJ61" s="25"/>
      <c r="AK61" s="25"/>
      <c r="AL61" s="10"/>
      <c r="AM61" s="10"/>
      <c r="AN61" s="10"/>
      <c r="AO61" s="7"/>
      <c r="AP61" s="7"/>
      <c r="AQ61" s="7"/>
      <c r="AR61" s="7"/>
      <c r="AS61" s="7"/>
      <c r="AT61" s="7"/>
      <c r="AU61" s="7"/>
      <c r="AV61" s="7"/>
      <c r="AW61" s="7"/>
      <c r="AX61" s="7"/>
      <c r="AY61" s="7"/>
    </row>
    <row r="62" spans="1:256" s="2" customFormat="1" ht="12.95" customHeight="1" x14ac:dyDescent="0.25">
      <c r="A62" s="65" t="s">
        <v>144</v>
      </c>
      <c r="B62" s="65" t="s">
        <v>115</v>
      </c>
      <c r="C62" s="65"/>
      <c r="D62" s="74" t="s">
        <v>167</v>
      </c>
      <c r="E62" s="66">
        <v>20200809</v>
      </c>
      <c r="F62" s="67" t="s">
        <v>168</v>
      </c>
      <c r="G62" s="67" t="s">
        <v>146</v>
      </c>
      <c r="H62" s="68" t="s">
        <v>147</v>
      </c>
      <c r="I62" s="68" t="s">
        <v>147</v>
      </c>
      <c r="J62" s="65" t="s">
        <v>137</v>
      </c>
      <c r="K62" s="65" t="s">
        <v>148</v>
      </c>
      <c r="L62" s="65"/>
      <c r="M62" s="69" t="s">
        <v>149</v>
      </c>
      <c r="N62" s="65">
        <v>230000000</v>
      </c>
      <c r="O62" s="65" t="s">
        <v>116</v>
      </c>
      <c r="P62" s="65" t="s">
        <v>152</v>
      </c>
      <c r="Q62" s="65" t="s">
        <v>110</v>
      </c>
      <c r="R62" s="65" t="s">
        <v>151</v>
      </c>
      <c r="S62" s="67" t="s">
        <v>140</v>
      </c>
      <c r="T62" s="65"/>
      <c r="U62" s="65"/>
      <c r="V62" s="65"/>
      <c r="W62" s="65" t="s">
        <v>114</v>
      </c>
      <c r="X62" s="65"/>
      <c r="Y62" s="65"/>
      <c r="Z62" s="69">
        <v>100</v>
      </c>
      <c r="AA62" s="69">
        <v>0</v>
      </c>
      <c r="AB62" s="69">
        <v>0</v>
      </c>
      <c r="AC62" s="65"/>
      <c r="AD62" s="70" t="s">
        <v>111</v>
      </c>
      <c r="AE62" s="65" t="s">
        <v>52</v>
      </c>
      <c r="AF62" s="71"/>
      <c r="AG62" s="137">
        <v>1000000</v>
      </c>
      <c r="AH62" s="138">
        <v>1120000</v>
      </c>
      <c r="AI62" s="65"/>
      <c r="AJ62" s="72"/>
      <c r="AK62" s="72"/>
      <c r="AL62" s="65" t="s">
        <v>112</v>
      </c>
      <c r="AM62" s="65" t="s">
        <v>169</v>
      </c>
      <c r="AN62" s="65" t="s">
        <v>170</v>
      </c>
      <c r="AO62" s="73"/>
      <c r="AP62" s="65"/>
      <c r="AQ62" s="65"/>
      <c r="AR62" s="65"/>
      <c r="AS62" s="65"/>
      <c r="AT62" s="65"/>
      <c r="AU62" s="65"/>
      <c r="AV62" s="65"/>
      <c r="AW62" s="65"/>
      <c r="AX62" s="65" t="s">
        <v>98</v>
      </c>
      <c r="AY62" s="65"/>
    </row>
    <row r="63" spans="1:256" s="2" customFormat="1" ht="12.95" customHeight="1" x14ac:dyDescent="0.25">
      <c r="A63" s="65" t="s">
        <v>144</v>
      </c>
      <c r="B63" s="65" t="s">
        <v>115</v>
      </c>
      <c r="C63" s="65"/>
      <c r="D63" s="74" t="s">
        <v>158</v>
      </c>
      <c r="E63" s="66">
        <v>20200807</v>
      </c>
      <c r="F63" s="67" t="s">
        <v>159</v>
      </c>
      <c r="G63" s="67" t="s">
        <v>160</v>
      </c>
      <c r="H63" s="68" t="s">
        <v>161</v>
      </c>
      <c r="I63" s="68" t="s">
        <v>162</v>
      </c>
      <c r="J63" s="65" t="s">
        <v>137</v>
      </c>
      <c r="K63" s="65" t="s">
        <v>163</v>
      </c>
      <c r="L63" s="65"/>
      <c r="M63" s="69">
        <v>100</v>
      </c>
      <c r="N63" s="65">
        <v>230000000</v>
      </c>
      <c r="O63" s="65" t="s">
        <v>116</v>
      </c>
      <c r="P63" s="65" t="s">
        <v>150</v>
      </c>
      <c r="Q63" s="65" t="s">
        <v>110</v>
      </c>
      <c r="R63" s="65">
        <v>230000000</v>
      </c>
      <c r="S63" s="67" t="s">
        <v>164</v>
      </c>
      <c r="T63" s="65"/>
      <c r="U63" s="65"/>
      <c r="V63" s="65"/>
      <c r="W63" s="65" t="s">
        <v>152</v>
      </c>
      <c r="X63" s="65"/>
      <c r="Y63" s="65"/>
      <c r="Z63" s="69">
        <v>0</v>
      </c>
      <c r="AA63" s="69">
        <v>90</v>
      </c>
      <c r="AB63" s="69">
        <v>10</v>
      </c>
      <c r="AC63" s="65"/>
      <c r="AD63" s="70" t="s">
        <v>111</v>
      </c>
      <c r="AE63" s="65">
        <v>1</v>
      </c>
      <c r="AF63" s="71"/>
      <c r="AG63" s="137">
        <v>3000000</v>
      </c>
      <c r="AH63" s="138">
        <f>AG63*1.12</f>
        <v>3360000.0000000005</v>
      </c>
      <c r="AI63" s="65"/>
      <c r="AJ63" s="72"/>
      <c r="AK63" s="72"/>
      <c r="AL63" s="65" t="s">
        <v>112</v>
      </c>
      <c r="AM63" s="65" t="s">
        <v>165</v>
      </c>
      <c r="AN63" s="65" t="s">
        <v>166</v>
      </c>
      <c r="AO63" s="73"/>
      <c r="AP63" s="65"/>
      <c r="AQ63" s="65"/>
      <c r="AR63" s="65"/>
      <c r="AS63" s="65"/>
      <c r="AT63" s="65"/>
      <c r="AU63" s="65"/>
      <c r="AV63" s="65"/>
      <c r="AW63" s="65"/>
      <c r="AX63" s="65" t="s">
        <v>98</v>
      </c>
      <c r="AY63" s="65"/>
    </row>
    <row r="64" spans="1:256" s="43" customFormat="1" ht="12.95" customHeight="1" x14ac:dyDescent="0.2">
      <c r="A64" s="120" t="s">
        <v>308</v>
      </c>
      <c r="B64" s="121" t="s">
        <v>115</v>
      </c>
      <c r="C64" s="122"/>
      <c r="D64" s="252" t="s">
        <v>315</v>
      </c>
      <c r="E64" s="121"/>
      <c r="F64" s="123"/>
      <c r="G64" s="253" t="s">
        <v>302</v>
      </c>
      <c r="H64" s="254" t="s">
        <v>303</v>
      </c>
      <c r="I64" s="254" t="s">
        <v>303</v>
      </c>
      <c r="J64" s="255" t="s">
        <v>210</v>
      </c>
      <c r="K64" s="256"/>
      <c r="L64" s="254"/>
      <c r="M64" s="257">
        <v>80</v>
      </c>
      <c r="N64" s="258">
        <v>231010000</v>
      </c>
      <c r="O64" s="259" t="s">
        <v>244</v>
      </c>
      <c r="P64" s="260" t="s">
        <v>150</v>
      </c>
      <c r="Q64" s="254"/>
      <c r="R64" s="261">
        <v>230000000</v>
      </c>
      <c r="S64" s="262" t="s">
        <v>304</v>
      </c>
      <c r="T64" s="254"/>
      <c r="U64" s="254"/>
      <c r="V64" s="254"/>
      <c r="W64" s="258" t="s">
        <v>114</v>
      </c>
      <c r="X64" s="256"/>
      <c r="Y64" s="258"/>
      <c r="Z64" s="257">
        <v>30</v>
      </c>
      <c r="AA64" s="257">
        <v>60</v>
      </c>
      <c r="AB64" s="257">
        <v>10</v>
      </c>
      <c r="AC64" s="254"/>
      <c r="AD64" s="258" t="s">
        <v>111</v>
      </c>
      <c r="AE64" s="263"/>
      <c r="AF64" s="264"/>
      <c r="AG64" s="265">
        <v>17966019.300000001</v>
      </c>
      <c r="AH64" s="266">
        <v>20121941.616000004</v>
      </c>
      <c r="AI64" s="267"/>
      <c r="AJ64" s="267">
        <v>0</v>
      </c>
      <c r="AK64" s="266">
        <v>0</v>
      </c>
      <c r="AL64" s="268">
        <v>120240021112</v>
      </c>
      <c r="AM64" s="269"/>
      <c r="AN64" s="269" t="s">
        <v>305</v>
      </c>
      <c r="AO64" s="253"/>
      <c r="AP64" s="254"/>
      <c r="AQ64" s="254"/>
      <c r="AR64" s="254"/>
      <c r="AS64" s="254"/>
      <c r="AT64" s="254"/>
      <c r="AU64" s="254"/>
      <c r="AV64" s="270"/>
      <c r="AW64" s="254"/>
      <c r="AX64" s="271" t="s">
        <v>306</v>
      </c>
      <c r="AY64" s="267" t="s">
        <v>307</v>
      </c>
    </row>
    <row r="65" spans="1:201" s="43" customFormat="1" ht="12.95" customHeight="1" x14ac:dyDescent="0.2">
      <c r="A65" s="37" t="s">
        <v>144</v>
      </c>
      <c r="B65" s="37" t="s">
        <v>115</v>
      </c>
      <c r="C65" s="37"/>
      <c r="D65" s="37" t="s">
        <v>145</v>
      </c>
      <c r="E65" s="45">
        <v>20200808</v>
      </c>
      <c r="F65" s="37"/>
      <c r="G65" s="37" t="s">
        <v>146</v>
      </c>
      <c r="H65" s="37" t="s">
        <v>147</v>
      </c>
      <c r="I65" s="39" t="s">
        <v>147</v>
      </c>
      <c r="J65" s="37" t="s">
        <v>137</v>
      </c>
      <c r="K65" s="37" t="s">
        <v>148</v>
      </c>
      <c r="L65" s="37"/>
      <c r="M65" s="37" t="s">
        <v>149</v>
      </c>
      <c r="N65" s="45">
        <v>230000000</v>
      </c>
      <c r="O65" s="37" t="s">
        <v>116</v>
      </c>
      <c r="P65" s="37" t="s">
        <v>150</v>
      </c>
      <c r="Q65" s="37" t="s">
        <v>110</v>
      </c>
      <c r="R65" s="37" t="s">
        <v>151</v>
      </c>
      <c r="S65" s="37" t="s">
        <v>140</v>
      </c>
      <c r="T65" s="37"/>
      <c r="U65" s="37"/>
      <c r="V65" s="37"/>
      <c r="W65" s="37" t="s">
        <v>152</v>
      </c>
      <c r="X65" s="37"/>
      <c r="Y65" s="37"/>
      <c r="Z65" s="46">
        <v>100</v>
      </c>
      <c r="AA65" s="88">
        <v>0</v>
      </c>
      <c r="AB65" s="88">
        <v>0</v>
      </c>
      <c r="AC65" s="89"/>
      <c r="AD65" s="39" t="s">
        <v>111</v>
      </c>
      <c r="AE65" s="88">
        <v>1</v>
      </c>
      <c r="AF65" s="42"/>
      <c r="AG65" s="139">
        <v>1000000</v>
      </c>
      <c r="AH65" s="140">
        <f>AG65*1.12</f>
        <v>1120000</v>
      </c>
      <c r="AI65" s="89"/>
      <c r="AJ65" s="42"/>
      <c r="AK65" s="42"/>
      <c r="AL65" s="90" t="s">
        <v>112</v>
      </c>
      <c r="AM65" s="39" t="s">
        <v>153</v>
      </c>
      <c r="AN65" s="39" t="s">
        <v>154</v>
      </c>
      <c r="AO65" s="45"/>
      <c r="AP65" s="37"/>
      <c r="AQ65" s="37"/>
      <c r="AR65" s="37"/>
      <c r="AS65" s="37"/>
      <c r="AT65" s="37"/>
      <c r="AU65" s="37"/>
      <c r="AV65" s="37"/>
      <c r="AW65" s="37"/>
      <c r="AX65" s="37"/>
      <c r="AY65" s="38"/>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row>
    <row r="66" spans="1:201" s="43" customFormat="1" ht="12.95" customHeight="1" x14ac:dyDescent="0.2">
      <c r="A66" s="37" t="s">
        <v>171</v>
      </c>
      <c r="B66" s="38" t="s">
        <v>115</v>
      </c>
      <c r="C66" s="44"/>
      <c r="D66" s="39" t="s">
        <v>172</v>
      </c>
      <c r="E66" s="44">
        <v>20200016</v>
      </c>
      <c r="F66" s="48" t="s">
        <v>173</v>
      </c>
      <c r="G66" s="45" t="s">
        <v>174</v>
      </c>
      <c r="H66" s="45" t="s">
        <v>175</v>
      </c>
      <c r="I66" s="45" t="s">
        <v>176</v>
      </c>
      <c r="J66" s="45" t="s">
        <v>125</v>
      </c>
      <c r="K66" s="37"/>
      <c r="L66" s="45"/>
      <c r="M66" s="45">
        <v>100</v>
      </c>
      <c r="N66" s="45">
        <v>230000000</v>
      </c>
      <c r="O66" s="37" t="s">
        <v>116</v>
      </c>
      <c r="P66" s="37" t="s">
        <v>139</v>
      </c>
      <c r="Q66" s="37" t="s">
        <v>110</v>
      </c>
      <c r="R66" s="45">
        <v>230000000</v>
      </c>
      <c r="S66" s="45" t="s">
        <v>177</v>
      </c>
      <c r="T66" s="37"/>
      <c r="U66" s="37"/>
      <c r="V66" s="37"/>
      <c r="W66" s="37" t="s">
        <v>114</v>
      </c>
      <c r="X66" s="37"/>
      <c r="Y66" s="37"/>
      <c r="Z66" s="46">
        <v>0</v>
      </c>
      <c r="AA66" s="46">
        <v>90</v>
      </c>
      <c r="AB66" s="46">
        <v>10</v>
      </c>
      <c r="AC66" s="37"/>
      <c r="AD66" s="39" t="s">
        <v>111</v>
      </c>
      <c r="AE66" s="45"/>
      <c r="AF66" s="45"/>
      <c r="AG66" s="141">
        <v>16600000</v>
      </c>
      <c r="AH66" s="141">
        <f t="shared" ref="AH66:AH67" si="2">IF(AD66="С НДС",AG66*1.12,AG66)</f>
        <v>18592000</v>
      </c>
      <c r="AI66" s="93"/>
      <c r="AJ66" s="48"/>
      <c r="AK66" s="48"/>
      <c r="AL66" s="37" t="s">
        <v>112</v>
      </c>
      <c r="AM66" s="94" t="s">
        <v>178</v>
      </c>
      <c r="AN66" s="37" t="s">
        <v>179</v>
      </c>
      <c r="AO66" s="41"/>
      <c r="AP66" s="39"/>
      <c r="AQ66" s="39"/>
      <c r="AR66" s="39"/>
      <c r="AS66" s="39"/>
      <c r="AT66" s="37"/>
      <c r="AU66" s="37"/>
      <c r="AV66" s="37"/>
      <c r="AW66" s="37"/>
      <c r="AX66" s="37"/>
      <c r="AY66" s="95"/>
    </row>
    <row r="67" spans="1:201" s="43" customFormat="1" ht="12.95" customHeight="1" x14ac:dyDescent="0.2">
      <c r="A67" s="37" t="s">
        <v>171</v>
      </c>
      <c r="B67" s="38" t="s">
        <v>115</v>
      </c>
      <c r="C67" s="44"/>
      <c r="D67" s="39" t="s">
        <v>180</v>
      </c>
      <c r="E67" s="44">
        <v>20200017</v>
      </c>
      <c r="F67" s="48" t="s">
        <v>181</v>
      </c>
      <c r="G67" s="45" t="s">
        <v>174</v>
      </c>
      <c r="H67" s="45" t="s">
        <v>175</v>
      </c>
      <c r="I67" s="45" t="s">
        <v>176</v>
      </c>
      <c r="J67" s="45" t="s">
        <v>125</v>
      </c>
      <c r="K67" s="37"/>
      <c r="L67" s="45"/>
      <c r="M67" s="45">
        <v>100</v>
      </c>
      <c r="N67" s="45">
        <v>230000000</v>
      </c>
      <c r="O67" s="37" t="s">
        <v>116</v>
      </c>
      <c r="P67" s="37" t="s">
        <v>139</v>
      </c>
      <c r="Q67" s="37" t="s">
        <v>110</v>
      </c>
      <c r="R67" s="45">
        <v>230000000</v>
      </c>
      <c r="S67" s="45" t="s">
        <v>127</v>
      </c>
      <c r="T67" s="37"/>
      <c r="U67" s="37"/>
      <c r="V67" s="37"/>
      <c r="W67" s="37" t="s">
        <v>114</v>
      </c>
      <c r="X67" s="37"/>
      <c r="Y67" s="37"/>
      <c r="Z67" s="46">
        <v>0</v>
      </c>
      <c r="AA67" s="46">
        <v>90</v>
      </c>
      <c r="AB67" s="46">
        <v>10</v>
      </c>
      <c r="AC67" s="37"/>
      <c r="AD67" s="39" t="s">
        <v>111</v>
      </c>
      <c r="AE67" s="45"/>
      <c r="AF67" s="45"/>
      <c r="AG67" s="141">
        <v>10300000</v>
      </c>
      <c r="AH67" s="141">
        <f t="shared" si="2"/>
        <v>11536000.000000002</v>
      </c>
      <c r="AI67" s="93"/>
      <c r="AJ67" s="48"/>
      <c r="AK67" s="48"/>
      <c r="AL67" s="37" t="s">
        <v>112</v>
      </c>
      <c r="AM67" s="94" t="s">
        <v>182</v>
      </c>
      <c r="AN67" s="37" t="s">
        <v>183</v>
      </c>
      <c r="AO67" s="41"/>
      <c r="AP67" s="39"/>
      <c r="AQ67" s="39"/>
      <c r="AR67" s="39"/>
      <c r="AS67" s="39"/>
      <c r="AT67" s="37"/>
      <c r="AU67" s="37"/>
      <c r="AV67" s="37"/>
      <c r="AW67" s="37"/>
      <c r="AX67" s="37"/>
      <c r="AY67" s="37"/>
    </row>
    <row r="68" spans="1:201" s="43" customFormat="1" ht="12.95" customHeight="1" x14ac:dyDescent="0.2">
      <c r="A68" s="38" t="s">
        <v>200</v>
      </c>
      <c r="B68" s="38" t="s">
        <v>115</v>
      </c>
      <c r="C68" s="38"/>
      <c r="D68" s="37" t="s">
        <v>226</v>
      </c>
      <c r="E68" s="45">
        <v>20200246</v>
      </c>
      <c r="F68" s="38"/>
      <c r="G68" s="38" t="s">
        <v>201</v>
      </c>
      <c r="H68" s="38" t="s">
        <v>202</v>
      </c>
      <c r="I68" s="38" t="s">
        <v>203</v>
      </c>
      <c r="J68" s="38" t="s">
        <v>210</v>
      </c>
      <c r="K68" s="38"/>
      <c r="L68" s="38"/>
      <c r="M68" s="40">
        <v>100</v>
      </c>
      <c r="N68" s="45">
        <v>710000000</v>
      </c>
      <c r="O68" s="39" t="s">
        <v>204</v>
      </c>
      <c r="P68" s="38" t="s">
        <v>205</v>
      </c>
      <c r="Q68" s="38" t="s">
        <v>110</v>
      </c>
      <c r="R68" s="38">
        <v>230000000</v>
      </c>
      <c r="S68" s="38" t="s">
        <v>228</v>
      </c>
      <c r="T68" s="38"/>
      <c r="U68" s="38"/>
      <c r="V68" s="38"/>
      <c r="W68" s="38" t="s">
        <v>206</v>
      </c>
      <c r="X68" s="38"/>
      <c r="Y68" s="38"/>
      <c r="Z68" s="46">
        <v>0</v>
      </c>
      <c r="AA68" s="40">
        <v>90</v>
      </c>
      <c r="AB68" s="40">
        <v>10</v>
      </c>
      <c r="AC68" s="38"/>
      <c r="AD68" s="39" t="s">
        <v>111</v>
      </c>
      <c r="AE68" s="40">
        <v>2</v>
      </c>
      <c r="AF68" s="107"/>
      <c r="AG68" s="142">
        <v>100000000</v>
      </c>
      <c r="AH68" s="142">
        <f>AG68*1.12</f>
        <v>112000000.00000001</v>
      </c>
      <c r="AI68" s="49"/>
      <c r="AJ68" s="37"/>
      <c r="AK68" s="38"/>
      <c r="AL68" s="37" t="s">
        <v>207</v>
      </c>
      <c r="AM68" s="38" t="s">
        <v>208</v>
      </c>
      <c r="AN68" s="38" t="s">
        <v>229</v>
      </c>
      <c r="AO68" s="38"/>
      <c r="AP68" s="38"/>
      <c r="AQ68" s="38"/>
      <c r="AR68" s="38"/>
      <c r="AS68" s="38"/>
      <c r="AT68" s="38"/>
      <c r="AU68" s="38"/>
      <c r="AV68" s="38"/>
      <c r="AW68" s="38"/>
      <c r="AX68" s="37" t="s">
        <v>214</v>
      </c>
      <c r="AY68" s="38"/>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c r="EO68" s="109"/>
      <c r="EP68" s="109"/>
      <c r="EQ68" s="109"/>
      <c r="ER68" s="109"/>
      <c r="ES68" s="109"/>
      <c r="ET68" s="109"/>
      <c r="EU68" s="109"/>
      <c r="EV68" s="109"/>
      <c r="EW68" s="109"/>
      <c r="EX68" s="109"/>
      <c r="EY68" s="109"/>
      <c r="EZ68" s="109"/>
      <c r="FA68" s="109"/>
      <c r="FB68" s="109"/>
      <c r="FC68" s="109"/>
      <c r="FD68" s="109"/>
      <c r="FE68" s="109"/>
      <c r="FF68" s="109"/>
      <c r="FG68" s="109"/>
    </row>
    <row r="69" spans="1:201" s="43" customFormat="1" ht="12.95" customHeight="1" x14ac:dyDescent="0.2">
      <c r="A69" s="38" t="s">
        <v>200</v>
      </c>
      <c r="B69" s="38" t="s">
        <v>115</v>
      </c>
      <c r="C69" s="38"/>
      <c r="D69" s="37" t="s">
        <v>209</v>
      </c>
      <c r="E69" s="45">
        <v>20200248</v>
      </c>
      <c r="F69" s="38"/>
      <c r="G69" s="38" t="s">
        <v>201</v>
      </c>
      <c r="H69" s="38" t="s">
        <v>202</v>
      </c>
      <c r="I69" s="38" t="s">
        <v>203</v>
      </c>
      <c r="J69" s="38" t="s">
        <v>210</v>
      </c>
      <c r="K69" s="38"/>
      <c r="L69" s="38"/>
      <c r="M69" s="40">
        <v>100</v>
      </c>
      <c r="N69" s="45">
        <v>710000000</v>
      </c>
      <c r="O69" s="39" t="s">
        <v>204</v>
      </c>
      <c r="P69" s="38" t="s">
        <v>205</v>
      </c>
      <c r="Q69" s="38" t="s">
        <v>110</v>
      </c>
      <c r="R69" s="38">
        <v>230000000</v>
      </c>
      <c r="S69" s="38" t="s">
        <v>211</v>
      </c>
      <c r="T69" s="38"/>
      <c r="U69" s="38"/>
      <c r="V69" s="38"/>
      <c r="W69" s="38" t="s">
        <v>206</v>
      </c>
      <c r="X69" s="38"/>
      <c r="Y69" s="38"/>
      <c r="Z69" s="46">
        <v>0</v>
      </c>
      <c r="AA69" s="40">
        <v>90</v>
      </c>
      <c r="AB69" s="40">
        <v>10</v>
      </c>
      <c r="AC69" s="38"/>
      <c r="AD69" s="39" t="s">
        <v>111</v>
      </c>
      <c r="AE69" s="40">
        <v>2</v>
      </c>
      <c r="AF69" s="107"/>
      <c r="AG69" s="142">
        <v>100000000</v>
      </c>
      <c r="AH69" s="142">
        <f>AG69*1.12</f>
        <v>112000000.00000001</v>
      </c>
      <c r="AI69" s="49"/>
      <c r="AJ69" s="37"/>
      <c r="AK69" s="38"/>
      <c r="AL69" s="37" t="s">
        <v>207</v>
      </c>
      <c r="AM69" s="38" t="s">
        <v>212</v>
      </c>
      <c r="AN69" s="38" t="s">
        <v>213</v>
      </c>
      <c r="AO69" s="38"/>
      <c r="AP69" s="38"/>
      <c r="AQ69" s="38"/>
      <c r="AR69" s="38"/>
      <c r="AS69" s="38"/>
      <c r="AT69" s="38"/>
      <c r="AU69" s="38"/>
      <c r="AV69" s="38"/>
      <c r="AW69" s="38"/>
      <c r="AX69" s="37" t="s">
        <v>214</v>
      </c>
      <c r="AY69" s="38"/>
    </row>
    <row r="70" spans="1:201" s="43" customFormat="1" ht="12.95" customHeight="1" x14ac:dyDescent="0.2">
      <c r="A70" s="38" t="s">
        <v>144</v>
      </c>
      <c r="B70" s="41" t="s">
        <v>115</v>
      </c>
      <c r="C70" s="112"/>
      <c r="D70" s="37" t="s">
        <v>252</v>
      </c>
      <c r="E70" s="41">
        <v>20200429</v>
      </c>
      <c r="F70" s="37"/>
      <c r="G70" s="41" t="s">
        <v>253</v>
      </c>
      <c r="H70" s="44" t="s">
        <v>254</v>
      </c>
      <c r="I70" s="44" t="s">
        <v>254</v>
      </c>
      <c r="J70" s="38" t="s">
        <v>188</v>
      </c>
      <c r="K70" s="38"/>
      <c r="L70" s="38"/>
      <c r="M70" s="44">
        <v>80</v>
      </c>
      <c r="N70" s="41">
        <v>230000000</v>
      </c>
      <c r="O70" s="37" t="s">
        <v>116</v>
      </c>
      <c r="P70" s="38" t="s">
        <v>126</v>
      </c>
      <c r="Q70" s="38" t="s">
        <v>110</v>
      </c>
      <c r="R70" s="113">
        <v>230000000</v>
      </c>
      <c r="S70" s="114" t="s">
        <v>119</v>
      </c>
      <c r="T70" s="38" t="s">
        <v>248</v>
      </c>
      <c r="U70" s="38"/>
      <c r="V70" s="38"/>
      <c r="W70" s="38" t="s">
        <v>114</v>
      </c>
      <c r="X70" s="38"/>
      <c r="Y70" s="38"/>
      <c r="Z70" s="40">
        <v>0</v>
      </c>
      <c r="AA70" s="40">
        <v>90</v>
      </c>
      <c r="AB70" s="40">
        <v>10</v>
      </c>
      <c r="AC70" s="40"/>
      <c r="AD70" s="39" t="s">
        <v>111</v>
      </c>
      <c r="AE70" s="115">
        <v>10</v>
      </c>
      <c r="AF70" s="115"/>
      <c r="AG70" s="143">
        <v>5250000</v>
      </c>
      <c r="AH70" s="143">
        <f>AG70*1.12</f>
        <v>5880000.0000000009</v>
      </c>
      <c r="AI70" s="63"/>
      <c r="AJ70" s="64"/>
      <c r="AK70" s="64"/>
      <c r="AL70" s="38" t="s">
        <v>112</v>
      </c>
      <c r="AM70" s="38" t="s">
        <v>255</v>
      </c>
      <c r="AN70" s="44" t="s">
        <v>256</v>
      </c>
      <c r="AO70" s="41"/>
      <c r="AP70" s="38"/>
      <c r="AQ70" s="38"/>
      <c r="AR70" s="38"/>
      <c r="AS70" s="38"/>
      <c r="AT70" s="38"/>
      <c r="AU70" s="38"/>
      <c r="AV70" s="38"/>
      <c r="AW70" s="38"/>
      <c r="AX70" s="38"/>
      <c r="AY70" s="38"/>
    </row>
    <row r="71" spans="1:201" s="43" customFormat="1" ht="12.95" customHeight="1" x14ac:dyDescent="0.2">
      <c r="A71" s="38" t="s">
        <v>308</v>
      </c>
      <c r="B71" s="41" t="s">
        <v>115</v>
      </c>
      <c r="C71" s="112"/>
      <c r="D71" s="272" t="s">
        <v>316</v>
      </c>
      <c r="E71" s="41"/>
      <c r="F71" s="37"/>
      <c r="G71" s="273" t="s">
        <v>146</v>
      </c>
      <c r="H71" s="274" t="s">
        <v>147</v>
      </c>
      <c r="I71" s="274" t="s">
        <v>147</v>
      </c>
      <c r="J71" s="275" t="s">
        <v>137</v>
      </c>
      <c r="K71" s="276" t="s">
        <v>279</v>
      </c>
      <c r="L71" s="274"/>
      <c r="M71" s="277">
        <v>100</v>
      </c>
      <c r="N71" s="278">
        <v>231010000</v>
      </c>
      <c r="O71" s="279" t="s">
        <v>244</v>
      </c>
      <c r="P71" s="280" t="s">
        <v>150</v>
      </c>
      <c r="Q71" s="38" t="s">
        <v>110</v>
      </c>
      <c r="R71" s="281">
        <v>230000000</v>
      </c>
      <c r="S71" s="282" t="s">
        <v>280</v>
      </c>
      <c r="T71" s="274"/>
      <c r="U71" s="274"/>
      <c r="V71" s="274"/>
      <c r="W71" s="278" t="s">
        <v>114</v>
      </c>
      <c r="X71" s="276"/>
      <c r="Y71" s="278"/>
      <c r="Z71" s="277">
        <v>100</v>
      </c>
      <c r="AA71" s="277">
        <v>0</v>
      </c>
      <c r="AB71" s="277">
        <v>0</v>
      </c>
      <c r="AC71" s="274"/>
      <c r="AD71" s="278" t="s">
        <v>111</v>
      </c>
      <c r="AE71" s="283"/>
      <c r="AF71" s="284"/>
      <c r="AG71" s="285">
        <v>5500000</v>
      </c>
      <c r="AH71" s="286">
        <f t="shared" ref="AH71:AH78" si="3">AG71*1.12</f>
        <v>6160000.0000000009</v>
      </c>
      <c r="AI71" s="287"/>
      <c r="AJ71" s="287">
        <v>0</v>
      </c>
      <c r="AK71" s="286">
        <f t="shared" ref="AK71:AK78" si="4">AJ71*1.12</f>
        <v>0</v>
      </c>
      <c r="AL71" s="288">
        <v>120240021112</v>
      </c>
      <c r="AM71" s="289" t="s">
        <v>281</v>
      </c>
      <c r="AN71" s="289" t="s">
        <v>281</v>
      </c>
      <c r="AO71" s="273"/>
      <c r="AP71" s="274"/>
      <c r="AQ71" s="274"/>
      <c r="AR71" s="274"/>
      <c r="AS71" s="274"/>
      <c r="AT71" s="274"/>
      <c r="AU71" s="274"/>
      <c r="AV71" s="290"/>
      <c r="AW71" s="274"/>
      <c r="AX71" s="291" t="s">
        <v>282</v>
      </c>
      <c r="AY71" s="292" t="s">
        <v>283</v>
      </c>
    </row>
    <row r="72" spans="1:201" s="43" customFormat="1" ht="12.95" customHeight="1" x14ac:dyDescent="0.2">
      <c r="A72" s="38" t="s">
        <v>308</v>
      </c>
      <c r="B72" s="41" t="s">
        <v>115</v>
      </c>
      <c r="C72" s="112"/>
      <c r="D72" s="293" t="s">
        <v>317</v>
      </c>
      <c r="E72" s="41"/>
      <c r="F72" s="37"/>
      <c r="G72" s="294" t="s">
        <v>146</v>
      </c>
      <c r="H72" s="295" t="s">
        <v>147</v>
      </c>
      <c r="I72" s="295" t="s">
        <v>147</v>
      </c>
      <c r="J72" s="296" t="s">
        <v>137</v>
      </c>
      <c r="K72" s="280" t="s">
        <v>279</v>
      </c>
      <c r="L72" s="295"/>
      <c r="M72" s="297">
        <v>100</v>
      </c>
      <c r="N72" s="298">
        <v>231010000</v>
      </c>
      <c r="O72" s="299" t="s">
        <v>244</v>
      </c>
      <c r="P72" s="280" t="s">
        <v>150</v>
      </c>
      <c r="Q72" s="38" t="s">
        <v>110</v>
      </c>
      <c r="R72" s="300">
        <v>230000000</v>
      </c>
      <c r="S72" s="301" t="s">
        <v>284</v>
      </c>
      <c r="T72" s="295"/>
      <c r="U72" s="295"/>
      <c r="V72" s="295"/>
      <c r="W72" s="298" t="s">
        <v>114</v>
      </c>
      <c r="X72" s="280"/>
      <c r="Y72" s="298"/>
      <c r="Z72" s="297">
        <v>100</v>
      </c>
      <c r="AA72" s="297">
        <v>0</v>
      </c>
      <c r="AB72" s="297">
        <v>0</v>
      </c>
      <c r="AC72" s="295"/>
      <c r="AD72" s="298" t="s">
        <v>111</v>
      </c>
      <c r="AE72" s="302"/>
      <c r="AF72" s="303"/>
      <c r="AG72" s="304">
        <v>2100000</v>
      </c>
      <c r="AH72" s="305">
        <f t="shared" si="3"/>
        <v>2352000</v>
      </c>
      <c r="AI72" s="292"/>
      <c r="AJ72" s="292">
        <v>0</v>
      </c>
      <c r="AK72" s="305">
        <f t="shared" si="4"/>
        <v>0</v>
      </c>
      <c r="AL72" s="306">
        <v>120240021112</v>
      </c>
      <c r="AM72" s="307" t="s">
        <v>285</v>
      </c>
      <c r="AN72" s="307" t="s">
        <v>285</v>
      </c>
      <c r="AO72" s="294"/>
      <c r="AP72" s="295"/>
      <c r="AQ72" s="295"/>
      <c r="AR72" s="295"/>
      <c r="AS72" s="295"/>
      <c r="AT72" s="295"/>
      <c r="AU72" s="295"/>
      <c r="AV72" s="308"/>
      <c r="AW72" s="295"/>
      <c r="AX72" s="309" t="s">
        <v>282</v>
      </c>
      <c r="AY72" s="292" t="s">
        <v>286</v>
      </c>
    </row>
    <row r="73" spans="1:201" s="43" customFormat="1" ht="12.95" customHeight="1" x14ac:dyDescent="0.2">
      <c r="A73" s="38" t="s">
        <v>308</v>
      </c>
      <c r="B73" s="41" t="s">
        <v>115</v>
      </c>
      <c r="C73" s="112"/>
      <c r="D73" s="293" t="s">
        <v>318</v>
      </c>
      <c r="E73" s="41"/>
      <c r="F73" s="37"/>
      <c r="G73" s="273" t="s">
        <v>146</v>
      </c>
      <c r="H73" s="274" t="s">
        <v>147</v>
      </c>
      <c r="I73" s="274" t="s">
        <v>147</v>
      </c>
      <c r="J73" s="275" t="s">
        <v>137</v>
      </c>
      <c r="K73" s="276" t="s">
        <v>279</v>
      </c>
      <c r="L73" s="274"/>
      <c r="M73" s="277">
        <v>100</v>
      </c>
      <c r="N73" s="278">
        <v>231010000</v>
      </c>
      <c r="O73" s="279" t="s">
        <v>244</v>
      </c>
      <c r="P73" s="280" t="s">
        <v>150</v>
      </c>
      <c r="Q73" s="38" t="s">
        <v>110</v>
      </c>
      <c r="R73" s="281">
        <v>230000000</v>
      </c>
      <c r="S73" s="282" t="s">
        <v>280</v>
      </c>
      <c r="T73" s="274"/>
      <c r="U73" s="274"/>
      <c r="V73" s="274"/>
      <c r="W73" s="278" t="s">
        <v>114</v>
      </c>
      <c r="X73" s="276"/>
      <c r="Y73" s="278"/>
      <c r="Z73" s="277">
        <v>100</v>
      </c>
      <c r="AA73" s="277">
        <v>0</v>
      </c>
      <c r="AB73" s="277">
        <v>0</v>
      </c>
      <c r="AC73" s="274"/>
      <c r="AD73" s="278" t="s">
        <v>111</v>
      </c>
      <c r="AE73" s="283"/>
      <c r="AF73" s="284"/>
      <c r="AG73" s="285">
        <v>1800000</v>
      </c>
      <c r="AH73" s="286">
        <f t="shared" si="3"/>
        <v>2016000.0000000002</v>
      </c>
      <c r="AI73" s="287"/>
      <c r="AJ73" s="287">
        <v>0</v>
      </c>
      <c r="AK73" s="286">
        <f t="shared" si="4"/>
        <v>0</v>
      </c>
      <c r="AL73" s="288">
        <v>120240021112</v>
      </c>
      <c r="AM73" s="289" t="s">
        <v>287</v>
      </c>
      <c r="AN73" s="289" t="s">
        <v>287</v>
      </c>
      <c r="AO73" s="273"/>
      <c r="AP73" s="274"/>
      <c r="AQ73" s="274"/>
      <c r="AR73" s="274"/>
      <c r="AS73" s="274"/>
      <c r="AT73" s="274"/>
      <c r="AU73" s="274"/>
      <c r="AV73" s="290"/>
      <c r="AW73" s="274"/>
      <c r="AX73" s="309" t="s">
        <v>288</v>
      </c>
      <c r="AY73" s="292" t="s">
        <v>283</v>
      </c>
    </row>
    <row r="74" spans="1:201" s="43" customFormat="1" ht="12.95" customHeight="1" x14ac:dyDescent="0.2">
      <c r="A74" s="38" t="s">
        <v>308</v>
      </c>
      <c r="B74" s="41" t="s">
        <v>115</v>
      </c>
      <c r="C74" s="112"/>
      <c r="D74" s="272" t="s">
        <v>319</v>
      </c>
      <c r="E74" s="41"/>
      <c r="F74" s="37"/>
      <c r="G74" s="273" t="s">
        <v>146</v>
      </c>
      <c r="H74" s="274" t="s">
        <v>147</v>
      </c>
      <c r="I74" s="274" t="s">
        <v>147</v>
      </c>
      <c r="J74" s="275" t="s">
        <v>137</v>
      </c>
      <c r="K74" s="276" t="s">
        <v>279</v>
      </c>
      <c r="L74" s="274"/>
      <c r="M74" s="277">
        <v>100</v>
      </c>
      <c r="N74" s="278">
        <v>231010000</v>
      </c>
      <c r="O74" s="279" t="s">
        <v>244</v>
      </c>
      <c r="P74" s="280" t="s">
        <v>150</v>
      </c>
      <c r="Q74" s="38" t="s">
        <v>110</v>
      </c>
      <c r="R74" s="281">
        <v>230000000</v>
      </c>
      <c r="S74" s="282" t="s">
        <v>280</v>
      </c>
      <c r="T74" s="274"/>
      <c r="U74" s="274"/>
      <c r="V74" s="274"/>
      <c r="W74" s="278" t="s">
        <v>114</v>
      </c>
      <c r="X74" s="276"/>
      <c r="Y74" s="278"/>
      <c r="Z74" s="277">
        <v>100</v>
      </c>
      <c r="AA74" s="277">
        <v>0</v>
      </c>
      <c r="AB74" s="277">
        <v>0</v>
      </c>
      <c r="AC74" s="274"/>
      <c r="AD74" s="278" t="s">
        <v>111</v>
      </c>
      <c r="AE74" s="283"/>
      <c r="AF74" s="284"/>
      <c r="AG74" s="285">
        <v>2300000</v>
      </c>
      <c r="AH74" s="286">
        <f t="shared" si="3"/>
        <v>2576000.0000000005</v>
      </c>
      <c r="AI74" s="287"/>
      <c r="AJ74" s="287">
        <v>0</v>
      </c>
      <c r="AK74" s="286">
        <f t="shared" si="4"/>
        <v>0</v>
      </c>
      <c r="AL74" s="288">
        <v>120240021112</v>
      </c>
      <c r="AM74" s="289" t="s">
        <v>289</v>
      </c>
      <c r="AN74" s="289" t="s">
        <v>289</v>
      </c>
      <c r="AO74" s="273"/>
      <c r="AP74" s="274"/>
      <c r="AQ74" s="274"/>
      <c r="AR74" s="274"/>
      <c r="AS74" s="274"/>
      <c r="AT74" s="274"/>
      <c r="AU74" s="274"/>
      <c r="AV74" s="290"/>
      <c r="AW74" s="274"/>
      <c r="AX74" s="291" t="s">
        <v>288</v>
      </c>
      <c r="AY74" s="292" t="s">
        <v>290</v>
      </c>
    </row>
    <row r="75" spans="1:201" s="43" customFormat="1" ht="12.95" customHeight="1" x14ac:dyDescent="0.2">
      <c r="A75" s="38" t="s">
        <v>308</v>
      </c>
      <c r="B75" s="41" t="s">
        <v>115</v>
      </c>
      <c r="C75" s="112"/>
      <c r="D75" s="272" t="s">
        <v>320</v>
      </c>
      <c r="E75" s="41"/>
      <c r="F75" s="37"/>
      <c r="G75" s="273" t="s">
        <v>146</v>
      </c>
      <c r="H75" s="274" t="s">
        <v>147</v>
      </c>
      <c r="I75" s="274" t="s">
        <v>147</v>
      </c>
      <c r="J75" s="275" t="s">
        <v>137</v>
      </c>
      <c r="K75" s="276" t="s">
        <v>279</v>
      </c>
      <c r="L75" s="274"/>
      <c r="M75" s="277">
        <v>100</v>
      </c>
      <c r="N75" s="278">
        <v>231010000</v>
      </c>
      <c r="O75" s="279" t="s">
        <v>244</v>
      </c>
      <c r="P75" s="280" t="s">
        <v>150</v>
      </c>
      <c r="Q75" s="38" t="s">
        <v>110</v>
      </c>
      <c r="R75" s="281">
        <v>230000000</v>
      </c>
      <c r="S75" s="282" t="s">
        <v>291</v>
      </c>
      <c r="T75" s="274"/>
      <c r="U75" s="274"/>
      <c r="V75" s="274"/>
      <c r="W75" s="278" t="s">
        <v>114</v>
      </c>
      <c r="X75" s="276"/>
      <c r="Y75" s="278"/>
      <c r="Z75" s="277">
        <v>100</v>
      </c>
      <c r="AA75" s="277">
        <v>0</v>
      </c>
      <c r="AB75" s="277">
        <v>0</v>
      </c>
      <c r="AC75" s="274"/>
      <c r="AD75" s="278" t="s">
        <v>111</v>
      </c>
      <c r="AE75" s="283"/>
      <c r="AF75" s="284"/>
      <c r="AG75" s="285">
        <v>3000000</v>
      </c>
      <c r="AH75" s="286">
        <f t="shared" si="3"/>
        <v>3360000.0000000005</v>
      </c>
      <c r="AI75" s="287"/>
      <c r="AJ75" s="287">
        <v>0</v>
      </c>
      <c r="AK75" s="286">
        <f t="shared" si="4"/>
        <v>0</v>
      </c>
      <c r="AL75" s="288">
        <v>120240021112</v>
      </c>
      <c r="AM75" s="289" t="s">
        <v>292</v>
      </c>
      <c r="AN75" s="289" t="s">
        <v>292</v>
      </c>
      <c r="AO75" s="273"/>
      <c r="AP75" s="274"/>
      <c r="AQ75" s="274"/>
      <c r="AR75" s="274"/>
      <c r="AS75" s="274"/>
      <c r="AT75" s="274"/>
      <c r="AU75" s="274"/>
      <c r="AV75" s="290"/>
      <c r="AW75" s="274"/>
      <c r="AX75" s="309" t="s">
        <v>288</v>
      </c>
      <c r="AY75" s="292" t="s">
        <v>293</v>
      </c>
    </row>
    <row r="76" spans="1:201" s="43" customFormat="1" ht="12.95" customHeight="1" x14ac:dyDescent="0.2">
      <c r="A76" s="38" t="s">
        <v>308</v>
      </c>
      <c r="B76" s="41" t="s">
        <v>115</v>
      </c>
      <c r="C76" s="112"/>
      <c r="D76" s="293" t="s">
        <v>321</v>
      </c>
      <c r="E76" s="41"/>
      <c r="F76" s="37"/>
      <c r="G76" s="294" t="s">
        <v>146</v>
      </c>
      <c r="H76" s="295" t="s">
        <v>147</v>
      </c>
      <c r="I76" s="295" t="s">
        <v>147</v>
      </c>
      <c r="J76" s="296" t="s">
        <v>137</v>
      </c>
      <c r="K76" s="280" t="s">
        <v>279</v>
      </c>
      <c r="L76" s="295"/>
      <c r="M76" s="297">
        <v>100</v>
      </c>
      <c r="N76" s="298">
        <v>231010000</v>
      </c>
      <c r="O76" s="299" t="s">
        <v>244</v>
      </c>
      <c r="P76" s="280" t="s">
        <v>150</v>
      </c>
      <c r="Q76" s="38" t="s">
        <v>110</v>
      </c>
      <c r="R76" s="300">
        <v>230000000</v>
      </c>
      <c r="S76" s="301" t="s">
        <v>294</v>
      </c>
      <c r="T76" s="295"/>
      <c r="U76" s="295"/>
      <c r="V76" s="295"/>
      <c r="W76" s="298" t="s">
        <v>114</v>
      </c>
      <c r="X76" s="280"/>
      <c r="Y76" s="298"/>
      <c r="Z76" s="297">
        <v>100</v>
      </c>
      <c r="AA76" s="297">
        <v>0</v>
      </c>
      <c r="AB76" s="297">
        <v>0</v>
      </c>
      <c r="AC76" s="295"/>
      <c r="AD76" s="298" t="s">
        <v>111</v>
      </c>
      <c r="AE76" s="302"/>
      <c r="AF76" s="303"/>
      <c r="AG76" s="304">
        <v>1100000</v>
      </c>
      <c r="AH76" s="305">
        <f t="shared" si="3"/>
        <v>1232000.0000000002</v>
      </c>
      <c r="AI76" s="292"/>
      <c r="AJ76" s="292">
        <v>0</v>
      </c>
      <c r="AK76" s="305">
        <f t="shared" si="4"/>
        <v>0</v>
      </c>
      <c r="AL76" s="306">
        <v>120240021112</v>
      </c>
      <c r="AM76" s="307" t="s">
        <v>295</v>
      </c>
      <c r="AN76" s="307" t="s">
        <v>295</v>
      </c>
      <c r="AO76" s="294"/>
      <c r="AP76" s="295"/>
      <c r="AQ76" s="295"/>
      <c r="AR76" s="295"/>
      <c r="AS76" s="295"/>
      <c r="AT76" s="295"/>
      <c r="AU76" s="295"/>
      <c r="AV76" s="308"/>
      <c r="AW76" s="295"/>
      <c r="AX76" s="309" t="s">
        <v>282</v>
      </c>
      <c r="AY76" s="292" t="s">
        <v>283</v>
      </c>
    </row>
    <row r="77" spans="1:201" s="43" customFormat="1" ht="12.95" customHeight="1" x14ac:dyDescent="0.2">
      <c r="A77" s="38" t="s">
        <v>308</v>
      </c>
      <c r="B77" s="41" t="s">
        <v>115</v>
      </c>
      <c r="C77" s="112"/>
      <c r="D77" s="293" t="s">
        <v>322</v>
      </c>
      <c r="E77" s="41"/>
      <c r="F77" s="37"/>
      <c r="G77" s="294" t="s">
        <v>146</v>
      </c>
      <c r="H77" s="295" t="s">
        <v>147</v>
      </c>
      <c r="I77" s="295" t="s">
        <v>147</v>
      </c>
      <c r="J77" s="296" t="s">
        <v>137</v>
      </c>
      <c r="K77" s="280" t="s">
        <v>279</v>
      </c>
      <c r="L77" s="295"/>
      <c r="M77" s="297">
        <v>100</v>
      </c>
      <c r="N77" s="298">
        <v>231010000</v>
      </c>
      <c r="O77" s="299" t="s">
        <v>244</v>
      </c>
      <c r="P77" s="280" t="s">
        <v>150</v>
      </c>
      <c r="Q77" s="38" t="s">
        <v>110</v>
      </c>
      <c r="R77" s="300">
        <v>230000000</v>
      </c>
      <c r="S77" s="301" t="s">
        <v>296</v>
      </c>
      <c r="T77" s="295"/>
      <c r="U77" s="295"/>
      <c r="V77" s="295"/>
      <c r="W77" s="298" t="s">
        <v>114</v>
      </c>
      <c r="X77" s="280"/>
      <c r="Y77" s="298"/>
      <c r="Z77" s="297">
        <v>100</v>
      </c>
      <c r="AA77" s="297">
        <v>0</v>
      </c>
      <c r="AB77" s="297">
        <v>0</v>
      </c>
      <c r="AC77" s="295"/>
      <c r="AD77" s="298" t="s">
        <v>111</v>
      </c>
      <c r="AE77" s="302"/>
      <c r="AF77" s="303"/>
      <c r="AG77" s="304">
        <v>1300000</v>
      </c>
      <c r="AH77" s="305">
        <f t="shared" si="3"/>
        <v>1456000.0000000002</v>
      </c>
      <c r="AI77" s="292"/>
      <c r="AJ77" s="292">
        <v>0</v>
      </c>
      <c r="AK77" s="305">
        <f t="shared" si="4"/>
        <v>0</v>
      </c>
      <c r="AL77" s="306">
        <v>120240021112</v>
      </c>
      <c r="AM77" s="307" t="s">
        <v>297</v>
      </c>
      <c r="AN77" s="307" t="s">
        <v>297</v>
      </c>
      <c r="AO77" s="294"/>
      <c r="AP77" s="295"/>
      <c r="AQ77" s="295"/>
      <c r="AR77" s="295"/>
      <c r="AS77" s="295"/>
      <c r="AT77" s="295"/>
      <c r="AU77" s="295"/>
      <c r="AV77" s="308"/>
      <c r="AW77" s="295"/>
      <c r="AX77" s="309" t="s">
        <v>298</v>
      </c>
      <c r="AY77" s="287" t="s">
        <v>299</v>
      </c>
    </row>
    <row r="78" spans="1:201" s="43" customFormat="1" ht="12.95" customHeight="1" x14ac:dyDescent="0.2">
      <c r="A78" s="38" t="s">
        <v>308</v>
      </c>
      <c r="B78" s="41" t="s">
        <v>115</v>
      </c>
      <c r="C78" s="112"/>
      <c r="D78" s="293" t="s">
        <v>323</v>
      </c>
      <c r="E78" s="41"/>
      <c r="F78" s="37"/>
      <c r="G78" s="294" t="s">
        <v>146</v>
      </c>
      <c r="H78" s="295" t="s">
        <v>147</v>
      </c>
      <c r="I78" s="295" t="s">
        <v>147</v>
      </c>
      <c r="J78" s="296" t="s">
        <v>137</v>
      </c>
      <c r="K78" s="280" t="s">
        <v>279</v>
      </c>
      <c r="L78" s="295"/>
      <c r="M78" s="297">
        <v>100</v>
      </c>
      <c r="N78" s="298">
        <v>231010000</v>
      </c>
      <c r="O78" s="299" t="s">
        <v>244</v>
      </c>
      <c r="P78" s="280" t="s">
        <v>150</v>
      </c>
      <c r="Q78" s="38" t="s">
        <v>110</v>
      </c>
      <c r="R78" s="300">
        <v>230000000</v>
      </c>
      <c r="S78" s="301" t="s">
        <v>300</v>
      </c>
      <c r="T78" s="295"/>
      <c r="U78" s="295"/>
      <c r="V78" s="295"/>
      <c r="W78" s="298" t="s">
        <v>114</v>
      </c>
      <c r="X78" s="280"/>
      <c r="Y78" s="298"/>
      <c r="Z78" s="297">
        <v>100</v>
      </c>
      <c r="AA78" s="297">
        <v>0</v>
      </c>
      <c r="AB78" s="297">
        <v>0</v>
      </c>
      <c r="AC78" s="295"/>
      <c r="AD78" s="298" t="s">
        <v>111</v>
      </c>
      <c r="AE78" s="302"/>
      <c r="AF78" s="303"/>
      <c r="AG78" s="304">
        <v>1300000</v>
      </c>
      <c r="AH78" s="305">
        <f t="shared" si="3"/>
        <v>1456000.0000000002</v>
      </c>
      <c r="AI78" s="292"/>
      <c r="AJ78" s="292">
        <v>0</v>
      </c>
      <c r="AK78" s="305">
        <f t="shared" si="4"/>
        <v>0</v>
      </c>
      <c r="AL78" s="306">
        <v>120240021112</v>
      </c>
      <c r="AM78" s="307" t="s">
        <v>301</v>
      </c>
      <c r="AN78" s="307" t="s">
        <v>301</v>
      </c>
      <c r="AO78" s="294"/>
      <c r="AP78" s="295"/>
      <c r="AQ78" s="295"/>
      <c r="AR78" s="295"/>
      <c r="AS78" s="295"/>
      <c r="AT78" s="295"/>
      <c r="AU78" s="295"/>
      <c r="AV78" s="308"/>
      <c r="AW78" s="295"/>
      <c r="AX78" s="309" t="s">
        <v>282</v>
      </c>
      <c r="AY78" s="292" t="s">
        <v>286</v>
      </c>
    </row>
    <row r="79" spans="1:201" s="43" customFormat="1" ht="12.95" customHeight="1" x14ac:dyDescent="0.2">
      <c r="A79" s="37" t="s">
        <v>347</v>
      </c>
      <c r="B79" s="45" t="s">
        <v>241</v>
      </c>
      <c r="C79" s="44"/>
      <c r="D79" s="37" t="s">
        <v>552</v>
      </c>
      <c r="E79" s="44">
        <v>20200059</v>
      </c>
      <c r="F79" s="48" t="s">
        <v>553</v>
      </c>
      <c r="G79" s="39" t="s">
        <v>554</v>
      </c>
      <c r="H79" s="158" t="s">
        <v>555</v>
      </c>
      <c r="I79" s="158" t="s">
        <v>555</v>
      </c>
      <c r="J79" s="37" t="s">
        <v>125</v>
      </c>
      <c r="K79" s="159"/>
      <c r="L79" s="159"/>
      <c r="M79" s="45">
        <v>45</v>
      </c>
      <c r="N79" s="45">
        <v>230000000</v>
      </c>
      <c r="O79" s="37" t="s">
        <v>116</v>
      </c>
      <c r="P79" s="37" t="s">
        <v>556</v>
      </c>
      <c r="Q79" s="37" t="s">
        <v>110</v>
      </c>
      <c r="R79" s="45">
        <v>230000000</v>
      </c>
      <c r="S79" s="39" t="s">
        <v>119</v>
      </c>
      <c r="T79" s="159"/>
      <c r="U79" s="159"/>
      <c r="V79" s="159"/>
      <c r="W79" s="37" t="s">
        <v>114</v>
      </c>
      <c r="X79" s="37"/>
      <c r="Y79" s="37"/>
      <c r="Z79" s="46">
        <v>0</v>
      </c>
      <c r="AA79" s="45">
        <v>90</v>
      </c>
      <c r="AB79" s="46">
        <v>10</v>
      </c>
      <c r="AC79" s="159"/>
      <c r="AD79" s="39" t="s">
        <v>111</v>
      </c>
      <c r="AE79" s="37"/>
      <c r="AF79" s="37"/>
      <c r="AG79" s="163">
        <v>23941000</v>
      </c>
      <c r="AH79" s="141">
        <v>26813920.000000004</v>
      </c>
      <c r="AI79" s="37"/>
      <c r="AJ79" s="48"/>
      <c r="AK79" s="48"/>
      <c r="AL79" s="37" t="s">
        <v>112</v>
      </c>
      <c r="AM79" s="37" t="s">
        <v>557</v>
      </c>
      <c r="AN79" s="39" t="s">
        <v>558</v>
      </c>
      <c r="AO79" s="41"/>
      <c r="AP79" s="38"/>
      <c r="AQ79" s="112"/>
      <c r="AR79" s="112"/>
      <c r="AS79" s="112"/>
      <c r="AT79" s="112"/>
      <c r="AU79" s="112"/>
      <c r="AV79" s="112"/>
      <c r="AW79" s="38"/>
      <c r="AX79" s="41"/>
      <c r="AY79" s="38"/>
    </row>
    <row r="80" spans="1:201" s="43" customFormat="1" ht="12.95" customHeight="1" x14ac:dyDescent="0.2">
      <c r="A80" s="37" t="s">
        <v>347</v>
      </c>
      <c r="B80" s="45" t="s">
        <v>241</v>
      </c>
      <c r="C80" s="44"/>
      <c r="D80" s="37" t="s">
        <v>559</v>
      </c>
      <c r="E80" s="44">
        <v>20200060</v>
      </c>
      <c r="F80" s="48" t="s">
        <v>560</v>
      </c>
      <c r="G80" s="39" t="s">
        <v>554</v>
      </c>
      <c r="H80" s="158" t="s">
        <v>555</v>
      </c>
      <c r="I80" s="158" t="s">
        <v>555</v>
      </c>
      <c r="J80" s="37" t="s">
        <v>125</v>
      </c>
      <c r="K80" s="159"/>
      <c r="L80" s="159"/>
      <c r="M80" s="45">
        <v>45</v>
      </c>
      <c r="N80" s="45">
        <v>230000000</v>
      </c>
      <c r="O80" s="37" t="s">
        <v>116</v>
      </c>
      <c r="P80" s="37" t="s">
        <v>556</v>
      </c>
      <c r="Q80" s="37" t="s">
        <v>110</v>
      </c>
      <c r="R80" s="45">
        <v>230000000</v>
      </c>
      <c r="S80" s="39" t="s">
        <v>119</v>
      </c>
      <c r="T80" s="159"/>
      <c r="U80" s="159"/>
      <c r="V80" s="159"/>
      <c r="W80" s="37" t="s">
        <v>114</v>
      </c>
      <c r="X80" s="37"/>
      <c r="Y80" s="37"/>
      <c r="Z80" s="46">
        <v>0</v>
      </c>
      <c r="AA80" s="45">
        <v>90</v>
      </c>
      <c r="AB80" s="46">
        <v>10</v>
      </c>
      <c r="AC80" s="159"/>
      <c r="AD80" s="39" t="s">
        <v>111</v>
      </c>
      <c r="AE80" s="37"/>
      <c r="AF80" s="37"/>
      <c r="AG80" s="163">
        <v>12982000</v>
      </c>
      <c r="AH80" s="141">
        <v>14539840.000000002</v>
      </c>
      <c r="AI80" s="37"/>
      <c r="AJ80" s="48"/>
      <c r="AK80" s="48"/>
      <c r="AL80" s="37" t="s">
        <v>112</v>
      </c>
      <c r="AM80" s="37" t="s">
        <v>561</v>
      </c>
      <c r="AN80" s="39" t="s">
        <v>562</v>
      </c>
      <c r="AO80" s="41"/>
      <c r="AP80" s="38"/>
      <c r="AQ80" s="112"/>
      <c r="AR80" s="112"/>
      <c r="AS80" s="112"/>
      <c r="AT80" s="112"/>
      <c r="AU80" s="112"/>
      <c r="AV80" s="112"/>
      <c r="AW80" s="38"/>
      <c r="AX80" s="41"/>
      <c r="AY80" s="44"/>
    </row>
    <row r="81" spans="1:229" s="43" customFormat="1" ht="12.95" customHeight="1" x14ac:dyDescent="0.2">
      <c r="A81" s="37" t="s">
        <v>347</v>
      </c>
      <c r="B81" s="45" t="s">
        <v>241</v>
      </c>
      <c r="C81" s="44"/>
      <c r="D81" s="37" t="s">
        <v>563</v>
      </c>
      <c r="E81" s="44">
        <v>20200061</v>
      </c>
      <c r="F81" s="37" t="s">
        <v>564</v>
      </c>
      <c r="G81" s="39" t="s">
        <v>554</v>
      </c>
      <c r="H81" s="158" t="s">
        <v>555</v>
      </c>
      <c r="I81" s="158" t="s">
        <v>555</v>
      </c>
      <c r="J81" s="37" t="s">
        <v>125</v>
      </c>
      <c r="K81" s="159"/>
      <c r="L81" s="159"/>
      <c r="M81" s="45">
        <v>45</v>
      </c>
      <c r="N81" s="45">
        <v>230000000</v>
      </c>
      <c r="O81" s="37" t="s">
        <v>116</v>
      </c>
      <c r="P81" s="37" t="s">
        <v>556</v>
      </c>
      <c r="Q81" s="37" t="s">
        <v>110</v>
      </c>
      <c r="R81" s="45">
        <v>230000000</v>
      </c>
      <c r="S81" s="160" t="s">
        <v>565</v>
      </c>
      <c r="T81" s="159"/>
      <c r="U81" s="159"/>
      <c r="V81" s="159"/>
      <c r="W81" s="37" t="s">
        <v>114</v>
      </c>
      <c r="X81" s="37"/>
      <c r="Y81" s="37"/>
      <c r="Z81" s="46">
        <v>0</v>
      </c>
      <c r="AA81" s="45">
        <v>90</v>
      </c>
      <c r="AB81" s="46">
        <v>10</v>
      </c>
      <c r="AC81" s="159"/>
      <c r="AD81" s="39" t="s">
        <v>111</v>
      </c>
      <c r="AE81" s="95"/>
      <c r="AF81" s="95"/>
      <c r="AG81" s="164">
        <v>16475000</v>
      </c>
      <c r="AH81" s="132">
        <v>18452000</v>
      </c>
      <c r="AI81" s="95"/>
      <c r="AJ81" s="95"/>
      <c r="AK81" s="95"/>
      <c r="AL81" s="37" t="s">
        <v>112</v>
      </c>
      <c r="AM81" s="37" t="s">
        <v>566</v>
      </c>
      <c r="AN81" s="39" t="s">
        <v>567</v>
      </c>
      <c r="AO81" s="41"/>
      <c r="AP81" s="38"/>
      <c r="AQ81" s="112"/>
      <c r="AR81" s="112"/>
      <c r="AS81" s="112"/>
      <c r="AT81" s="112"/>
      <c r="AU81" s="112"/>
      <c r="AV81" s="112"/>
      <c r="AW81" s="38"/>
      <c r="AX81" s="41">
        <v>28.29</v>
      </c>
      <c r="AY81" s="38"/>
    </row>
    <row r="82" spans="1:229" s="43" customFormat="1" ht="12.95" customHeight="1" x14ac:dyDescent="0.2">
      <c r="A82" s="37" t="s">
        <v>347</v>
      </c>
      <c r="B82" s="45" t="s">
        <v>241</v>
      </c>
      <c r="C82" s="44"/>
      <c r="D82" s="37" t="s">
        <v>568</v>
      </c>
      <c r="E82" s="44">
        <v>20200062</v>
      </c>
      <c r="F82" s="48" t="s">
        <v>569</v>
      </c>
      <c r="G82" s="39" t="s">
        <v>554</v>
      </c>
      <c r="H82" s="158" t="s">
        <v>555</v>
      </c>
      <c r="I82" s="158" t="s">
        <v>555</v>
      </c>
      <c r="J82" s="37" t="s">
        <v>125</v>
      </c>
      <c r="K82" s="159"/>
      <c r="L82" s="159"/>
      <c r="M82" s="45">
        <v>45</v>
      </c>
      <c r="N82" s="45">
        <v>230000000</v>
      </c>
      <c r="O82" s="37" t="s">
        <v>116</v>
      </c>
      <c r="P82" s="37" t="s">
        <v>556</v>
      </c>
      <c r="Q82" s="37" t="s">
        <v>110</v>
      </c>
      <c r="R82" s="45">
        <v>230000000</v>
      </c>
      <c r="S82" s="39" t="s">
        <v>119</v>
      </c>
      <c r="T82" s="159"/>
      <c r="U82" s="159"/>
      <c r="V82" s="159"/>
      <c r="W82" s="37" t="s">
        <v>114</v>
      </c>
      <c r="X82" s="37"/>
      <c r="Y82" s="37"/>
      <c r="Z82" s="46">
        <v>0</v>
      </c>
      <c r="AA82" s="45">
        <v>90</v>
      </c>
      <c r="AB82" s="46">
        <v>10</v>
      </c>
      <c r="AC82" s="159"/>
      <c r="AD82" s="39" t="s">
        <v>111</v>
      </c>
      <c r="AE82" s="37"/>
      <c r="AF82" s="37"/>
      <c r="AG82" s="163">
        <v>26552000</v>
      </c>
      <c r="AH82" s="141">
        <v>29738240.000000004</v>
      </c>
      <c r="AI82" s="37"/>
      <c r="AJ82" s="48"/>
      <c r="AK82" s="48"/>
      <c r="AL82" s="37" t="s">
        <v>112</v>
      </c>
      <c r="AM82" s="37" t="s">
        <v>570</v>
      </c>
      <c r="AN82" s="161" t="s">
        <v>571</v>
      </c>
      <c r="AO82" s="41"/>
      <c r="AP82" s="38"/>
      <c r="AQ82" s="112"/>
      <c r="AR82" s="112"/>
      <c r="AS82" s="112"/>
      <c r="AT82" s="112"/>
      <c r="AU82" s="112"/>
      <c r="AV82" s="112"/>
      <c r="AW82" s="38"/>
      <c r="AX82" s="41"/>
      <c r="AY82" s="44"/>
    </row>
    <row r="83" spans="1:229" s="43" customFormat="1" ht="12.95" customHeight="1" x14ac:dyDescent="0.2">
      <c r="A83" s="38"/>
      <c r="B83" s="41"/>
      <c r="C83" s="112"/>
      <c r="D83" s="37"/>
      <c r="E83" s="41"/>
      <c r="F83" s="37"/>
      <c r="G83" s="41"/>
      <c r="H83" s="44"/>
      <c r="I83" s="44"/>
      <c r="J83" s="38"/>
      <c r="K83" s="38"/>
      <c r="L83" s="38"/>
      <c r="M83" s="44"/>
      <c r="N83" s="41"/>
      <c r="O83" s="37"/>
      <c r="P83" s="38"/>
      <c r="Q83" s="38"/>
      <c r="R83" s="113"/>
      <c r="S83" s="114"/>
      <c r="T83" s="38"/>
      <c r="U83" s="38"/>
      <c r="V83" s="38"/>
      <c r="W83" s="38"/>
      <c r="X83" s="38"/>
      <c r="Y83" s="38"/>
      <c r="Z83" s="40"/>
      <c r="AA83" s="40"/>
      <c r="AB83" s="40"/>
      <c r="AC83" s="40"/>
      <c r="AD83" s="39"/>
      <c r="AE83" s="115"/>
      <c r="AF83" s="115"/>
      <c r="AG83" s="143"/>
      <c r="AH83" s="143"/>
      <c r="AI83" s="63"/>
      <c r="AJ83" s="64"/>
      <c r="AK83" s="64"/>
      <c r="AL83" s="38"/>
      <c r="AM83" s="38"/>
      <c r="AN83" s="44"/>
      <c r="AO83" s="41"/>
      <c r="AP83" s="38"/>
      <c r="AQ83" s="38"/>
      <c r="AR83" s="38"/>
      <c r="AS83" s="38"/>
      <c r="AT83" s="38"/>
      <c r="AU83" s="38"/>
      <c r="AV83" s="38"/>
      <c r="AW83" s="38"/>
      <c r="AX83" s="38"/>
      <c r="AY83" s="38"/>
    </row>
    <row r="84" spans="1:229" s="43" customFormat="1" ht="12.95" customHeight="1" x14ac:dyDescent="0.2">
      <c r="A84" s="38"/>
      <c r="B84" s="41"/>
      <c r="C84" s="112"/>
      <c r="D84" s="37"/>
      <c r="E84" s="41"/>
      <c r="F84" s="37"/>
      <c r="G84" s="41"/>
      <c r="H84" s="44"/>
      <c r="I84" s="44"/>
      <c r="J84" s="38"/>
      <c r="K84" s="38"/>
      <c r="L84" s="38"/>
      <c r="M84" s="44"/>
      <c r="N84" s="41"/>
      <c r="O84" s="37"/>
      <c r="P84" s="38"/>
      <c r="Q84" s="38"/>
      <c r="R84" s="113"/>
      <c r="S84" s="114"/>
      <c r="T84" s="38"/>
      <c r="U84" s="38"/>
      <c r="V84" s="38"/>
      <c r="W84" s="38"/>
      <c r="X84" s="38"/>
      <c r="Y84" s="38"/>
      <c r="Z84" s="40"/>
      <c r="AA84" s="40"/>
      <c r="AB84" s="40"/>
      <c r="AC84" s="40"/>
      <c r="AD84" s="39"/>
      <c r="AE84" s="115"/>
      <c r="AF84" s="115"/>
      <c r="AG84" s="143"/>
      <c r="AH84" s="143"/>
      <c r="AI84" s="63"/>
      <c r="AJ84" s="64"/>
      <c r="AK84" s="64"/>
      <c r="AL84" s="38"/>
      <c r="AM84" s="38"/>
      <c r="AN84" s="44"/>
      <c r="AO84" s="41"/>
      <c r="AP84" s="38"/>
      <c r="AQ84" s="38"/>
      <c r="AR84" s="38"/>
      <c r="AS84" s="38"/>
      <c r="AT84" s="38"/>
      <c r="AU84" s="38"/>
      <c r="AV84" s="38"/>
      <c r="AW84" s="38"/>
      <c r="AX84" s="38"/>
      <c r="AY84" s="38"/>
    </row>
    <row r="85" spans="1:229" s="43" customFormat="1" ht="12.95" customHeight="1" x14ac:dyDescent="0.2">
      <c r="A85" s="38"/>
      <c r="B85" s="41"/>
      <c r="C85" s="112"/>
      <c r="D85" s="37"/>
      <c r="E85" s="41"/>
      <c r="F85" s="37"/>
      <c r="G85" s="41"/>
      <c r="H85" s="44"/>
      <c r="I85" s="44"/>
      <c r="J85" s="38"/>
      <c r="K85" s="38"/>
      <c r="L85" s="38"/>
      <c r="M85" s="44"/>
      <c r="N85" s="41"/>
      <c r="O85" s="37"/>
      <c r="P85" s="38"/>
      <c r="Q85" s="38"/>
      <c r="R85" s="113"/>
      <c r="S85" s="114"/>
      <c r="T85" s="38"/>
      <c r="U85" s="38"/>
      <c r="V85" s="38"/>
      <c r="W85" s="38"/>
      <c r="X85" s="38"/>
      <c r="Y85" s="38"/>
      <c r="Z85" s="40"/>
      <c r="AA85" s="40"/>
      <c r="AB85" s="40"/>
      <c r="AC85" s="40"/>
      <c r="AD85" s="39"/>
      <c r="AE85" s="115"/>
      <c r="AF85" s="115"/>
      <c r="AG85" s="143"/>
      <c r="AH85" s="143"/>
      <c r="AI85" s="63"/>
      <c r="AJ85" s="64"/>
      <c r="AK85" s="64"/>
      <c r="AL85" s="38"/>
      <c r="AM85" s="38"/>
      <c r="AN85" s="44"/>
      <c r="AO85" s="41"/>
      <c r="AP85" s="38"/>
      <c r="AQ85" s="38"/>
      <c r="AR85" s="38"/>
      <c r="AS85" s="38"/>
      <c r="AT85" s="38"/>
      <c r="AU85" s="38"/>
      <c r="AV85" s="38"/>
      <c r="AW85" s="38"/>
      <c r="AX85" s="38"/>
      <c r="AY85" s="38"/>
    </row>
    <row r="86" spans="1:229" ht="12.95" customHeight="1" x14ac:dyDescent="0.2">
      <c r="A86" s="33"/>
      <c r="B86" s="33"/>
      <c r="C86" s="33"/>
      <c r="D86" s="52"/>
      <c r="E86" s="52"/>
      <c r="F86" s="20"/>
      <c r="G86" s="78"/>
      <c r="H86" s="78"/>
      <c r="I86" s="78"/>
      <c r="J86" s="33"/>
      <c r="K86" s="1"/>
      <c r="L86" s="33"/>
      <c r="M86" s="33"/>
      <c r="N86" s="79"/>
      <c r="O86" s="33"/>
      <c r="P86" s="33"/>
      <c r="Q86" s="33"/>
      <c r="R86" s="33"/>
      <c r="S86" s="33"/>
      <c r="T86" s="33"/>
      <c r="U86" s="33"/>
      <c r="V86" s="33"/>
      <c r="W86" s="33"/>
      <c r="X86" s="33"/>
      <c r="Y86" s="33"/>
      <c r="Z86" s="33"/>
      <c r="AA86" s="33"/>
      <c r="AB86" s="33"/>
      <c r="AC86" s="33"/>
      <c r="AD86" s="33"/>
      <c r="AE86" s="33"/>
      <c r="AF86" s="77"/>
      <c r="AG86" s="144"/>
      <c r="AH86" s="145"/>
      <c r="AI86" s="33"/>
      <c r="AJ86" s="77"/>
      <c r="AK86" s="77"/>
      <c r="AL86" s="33"/>
      <c r="AM86" s="33"/>
      <c r="AN86" s="33"/>
      <c r="AO86" s="33"/>
      <c r="AP86" s="33"/>
      <c r="AQ86" s="33"/>
      <c r="AR86" s="33"/>
      <c r="AS86" s="33"/>
      <c r="AT86" s="33"/>
      <c r="AU86" s="33"/>
      <c r="AV86" s="33"/>
      <c r="AW86" s="33"/>
      <c r="AX86" s="33"/>
      <c r="AY86" s="62"/>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c r="FU86" s="80"/>
      <c r="FV86" s="80"/>
      <c r="FW86" s="80"/>
      <c r="FX86" s="80"/>
      <c r="FY86" s="80"/>
      <c r="FZ86" s="80"/>
      <c r="GA86" s="80"/>
      <c r="GB86" s="80"/>
      <c r="GC86" s="80"/>
      <c r="GD86" s="80"/>
      <c r="GE86" s="80"/>
      <c r="GF86" s="80"/>
      <c r="GG86" s="80"/>
      <c r="GH86" s="80"/>
      <c r="GI86" s="80"/>
      <c r="GJ86" s="80"/>
      <c r="GK86" s="80"/>
      <c r="GL86" s="80"/>
      <c r="GM86" s="80"/>
      <c r="GN86" s="80"/>
      <c r="GO86" s="80"/>
      <c r="GP86" s="80"/>
      <c r="GQ86" s="80"/>
      <c r="GR86" s="80"/>
      <c r="GS86" s="80"/>
      <c r="GT86" s="80"/>
      <c r="GU86" s="80"/>
      <c r="GV86" s="80"/>
      <c r="GW86" s="80"/>
      <c r="GX86" s="80"/>
      <c r="GY86" s="80"/>
      <c r="GZ86" s="80"/>
      <c r="HA86" s="80"/>
      <c r="HB86" s="80"/>
      <c r="HC86" s="80"/>
      <c r="HD86" s="80"/>
      <c r="HE86" s="80"/>
      <c r="HF86" s="80"/>
      <c r="HG86" s="80"/>
      <c r="HH86" s="80"/>
      <c r="HI86" s="80"/>
      <c r="HJ86" s="80"/>
      <c r="HK86" s="80"/>
      <c r="HL86" s="80"/>
      <c r="HQ86" s="80"/>
      <c r="HR86" s="80"/>
      <c r="HS86" s="80"/>
      <c r="HT86" s="80"/>
      <c r="HU86" s="80"/>
    </row>
    <row r="87" spans="1:229" s="2" customFormat="1" ht="12.95" customHeight="1" x14ac:dyDescent="0.25">
      <c r="A87" s="6"/>
      <c r="B87" s="6"/>
      <c r="C87" s="6"/>
      <c r="D87" s="4" t="s">
        <v>103</v>
      </c>
      <c r="E87" s="7"/>
      <c r="F87" s="6"/>
      <c r="G87" s="6"/>
      <c r="H87" s="6"/>
      <c r="I87" s="6"/>
      <c r="J87" s="6"/>
      <c r="K87" s="6"/>
      <c r="L87" s="7"/>
      <c r="M87" s="6"/>
      <c r="N87" s="6"/>
      <c r="O87" s="8"/>
      <c r="P87" s="7"/>
      <c r="Q87" s="7"/>
      <c r="R87" s="6"/>
      <c r="S87" s="8"/>
      <c r="T87" s="7"/>
      <c r="U87" s="7"/>
      <c r="V87" s="7"/>
      <c r="W87" s="7"/>
      <c r="X87" s="7"/>
      <c r="Y87" s="7"/>
      <c r="Z87" s="24"/>
      <c r="AA87" s="7"/>
      <c r="AB87" s="24"/>
      <c r="AC87" s="7"/>
      <c r="AD87" s="7"/>
      <c r="AE87" s="25"/>
      <c r="AF87" s="25"/>
      <c r="AG87" s="146">
        <f>SUM(AG62:AG86)</f>
        <v>353466019.30000001</v>
      </c>
      <c r="AH87" s="146">
        <f>SUM(AH62:AH86)</f>
        <v>395881941.61600006</v>
      </c>
      <c r="AI87" s="11"/>
      <c r="AJ87" s="11"/>
      <c r="AK87" s="11"/>
      <c r="AL87" s="11"/>
      <c r="AM87" s="11"/>
      <c r="AN87" s="10"/>
      <c r="AO87" s="32"/>
      <c r="AP87" s="7"/>
      <c r="AQ87" s="7"/>
      <c r="AR87" s="7"/>
      <c r="AS87" s="7"/>
      <c r="AT87" s="7"/>
      <c r="AU87" s="7"/>
      <c r="AV87" s="7"/>
      <c r="AW87" s="7"/>
      <c r="AX87" s="7"/>
      <c r="AY87" s="7"/>
    </row>
    <row r="88" spans="1:229" s="2" customFormat="1" ht="12.95" customHeight="1" x14ac:dyDescent="0.25">
      <c r="A88" s="6"/>
      <c r="B88" s="6"/>
      <c r="C88" s="6"/>
      <c r="D88" s="4" t="s">
        <v>100</v>
      </c>
      <c r="E88" s="7"/>
      <c r="F88" s="6"/>
      <c r="G88" s="6"/>
      <c r="H88" s="6"/>
      <c r="I88" s="6"/>
      <c r="J88" s="6"/>
      <c r="K88" s="6"/>
      <c r="L88" s="7"/>
      <c r="M88" s="6"/>
      <c r="N88" s="6"/>
      <c r="O88" s="8"/>
      <c r="P88" s="7"/>
      <c r="Q88" s="7"/>
      <c r="R88" s="6"/>
      <c r="S88" s="8"/>
      <c r="T88" s="7"/>
      <c r="U88" s="7"/>
      <c r="V88" s="7"/>
      <c r="W88" s="7"/>
      <c r="X88" s="7"/>
      <c r="Y88" s="7"/>
      <c r="Z88" s="24"/>
      <c r="AA88" s="7"/>
      <c r="AB88" s="24"/>
      <c r="AC88" s="7"/>
      <c r="AD88" s="7"/>
      <c r="AE88" s="25"/>
      <c r="AF88" s="25"/>
      <c r="AG88" s="147"/>
      <c r="AH88" s="147"/>
      <c r="AI88" s="25"/>
      <c r="AJ88" s="25"/>
      <c r="AK88" s="25"/>
      <c r="AL88" s="10"/>
      <c r="AM88" s="10"/>
      <c r="AN88" s="10"/>
      <c r="AO88" s="32"/>
      <c r="AP88" s="7"/>
      <c r="AQ88" s="7"/>
      <c r="AR88" s="7"/>
      <c r="AS88" s="7"/>
      <c r="AT88" s="7"/>
      <c r="AU88" s="7"/>
      <c r="AV88" s="7"/>
      <c r="AW88" s="7"/>
      <c r="AX88" s="7"/>
      <c r="AY88" s="7"/>
    </row>
    <row r="89" spans="1:229" s="43" customFormat="1" ht="12.95" customHeight="1" x14ac:dyDescent="0.2">
      <c r="A89" s="96" t="s">
        <v>171</v>
      </c>
      <c r="B89" s="97" t="s">
        <v>115</v>
      </c>
      <c r="C89" s="97"/>
      <c r="D89" s="337" t="s">
        <v>665</v>
      </c>
      <c r="E89" s="99"/>
      <c r="F89" s="99"/>
      <c r="G89" s="100" t="s">
        <v>598</v>
      </c>
      <c r="H89" s="100" t="s">
        <v>599</v>
      </c>
      <c r="I89" s="100" t="s">
        <v>600</v>
      </c>
      <c r="J89" s="100" t="s">
        <v>188</v>
      </c>
      <c r="K89" s="96"/>
      <c r="L89" s="100"/>
      <c r="M89" s="100">
        <v>100</v>
      </c>
      <c r="N89" s="100">
        <v>230000000</v>
      </c>
      <c r="O89" s="96" t="s">
        <v>116</v>
      </c>
      <c r="P89" s="96" t="s">
        <v>150</v>
      </c>
      <c r="Q89" s="96" t="s">
        <v>110</v>
      </c>
      <c r="R89" s="100">
        <v>230000000</v>
      </c>
      <c r="S89" s="100" t="s">
        <v>189</v>
      </c>
      <c r="T89" s="96"/>
      <c r="U89" s="96"/>
      <c r="V89" s="96"/>
      <c r="W89" s="96" t="s">
        <v>114</v>
      </c>
      <c r="X89" s="96"/>
      <c r="Y89" s="96"/>
      <c r="Z89" s="101">
        <v>0</v>
      </c>
      <c r="AA89" s="101">
        <v>90</v>
      </c>
      <c r="AB89" s="101">
        <v>10</v>
      </c>
      <c r="AC89" s="96"/>
      <c r="AD89" s="98" t="s">
        <v>111</v>
      </c>
      <c r="AE89" s="100"/>
      <c r="AF89" s="100"/>
      <c r="AG89" s="181">
        <v>7000000</v>
      </c>
      <c r="AH89" s="181">
        <f>IF(AD89="С НДС",AG89*1.12,AG89)</f>
        <v>7840000.0000000009</v>
      </c>
      <c r="AI89" s="102"/>
      <c r="AJ89" s="103"/>
      <c r="AK89" s="103"/>
      <c r="AL89" s="104" t="s">
        <v>112</v>
      </c>
      <c r="AM89" s="96" t="s">
        <v>601</v>
      </c>
      <c r="AN89" s="96" t="s">
        <v>602</v>
      </c>
      <c r="AO89" s="105"/>
      <c r="AP89" s="98"/>
      <c r="AQ89" s="98"/>
      <c r="AR89" s="98"/>
      <c r="AS89" s="98"/>
      <c r="AT89" s="96"/>
      <c r="AU89" s="96"/>
      <c r="AV89" s="96"/>
      <c r="AW89" s="96"/>
      <c r="AX89" s="96"/>
      <c r="AY89" s="96" t="s">
        <v>245</v>
      </c>
    </row>
    <row r="90" spans="1:229" s="43" customFormat="1" ht="12.95" customHeight="1" x14ac:dyDescent="0.2">
      <c r="A90" s="96" t="s">
        <v>171</v>
      </c>
      <c r="B90" s="97" t="s">
        <v>115</v>
      </c>
      <c r="C90" s="97"/>
      <c r="D90" s="337" t="s">
        <v>666</v>
      </c>
      <c r="E90" s="99"/>
      <c r="F90" s="99"/>
      <c r="G90" s="100" t="s">
        <v>598</v>
      </c>
      <c r="H90" s="100" t="s">
        <v>599</v>
      </c>
      <c r="I90" s="100" t="s">
        <v>600</v>
      </c>
      <c r="J90" s="100" t="s">
        <v>188</v>
      </c>
      <c r="K90" s="96"/>
      <c r="L90" s="100"/>
      <c r="M90" s="100">
        <v>100</v>
      </c>
      <c r="N90" s="100">
        <v>230000000</v>
      </c>
      <c r="O90" s="96" t="s">
        <v>116</v>
      </c>
      <c r="P90" s="96" t="s">
        <v>150</v>
      </c>
      <c r="Q90" s="96" t="s">
        <v>110</v>
      </c>
      <c r="R90" s="100">
        <v>230000000</v>
      </c>
      <c r="S90" s="100" t="s">
        <v>177</v>
      </c>
      <c r="T90" s="96"/>
      <c r="U90" s="96"/>
      <c r="V90" s="96"/>
      <c r="W90" s="96" t="s">
        <v>114</v>
      </c>
      <c r="X90" s="96"/>
      <c r="Y90" s="96"/>
      <c r="Z90" s="101">
        <v>0</v>
      </c>
      <c r="AA90" s="101">
        <v>90</v>
      </c>
      <c r="AB90" s="101">
        <v>10</v>
      </c>
      <c r="AC90" s="96"/>
      <c r="AD90" s="98" t="s">
        <v>111</v>
      </c>
      <c r="AE90" s="100"/>
      <c r="AF90" s="100"/>
      <c r="AG90" s="181">
        <v>4000000</v>
      </c>
      <c r="AH90" s="181">
        <f>IF(AD90="С НДС",AG90*1.12,AG90)</f>
        <v>4480000</v>
      </c>
      <c r="AI90" s="102"/>
      <c r="AJ90" s="103"/>
      <c r="AK90" s="103"/>
      <c r="AL90" s="104" t="s">
        <v>112</v>
      </c>
      <c r="AM90" s="96" t="s">
        <v>603</v>
      </c>
      <c r="AN90" s="96" t="s">
        <v>604</v>
      </c>
      <c r="AO90" s="105"/>
      <c r="AP90" s="98"/>
      <c r="AQ90" s="98"/>
      <c r="AR90" s="98"/>
      <c r="AS90" s="98"/>
      <c r="AT90" s="96"/>
      <c r="AU90" s="96"/>
      <c r="AV90" s="96"/>
      <c r="AW90" s="96"/>
      <c r="AX90" s="96"/>
      <c r="AY90" s="96" t="s">
        <v>245</v>
      </c>
    </row>
    <row r="91" spans="1:229" ht="12.95" customHeight="1" x14ac:dyDescent="0.2">
      <c r="A91" s="97" t="s">
        <v>308</v>
      </c>
      <c r="B91" s="105" t="s">
        <v>115</v>
      </c>
      <c r="C91" s="119"/>
      <c r="D91" s="337" t="s">
        <v>667</v>
      </c>
      <c r="E91" s="124"/>
      <c r="F91" s="125"/>
      <c r="G91" s="310" t="s">
        <v>605</v>
      </c>
      <c r="H91" s="311" t="s">
        <v>303</v>
      </c>
      <c r="I91" s="311" t="s">
        <v>303</v>
      </c>
      <c r="J91" s="312" t="s">
        <v>310</v>
      </c>
      <c r="K91" s="313" t="s">
        <v>118</v>
      </c>
      <c r="L91" s="311"/>
      <c r="M91" s="314">
        <v>80</v>
      </c>
      <c r="N91" s="315">
        <v>231010000</v>
      </c>
      <c r="O91" s="205" t="s">
        <v>244</v>
      </c>
      <c r="P91" s="313" t="s">
        <v>152</v>
      </c>
      <c r="Q91" s="311"/>
      <c r="R91" s="316">
        <v>230000000</v>
      </c>
      <c r="S91" s="317" t="s">
        <v>311</v>
      </c>
      <c r="T91" s="311"/>
      <c r="U91" s="311"/>
      <c r="V91" s="311"/>
      <c r="W91" s="315" t="s">
        <v>312</v>
      </c>
      <c r="X91" s="313"/>
      <c r="Y91" s="315"/>
      <c r="Z91" s="314">
        <v>0</v>
      </c>
      <c r="AA91" s="314">
        <v>100</v>
      </c>
      <c r="AB91" s="314">
        <v>0</v>
      </c>
      <c r="AC91" s="311"/>
      <c r="AD91" s="315" t="s">
        <v>111</v>
      </c>
      <c r="AE91" s="318"/>
      <c r="AF91" s="319"/>
      <c r="AG91" s="320">
        <v>2450000</v>
      </c>
      <c r="AH91" s="321">
        <f>AG91*1.12</f>
        <v>2744000.0000000005</v>
      </c>
      <c r="AI91" s="322"/>
      <c r="AJ91" s="322">
        <v>8999200</v>
      </c>
      <c r="AK91" s="321">
        <f>AJ91*1.12</f>
        <v>10079104.000000002</v>
      </c>
      <c r="AL91" s="323">
        <v>120240021112</v>
      </c>
      <c r="AM91" s="324" t="s">
        <v>313</v>
      </c>
      <c r="AN91" s="324" t="s">
        <v>313</v>
      </c>
      <c r="AO91" s="310"/>
      <c r="AP91" s="311"/>
      <c r="AQ91" s="311"/>
      <c r="AR91" s="311"/>
      <c r="AS91" s="311"/>
      <c r="AT91" s="311"/>
      <c r="AU91" s="311"/>
      <c r="AV91" s="325"/>
      <c r="AW91" s="311"/>
      <c r="AX91" s="326" t="s">
        <v>245</v>
      </c>
      <c r="AY91" s="96" t="s">
        <v>245</v>
      </c>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80"/>
      <c r="FN91" s="80"/>
      <c r="FO91" s="80"/>
      <c r="FP91" s="80"/>
      <c r="FQ91" s="80"/>
      <c r="FR91" s="80"/>
      <c r="FS91" s="80"/>
      <c r="FT91" s="80"/>
      <c r="FU91" s="80"/>
      <c r="FV91" s="80"/>
      <c r="FW91" s="80"/>
      <c r="FX91" s="80"/>
      <c r="FY91" s="80"/>
      <c r="FZ91" s="80"/>
      <c r="GA91" s="80"/>
      <c r="GB91" s="80"/>
      <c r="GC91" s="80"/>
      <c r="GD91" s="80"/>
      <c r="GE91" s="80"/>
      <c r="GF91" s="80"/>
      <c r="GG91" s="80"/>
      <c r="GH91" s="80"/>
      <c r="GI91" s="80"/>
      <c r="GJ91" s="80"/>
      <c r="GK91" s="80"/>
      <c r="GL91" s="80"/>
      <c r="GM91" s="80"/>
      <c r="GN91" s="80"/>
      <c r="GO91" s="80"/>
      <c r="GP91" s="80"/>
      <c r="GQ91" s="80"/>
      <c r="GR91" s="80"/>
      <c r="GS91" s="80"/>
      <c r="GT91" s="80"/>
      <c r="GU91" s="80"/>
      <c r="GV91" s="80"/>
      <c r="GW91" s="80"/>
      <c r="GX91" s="80"/>
      <c r="GY91" s="80"/>
      <c r="GZ91" s="80"/>
      <c r="HA91" s="80"/>
      <c r="HB91" s="80"/>
      <c r="HC91" s="80"/>
      <c r="HD91" s="80"/>
      <c r="HE91" s="80"/>
      <c r="HF91" s="80"/>
      <c r="HG91" s="80"/>
      <c r="HH91" s="80"/>
      <c r="HI91" s="80"/>
      <c r="HJ91" s="80"/>
      <c r="HK91" s="80"/>
      <c r="HL91" s="80"/>
      <c r="HQ91" s="80"/>
      <c r="HR91" s="80"/>
      <c r="HS91" s="80"/>
      <c r="HT91" s="80"/>
      <c r="HU91" s="80"/>
    </row>
    <row r="92" spans="1:229" s="43" customFormat="1" ht="12.95" customHeight="1" x14ac:dyDescent="0.2">
      <c r="A92" s="37" t="s">
        <v>144</v>
      </c>
      <c r="B92" s="37" t="s">
        <v>115</v>
      </c>
      <c r="C92" s="357"/>
      <c r="D92" s="338" t="s">
        <v>156</v>
      </c>
      <c r="E92" s="45">
        <v>20200808</v>
      </c>
      <c r="F92" s="37"/>
      <c r="G92" s="37" t="s">
        <v>146</v>
      </c>
      <c r="H92" s="37" t="s">
        <v>147</v>
      </c>
      <c r="I92" s="39" t="s">
        <v>147</v>
      </c>
      <c r="J92" s="37" t="s">
        <v>137</v>
      </c>
      <c r="K92" s="37" t="s">
        <v>148</v>
      </c>
      <c r="L92" s="37"/>
      <c r="M92" s="37" t="s">
        <v>149</v>
      </c>
      <c r="N92" s="45">
        <v>230000000</v>
      </c>
      <c r="O92" s="37" t="s">
        <v>116</v>
      </c>
      <c r="P92" s="36" t="s">
        <v>152</v>
      </c>
      <c r="Q92" s="37" t="s">
        <v>110</v>
      </c>
      <c r="R92" s="37" t="s">
        <v>151</v>
      </c>
      <c r="S92" s="37" t="s">
        <v>140</v>
      </c>
      <c r="T92" s="37"/>
      <c r="U92" s="37"/>
      <c r="V92" s="37"/>
      <c r="W92" s="36" t="s">
        <v>114</v>
      </c>
      <c r="X92" s="37"/>
      <c r="Y92" s="37"/>
      <c r="Z92" s="46">
        <v>100</v>
      </c>
      <c r="AA92" s="88">
        <v>0</v>
      </c>
      <c r="AB92" s="88">
        <v>0</v>
      </c>
      <c r="AC92" s="89"/>
      <c r="AD92" s="39" t="s">
        <v>111</v>
      </c>
      <c r="AE92" s="88">
        <v>1</v>
      </c>
      <c r="AF92" s="42"/>
      <c r="AG92" s="191">
        <v>1000000</v>
      </c>
      <c r="AH92" s="140">
        <f>AG92*1.12</f>
        <v>1120000</v>
      </c>
      <c r="AI92" s="89"/>
      <c r="AJ92" s="42"/>
      <c r="AK92" s="42"/>
      <c r="AL92" s="90" t="s">
        <v>112</v>
      </c>
      <c r="AM92" s="39" t="s">
        <v>153</v>
      </c>
      <c r="AN92" s="39" t="s">
        <v>154</v>
      </c>
      <c r="AO92" s="45"/>
      <c r="AP92" s="37"/>
      <c r="AQ92" s="37"/>
      <c r="AR92" s="37"/>
      <c r="AS92" s="37"/>
      <c r="AT92" s="37"/>
      <c r="AU92" s="37"/>
      <c r="AV92" s="37"/>
      <c r="AW92" s="37"/>
      <c r="AX92" s="37" t="s">
        <v>155</v>
      </c>
      <c r="AY92" s="38" t="s">
        <v>157</v>
      </c>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row>
    <row r="93" spans="1:229" s="43" customFormat="1" ht="12.95" customHeight="1" x14ac:dyDescent="0.2">
      <c r="A93" s="37" t="s">
        <v>171</v>
      </c>
      <c r="B93" s="38" t="s">
        <v>115</v>
      </c>
      <c r="C93" s="357"/>
      <c r="D93" s="347" t="s">
        <v>184</v>
      </c>
      <c r="E93" s="44">
        <v>20200016</v>
      </c>
      <c r="F93" s="48" t="s">
        <v>173</v>
      </c>
      <c r="G93" s="45" t="s">
        <v>174</v>
      </c>
      <c r="H93" s="45" t="s">
        <v>175</v>
      </c>
      <c r="I93" s="45" t="s">
        <v>176</v>
      </c>
      <c r="J93" s="45" t="s">
        <v>125</v>
      </c>
      <c r="K93" s="37"/>
      <c r="L93" s="45"/>
      <c r="M93" s="45">
        <v>100</v>
      </c>
      <c r="N93" s="45">
        <v>230000000</v>
      </c>
      <c r="O93" s="37" t="s">
        <v>116</v>
      </c>
      <c r="P93" s="37" t="s">
        <v>139</v>
      </c>
      <c r="Q93" s="37" t="s">
        <v>110</v>
      </c>
      <c r="R93" s="45">
        <v>230000000</v>
      </c>
      <c r="S93" s="45" t="s">
        <v>177</v>
      </c>
      <c r="T93" s="37"/>
      <c r="U93" s="37"/>
      <c r="V93" s="37"/>
      <c r="W93" s="37" t="s">
        <v>114</v>
      </c>
      <c r="X93" s="37"/>
      <c r="Y93" s="37"/>
      <c r="Z93" s="46">
        <v>0</v>
      </c>
      <c r="AA93" s="46">
        <v>90</v>
      </c>
      <c r="AB93" s="46">
        <v>10</v>
      </c>
      <c r="AC93" s="37"/>
      <c r="AD93" s="39" t="s">
        <v>111</v>
      </c>
      <c r="AE93" s="45"/>
      <c r="AF93" s="45"/>
      <c r="AG93" s="148">
        <v>12955596</v>
      </c>
      <c r="AH93" s="149">
        <f t="shared" ref="AH93:AH94" si="5">AG93*1.12</f>
        <v>14510267.520000001</v>
      </c>
      <c r="AI93" s="93"/>
      <c r="AJ93" s="48"/>
      <c r="AK93" s="48"/>
      <c r="AL93" s="37" t="s">
        <v>112</v>
      </c>
      <c r="AM93" s="94" t="s">
        <v>178</v>
      </c>
      <c r="AN93" s="37" t="s">
        <v>179</v>
      </c>
      <c r="AO93" s="41"/>
      <c r="AP93" s="39"/>
      <c r="AQ93" s="39"/>
      <c r="AR93" s="39"/>
      <c r="AS93" s="39"/>
      <c r="AT93" s="37"/>
      <c r="AU93" s="37"/>
      <c r="AV93" s="37"/>
      <c r="AW93" s="37"/>
      <c r="AX93" s="37" t="s">
        <v>186</v>
      </c>
      <c r="AY93" s="92" t="s">
        <v>187</v>
      </c>
    </row>
    <row r="94" spans="1:229" s="43" customFormat="1" ht="12.95" customHeight="1" x14ac:dyDescent="0.2">
      <c r="A94" s="37" t="s">
        <v>171</v>
      </c>
      <c r="B94" s="38" t="s">
        <v>115</v>
      </c>
      <c r="C94" s="358"/>
      <c r="D94" s="347" t="s">
        <v>185</v>
      </c>
      <c r="E94" s="44">
        <v>20200017</v>
      </c>
      <c r="F94" s="48" t="s">
        <v>181</v>
      </c>
      <c r="G94" s="45" t="s">
        <v>174</v>
      </c>
      <c r="H94" s="45" t="s">
        <v>175</v>
      </c>
      <c r="I94" s="45" t="s">
        <v>176</v>
      </c>
      <c r="J94" s="45" t="s">
        <v>125</v>
      </c>
      <c r="K94" s="37"/>
      <c r="L94" s="45"/>
      <c r="M94" s="45">
        <v>100</v>
      </c>
      <c r="N94" s="45">
        <v>230000000</v>
      </c>
      <c r="O94" s="37" t="s">
        <v>116</v>
      </c>
      <c r="P94" s="37" t="s">
        <v>139</v>
      </c>
      <c r="Q94" s="37" t="s">
        <v>110</v>
      </c>
      <c r="R94" s="45">
        <v>230000000</v>
      </c>
      <c r="S94" s="45" t="s">
        <v>127</v>
      </c>
      <c r="T94" s="37"/>
      <c r="U94" s="37"/>
      <c r="V94" s="37"/>
      <c r="W94" s="37" t="s">
        <v>114</v>
      </c>
      <c r="X94" s="37"/>
      <c r="Y94" s="37"/>
      <c r="Z94" s="46">
        <v>0</v>
      </c>
      <c r="AA94" s="46">
        <v>90</v>
      </c>
      <c r="AB94" s="46">
        <v>10</v>
      </c>
      <c r="AC94" s="37"/>
      <c r="AD94" s="39" t="s">
        <v>111</v>
      </c>
      <c r="AE94" s="45"/>
      <c r="AF94" s="45"/>
      <c r="AG94" s="148">
        <v>7800000</v>
      </c>
      <c r="AH94" s="149">
        <f t="shared" si="5"/>
        <v>8736000</v>
      </c>
      <c r="AI94" s="93"/>
      <c r="AJ94" s="48"/>
      <c r="AK94" s="48"/>
      <c r="AL94" s="37" t="s">
        <v>112</v>
      </c>
      <c r="AM94" s="94" t="s">
        <v>182</v>
      </c>
      <c r="AN94" s="37" t="s">
        <v>183</v>
      </c>
      <c r="AO94" s="41"/>
      <c r="AP94" s="39"/>
      <c r="AQ94" s="39"/>
      <c r="AR94" s="39"/>
      <c r="AS94" s="39"/>
      <c r="AT94" s="37"/>
      <c r="AU94" s="37"/>
      <c r="AV94" s="37"/>
      <c r="AW94" s="37"/>
      <c r="AX94" s="37" t="s">
        <v>186</v>
      </c>
      <c r="AY94" s="92" t="s">
        <v>187</v>
      </c>
    </row>
    <row r="95" spans="1:229" s="43" customFormat="1" ht="12.95" customHeight="1" x14ac:dyDescent="0.2">
      <c r="A95" s="38" t="s">
        <v>200</v>
      </c>
      <c r="B95" s="38" t="s">
        <v>115</v>
      </c>
      <c r="C95" s="358"/>
      <c r="D95" s="349" t="s">
        <v>230</v>
      </c>
      <c r="E95" s="45">
        <v>20200246</v>
      </c>
      <c r="F95" s="38"/>
      <c r="G95" s="38" t="s">
        <v>201</v>
      </c>
      <c r="H95" s="38" t="s">
        <v>202</v>
      </c>
      <c r="I95" s="38" t="s">
        <v>203</v>
      </c>
      <c r="J95" s="38" t="s">
        <v>210</v>
      </c>
      <c r="K95" s="38"/>
      <c r="L95" s="38"/>
      <c r="M95" s="40">
        <v>100</v>
      </c>
      <c r="N95" s="45">
        <v>710000000</v>
      </c>
      <c r="O95" s="39" t="s">
        <v>204</v>
      </c>
      <c r="P95" s="38" t="s">
        <v>205</v>
      </c>
      <c r="Q95" s="38" t="s">
        <v>110</v>
      </c>
      <c r="R95" s="38">
        <v>230000000</v>
      </c>
      <c r="S95" s="38" t="s">
        <v>228</v>
      </c>
      <c r="T95" s="38"/>
      <c r="U95" s="38"/>
      <c r="V95" s="38"/>
      <c r="W95" s="38" t="s">
        <v>206</v>
      </c>
      <c r="X95" s="38"/>
      <c r="Y95" s="38"/>
      <c r="Z95" s="46">
        <v>0</v>
      </c>
      <c r="AA95" s="40">
        <v>90</v>
      </c>
      <c r="AB95" s="40">
        <v>10</v>
      </c>
      <c r="AC95" s="38"/>
      <c r="AD95" s="39" t="s">
        <v>111</v>
      </c>
      <c r="AE95" s="40">
        <v>2</v>
      </c>
      <c r="AF95" s="107"/>
      <c r="AG95" s="150">
        <v>150000000</v>
      </c>
      <c r="AH95" s="150">
        <f>AG95*1.12</f>
        <v>168000000.00000003</v>
      </c>
      <c r="AI95" s="49"/>
      <c r="AJ95" s="37"/>
      <c r="AK95" s="38"/>
      <c r="AL95" s="37" t="s">
        <v>207</v>
      </c>
      <c r="AM95" s="38" t="s">
        <v>208</v>
      </c>
      <c r="AN95" s="38" t="s">
        <v>229</v>
      </c>
      <c r="AO95" s="38"/>
      <c r="AP95" s="38"/>
      <c r="AQ95" s="38"/>
      <c r="AR95" s="38"/>
      <c r="AS95" s="38"/>
      <c r="AT95" s="38"/>
      <c r="AU95" s="38"/>
      <c r="AV95" s="38"/>
      <c r="AW95" s="38"/>
      <c r="AX95" s="37" t="s">
        <v>186</v>
      </c>
      <c r="AY95" s="106" t="s">
        <v>231</v>
      </c>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c r="CF95" s="109"/>
      <c r="CG95" s="109"/>
      <c r="CH95" s="109"/>
      <c r="CI95" s="109"/>
      <c r="CJ95" s="109"/>
      <c r="CK95" s="109"/>
      <c r="CL95" s="109"/>
      <c r="CM95" s="109"/>
      <c r="CN95" s="109"/>
      <c r="CO95" s="109"/>
      <c r="CP95" s="109"/>
      <c r="CQ95" s="109"/>
      <c r="CR95" s="109"/>
      <c r="CS95" s="109"/>
      <c r="CT95" s="109"/>
      <c r="CU95" s="109"/>
      <c r="CV95" s="109"/>
      <c r="CW95" s="109"/>
      <c r="CX95" s="109"/>
      <c r="CY95" s="109"/>
      <c r="CZ95" s="109"/>
      <c r="DA95" s="109"/>
      <c r="DB95" s="109"/>
      <c r="DC95" s="109"/>
      <c r="DD95" s="109"/>
      <c r="DE95" s="109"/>
      <c r="DF95" s="109"/>
      <c r="DG95" s="109"/>
      <c r="DH95" s="109"/>
      <c r="DI95" s="109"/>
      <c r="DJ95" s="109"/>
      <c r="DK95" s="109"/>
      <c r="DL95" s="109"/>
      <c r="DM95" s="109"/>
      <c r="DN95" s="109"/>
      <c r="DO95" s="109"/>
      <c r="DP95" s="109"/>
      <c r="DQ95" s="109"/>
      <c r="DR95" s="109"/>
      <c r="DS95" s="109"/>
      <c r="DT95" s="109"/>
      <c r="DU95" s="109"/>
      <c r="DV95" s="109"/>
      <c r="DW95" s="109"/>
      <c r="DX95" s="109"/>
      <c r="DY95" s="109"/>
      <c r="DZ95" s="109"/>
      <c r="EA95" s="109"/>
      <c r="EB95" s="109"/>
      <c r="EC95" s="109"/>
      <c r="ED95" s="109"/>
      <c r="EE95" s="109"/>
      <c r="EF95" s="109"/>
      <c r="EG95" s="109"/>
      <c r="EH95" s="109"/>
      <c r="EI95" s="109"/>
      <c r="EJ95" s="109"/>
      <c r="EK95" s="109"/>
      <c r="EL95" s="109"/>
      <c r="EM95" s="109"/>
      <c r="EN95" s="109"/>
      <c r="EO95" s="109"/>
      <c r="EP95" s="109"/>
      <c r="EQ95" s="109"/>
      <c r="ER95" s="109"/>
      <c r="ES95" s="109"/>
      <c r="ET95" s="109"/>
      <c r="EU95" s="109"/>
      <c r="EV95" s="109"/>
      <c r="EW95" s="109"/>
      <c r="EX95" s="109"/>
      <c r="EY95" s="109"/>
      <c r="EZ95" s="109"/>
      <c r="FA95" s="109"/>
      <c r="FB95" s="109"/>
      <c r="FC95" s="109"/>
      <c r="FD95" s="109"/>
      <c r="FE95" s="109"/>
      <c r="FF95" s="109"/>
      <c r="FG95" s="109"/>
    </row>
    <row r="96" spans="1:229" s="43" customFormat="1" ht="12.95" customHeight="1" x14ac:dyDescent="0.2">
      <c r="A96" s="38" t="s">
        <v>200</v>
      </c>
      <c r="B96" s="38" t="s">
        <v>115</v>
      </c>
      <c r="C96" s="357"/>
      <c r="D96" s="349" t="s">
        <v>227</v>
      </c>
      <c r="E96" s="45">
        <v>20200248</v>
      </c>
      <c r="F96" s="38"/>
      <c r="G96" s="38" t="s">
        <v>201</v>
      </c>
      <c r="H96" s="38" t="s">
        <v>202</v>
      </c>
      <c r="I96" s="38" t="s">
        <v>203</v>
      </c>
      <c r="J96" s="38" t="s">
        <v>210</v>
      </c>
      <c r="K96" s="38"/>
      <c r="L96" s="38"/>
      <c r="M96" s="40">
        <v>100</v>
      </c>
      <c r="N96" s="45">
        <v>710000000</v>
      </c>
      <c r="O96" s="39" t="s">
        <v>204</v>
      </c>
      <c r="P96" s="38" t="s">
        <v>205</v>
      </c>
      <c r="Q96" s="38" t="s">
        <v>110</v>
      </c>
      <c r="R96" s="38">
        <v>230000000</v>
      </c>
      <c r="S96" s="38" t="s">
        <v>211</v>
      </c>
      <c r="T96" s="38"/>
      <c r="U96" s="38"/>
      <c r="V96" s="38"/>
      <c r="W96" s="38" t="s">
        <v>206</v>
      </c>
      <c r="X96" s="38"/>
      <c r="Y96" s="38"/>
      <c r="Z96" s="46">
        <v>0</v>
      </c>
      <c r="AA96" s="40">
        <v>90</v>
      </c>
      <c r="AB96" s="40">
        <v>10</v>
      </c>
      <c r="AC96" s="38"/>
      <c r="AD96" s="39" t="s">
        <v>111</v>
      </c>
      <c r="AE96" s="40">
        <v>2</v>
      </c>
      <c r="AF96" s="107"/>
      <c r="AG96" s="150">
        <v>250000000</v>
      </c>
      <c r="AH96" s="150">
        <f>AG96*1.12</f>
        <v>280000000</v>
      </c>
      <c r="AI96" s="49"/>
      <c r="AJ96" s="37"/>
      <c r="AK96" s="38"/>
      <c r="AL96" s="37" t="s">
        <v>207</v>
      </c>
      <c r="AM96" s="38" t="s">
        <v>212</v>
      </c>
      <c r="AN96" s="38" t="s">
        <v>213</v>
      </c>
      <c r="AO96" s="38"/>
      <c r="AP96" s="38"/>
      <c r="AQ96" s="38"/>
      <c r="AR96" s="38"/>
      <c r="AS96" s="38"/>
      <c r="AT96" s="38"/>
      <c r="AU96" s="38"/>
      <c r="AV96" s="38"/>
      <c r="AW96" s="38"/>
      <c r="AX96" s="37" t="s">
        <v>186</v>
      </c>
      <c r="AY96" s="106" t="s">
        <v>231</v>
      </c>
    </row>
    <row r="97" spans="1:229" s="43" customFormat="1" ht="12.95" customHeight="1" x14ac:dyDescent="0.2">
      <c r="A97" s="38" t="s">
        <v>144</v>
      </c>
      <c r="B97" s="41" t="s">
        <v>115</v>
      </c>
      <c r="C97" s="357"/>
      <c r="D97" s="338" t="s">
        <v>257</v>
      </c>
      <c r="E97" s="41">
        <v>20200429</v>
      </c>
      <c r="F97" s="37"/>
      <c r="G97" s="41" t="s">
        <v>253</v>
      </c>
      <c r="H97" s="44" t="s">
        <v>254</v>
      </c>
      <c r="I97" s="44" t="s">
        <v>254</v>
      </c>
      <c r="J97" s="38" t="s">
        <v>188</v>
      </c>
      <c r="K97" s="38"/>
      <c r="L97" s="38"/>
      <c r="M97" s="44">
        <v>80</v>
      </c>
      <c r="N97" s="41">
        <v>230000000</v>
      </c>
      <c r="O97" s="37" t="s">
        <v>116</v>
      </c>
      <c r="P97" s="38" t="s">
        <v>126</v>
      </c>
      <c r="Q97" s="38" t="s">
        <v>110</v>
      </c>
      <c r="R97" s="113">
        <v>230000000</v>
      </c>
      <c r="S97" s="114" t="s">
        <v>119</v>
      </c>
      <c r="T97" s="38" t="s">
        <v>248</v>
      </c>
      <c r="U97" s="38"/>
      <c r="V97" s="38"/>
      <c r="W97" s="38" t="s">
        <v>114</v>
      </c>
      <c r="X97" s="38"/>
      <c r="Y97" s="38"/>
      <c r="Z97" s="40">
        <v>0</v>
      </c>
      <c r="AA97" s="40">
        <v>90</v>
      </c>
      <c r="AB97" s="40">
        <v>10</v>
      </c>
      <c r="AC97" s="40"/>
      <c r="AD97" s="39" t="s">
        <v>111</v>
      </c>
      <c r="AE97" s="111">
        <v>5</v>
      </c>
      <c r="AF97" s="115"/>
      <c r="AG97" s="151">
        <v>2607500</v>
      </c>
      <c r="AH97" s="151">
        <f>AG97*1.12</f>
        <v>2920400.0000000005</v>
      </c>
      <c r="AI97" s="63"/>
      <c r="AJ97" s="64"/>
      <c r="AK97" s="64"/>
      <c r="AL97" s="38" t="s">
        <v>112</v>
      </c>
      <c r="AM97" s="38" t="s">
        <v>255</v>
      </c>
      <c r="AN97" s="44" t="s">
        <v>256</v>
      </c>
      <c r="AO97" s="41"/>
      <c r="AP97" s="38"/>
      <c r="AQ97" s="38"/>
      <c r="AR97" s="38"/>
      <c r="AS97" s="38"/>
      <c r="AT97" s="38"/>
      <c r="AU97" s="38"/>
      <c r="AV97" s="38"/>
      <c r="AW97" s="38"/>
      <c r="AX97" s="37" t="s">
        <v>258</v>
      </c>
      <c r="AY97" s="92" t="s">
        <v>187</v>
      </c>
    </row>
    <row r="98" spans="1:229" s="43" customFormat="1" ht="12.95" customHeight="1" x14ac:dyDescent="0.2">
      <c r="A98" s="38" t="s">
        <v>308</v>
      </c>
      <c r="B98" s="41" t="s">
        <v>115</v>
      </c>
      <c r="C98" s="357"/>
      <c r="D98" s="346" t="s">
        <v>683</v>
      </c>
      <c r="E98" s="41"/>
      <c r="F98" s="37"/>
      <c r="G98" s="273" t="s">
        <v>146</v>
      </c>
      <c r="H98" s="274" t="s">
        <v>147</v>
      </c>
      <c r="I98" s="274" t="s">
        <v>147</v>
      </c>
      <c r="J98" s="275" t="s">
        <v>137</v>
      </c>
      <c r="K98" s="276" t="s">
        <v>279</v>
      </c>
      <c r="L98" s="274"/>
      <c r="M98" s="277">
        <v>100</v>
      </c>
      <c r="N98" s="278">
        <v>231010000</v>
      </c>
      <c r="O98" s="279" t="s">
        <v>244</v>
      </c>
      <c r="P98" s="327" t="s">
        <v>152</v>
      </c>
      <c r="Q98" s="38" t="s">
        <v>110</v>
      </c>
      <c r="R98" s="281">
        <v>230000000</v>
      </c>
      <c r="S98" s="328" t="s">
        <v>280</v>
      </c>
      <c r="T98" s="274"/>
      <c r="U98" s="274"/>
      <c r="V98" s="274"/>
      <c r="W98" s="278" t="s">
        <v>114</v>
      </c>
      <c r="X98" s="276"/>
      <c r="Y98" s="278"/>
      <c r="Z98" s="277">
        <v>100</v>
      </c>
      <c r="AA98" s="277">
        <v>0</v>
      </c>
      <c r="AB98" s="277">
        <v>0</v>
      </c>
      <c r="AC98" s="274"/>
      <c r="AD98" s="278" t="s">
        <v>111</v>
      </c>
      <c r="AE98" s="283"/>
      <c r="AF98" s="284"/>
      <c r="AG98" s="329">
        <v>5500000</v>
      </c>
      <c r="AH98" s="286">
        <f t="shared" ref="AH98:AH105" si="6">AG98*1.12</f>
        <v>6160000.0000000009</v>
      </c>
      <c r="AI98" s="287"/>
      <c r="AJ98" s="287">
        <v>0</v>
      </c>
      <c r="AK98" s="286">
        <f t="shared" ref="AK98:AK105" si="7">AJ98*1.12</f>
        <v>0</v>
      </c>
      <c r="AL98" s="288">
        <v>120240021112</v>
      </c>
      <c r="AM98" s="289" t="s">
        <v>281</v>
      </c>
      <c r="AN98" s="289" t="s">
        <v>281</v>
      </c>
      <c r="AO98" s="273"/>
      <c r="AP98" s="274"/>
      <c r="AQ98" s="274"/>
      <c r="AR98" s="274"/>
      <c r="AS98" s="274"/>
      <c r="AT98" s="274"/>
      <c r="AU98" s="274"/>
      <c r="AV98" s="290"/>
      <c r="AW98" s="274"/>
      <c r="AX98" s="291" t="s">
        <v>282</v>
      </c>
      <c r="AY98" s="292" t="s">
        <v>283</v>
      </c>
    </row>
    <row r="99" spans="1:229" s="43" customFormat="1" ht="12.95" customHeight="1" x14ac:dyDescent="0.2">
      <c r="A99" s="38" t="s">
        <v>308</v>
      </c>
      <c r="B99" s="41" t="s">
        <v>115</v>
      </c>
      <c r="C99" s="357"/>
      <c r="D99" s="346" t="s">
        <v>682</v>
      </c>
      <c r="E99" s="41"/>
      <c r="F99" s="37"/>
      <c r="G99" s="294" t="s">
        <v>146</v>
      </c>
      <c r="H99" s="295" t="s">
        <v>147</v>
      </c>
      <c r="I99" s="295" t="s">
        <v>147</v>
      </c>
      <c r="J99" s="296" t="s">
        <v>137</v>
      </c>
      <c r="K99" s="280" t="s">
        <v>279</v>
      </c>
      <c r="L99" s="295"/>
      <c r="M99" s="297">
        <v>100</v>
      </c>
      <c r="N99" s="298">
        <v>231010000</v>
      </c>
      <c r="O99" s="299" t="s">
        <v>244</v>
      </c>
      <c r="P99" s="327" t="s">
        <v>152</v>
      </c>
      <c r="Q99" s="38" t="s">
        <v>110</v>
      </c>
      <c r="R99" s="300">
        <v>230000000</v>
      </c>
      <c r="S99" s="330" t="s">
        <v>284</v>
      </c>
      <c r="T99" s="295"/>
      <c r="U99" s="295"/>
      <c r="V99" s="295"/>
      <c r="W99" s="298" t="s">
        <v>114</v>
      </c>
      <c r="X99" s="280"/>
      <c r="Y99" s="298"/>
      <c r="Z99" s="297">
        <v>100</v>
      </c>
      <c r="AA99" s="297">
        <v>0</v>
      </c>
      <c r="AB99" s="297">
        <v>0</v>
      </c>
      <c r="AC99" s="295"/>
      <c r="AD99" s="298" t="s">
        <v>111</v>
      </c>
      <c r="AE99" s="302"/>
      <c r="AF99" s="303"/>
      <c r="AG99" s="329">
        <v>2100000</v>
      </c>
      <c r="AH99" s="305">
        <f t="shared" si="6"/>
        <v>2352000</v>
      </c>
      <c r="AI99" s="292"/>
      <c r="AJ99" s="292">
        <v>0</v>
      </c>
      <c r="AK99" s="305">
        <f t="shared" si="7"/>
        <v>0</v>
      </c>
      <c r="AL99" s="306">
        <v>120240021112</v>
      </c>
      <c r="AM99" s="307" t="s">
        <v>285</v>
      </c>
      <c r="AN99" s="307" t="s">
        <v>285</v>
      </c>
      <c r="AO99" s="294"/>
      <c r="AP99" s="295"/>
      <c r="AQ99" s="295"/>
      <c r="AR99" s="295"/>
      <c r="AS99" s="295"/>
      <c r="AT99" s="295"/>
      <c r="AU99" s="295"/>
      <c r="AV99" s="308"/>
      <c r="AW99" s="295"/>
      <c r="AX99" s="309" t="s">
        <v>282</v>
      </c>
      <c r="AY99" s="292" t="s">
        <v>286</v>
      </c>
    </row>
    <row r="100" spans="1:229" s="43" customFormat="1" ht="12.95" customHeight="1" x14ac:dyDescent="0.2">
      <c r="A100" s="38" t="s">
        <v>308</v>
      </c>
      <c r="B100" s="41" t="s">
        <v>115</v>
      </c>
      <c r="C100" s="359"/>
      <c r="D100" s="346" t="s">
        <v>684</v>
      </c>
      <c r="E100" s="41"/>
      <c r="F100" s="37"/>
      <c r="G100" s="273" t="s">
        <v>146</v>
      </c>
      <c r="H100" s="274" t="s">
        <v>147</v>
      </c>
      <c r="I100" s="274" t="s">
        <v>147</v>
      </c>
      <c r="J100" s="275" t="s">
        <v>137</v>
      </c>
      <c r="K100" s="276" t="s">
        <v>279</v>
      </c>
      <c r="L100" s="274"/>
      <c r="M100" s="277">
        <v>100</v>
      </c>
      <c r="N100" s="278">
        <v>231010000</v>
      </c>
      <c r="O100" s="279" t="s">
        <v>244</v>
      </c>
      <c r="P100" s="327" t="s">
        <v>152</v>
      </c>
      <c r="Q100" s="38" t="s">
        <v>110</v>
      </c>
      <c r="R100" s="281">
        <v>230000000</v>
      </c>
      <c r="S100" s="328" t="s">
        <v>280</v>
      </c>
      <c r="T100" s="274"/>
      <c r="U100" s="274"/>
      <c r="V100" s="274"/>
      <c r="W100" s="278" t="s">
        <v>114</v>
      </c>
      <c r="X100" s="276"/>
      <c r="Y100" s="278"/>
      <c r="Z100" s="277">
        <v>100</v>
      </c>
      <c r="AA100" s="277">
        <v>0</v>
      </c>
      <c r="AB100" s="277">
        <v>0</v>
      </c>
      <c r="AC100" s="274"/>
      <c r="AD100" s="278" t="s">
        <v>111</v>
      </c>
      <c r="AE100" s="283"/>
      <c r="AF100" s="284"/>
      <c r="AG100" s="329">
        <v>1800000</v>
      </c>
      <c r="AH100" s="286">
        <f t="shared" si="6"/>
        <v>2016000.0000000002</v>
      </c>
      <c r="AI100" s="287"/>
      <c r="AJ100" s="287">
        <v>0</v>
      </c>
      <c r="AK100" s="286">
        <f t="shared" si="7"/>
        <v>0</v>
      </c>
      <c r="AL100" s="288">
        <v>120240021112</v>
      </c>
      <c r="AM100" s="289" t="s">
        <v>287</v>
      </c>
      <c r="AN100" s="289" t="s">
        <v>287</v>
      </c>
      <c r="AO100" s="273"/>
      <c r="AP100" s="274"/>
      <c r="AQ100" s="274"/>
      <c r="AR100" s="274"/>
      <c r="AS100" s="274"/>
      <c r="AT100" s="274"/>
      <c r="AU100" s="274"/>
      <c r="AV100" s="290"/>
      <c r="AW100" s="274"/>
      <c r="AX100" s="309" t="s">
        <v>288</v>
      </c>
      <c r="AY100" s="292" t="s">
        <v>283</v>
      </c>
    </row>
    <row r="101" spans="1:229" s="43" customFormat="1" ht="12.95" customHeight="1" x14ac:dyDescent="0.2">
      <c r="A101" s="38" t="s">
        <v>308</v>
      </c>
      <c r="B101" s="41" t="s">
        <v>115</v>
      </c>
      <c r="C101" s="359"/>
      <c r="D101" s="346" t="s">
        <v>685</v>
      </c>
      <c r="E101" s="41"/>
      <c r="F101" s="37"/>
      <c r="G101" s="273" t="s">
        <v>146</v>
      </c>
      <c r="H101" s="274" t="s">
        <v>147</v>
      </c>
      <c r="I101" s="274" t="s">
        <v>147</v>
      </c>
      <c r="J101" s="275" t="s">
        <v>137</v>
      </c>
      <c r="K101" s="276" t="s">
        <v>279</v>
      </c>
      <c r="L101" s="274"/>
      <c r="M101" s="277">
        <v>100</v>
      </c>
      <c r="N101" s="278">
        <v>231010000</v>
      </c>
      <c r="O101" s="279" t="s">
        <v>244</v>
      </c>
      <c r="P101" s="327" t="s">
        <v>152</v>
      </c>
      <c r="Q101" s="38" t="s">
        <v>110</v>
      </c>
      <c r="R101" s="281">
        <v>230000000</v>
      </c>
      <c r="S101" s="328" t="s">
        <v>280</v>
      </c>
      <c r="T101" s="274"/>
      <c r="U101" s="274"/>
      <c r="V101" s="274"/>
      <c r="W101" s="278" t="s">
        <v>114</v>
      </c>
      <c r="X101" s="276"/>
      <c r="Y101" s="278"/>
      <c r="Z101" s="277">
        <v>100</v>
      </c>
      <c r="AA101" s="277">
        <v>0</v>
      </c>
      <c r="AB101" s="277">
        <v>0</v>
      </c>
      <c r="AC101" s="274"/>
      <c r="AD101" s="278" t="s">
        <v>111</v>
      </c>
      <c r="AE101" s="283"/>
      <c r="AF101" s="284"/>
      <c r="AG101" s="329">
        <v>2300000</v>
      </c>
      <c r="AH101" s="286">
        <f t="shared" si="6"/>
        <v>2576000.0000000005</v>
      </c>
      <c r="AI101" s="287"/>
      <c r="AJ101" s="287">
        <v>0</v>
      </c>
      <c r="AK101" s="286">
        <f t="shared" si="7"/>
        <v>0</v>
      </c>
      <c r="AL101" s="288">
        <v>120240021112</v>
      </c>
      <c r="AM101" s="289" t="s">
        <v>289</v>
      </c>
      <c r="AN101" s="289" t="s">
        <v>289</v>
      </c>
      <c r="AO101" s="273"/>
      <c r="AP101" s="274"/>
      <c r="AQ101" s="274"/>
      <c r="AR101" s="274"/>
      <c r="AS101" s="274"/>
      <c r="AT101" s="274"/>
      <c r="AU101" s="274"/>
      <c r="AV101" s="290"/>
      <c r="AW101" s="274"/>
      <c r="AX101" s="291" t="s">
        <v>288</v>
      </c>
      <c r="AY101" s="292" t="s">
        <v>283</v>
      </c>
    </row>
    <row r="102" spans="1:229" s="43" customFormat="1" ht="12.95" customHeight="1" x14ac:dyDescent="0.2">
      <c r="A102" s="38" t="s">
        <v>308</v>
      </c>
      <c r="B102" s="41" t="s">
        <v>115</v>
      </c>
      <c r="C102" s="359"/>
      <c r="D102" s="346" t="s">
        <v>686</v>
      </c>
      <c r="E102" s="41"/>
      <c r="F102" s="37"/>
      <c r="G102" s="273" t="s">
        <v>146</v>
      </c>
      <c r="H102" s="274" t="s">
        <v>147</v>
      </c>
      <c r="I102" s="274" t="s">
        <v>147</v>
      </c>
      <c r="J102" s="275" t="s">
        <v>137</v>
      </c>
      <c r="K102" s="276" t="s">
        <v>279</v>
      </c>
      <c r="L102" s="274"/>
      <c r="M102" s="277">
        <v>100</v>
      </c>
      <c r="N102" s="278">
        <v>231010000</v>
      </c>
      <c r="O102" s="279" t="s">
        <v>244</v>
      </c>
      <c r="P102" s="327" t="s">
        <v>152</v>
      </c>
      <c r="Q102" s="38" t="s">
        <v>110</v>
      </c>
      <c r="R102" s="281">
        <v>230000000</v>
      </c>
      <c r="S102" s="328" t="s">
        <v>291</v>
      </c>
      <c r="T102" s="274"/>
      <c r="U102" s="274"/>
      <c r="V102" s="274"/>
      <c r="W102" s="278" t="s">
        <v>114</v>
      </c>
      <c r="X102" s="276"/>
      <c r="Y102" s="278"/>
      <c r="Z102" s="277">
        <v>100</v>
      </c>
      <c r="AA102" s="277">
        <v>0</v>
      </c>
      <c r="AB102" s="277">
        <v>0</v>
      </c>
      <c r="AC102" s="274"/>
      <c r="AD102" s="278" t="s">
        <v>111</v>
      </c>
      <c r="AE102" s="283"/>
      <c r="AF102" s="284"/>
      <c r="AG102" s="329">
        <v>3000000</v>
      </c>
      <c r="AH102" s="286">
        <f t="shared" si="6"/>
        <v>3360000.0000000005</v>
      </c>
      <c r="AI102" s="287"/>
      <c r="AJ102" s="287">
        <v>0</v>
      </c>
      <c r="AK102" s="286">
        <f t="shared" si="7"/>
        <v>0</v>
      </c>
      <c r="AL102" s="288">
        <v>120240021112</v>
      </c>
      <c r="AM102" s="289" t="s">
        <v>292</v>
      </c>
      <c r="AN102" s="289" t="s">
        <v>292</v>
      </c>
      <c r="AO102" s="273"/>
      <c r="AP102" s="274"/>
      <c r="AQ102" s="274"/>
      <c r="AR102" s="274"/>
      <c r="AS102" s="274"/>
      <c r="AT102" s="274"/>
      <c r="AU102" s="274"/>
      <c r="AV102" s="290"/>
      <c r="AW102" s="274"/>
      <c r="AX102" s="309" t="s">
        <v>288</v>
      </c>
      <c r="AY102" s="287" t="s">
        <v>309</v>
      </c>
    </row>
    <row r="103" spans="1:229" s="43" customFormat="1" ht="12.95" customHeight="1" x14ac:dyDescent="0.2">
      <c r="A103" s="38" t="s">
        <v>308</v>
      </c>
      <c r="B103" s="41" t="s">
        <v>115</v>
      </c>
      <c r="C103" s="359"/>
      <c r="D103" s="340" t="s">
        <v>687</v>
      </c>
      <c r="E103" s="41"/>
      <c r="F103" s="37"/>
      <c r="G103" s="294" t="s">
        <v>146</v>
      </c>
      <c r="H103" s="295" t="s">
        <v>147</v>
      </c>
      <c r="I103" s="295" t="s">
        <v>147</v>
      </c>
      <c r="J103" s="296" t="s">
        <v>137</v>
      </c>
      <c r="K103" s="280" t="s">
        <v>279</v>
      </c>
      <c r="L103" s="295"/>
      <c r="M103" s="297">
        <v>100</v>
      </c>
      <c r="N103" s="298">
        <v>231010000</v>
      </c>
      <c r="O103" s="299" t="s">
        <v>244</v>
      </c>
      <c r="P103" s="327" t="s">
        <v>152</v>
      </c>
      <c r="Q103" s="38" t="s">
        <v>110</v>
      </c>
      <c r="R103" s="300">
        <v>230000000</v>
      </c>
      <c r="S103" s="330" t="s">
        <v>294</v>
      </c>
      <c r="T103" s="295"/>
      <c r="U103" s="295"/>
      <c r="V103" s="295"/>
      <c r="W103" s="298" t="s">
        <v>114</v>
      </c>
      <c r="X103" s="280"/>
      <c r="Y103" s="298"/>
      <c r="Z103" s="297">
        <v>100</v>
      </c>
      <c r="AA103" s="297">
        <v>0</v>
      </c>
      <c r="AB103" s="297">
        <v>0</v>
      </c>
      <c r="AC103" s="295"/>
      <c r="AD103" s="298" t="s">
        <v>111</v>
      </c>
      <c r="AE103" s="302"/>
      <c r="AF103" s="303"/>
      <c r="AG103" s="329">
        <v>1100000</v>
      </c>
      <c r="AH103" s="305">
        <f t="shared" si="6"/>
        <v>1232000.0000000002</v>
      </c>
      <c r="AI103" s="292"/>
      <c r="AJ103" s="292">
        <v>0</v>
      </c>
      <c r="AK103" s="305">
        <f t="shared" si="7"/>
        <v>0</v>
      </c>
      <c r="AL103" s="306">
        <v>120240021112</v>
      </c>
      <c r="AM103" s="307" t="s">
        <v>295</v>
      </c>
      <c r="AN103" s="307" t="s">
        <v>295</v>
      </c>
      <c r="AO103" s="294"/>
      <c r="AP103" s="295"/>
      <c r="AQ103" s="295"/>
      <c r="AR103" s="295"/>
      <c r="AS103" s="295"/>
      <c r="AT103" s="295"/>
      <c r="AU103" s="295"/>
      <c r="AV103" s="308"/>
      <c r="AW103" s="295"/>
      <c r="AX103" s="309" t="s">
        <v>288</v>
      </c>
      <c r="AY103" s="292" t="s">
        <v>283</v>
      </c>
    </row>
    <row r="104" spans="1:229" s="43" customFormat="1" ht="12.95" customHeight="1" x14ac:dyDescent="0.2">
      <c r="A104" s="38" t="s">
        <v>308</v>
      </c>
      <c r="B104" s="41" t="s">
        <v>115</v>
      </c>
      <c r="C104" s="359"/>
      <c r="D104" s="346" t="s">
        <v>689</v>
      </c>
      <c r="E104" s="41"/>
      <c r="F104" s="37"/>
      <c r="G104" s="294" t="s">
        <v>146</v>
      </c>
      <c r="H104" s="295" t="s">
        <v>147</v>
      </c>
      <c r="I104" s="295" t="s">
        <v>147</v>
      </c>
      <c r="J104" s="296" t="s">
        <v>137</v>
      </c>
      <c r="K104" s="280" t="s">
        <v>279</v>
      </c>
      <c r="L104" s="295"/>
      <c r="M104" s="297">
        <v>100</v>
      </c>
      <c r="N104" s="298">
        <v>231010000</v>
      </c>
      <c r="O104" s="299" t="s">
        <v>244</v>
      </c>
      <c r="P104" s="327" t="s">
        <v>152</v>
      </c>
      <c r="Q104" s="38" t="s">
        <v>110</v>
      </c>
      <c r="R104" s="300">
        <v>230000000</v>
      </c>
      <c r="S104" s="330" t="s">
        <v>296</v>
      </c>
      <c r="T104" s="295"/>
      <c r="U104" s="295"/>
      <c r="V104" s="295"/>
      <c r="W104" s="298" t="s">
        <v>114</v>
      </c>
      <c r="X104" s="280"/>
      <c r="Y104" s="298"/>
      <c r="Z104" s="297">
        <v>100</v>
      </c>
      <c r="AA104" s="297">
        <v>0</v>
      </c>
      <c r="AB104" s="297">
        <v>0</v>
      </c>
      <c r="AC104" s="295"/>
      <c r="AD104" s="298" t="s">
        <v>111</v>
      </c>
      <c r="AE104" s="302"/>
      <c r="AF104" s="303"/>
      <c r="AG104" s="329">
        <v>1350000</v>
      </c>
      <c r="AH104" s="305">
        <f t="shared" si="6"/>
        <v>1512000.0000000002</v>
      </c>
      <c r="AI104" s="292"/>
      <c r="AJ104" s="292">
        <v>0</v>
      </c>
      <c r="AK104" s="305">
        <f t="shared" si="7"/>
        <v>0</v>
      </c>
      <c r="AL104" s="306">
        <v>120240021112</v>
      </c>
      <c r="AM104" s="307" t="s">
        <v>297</v>
      </c>
      <c r="AN104" s="307" t="s">
        <v>297</v>
      </c>
      <c r="AO104" s="294"/>
      <c r="AP104" s="295"/>
      <c r="AQ104" s="295"/>
      <c r="AR104" s="295"/>
      <c r="AS104" s="295"/>
      <c r="AT104" s="295"/>
      <c r="AU104" s="295"/>
      <c r="AV104" s="308"/>
      <c r="AW104" s="295"/>
      <c r="AX104" s="309" t="s">
        <v>298</v>
      </c>
      <c r="AY104" s="287" t="s">
        <v>299</v>
      </c>
    </row>
    <row r="105" spans="1:229" s="43" customFormat="1" ht="12.95" customHeight="1" x14ac:dyDescent="0.2">
      <c r="A105" s="38" t="s">
        <v>308</v>
      </c>
      <c r="B105" s="41" t="s">
        <v>115</v>
      </c>
      <c r="C105" s="359"/>
      <c r="D105" s="346" t="s">
        <v>690</v>
      </c>
      <c r="E105" s="41"/>
      <c r="F105" s="37"/>
      <c r="G105" s="294" t="s">
        <v>146</v>
      </c>
      <c r="H105" s="295" t="s">
        <v>147</v>
      </c>
      <c r="I105" s="295" t="s">
        <v>147</v>
      </c>
      <c r="J105" s="296" t="s">
        <v>137</v>
      </c>
      <c r="K105" s="280" t="s">
        <v>279</v>
      </c>
      <c r="L105" s="295"/>
      <c r="M105" s="297">
        <v>100</v>
      </c>
      <c r="N105" s="298">
        <v>231010000</v>
      </c>
      <c r="O105" s="299" t="s">
        <v>244</v>
      </c>
      <c r="P105" s="327" t="s">
        <v>152</v>
      </c>
      <c r="Q105" s="38" t="s">
        <v>110</v>
      </c>
      <c r="R105" s="300">
        <v>230000000</v>
      </c>
      <c r="S105" s="330" t="s">
        <v>300</v>
      </c>
      <c r="T105" s="295"/>
      <c r="U105" s="295"/>
      <c r="V105" s="295"/>
      <c r="W105" s="298" t="s">
        <v>114</v>
      </c>
      <c r="X105" s="280"/>
      <c r="Y105" s="298"/>
      <c r="Z105" s="297">
        <v>100</v>
      </c>
      <c r="AA105" s="297">
        <v>0</v>
      </c>
      <c r="AB105" s="297">
        <v>0</v>
      </c>
      <c r="AC105" s="295"/>
      <c r="AD105" s="298" t="s">
        <v>111</v>
      </c>
      <c r="AE105" s="302"/>
      <c r="AF105" s="303"/>
      <c r="AG105" s="329">
        <v>1300000</v>
      </c>
      <c r="AH105" s="305">
        <f t="shared" si="6"/>
        <v>1456000.0000000002</v>
      </c>
      <c r="AI105" s="292"/>
      <c r="AJ105" s="292">
        <v>0</v>
      </c>
      <c r="AK105" s="305">
        <f t="shared" si="7"/>
        <v>0</v>
      </c>
      <c r="AL105" s="306">
        <v>120240021112</v>
      </c>
      <c r="AM105" s="307" t="s">
        <v>301</v>
      </c>
      <c r="AN105" s="307" t="s">
        <v>301</v>
      </c>
      <c r="AO105" s="294"/>
      <c r="AP105" s="295"/>
      <c r="AQ105" s="295"/>
      <c r="AR105" s="295"/>
      <c r="AS105" s="295"/>
      <c r="AT105" s="295"/>
      <c r="AU105" s="295"/>
      <c r="AV105" s="308"/>
      <c r="AW105" s="295"/>
      <c r="AX105" s="309" t="s">
        <v>288</v>
      </c>
      <c r="AY105" s="287" t="s">
        <v>309</v>
      </c>
    </row>
    <row r="106" spans="1:229" s="43" customFormat="1" ht="12.95" customHeight="1" x14ac:dyDescent="0.2">
      <c r="A106" s="37" t="s">
        <v>347</v>
      </c>
      <c r="B106" s="45" t="s">
        <v>241</v>
      </c>
      <c r="C106" s="359"/>
      <c r="D106" s="349" t="s">
        <v>691</v>
      </c>
      <c r="E106" s="44">
        <v>20200059</v>
      </c>
      <c r="F106" s="48" t="s">
        <v>553</v>
      </c>
      <c r="G106" s="39" t="s">
        <v>554</v>
      </c>
      <c r="H106" s="158" t="s">
        <v>555</v>
      </c>
      <c r="I106" s="158" t="s">
        <v>555</v>
      </c>
      <c r="J106" s="37" t="s">
        <v>125</v>
      </c>
      <c r="K106" s="159"/>
      <c r="L106" s="159"/>
      <c r="M106" s="45">
        <v>45</v>
      </c>
      <c r="N106" s="45">
        <v>230000000</v>
      </c>
      <c r="O106" s="37" t="s">
        <v>116</v>
      </c>
      <c r="P106" s="37" t="s">
        <v>556</v>
      </c>
      <c r="Q106" s="37" t="s">
        <v>110</v>
      </c>
      <c r="R106" s="45">
        <v>230000000</v>
      </c>
      <c r="S106" s="39" t="s">
        <v>119</v>
      </c>
      <c r="T106" s="159"/>
      <c r="U106" s="159"/>
      <c r="V106" s="159"/>
      <c r="W106" s="37" t="s">
        <v>114</v>
      </c>
      <c r="X106" s="37"/>
      <c r="Y106" s="37"/>
      <c r="Z106" s="46">
        <v>0</v>
      </c>
      <c r="AA106" s="45">
        <v>90</v>
      </c>
      <c r="AB106" s="46">
        <v>10</v>
      </c>
      <c r="AC106" s="159"/>
      <c r="AD106" s="39" t="s">
        <v>111</v>
      </c>
      <c r="AE106" s="37"/>
      <c r="AF106" s="37"/>
      <c r="AG106" s="162">
        <v>21200000</v>
      </c>
      <c r="AH106" s="148">
        <f>AG106*1.12</f>
        <v>23744000.000000004</v>
      </c>
      <c r="AI106" s="37"/>
      <c r="AJ106" s="48"/>
      <c r="AK106" s="48"/>
      <c r="AL106" s="37" t="s">
        <v>112</v>
      </c>
      <c r="AM106" s="37" t="s">
        <v>557</v>
      </c>
      <c r="AN106" s="39" t="s">
        <v>558</v>
      </c>
      <c r="AO106" s="41"/>
      <c r="AP106" s="38"/>
      <c r="AQ106" s="112"/>
      <c r="AR106" s="112"/>
      <c r="AS106" s="112"/>
      <c r="AT106" s="112"/>
      <c r="AU106" s="112"/>
      <c r="AV106" s="112"/>
      <c r="AW106" s="38"/>
      <c r="AX106" s="41">
        <v>28.29</v>
      </c>
      <c r="AY106" s="92" t="s">
        <v>187</v>
      </c>
    </row>
    <row r="107" spans="1:229" s="43" customFormat="1" ht="12.95" customHeight="1" x14ac:dyDescent="0.2">
      <c r="A107" s="37" t="s">
        <v>347</v>
      </c>
      <c r="B107" s="45" t="s">
        <v>241</v>
      </c>
      <c r="C107" s="44"/>
      <c r="D107" s="349" t="s">
        <v>692</v>
      </c>
      <c r="E107" s="44">
        <v>20200060</v>
      </c>
      <c r="F107" s="48" t="s">
        <v>560</v>
      </c>
      <c r="G107" s="39" t="s">
        <v>554</v>
      </c>
      <c r="H107" s="158" t="s">
        <v>555</v>
      </c>
      <c r="I107" s="158" t="s">
        <v>555</v>
      </c>
      <c r="J107" s="37" t="s">
        <v>125</v>
      </c>
      <c r="K107" s="159"/>
      <c r="L107" s="159"/>
      <c r="M107" s="45">
        <v>45</v>
      </c>
      <c r="N107" s="45">
        <v>230000000</v>
      </c>
      <c r="O107" s="37" t="s">
        <v>116</v>
      </c>
      <c r="P107" s="37" t="s">
        <v>556</v>
      </c>
      <c r="Q107" s="37" t="s">
        <v>110</v>
      </c>
      <c r="R107" s="45">
        <v>230000000</v>
      </c>
      <c r="S107" s="39" t="s">
        <v>119</v>
      </c>
      <c r="T107" s="159"/>
      <c r="U107" s="159"/>
      <c r="V107" s="159"/>
      <c r="W107" s="37" t="s">
        <v>114</v>
      </c>
      <c r="X107" s="37"/>
      <c r="Y107" s="37"/>
      <c r="Z107" s="46">
        <v>0</v>
      </c>
      <c r="AA107" s="45">
        <v>90</v>
      </c>
      <c r="AB107" s="46">
        <v>10</v>
      </c>
      <c r="AC107" s="159"/>
      <c r="AD107" s="39" t="s">
        <v>111</v>
      </c>
      <c r="AE107" s="37"/>
      <c r="AF107" s="37"/>
      <c r="AG107" s="162">
        <v>11440000</v>
      </c>
      <c r="AH107" s="148">
        <f t="shared" ref="AH107:AH109" si="8">AG107*1.12</f>
        <v>12812800.000000002</v>
      </c>
      <c r="AI107" s="37"/>
      <c r="AJ107" s="48"/>
      <c r="AK107" s="48"/>
      <c r="AL107" s="37" t="s">
        <v>112</v>
      </c>
      <c r="AM107" s="37" t="s">
        <v>561</v>
      </c>
      <c r="AN107" s="39" t="s">
        <v>562</v>
      </c>
      <c r="AO107" s="41"/>
      <c r="AP107" s="38"/>
      <c r="AQ107" s="112"/>
      <c r="AR107" s="112"/>
      <c r="AS107" s="112"/>
      <c r="AT107" s="112"/>
      <c r="AU107" s="112"/>
      <c r="AV107" s="112"/>
      <c r="AW107" s="38"/>
      <c r="AX107" s="41">
        <v>28.29</v>
      </c>
      <c r="AY107" s="92" t="s">
        <v>187</v>
      </c>
    </row>
    <row r="108" spans="1:229" s="43" customFormat="1" ht="12.95" customHeight="1" x14ac:dyDescent="0.2">
      <c r="A108" s="37" t="s">
        <v>347</v>
      </c>
      <c r="B108" s="45" t="s">
        <v>241</v>
      </c>
      <c r="C108" s="44"/>
      <c r="D108" s="349" t="s">
        <v>688</v>
      </c>
      <c r="E108" s="44">
        <v>20200061</v>
      </c>
      <c r="F108" s="37" t="s">
        <v>564</v>
      </c>
      <c r="G108" s="39" t="s">
        <v>554</v>
      </c>
      <c r="H108" s="158" t="s">
        <v>555</v>
      </c>
      <c r="I108" s="158" t="s">
        <v>555</v>
      </c>
      <c r="J108" s="37" t="s">
        <v>125</v>
      </c>
      <c r="K108" s="159"/>
      <c r="L108" s="159"/>
      <c r="M108" s="45">
        <v>45</v>
      </c>
      <c r="N108" s="45">
        <v>230000000</v>
      </c>
      <c r="O108" s="37" t="s">
        <v>116</v>
      </c>
      <c r="P108" s="37" t="s">
        <v>556</v>
      </c>
      <c r="Q108" s="37" t="s">
        <v>110</v>
      </c>
      <c r="R108" s="45">
        <v>230000000</v>
      </c>
      <c r="S108" s="160" t="s">
        <v>565</v>
      </c>
      <c r="T108" s="159"/>
      <c r="U108" s="159"/>
      <c r="V108" s="159"/>
      <c r="W108" s="37" t="s">
        <v>114</v>
      </c>
      <c r="X108" s="37"/>
      <c r="Y108" s="37"/>
      <c r="Z108" s="46">
        <v>0</v>
      </c>
      <c r="AA108" s="45">
        <v>90</v>
      </c>
      <c r="AB108" s="46">
        <v>10</v>
      </c>
      <c r="AC108" s="159"/>
      <c r="AD108" s="39" t="s">
        <v>111</v>
      </c>
      <c r="AE108" s="95"/>
      <c r="AF108" s="95"/>
      <c r="AG108" s="162">
        <v>14205000</v>
      </c>
      <c r="AH108" s="148">
        <f t="shared" si="8"/>
        <v>15909600.000000002</v>
      </c>
      <c r="AI108" s="95"/>
      <c r="AJ108" s="95"/>
      <c r="AK108" s="95"/>
      <c r="AL108" s="37" t="s">
        <v>112</v>
      </c>
      <c r="AM108" s="37" t="s">
        <v>566</v>
      </c>
      <c r="AN108" s="39" t="s">
        <v>567</v>
      </c>
      <c r="AO108" s="41"/>
      <c r="AP108" s="38"/>
      <c r="AQ108" s="112"/>
      <c r="AR108" s="112"/>
      <c r="AS108" s="112"/>
      <c r="AT108" s="112"/>
      <c r="AU108" s="112"/>
      <c r="AV108" s="112"/>
      <c r="AW108" s="38"/>
      <c r="AX108" s="41">
        <v>28.29</v>
      </c>
      <c r="AY108" s="92" t="s">
        <v>187</v>
      </c>
    </row>
    <row r="109" spans="1:229" s="43" customFormat="1" ht="12.95" customHeight="1" x14ac:dyDescent="0.2">
      <c r="A109" s="37" t="s">
        <v>347</v>
      </c>
      <c r="B109" s="45" t="s">
        <v>241</v>
      </c>
      <c r="C109" s="44"/>
      <c r="D109" s="349" t="s">
        <v>693</v>
      </c>
      <c r="E109" s="44">
        <v>20200062</v>
      </c>
      <c r="F109" s="48" t="s">
        <v>569</v>
      </c>
      <c r="G109" s="39" t="s">
        <v>554</v>
      </c>
      <c r="H109" s="158" t="s">
        <v>555</v>
      </c>
      <c r="I109" s="158" t="s">
        <v>555</v>
      </c>
      <c r="J109" s="37" t="s">
        <v>125</v>
      </c>
      <c r="K109" s="159"/>
      <c r="L109" s="159"/>
      <c r="M109" s="45">
        <v>45</v>
      </c>
      <c r="N109" s="45">
        <v>230000000</v>
      </c>
      <c r="O109" s="37" t="s">
        <v>116</v>
      </c>
      <c r="P109" s="37" t="s">
        <v>556</v>
      </c>
      <c r="Q109" s="37" t="s">
        <v>110</v>
      </c>
      <c r="R109" s="45">
        <v>230000000</v>
      </c>
      <c r="S109" s="39" t="s">
        <v>119</v>
      </c>
      <c r="T109" s="159"/>
      <c r="U109" s="159"/>
      <c r="V109" s="159"/>
      <c r="W109" s="37" t="s">
        <v>114</v>
      </c>
      <c r="X109" s="37"/>
      <c r="Y109" s="37"/>
      <c r="Z109" s="46">
        <v>0</v>
      </c>
      <c r="AA109" s="45">
        <v>90</v>
      </c>
      <c r="AB109" s="46">
        <v>10</v>
      </c>
      <c r="AC109" s="159"/>
      <c r="AD109" s="39" t="s">
        <v>111</v>
      </c>
      <c r="AE109" s="37"/>
      <c r="AF109" s="37"/>
      <c r="AG109" s="162">
        <v>20752000</v>
      </c>
      <c r="AH109" s="148">
        <f t="shared" si="8"/>
        <v>23242240.000000004</v>
      </c>
      <c r="AI109" s="37"/>
      <c r="AJ109" s="48"/>
      <c r="AK109" s="48"/>
      <c r="AL109" s="37" t="s">
        <v>112</v>
      </c>
      <c r="AM109" s="37" t="s">
        <v>570</v>
      </c>
      <c r="AN109" s="161" t="s">
        <v>571</v>
      </c>
      <c r="AO109" s="41"/>
      <c r="AP109" s="38"/>
      <c r="AQ109" s="112"/>
      <c r="AR109" s="112"/>
      <c r="AS109" s="112"/>
      <c r="AT109" s="112"/>
      <c r="AU109" s="112"/>
      <c r="AV109" s="112"/>
      <c r="AW109" s="38"/>
      <c r="AX109" s="41">
        <v>28.29</v>
      </c>
      <c r="AY109" s="92" t="s">
        <v>187</v>
      </c>
    </row>
    <row r="110" spans="1:229" ht="12.95" customHeight="1" x14ac:dyDescent="0.2">
      <c r="A110" s="33"/>
      <c r="B110" s="33"/>
      <c r="C110" s="33"/>
      <c r="D110" s="52"/>
      <c r="E110" s="52"/>
      <c r="F110" s="20"/>
      <c r="G110" s="78"/>
      <c r="H110" s="78"/>
      <c r="I110" s="78"/>
      <c r="J110" s="33"/>
      <c r="K110" s="1"/>
      <c r="L110" s="33"/>
      <c r="M110" s="33"/>
      <c r="N110" s="79"/>
      <c r="O110" s="33"/>
      <c r="P110" s="33"/>
      <c r="Q110" s="33"/>
      <c r="R110" s="33"/>
      <c r="S110" s="33"/>
      <c r="T110" s="33"/>
      <c r="U110" s="33"/>
      <c r="V110" s="33"/>
      <c r="W110" s="33"/>
      <c r="X110" s="33"/>
      <c r="Y110" s="33"/>
      <c r="Z110" s="33"/>
      <c r="AA110" s="33"/>
      <c r="AB110" s="33"/>
      <c r="AC110" s="33"/>
      <c r="AD110" s="33"/>
      <c r="AE110" s="33"/>
      <c r="AF110" s="77"/>
      <c r="AG110" s="144"/>
      <c r="AH110" s="145"/>
      <c r="AI110" s="33"/>
      <c r="AJ110" s="77"/>
      <c r="AK110" s="77"/>
      <c r="AL110" s="33"/>
      <c r="AM110" s="33"/>
      <c r="AN110" s="33"/>
      <c r="AO110" s="33"/>
      <c r="AP110" s="33"/>
      <c r="AQ110" s="33"/>
      <c r="AR110" s="33"/>
      <c r="AS110" s="33"/>
      <c r="AT110" s="33"/>
      <c r="AU110" s="33"/>
      <c r="AV110" s="33"/>
      <c r="AW110" s="33"/>
      <c r="AX110" s="33"/>
      <c r="AY110" s="62"/>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c r="EN110" s="80"/>
      <c r="EO110" s="80"/>
      <c r="EP110" s="80"/>
      <c r="EQ110" s="80"/>
      <c r="ER110" s="80"/>
      <c r="ES110" s="80"/>
      <c r="ET110" s="80"/>
      <c r="EU110" s="80"/>
      <c r="EV110" s="80"/>
      <c r="EW110" s="80"/>
      <c r="EX110" s="80"/>
      <c r="EY110" s="80"/>
      <c r="EZ110" s="80"/>
      <c r="FA110" s="80"/>
      <c r="FB110" s="80"/>
      <c r="FC110" s="80"/>
      <c r="FD110" s="80"/>
      <c r="FE110" s="80"/>
      <c r="FF110" s="80"/>
      <c r="FG110" s="80"/>
      <c r="FH110" s="80"/>
      <c r="FI110" s="80"/>
      <c r="FJ110" s="80"/>
      <c r="FK110" s="80"/>
      <c r="FL110" s="80"/>
      <c r="FM110" s="80"/>
      <c r="FN110" s="80"/>
      <c r="FO110" s="80"/>
      <c r="FP110" s="80"/>
      <c r="FQ110" s="80"/>
      <c r="FR110" s="80"/>
      <c r="FS110" s="80"/>
      <c r="FT110" s="80"/>
      <c r="FU110" s="80"/>
      <c r="FV110" s="80"/>
      <c r="FW110" s="80"/>
      <c r="FX110" s="80"/>
      <c r="FY110" s="80"/>
      <c r="FZ110" s="80"/>
      <c r="GA110" s="80"/>
      <c r="GB110" s="80"/>
      <c r="GC110" s="80"/>
      <c r="GD110" s="80"/>
      <c r="GE110" s="80"/>
      <c r="GF110" s="80"/>
      <c r="GG110" s="80"/>
      <c r="GH110" s="80"/>
      <c r="GI110" s="80"/>
      <c r="GJ110" s="80"/>
      <c r="GK110" s="80"/>
      <c r="GL110" s="80"/>
      <c r="GM110" s="80"/>
      <c r="GN110" s="80"/>
      <c r="GO110" s="80"/>
      <c r="GP110" s="80"/>
      <c r="GQ110" s="80"/>
      <c r="GR110" s="80"/>
      <c r="GS110" s="80"/>
      <c r="GT110" s="80"/>
      <c r="GU110" s="80"/>
      <c r="GV110" s="80"/>
      <c r="GW110" s="80"/>
      <c r="GX110" s="80"/>
      <c r="GY110" s="80"/>
      <c r="GZ110" s="80"/>
      <c r="HA110" s="80"/>
      <c r="HB110" s="80"/>
      <c r="HC110" s="80"/>
      <c r="HD110" s="80"/>
      <c r="HE110" s="80"/>
      <c r="HF110" s="80"/>
      <c r="HG110" s="80"/>
      <c r="HH110" s="80"/>
      <c r="HI110" s="80"/>
      <c r="HJ110" s="80"/>
      <c r="HK110" s="80"/>
      <c r="HL110" s="80"/>
      <c r="HQ110" s="80"/>
      <c r="HR110" s="80"/>
      <c r="HS110" s="80"/>
      <c r="HT110" s="80"/>
      <c r="HU110" s="80"/>
    </row>
    <row r="111" spans="1:229" ht="12.95" customHeight="1" x14ac:dyDescent="0.2">
      <c r="A111" s="33"/>
      <c r="B111" s="33"/>
      <c r="C111" s="33"/>
      <c r="D111" s="52"/>
      <c r="E111" s="52"/>
      <c r="F111" s="20"/>
      <c r="G111" s="78"/>
      <c r="H111" s="78"/>
      <c r="I111" s="78"/>
      <c r="J111" s="33"/>
      <c r="K111" s="1"/>
      <c r="L111" s="33"/>
      <c r="M111" s="33"/>
      <c r="N111" s="79"/>
      <c r="O111" s="33"/>
      <c r="P111" s="33"/>
      <c r="Q111" s="33"/>
      <c r="R111" s="33"/>
      <c r="S111" s="33"/>
      <c r="T111" s="33"/>
      <c r="U111" s="33"/>
      <c r="V111" s="33"/>
      <c r="W111" s="33"/>
      <c r="X111" s="33"/>
      <c r="Y111" s="33"/>
      <c r="Z111" s="33"/>
      <c r="AA111" s="33"/>
      <c r="AB111" s="33"/>
      <c r="AC111" s="33"/>
      <c r="AD111" s="33"/>
      <c r="AE111" s="33"/>
      <c r="AF111" s="77"/>
      <c r="AG111" s="144"/>
      <c r="AH111" s="145"/>
      <c r="AI111" s="33"/>
      <c r="AJ111" s="77"/>
      <c r="AK111" s="77"/>
      <c r="AL111" s="33"/>
      <c r="AM111" s="33"/>
      <c r="AN111" s="33"/>
      <c r="AO111" s="33"/>
      <c r="AP111" s="33"/>
      <c r="AQ111" s="33"/>
      <c r="AR111" s="33"/>
      <c r="AS111" s="33"/>
      <c r="AT111" s="33"/>
      <c r="AU111" s="33"/>
      <c r="AV111" s="33"/>
      <c r="AW111" s="33"/>
      <c r="AX111" s="33"/>
      <c r="AY111" s="62"/>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c r="EN111" s="80"/>
      <c r="EO111" s="80"/>
      <c r="EP111" s="80"/>
      <c r="EQ111" s="80"/>
      <c r="ER111" s="80"/>
      <c r="ES111" s="80"/>
      <c r="ET111" s="80"/>
      <c r="EU111" s="80"/>
      <c r="EV111" s="80"/>
      <c r="EW111" s="80"/>
      <c r="EX111" s="80"/>
      <c r="EY111" s="80"/>
      <c r="EZ111" s="80"/>
      <c r="FA111" s="80"/>
      <c r="FB111" s="80"/>
      <c r="FC111" s="80"/>
      <c r="FD111" s="80"/>
      <c r="FE111" s="80"/>
      <c r="FF111" s="80"/>
      <c r="FG111" s="80"/>
      <c r="FH111" s="80"/>
      <c r="FI111" s="80"/>
      <c r="FJ111" s="80"/>
      <c r="FK111" s="80"/>
      <c r="FL111" s="80"/>
      <c r="FM111" s="80"/>
      <c r="FN111" s="80"/>
      <c r="FO111" s="80"/>
      <c r="FP111" s="80"/>
      <c r="FQ111" s="80"/>
      <c r="FR111" s="80"/>
      <c r="FS111" s="80"/>
      <c r="FT111" s="80"/>
      <c r="FU111" s="80"/>
      <c r="FV111" s="80"/>
      <c r="FW111" s="80"/>
      <c r="FX111" s="80"/>
      <c r="FY111" s="80"/>
      <c r="FZ111" s="80"/>
      <c r="GA111" s="80"/>
      <c r="GB111" s="80"/>
      <c r="GC111" s="80"/>
      <c r="GD111" s="80"/>
      <c r="GE111" s="80"/>
      <c r="GF111" s="80"/>
      <c r="GG111" s="80"/>
      <c r="GH111" s="80"/>
      <c r="GI111" s="80"/>
      <c r="GJ111" s="80"/>
      <c r="GK111" s="80"/>
      <c r="GL111" s="80"/>
      <c r="GM111" s="80"/>
      <c r="GN111" s="80"/>
      <c r="GO111" s="80"/>
      <c r="GP111" s="80"/>
      <c r="GQ111" s="80"/>
      <c r="GR111" s="80"/>
      <c r="GS111" s="80"/>
      <c r="GT111" s="80"/>
      <c r="GU111" s="80"/>
      <c r="GV111" s="80"/>
      <c r="GW111" s="80"/>
      <c r="GX111" s="80"/>
      <c r="GY111" s="80"/>
      <c r="GZ111" s="80"/>
      <c r="HA111" s="80"/>
      <c r="HB111" s="80"/>
      <c r="HC111" s="80"/>
      <c r="HD111" s="80"/>
      <c r="HE111" s="80"/>
      <c r="HF111" s="80"/>
      <c r="HG111" s="80"/>
      <c r="HH111" s="80"/>
      <c r="HI111" s="80"/>
      <c r="HJ111" s="80"/>
      <c r="HK111" s="80"/>
      <c r="HL111" s="80"/>
      <c r="HQ111" s="80"/>
      <c r="HR111" s="80"/>
      <c r="HS111" s="80"/>
      <c r="HT111" s="80"/>
      <c r="HU111" s="80"/>
    </row>
    <row r="112" spans="1:229" s="2" customFormat="1" ht="12.95" customHeight="1" x14ac:dyDescent="0.2">
      <c r="A112" s="1"/>
      <c r="B112" s="1"/>
      <c r="C112" s="52"/>
      <c r="D112" s="1"/>
      <c r="E112" s="52"/>
      <c r="F112" s="53"/>
      <c r="G112" s="52"/>
      <c r="H112" s="54"/>
      <c r="I112" s="54"/>
      <c r="J112" s="52"/>
      <c r="K112" s="1"/>
      <c r="L112" s="54"/>
      <c r="M112" s="55"/>
      <c r="N112" s="56"/>
      <c r="O112" s="1"/>
      <c r="P112" s="1"/>
      <c r="Q112" s="1"/>
      <c r="R112" s="56"/>
      <c r="S112" s="57"/>
      <c r="T112" s="1"/>
      <c r="U112" s="20"/>
      <c r="V112" s="20"/>
      <c r="W112" s="1"/>
      <c r="X112" s="1"/>
      <c r="Y112" s="1"/>
      <c r="Z112" s="55"/>
      <c r="AA112" s="20"/>
      <c r="AB112" s="55"/>
      <c r="AC112" s="1"/>
      <c r="AD112" s="52"/>
      <c r="AE112" s="58"/>
      <c r="AF112" s="59"/>
      <c r="AG112" s="152"/>
      <c r="AH112" s="145"/>
      <c r="AI112" s="58"/>
      <c r="AJ112" s="59"/>
      <c r="AK112" s="59"/>
      <c r="AL112" s="60"/>
      <c r="AM112" s="1"/>
      <c r="AN112" s="1"/>
      <c r="AO112" s="1"/>
      <c r="AP112" s="1"/>
      <c r="AQ112" s="1"/>
      <c r="AR112" s="1"/>
      <c r="AS112" s="1"/>
      <c r="AT112" s="1"/>
      <c r="AU112" s="1"/>
      <c r="AV112" s="1"/>
      <c r="AW112" s="1"/>
      <c r="AX112" s="1"/>
      <c r="AY112" s="1"/>
    </row>
    <row r="113" spans="1:229" s="2" customFormat="1" ht="12.95" customHeight="1" x14ac:dyDescent="0.25">
      <c r="A113" s="6"/>
      <c r="B113" s="6"/>
      <c r="C113" s="6"/>
      <c r="D113" s="4" t="s">
        <v>104</v>
      </c>
      <c r="E113" s="7"/>
      <c r="F113" s="4"/>
      <c r="G113" s="6"/>
      <c r="H113" s="6"/>
      <c r="I113" s="6"/>
      <c r="J113" s="6"/>
      <c r="K113" s="6"/>
      <c r="L113" s="7"/>
      <c r="M113" s="6"/>
      <c r="N113" s="6"/>
      <c r="O113" s="8"/>
      <c r="P113" s="7"/>
      <c r="Q113" s="7"/>
      <c r="R113" s="6"/>
      <c r="S113" s="8"/>
      <c r="T113" s="7"/>
      <c r="U113" s="7"/>
      <c r="V113" s="7"/>
      <c r="W113" s="7"/>
      <c r="X113" s="7"/>
      <c r="Y113" s="7"/>
      <c r="Z113" s="24"/>
      <c r="AA113" s="7"/>
      <c r="AB113" s="24"/>
      <c r="AC113" s="7"/>
      <c r="AD113" s="7"/>
      <c r="AE113" s="25"/>
      <c r="AF113" s="25"/>
      <c r="AG113" s="146">
        <f>SUM(AG89:AG112)</f>
        <v>523860096</v>
      </c>
      <c r="AH113" s="146">
        <f>SUM(AH89:AH112)</f>
        <v>586723307.5200001</v>
      </c>
      <c r="AI113" s="146">
        <f>SUM(AI89:AI112)</f>
        <v>0</v>
      </c>
      <c r="AJ113" s="146">
        <f>SUM(AJ89:AJ112)</f>
        <v>8999200</v>
      </c>
      <c r="AK113" s="146">
        <f>SUM(AK89:AK112)</f>
        <v>10079104.000000002</v>
      </c>
      <c r="AL113" s="4"/>
      <c r="AM113" s="16"/>
      <c r="AN113" s="4"/>
      <c r="AO113" s="4"/>
      <c r="AP113" s="4"/>
      <c r="AQ113" s="4"/>
      <c r="AR113" s="4"/>
      <c r="AS113" s="4"/>
      <c r="AT113" s="4"/>
      <c r="AU113" s="4"/>
      <c r="AV113" s="4"/>
      <c r="AW113" s="7"/>
      <c r="AX113" s="7"/>
      <c r="AY113" s="7"/>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row>
    <row r="114" spans="1:229" s="2" customFormat="1" ht="12.95" customHeight="1" x14ac:dyDescent="0.25">
      <c r="A114" s="4"/>
      <c r="B114" s="4"/>
      <c r="C114" s="4"/>
      <c r="D114" s="4" t="s">
        <v>105</v>
      </c>
      <c r="E114" s="4"/>
      <c r="F114" s="4"/>
      <c r="G114" s="4"/>
      <c r="H114" s="4"/>
      <c r="I114" s="4"/>
      <c r="J114" s="4"/>
      <c r="K114" s="4"/>
      <c r="L114" s="4"/>
      <c r="M114" s="4"/>
      <c r="N114" s="4"/>
      <c r="O114" s="4"/>
      <c r="P114" s="4"/>
      <c r="Q114" s="4"/>
      <c r="R114" s="4"/>
      <c r="S114" s="4"/>
      <c r="T114" s="4"/>
      <c r="U114" s="4"/>
      <c r="V114" s="4"/>
      <c r="W114" s="4"/>
      <c r="X114" s="4"/>
      <c r="Y114" s="4"/>
      <c r="Z114" s="29"/>
      <c r="AA114" s="4"/>
      <c r="AB114" s="4"/>
      <c r="AC114" s="4"/>
      <c r="AD114" s="4"/>
      <c r="AE114" s="23"/>
      <c r="AF114" s="23"/>
      <c r="AG114" s="129"/>
      <c r="AH114" s="129"/>
      <c r="AI114" s="23"/>
      <c r="AJ114" s="23"/>
      <c r="AK114" s="23"/>
      <c r="AL114" s="4"/>
      <c r="AM114" s="16"/>
      <c r="AN114" s="4"/>
      <c r="AO114" s="4"/>
      <c r="AP114" s="4"/>
      <c r="AQ114" s="4"/>
      <c r="AR114" s="4"/>
      <c r="AS114" s="4"/>
      <c r="AT114" s="4"/>
      <c r="AU114" s="4"/>
      <c r="AV114" s="7"/>
      <c r="AW114" s="7"/>
      <c r="AX114" s="7"/>
      <c r="AY114" s="7"/>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row>
    <row r="115" spans="1:229" s="2" customFormat="1" ht="12.95" customHeight="1" x14ac:dyDescent="0.25">
      <c r="A115" s="4"/>
      <c r="B115" s="4"/>
      <c r="C115" s="4"/>
      <c r="D115" s="4" t="s">
        <v>98</v>
      </c>
      <c r="E115" s="4"/>
      <c r="F115" s="4"/>
      <c r="G115" s="4"/>
      <c r="H115" s="4"/>
      <c r="I115" s="4"/>
      <c r="J115" s="4"/>
      <c r="K115" s="4"/>
      <c r="L115" s="4"/>
      <c r="M115" s="4"/>
      <c r="N115" s="4"/>
      <c r="O115" s="4"/>
      <c r="P115" s="4"/>
      <c r="Q115" s="4"/>
      <c r="R115" s="4"/>
      <c r="S115" s="4"/>
      <c r="T115" s="4"/>
      <c r="U115" s="4"/>
      <c r="V115" s="4"/>
      <c r="W115" s="4"/>
      <c r="X115" s="4"/>
      <c r="Y115" s="4"/>
      <c r="Z115" s="29"/>
      <c r="AA115" s="4"/>
      <c r="AB115" s="4"/>
      <c r="AC115" s="4"/>
      <c r="AD115" s="4"/>
      <c r="AE115" s="23"/>
      <c r="AF115" s="23"/>
      <c r="AG115" s="129"/>
      <c r="AH115" s="129"/>
      <c r="AI115" s="23"/>
      <c r="AJ115" s="23"/>
      <c r="AK115" s="23"/>
      <c r="AL115" s="7"/>
      <c r="AM115" s="17"/>
      <c r="AN115" s="7"/>
      <c r="AO115" s="7"/>
      <c r="AP115" s="7"/>
      <c r="AQ115" s="7"/>
      <c r="AR115" s="7"/>
      <c r="AS115" s="7"/>
      <c r="AT115" s="7"/>
      <c r="AU115" s="7"/>
      <c r="AV115" s="7"/>
      <c r="AW115" s="7"/>
      <c r="AX115" s="7"/>
      <c r="AY115" s="6"/>
    </row>
    <row r="116" spans="1:229" s="2" customFormat="1" ht="12.95" customHeight="1" x14ac:dyDescent="0.25">
      <c r="A116" s="65" t="s">
        <v>190</v>
      </c>
      <c r="B116" s="65"/>
      <c r="C116" s="65"/>
      <c r="D116" s="74" t="s">
        <v>191</v>
      </c>
      <c r="E116" s="66"/>
      <c r="F116" s="67"/>
      <c r="G116" s="67" t="s">
        <v>192</v>
      </c>
      <c r="H116" s="68" t="s">
        <v>193</v>
      </c>
      <c r="I116" s="68" t="s">
        <v>194</v>
      </c>
      <c r="J116" s="65" t="s">
        <v>125</v>
      </c>
      <c r="K116" s="65"/>
      <c r="L116" s="65"/>
      <c r="M116" s="69">
        <v>100</v>
      </c>
      <c r="N116" s="65" t="s">
        <v>151</v>
      </c>
      <c r="O116" s="65" t="s">
        <v>195</v>
      </c>
      <c r="P116" s="65" t="s">
        <v>196</v>
      </c>
      <c r="Q116" s="65" t="s">
        <v>110</v>
      </c>
      <c r="R116" s="65">
        <v>230000000</v>
      </c>
      <c r="S116" s="67" t="s">
        <v>140</v>
      </c>
      <c r="T116" s="65"/>
      <c r="U116" s="65"/>
      <c r="V116" s="65"/>
      <c r="W116" s="65" t="s">
        <v>114</v>
      </c>
      <c r="X116" s="65"/>
      <c r="Y116" s="65"/>
      <c r="Z116" s="69">
        <v>0</v>
      </c>
      <c r="AA116" s="69">
        <v>0</v>
      </c>
      <c r="AB116" s="69">
        <v>100</v>
      </c>
      <c r="AC116" s="65"/>
      <c r="AD116" s="70" t="s">
        <v>111</v>
      </c>
      <c r="AE116" s="65"/>
      <c r="AF116" s="71"/>
      <c r="AG116" s="137">
        <v>15000000</v>
      </c>
      <c r="AH116" s="138">
        <f t="shared" ref="AH116" si="9">AG116*1.12</f>
        <v>16800000</v>
      </c>
      <c r="AI116" s="65"/>
      <c r="AJ116" s="72"/>
      <c r="AK116" s="72"/>
      <c r="AL116" s="65" t="s">
        <v>112</v>
      </c>
      <c r="AM116" s="65" t="s">
        <v>197</v>
      </c>
      <c r="AN116" s="65" t="s">
        <v>198</v>
      </c>
      <c r="AO116" s="73"/>
      <c r="AP116" s="65"/>
      <c r="AQ116" s="65"/>
      <c r="AR116" s="65"/>
      <c r="AS116" s="65"/>
      <c r="AT116" s="65"/>
      <c r="AU116" s="65"/>
      <c r="AV116" s="65"/>
      <c r="AW116" s="65"/>
      <c r="AX116" s="65" t="s">
        <v>98</v>
      </c>
      <c r="AY116" s="65" t="s">
        <v>199</v>
      </c>
    </row>
    <row r="117" spans="1:229" s="35" customFormat="1" ht="12.95" customHeight="1" x14ac:dyDescent="0.25">
      <c r="A117" s="84" t="s">
        <v>121</v>
      </c>
      <c r="B117" s="75" t="s">
        <v>115</v>
      </c>
      <c r="C117" s="78"/>
      <c r="D117" s="1" t="s">
        <v>122</v>
      </c>
      <c r="E117" s="75">
        <v>20200567</v>
      </c>
      <c r="F117" s="52"/>
      <c r="G117" s="33" t="s">
        <v>123</v>
      </c>
      <c r="H117" s="33" t="s">
        <v>124</v>
      </c>
      <c r="I117" s="33" t="s">
        <v>124</v>
      </c>
      <c r="J117" s="78" t="s">
        <v>125</v>
      </c>
      <c r="K117" s="33"/>
      <c r="L117" s="34"/>
      <c r="M117" s="75">
        <v>90</v>
      </c>
      <c r="N117" s="1">
        <v>230000000</v>
      </c>
      <c r="O117" s="1" t="s">
        <v>116</v>
      </c>
      <c r="P117" s="33" t="s">
        <v>126</v>
      </c>
      <c r="Q117" s="33" t="s">
        <v>110</v>
      </c>
      <c r="R117" s="33">
        <v>230000000</v>
      </c>
      <c r="S117" s="78" t="s">
        <v>127</v>
      </c>
      <c r="T117" s="33"/>
      <c r="U117" s="78"/>
      <c r="V117" s="78"/>
      <c r="W117" s="33" t="s">
        <v>114</v>
      </c>
      <c r="X117" s="1"/>
      <c r="Y117" s="78"/>
      <c r="Z117" s="20">
        <v>0</v>
      </c>
      <c r="AA117" s="75">
        <v>90</v>
      </c>
      <c r="AB117" s="75">
        <v>10</v>
      </c>
      <c r="AC117" s="78"/>
      <c r="AD117" s="52" t="s">
        <v>111</v>
      </c>
      <c r="AE117" s="85"/>
      <c r="AF117" s="85"/>
      <c r="AG117" s="153">
        <v>16708500</v>
      </c>
      <c r="AH117" s="153">
        <v>18713520</v>
      </c>
      <c r="AI117" s="76"/>
      <c r="AJ117" s="82"/>
      <c r="AK117" s="34"/>
      <c r="AL117" s="33" t="s">
        <v>112</v>
      </c>
      <c r="AM117" s="33" t="s">
        <v>128</v>
      </c>
      <c r="AN117" s="33" t="s">
        <v>129</v>
      </c>
      <c r="AO117" s="75"/>
      <c r="AP117" s="33"/>
      <c r="AQ117" s="33"/>
      <c r="AR117" s="33"/>
      <c r="AS117" s="33"/>
      <c r="AT117" s="33"/>
      <c r="AU117" s="33"/>
      <c r="AV117" s="33"/>
      <c r="AW117" s="86"/>
      <c r="AX117" s="34"/>
      <c r="AY117" s="62"/>
      <c r="EY117" s="80"/>
      <c r="EZ117" s="80"/>
      <c r="FA117" s="80"/>
      <c r="FB117" s="80"/>
      <c r="FC117" s="80"/>
      <c r="FD117" s="80"/>
      <c r="FE117" s="80"/>
      <c r="FF117" s="80"/>
      <c r="FG117" s="80"/>
      <c r="FH117" s="80"/>
      <c r="FI117" s="80"/>
      <c r="FJ117" s="80"/>
      <c r="FK117" s="80"/>
      <c r="FL117" s="80"/>
      <c r="FM117" s="80"/>
      <c r="FN117" s="80"/>
      <c r="FO117" s="80"/>
      <c r="FP117" s="80"/>
      <c r="FQ117" s="80"/>
      <c r="FR117" s="80"/>
      <c r="FS117" s="80"/>
      <c r="FT117" s="80"/>
      <c r="FU117" s="80"/>
      <c r="FV117" s="80"/>
      <c r="FW117" s="80"/>
      <c r="FX117" s="80"/>
      <c r="FY117" s="80"/>
      <c r="FZ117" s="80"/>
      <c r="GA117" s="80"/>
      <c r="GB117" s="80"/>
      <c r="GC117" s="80"/>
      <c r="GD117" s="80"/>
      <c r="GE117" s="80"/>
      <c r="GF117" s="80"/>
      <c r="GG117" s="80"/>
      <c r="GH117" s="80"/>
      <c r="GI117" s="80"/>
      <c r="GJ117" s="80"/>
      <c r="GK117" s="80"/>
      <c r="GL117" s="80"/>
      <c r="GM117" s="80"/>
      <c r="GN117" s="80"/>
      <c r="GO117" s="80"/>
      <c r="GP117" s="80"/>
      <c r="GQ117" s="80"/>
      <c r="GR117" s="80"/>
      <c r="GS117" s="80"/>
      <c r="GT117" s="80"/>
      <c r="GU117" s="80"/>
      <c r="GV117" s="80"/>
      <c r="GW117" s="80"/>
      <c r="GX117" s="80"/>
      <c r="GY117" s="80"/>
      <c r="GZ117" s="80"/>
      <c r="HA117" s="80"/>
      <c r="HB117" s="80"/>
      <c r="HC117" s="80"/>
      <c r="HD117" s="80"/>
      <c r="HE117" s="80"/>
      <c r="HF117" s="80"/>
      <c r="HG117" s="80"/>
      <c r="HH117" s="80"/>
    </row>
    <row r="118" spans="1:229" s="43" customFormat="1" ht="12.95" customHeight="1" x14ac:dyDescent="0.2">
      <c r="A118" s="38" t="s">
        <v>132</v>
      </c>
      <c r="B118" s="38" t="s">
        <v>115</v>
      </c>
      <c r="C118" s="44"/>
      <c r="D118" s="37" t="s">
        <v>133</v>
      </c>
      <c r="E118" s="44">
        <v>20200143</v>
      </c>
      <c r="F118" s="48" t="s">
        <v>134</v>
      </c>
      <c r="G118" s="38" t="s">
        <v>135</v>
      </c>
      <c r="H118" s="38" t="s">
        <v>136</v>
      </c>
      <c r="I118" s="38" t="s">
        <v>136</v>
      </c>
      <c r="J118" s="47" t="s">
        <v>137</v>
      </c>
      <c r="K118" s="38" t="s">
        <v>138</v>
      </c>
      <c r="L118" s="38"/>
      <c r="M118" s="40">
        <v>100</v>
      </c>
      <c r="N118" s="38">
        <v>230000000</v>
      </c>
      <c r="O118" s="37" t="s">
        <v>116</v>
      </c>
      <c r="P118" s="38" t="s">
        <v>139</v>
      </c>
      <c r="Q118" s="38" t="s">
        <v>110</v>
      </c>
      <c r="R118" s="38">
        <v>230000000</v>
      </c>
      <c r="S118" s="38" t="s">
        <v>140</v>
      </c>
      <c r="T118" s="38"/>
      <c r="U118" s="38"/>
      <c r="V118" s="38"/>
      <c r="W118" s="38"/>
      <c r="X118" s="38" t="s">
        <v>126</v>
      </c>
      <c r="Y118" s="37" t="s">
        <v>114</v>
      </c>
      <c r="Z118" s="20">
        <v>0</v>
      </c>
      <c r="AA118" s="20">
        <v>0</v>
      </c>
      <c r="AB118" s="40">
        <v>100</v>
      </c>
      <c r="AC118" s="38"/>
      <c r="AD118" s="39" t="s">
        <v>111</v>
      </c>
      <c r="AE118" s="49"/>
      <c r="AF118" s="64"/>
      <c r="AG118" s="142">
        <v>2000000</v>
      </c>
      <c r="AH118" s="142">
        <f>IF(AD118="С НДС",AG118*1.12,AG118)</f>
        <v>2240000</v>
      </c>
      <c r="AI118" s="49"/>
      <c r="AJ118" s="64"/>
      <c r="AK118" s="64"/>
      <c r="AL118" s="38" t="s">
        <v>112</v>
      </c>
      <c r="AM118" s="38" t="s">
        <v>141</v>
      </c>
      <c r="AN118" s="38" t="s">
        <v>142</v>
      </c>
      <c r="AO118" s="41"/>
      <c r="AP118" s="39"/>
      <c r="AQ118" s="39"/>
      <c r="AR118" s="39"/>
      <c r="AS118" s="39"/>
      <c r="AT118" s="37"/>
      <c r="AU118" s="37"/>
      <c r="AV118" s="37"/>
      <c r="AW118" s="37"/>
      <c r="AX118" s="37"/>
      <c r="AY118" s="37"/>
    </row>
    <row r="119" spans="1:229" s="43" customFormat="1" ht="12.95" customHeight="1" x14ac:dyDescent="0.2">
      <c r="A119" s="38" t="s">
        <v>200</v>
      </c>
      <c r="B119" s="110" t="s">
        <v>115</v>
      </c>
      <c r="C119" s="38"/>
      <c r="D119" s="37" t="s">
        <v>218</v>
      </c>
      <c r="E119" s="39">
        <v>20200498</v>
      </c>
      <c r="F119" s="38"/>
      <c r="G119" s="47" t="s">
        <v>219</v>
      </c>
      <c r="H119" s="47" t="s">
        <v>220</v>
      </c>
      <c r="I119" s="47" t="s">
        <v>220</v>
      </c>
      <c r="J119" s="38" t="s">
        <v>117</v>
      </c>
      <c r="K119" s="38" t="s">
        <v>118</v>
      </c>
      <c r="L119" s="38"/>
      <c r="M119" s="40">
        <v>100</v>
      </c>
      <c r="N119" s="38">
        <v>230000000</v>
      </c>
      <c r="O119" s="37" t="s">
        <v>116</v>
      </c>
      <c r="P119" s="38" t="s">
        <v>205</v>
      </c>
      <c r="Q119" s="38" t="s">
        <v>110</v>
      </c>
      <c r="R119" s="38">
        <v>230000000</v>
      </c>
      <c r="S119" s="38" t="s">
        <v>215</v>
      </c>
      <c r="T119" s="38"/>
      <c r="U119" s="38"/>
      <c r="V119" s="38"/>
      <c r="W119" s="37" t="s">
        <v>114</v>
      </c>
      <c r="X119" s="38"/>
      <c r="Y119" s="38"/>
      <c r="Z119" s="46">
        <v>0</v>
      </c>
      <c r="AA119" s="40">
        <v>100</v>
      </c>
      <c r="AB119" s="46">
        <v>0</v>
      </c>
      <c r="AC119" s="38"/>
      <c r="AD119" s="39" t="s">
        <v>111</v>
      </c>
      <c r="AE119" s="49"/>
      <c r="AF119" s="64"/>
      <c r="AG119" s="142">
        <v>3527094</v>
      </c>
      <c r="AH119" s="142">
        <v>3950345.2800000003</v>
      </c>
      <c r="AI119" s="49"/>
      <c r="AJ119" s="64"/>
      <c r="AK119" s="64"/>
      <c r="AL119" s="108" t="s">
        <v>112</v>
      </c>
      <c r="AM119" s="38" t="s">
        <v>221</v>
      </c>
      <c r="AN119" s="38" t="s">
        <v>222</v>
      </c>
      <c r="AO119" s="41"/>
      <c r="AP119" s="38"/>
      <c r="AQ119" s="38"/>
      <c r="AR119" s="38"/>
      <c r="AS119" s="38"/>
      <c r="AT119" s="38"/>
      <c r="AU119" s="38"/>
      <c r="AV119" s="38"/>
      <c r="AW119" s="38"/>
      <c r="AX119" s="38"/>
      <c r="AY119" s="38"/>
    </row>
    <row r="120" spans="1:229" s="43" customFormat="1" ht="12.95" customHeight="1" x14ac:dyDescent="0.2">
      <c r="A120" s="38" t="s">
        <v>200</v>
      </c>
      <c r="B120" s="110" t="s">
        <v>115</v>
      </c>
      <c r="C120" s="38"/>
      <c r="D120" s="37" t="s">
        <v>223</v>
      </c>
      <c r="E120" s="45">
        <v>20200499</v>
      </c>
      <c r="F120" s="38"/>
      <c r="G120" s="47" t="s">
        <v>219</v>
      </c>
      <c r="H120" s="47" t="s">
        <v>220</v>
      </c>
      <c r="I120" s="47" t="s">
        <v>220</v>
      </c>
      <c r="J120" s="38" t="s">
        <v>117</v>
      </c>
      <c r="K120" s="38" t="s">
        <v>118</v>
      </c>
      <c r="L120" s="38"/>
      <c r="M120" s="40">
        <v>100</v>
      </c>
      <c r="N120" s="38">
        <v>230000000</v>
      </c>
      <c r="O120" s="37" t="s">
        <v>116</v>
      </c>
      <c r="P120" s="38" t="s">
        <v>205</v>
      </c>
      <c r="Q120" s="38" t="s">
        <v>110</v>
      </c>
      <c r="R120" s="38">
        <v>230000000</v>
      </c>
      <c r="S120" s="38" t="s">
        <v>217</v>
      </c>
      <c r="T120" s="38"/>
      <c r="U120" s="38"/>
      <c r="V120" s="38"/>
      <c r="W120" s="37" t="s">
        <v>114</v>
      </c>
      <c r="X120" s="38"/>
      <c r="Y120" s="38"/>
      <c r="Z120" s="46">
        <v>0</v>
      </c>
      <c r="AA120" s="40">
        <v>100</v>
      </c>
      <c r="AB120" s="46">
        <v>0</v>
      </c>
      <c r="AC120" s="38"/>
      <c r="AD120" s="39" t="s">
        <v>111</v>
      </c>
      <c r="AE120" s="49"/>
      <c r="AF120" s="64"/>
      <c r="AG120" s="142">
        <v>7054188</v>
      </c>
      <c r="AH120" s="142">
        <v>7900690.5600000005</v>
      </c>
      <c r="AI120" s="49"/>
      <c r="AJ120" s="64"/>
      <c r="AK120" s="64"/>
      <c r="AL120" s="108" t="s">
        <v>112</v>
      </c>
      <c r="AM120" s="38" t="s">
        <v>224</v>
      </c>
      <c r="AN120" s="38" t="s">
        <v>225</v>
      </c>
      <c r="AO120" s="41"/>
      <c r="AP120" s="38"/>
      <c r="AQ120" s="38"/>
      <c r="AR120" s="38"/>
      <c r="AS120" s="38"/>
      <c r="AT120" s="38"/>
      <c r="AU120" s="38"/>
      <c r="AV120" s="38"/>
      <c r="AW120" s="38"/>
      <c r="AX120" s="38"/>
      <c r="AY120" s="38"/>
    </row>
    <row r="121" spans="1:229" s="118" customFormat="1" ht="12.95" customHeight="1" x14ac:dyDescent="0.2">
      <c r="A121" s="37" t="s">
        <v>259</v>
      </c>
      <c r="B121" s="37" t="s">
        <v>260</v>
      </c>
      <c r="C121" s="37"/>
      <c r="D121" s="37" t="s">
        <v>261</v>
      </c>
      <c r="E121" s="45">
        <v>20200680</v>
      </c>
      <c r="F121" s="37" t="s">
        <v>262</v>
      </c>
      <c r="G121" s="37" t="s">
        <v>263</v>
      </c>
      <c r="H121" s="37" t="s">
        <v>264</v>
      </c>
      <c r="I121" s="37" t="s">
        <v>265</v>
      </c>
      <c r="J121" s="37" t="s">
        <v>125</v>
      </c>
      <c r="K121" s="37"/>
      <c r="L121" s="37"/>
      <c r="M121" s="46">
        <v>90</v>
      </c>
      <c r="N121" s="37">
        <v>230000000</v>
      </c>
      <c r="O121" s="37" t="s">
        <v>116</v>
      </c>
      <c r="P121" s="37" t="s">
        <v>266</v>
      </c>
      <c r="Q121" s="37" t="s">
        <v>110</v>
      </c>
      <c r="R121" s="39">
        <v>230000000</v>
      </c>
      <c r="S121" s="39" t="s">
        <v>267</v>
      </c>
      <c r="T121" s="37"/>
      <c r="U121" s="37"/>
      <c r="V121" s="37"/>
      <c r="W121" s="37" t="s">
        <v>114</v>
      </c>
      <c r="X121" s="37"/>
      <c r="Y121" s="37"/>
      <c r="Z121" s="46">
        <v>0</v>
      </c>
      <c r="AA121" s="45">
        <v>100</v>
      </c>
      <c r="AB121" s="45">
        <v>0</v>
      </c>
      <c r="AC121" s="37"/>
      <c r="AD121" s="39" t="s">
        <v>111</v>
      </c>
      <c r="AE121" s="45"/>
      <c r="AF121" s="45"/>
      <c r="AG121" s="141">
        <v>54172570</v>
      </c>
      <c r="AH121" s="141">
        <f t="shared" ref="AH121" si="10">AG121*1.12</f>
        <v>60673278.400000006</v>
      </c>
      <c r="AI121" s="93"/>
      <c r="AJ121" s="116"/>
      <c r="AK121" s="116"/>
      <c r="AL121" s="117" t="s">
        <v>112</v>
      </c>
      <c r="AM121" s="39" t="s">
        <v>268</v>
      </c>
      <c r="AN121" s="39" t="s">
        <v>269</v>
      </c>
      <c r="AO121" s="45"/>
      <c r="AP121" s="37"/>
      <c r="AQ121" s="37"/>
      <c r="AR121" s="37"/>
      <c r="AS121" s="37"/>
      <c r="AT121" s="37"/>
      <c r="AU121" s="38"/>
      <c r="AV121" s="38"/>
      <c r="AW121" s="38"/>
      <c r="AX121" s="38"/>
      <c r="AY121" s="38"/>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3"/>
      <c r="GS121" s="109"/>
      <c r="GT121" s="109"/>
      <c r="GU121" s="109"/>
      <c r="GV121" s="109"/>
      <c r="GW121" s="109"/>
      <c r="GX121" s="109"/>
      <c r="GY121" s="109"/>
      <c r="GZ121" s="109"/>
      <c r="HA121" s="109"/>
      <c r="HB121" s="109"/>
      <c r="HC121" s="109"/>
      <c r="HD121" s="109"/>
      <c r="HE121" s="109"/>
      <c r="HF121" s="109"/>
      <c r="HG121" s="109"/>
      <c r="HH121" s="109"/>
      <c r="HI121" s="109"/>
      <c r="HJ121" s="109"/>
      <c r="HK121" s="109"/>
      <c r="HL121" s="109"/>
      <c r="HM121" s="109"/>
      <c r="HN121" s="109"/>
      <c r="HO121" s="109"/>
      <c r="HP121" s="109"/>
      <c r="HQ121" s="109"/>
      <c r="HR121" s="109"/>
      <c r="HS121" s="109"/>
      <c r="HT121" s="109"/>
      <c r="HU121" s="109"/>
    </row>
    <row r="122" spans="1:229" s="35" customFormat="1" ht="12.95" customHeight="1" x14ac:dyDescent="0.25">
      <c r="A122" s="33"/>
      <c r="B122" s="33"/>
      <c r="C122" s="33"/>
      <c r="D122" s="52"/>
      <c r="E122" s="52"/>
      <c r="F122" s="20"/>
      <c r="G122" s="78"/>
      <c r="H122" s="78"/>
      <c r="I122" s="78"/>
      <c r="J122" s="33"/>
      <c r="K122" s="1"/>
      <c r="L122" s="33"/>
      <c r="M122" s="33"/>
      <c r="N122" s="79"/>
      <c r="O122" s="33"/>
      <c r="P122" s="33"/>
      <c r="Q122" s="33"/>
      <c r="R122" s="33"/>
      <c r="S122" s="33"/>
      <c r="T122" s="33"/>
      <c r="U122" s="33"/>
      <c r="V122" s="33"/>
      <c r="W122" s="33"/>
      <c r="X122" s="33"/>
      <c r="Y122" s="33"/>
      <c r="Z122" s="33"/>
      <c r="AA122" s="33"/>
      <c r="AB122" s="33"/>
      <c r="AC122" s="33"/>
      <c r="AD122" s="33"/>
      <c r="AE122" s="33"/>
      <c r="AF122" s="77"/>
      <c r="AG122" s="144"/>
      <c r="AH122" s="144"/>
      <c r="AI122" s="33"/>
      <c r="AJ122" s="77"/>
      <c r="AK122" s="77"/>
      <c r="AL122" s="33"/>
      <c r="AM122" s="33"/>
      <c r="AN122" s="33"/>
      <c r="AO122" s="33"/>
      <c r="AP122" s="33"/>
      <c r="AQ122" s="33"/>
      <c r="AR122" s="33"/>
      <c r="AS122" s="33"/>
      <c r="AT122" s="33"/>
      <c r="AU122" s="33"/>
      <c r="AV122" s="33"/>
      <c r="AW122" s="33"/>
      <c r="AX122" s="33"/>
      <c r="AY122" s="33"/>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c r="FU122" s="80"/>
      <c r="FV122" s="80"/>
      <c r="FW122" s="80"/>
      <c r="FX122" s="80"/>
      <c r="FY122" s="80"/>
      <c r="FZ122" s="80"/>
      <c r="GA122" s="80"/>
      <c r="GB122" s="80"/>
      <c r="GC122" s="80"/>
      <c r="GD122" s="80"/>
      <c r="GE122" s="80"/>
      <c r="GF122" s="80"/>
      <c r="GG122" s="80"/>
      <c r="GH122" s="80"/>
      <c r="GI122" s="80"/>
      <c r="GJ122" s="80"/>
      <c r="GK122" s="80"/>
      <c r="GL122" s="80"/>
      <c r="GM122" s="80"/>
      <c r="GN122" s="80"/>
      <c r="GO122" s="80"/>
      <c r="GP122" s="80"/>
      <c r="GQ122" s="80"/>
      <c r="GR122" s="80"/>
      <c r="GS122" s="80"/>
      <c r="GT122" s="80"/>
      <c r="GU122" s="80"/>
      <c r="GV122" s="80"/>
      <c r="GW122" s="80"/>
      <c r="GX122" s="80"/>
      <c r="GY122" s="80"/>
      <c r="GZ122" s="80"/>
      <c r="HA122" s="80"/>
      <c r="HB122" s="80"/>
      <c r="HC122" s="80"/>
      <c r="HD122" s="80"/>
      <c r="HE122" s="80"/>
      <c r="HF122" s="80"/>
      <c r="HG122" s="80"/>
      <c r="HH122" s="80"/>
      <c r="HI122" s="80"/>
      <c r="HJ122" s="80"/>
      <c r="HK122" s="80"/>
      <c r="HL122" s="80"/>
      <c r="HM122" s="80"/>
      <c r="HN122" s="80"/>
      <c r="HO122" s="80"/>
      <c r="HP122" s="80"/>
      <c r="HQ122" s="80"/>
      <c r="HR122" s="13"/>
      <c r="HS122" s="13"/>
      <c r="HT122" s="13"/>
      <c r="HU122" s="13"/>
    </row>
    <row r="123" spans="1:229" s="35" customFormat="1" ht="12.95" customHeight="1" x14ac:dyDescent="0.25">
      <c r="A123" s="33"/>
      <c r="B123" s="33"/>
      <c r="C123" s="33"/>
      <c r="D123" s="52"/>
      <c r="E123" s="52"/>
      <c r="F123" s="20"/>
      <c r="G123" s="78"/>
      <c r="H123" s="78"/>
      <c r="I123" s="78"/>
      <c r="J123" s="33"/>
      <c r="K123" s="1"/>
      <c r="L123" s="33"/>
      <c r="M123" s="33"/>
      <c r="N123" s="79"/>
      <c r="O123" s="33"/>
      <c r="P123" s="33"/>
      <c r="Q123" s="33"/>
      <c r="R123" s="33"/>
      <c r="S123" s="33"/>
      <c r="T123" s="33"/>
      <c r="U123" s="33"/>
      <c r="V123" s="33"/>
      <c r="W123" s="33"/>
      <c r="X123" s="33"/>
      <c r="Y123" s="33"/>
      <c r="Z123" s="33"/>
      <c r="AA123" s="33"/>
      <c r="AB123" s="33"/>
      <c r="AC123" s="33"/>
      <c r="AD123" s="33"/>
      <c r="AE123" s="33"/>
      <c r="AF123" s="77"/>
      <c r="AG123" s="144"/>
      <c r="AH123" s="144"/>
      <c r="AI123" s="33"/>
      <c r="AJ123" s="77"/>
      <c r="AK123" s="77"/>
      <c r="AL123" s="33"/>
      <c r="AM123" s="33"/>
      <c r="AN123" s="33"/>
      <c r="AO123" s="33"/>
      <c r="AP123" s="33"/>
      <c r="AQ123" s="33"/>
      <c r="AR123" s="33"/>
      <c r="AS123" s="33"/>
      <c r="AT123" s="33"/>
      <c r="AU123" s="33"/>
      <c r="AV123" s="33"/>
      <c r="AW123" s="33"/>
      <c r="AX123" s="33"/>
      <c r="AY123" s="33"/>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c r="FB123" s="80"/>
      <c r="FC123" s="80"/>
      <c r="FD123" s="80"/>
      <c r="FE123" s="80"/>
      <c r="FF123" s="80"/>
      <c r="FG123" s="80"/>
      <c r="FH123" s="80"/>
      <c r="FI123" s="80"/>
      <c r="FJ123" s="80"/>
      <c r="FK123" s="80"/>
      <c r="FL123" s="80"/>
      <c r="FM123" s="80"/>
      <c r="FN123" s="80"/>
      <c r="FO123" s="80"/>
      <c r="FP123" s="80"/>
      <c r="FQ123" s="80"/>
      <c r="FR123" s="80"/>
      <c r="FS123" s="80"/>
      <c r="FT123" s="80"/>
      <c r="FU123" s="80"/>
      <c r="FV123" s="80"/>
      <c r="FW123" s="80"/>
      <c r="FX123" s="80"/>
      <c r="FY123" s="80"/>
      <c r="FZ123" s="80"/>
      <c r="GA123" s="80"/>
      <c r="GB123" s="80"/>
      <c r="GC123" s="80"/>
      <c r="GD123" s="80"/>
      <c r="GE123" s="80"/>
      <c r="GF123" s="80"/>
      <c r="GG123" s="80"/>
      <c r="GH123" s="80"/>
      <c r="GI123" s="80"/>
      <c r="GJ123" s="80"/>
      <c r="GK123" s="80"/>
      <c r="GL123" s="80"/>
      <c r="GM123" s="80"/>
      <c r="GN123" s="80"/>
      <c r="GO123" s="80"/>
      <c r="GP123" s="80"/>
      <c r="GQ123" s="80"/>
      <c r="GR123" s="80"/>
      <c r="GS123" s="80"/>
      <c r="GT123" s="80"/>
      <c r="GU123" s="80"/>
      <c r="GV123" s="80"/>
      <c r="GW123" s="80"/>
      <c r="GX123" s="80"/>
      <c r="GY123" s="80"/>
      <c r="GZ123" s="80"/>
      <c r="HA123" s="80"/>
      <c r="HB123" s="80"/>
      <c r="HC123" s="80"/>
      <c r="HD123" s="80"/>
      <c r="HE123" s="80"/>
      <c r="HF123" s="80"/>
      <c r="HG123" s="80"/>
      <c r="HH123" s="80"/>
      <c r="HI123" s="80"/>
      <c r="HJ123" s="80"/>
      <c r="HK123" s="80"/>
      <c r="HL123" s="80"/>
      <c r="HM123" s="80"/>
      <c r="HN123" s="80"/>
      <c r="HO123" s="80"/>
      <c r="HP123" s="80"/>
      <c r="HQ123" s="80"/>
      <c r="HR123" s="13"/>
      <c r="HS123" s="13"/>
      <c r="HT123" s="13"/>
      <c r="HU123" s="13"/>
    </row>
    <row r="124" spans="1:229" s="35" customFormat="1" ht="12.95" customHeight="1" x14ac:dyDescent="0.25">
      <c r="A124" s="33"/>
      <c r="B124" s="33"/>
      <c r="C124" s="33"/>
      <c r="D124" s="52"/>
      <c r="E124" s="52"/>
      <c r="F124" s="20"/>
      <c r="G124" s="78"/>
      <c r="H124" s="78"/>
      <c r="I124" s="78"/>
      <c r="J124" s="33"/>
      <c r="K124" s="1"/>
      <c r="L124" s="33"/>
      <c r="M124" s="33"/>
      <c r="N124" s="79"/>
      <c r="O124" s="33"/>
      <c r="P124" s="33"/>
      <c r="Q124" s="33"/>
      <c r="R124" s="33"/>
      <c r="S124" s="33"/>
      <c r="T124" s="33"/>
      <c r="U124" s="33"/>
      <c r="V124" s="33"/>
      <c r="W124" s="33"/>
      <c r="X124" s="33"/>
      <c r="Y124" s="33"/>
      <c r="Z124" s="33"/>
      <c r="AA124" s="33"/>
      <c r="AB124" s="33"/>
      <c r="AC124" s="33"/>
      <c r="AD124" s="33"/>
      <c r="AE124" s="33"/>
      <c r="AF124" s="77"/>
      <c r="AG124" s="144"/>
      <c r="AH124" s="144"/>
      <c r="AI124" s="33"/>
      <c r="AJ124" s="77"/>
      <c r="AK124" s="77"/>
      <c r="AL124" s="33"/>
      <c r="AM124" s="33"/>
      <c r="AN124" s="33"/>
      <c r="AO124" s="33"/>
      <c r="AP124" s="33"/>
      <c r="AQ124" s="33"/>
      <c r="AR124" s="33"/>
      <c r="AS124" s="33"/>
      <c r="AT124" s="33"/>
      <c r="AU124" s="33"/>
      <c r="AV124" s="33"/>
      <c r="AW124" s="33"/>
      <c r="AX124" s="33"/>
      <c r="AY124" s="33"/>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c r="FU124" s="80"/>
      <c r="FV124" s="80"/>
      <c r="FW124" s="80"/>
      <c r="FX124" s="80"/>
      <c r="FY124" s="80"/>
      <c r="FZ124" s="80"/>
      <c r="GA124" s="80"/>
      <c r="GB124" s="80"/>
      <c r="GC124" s="80"/>
      <c r="GD124" s="80"/>
      <c r="GE124" s="80"/>
      <c r="GF124" s="80"/>
      <c r="GG124" s="80"/>
      <c r="GH124" s="80"/>
      <c r="GI124" s="80"/>
      <c r="GJ124" s="80"/>
      <c r="GK124" s="80"/>
      <c r="GL124" s="80"/>
      <c r="GM124" s="80"/>
      <c r="GN124" s="80"/>
      <c r="GO124" s="80"/>
      <c r="GP124" s="80"/>
      <c r="GQ124" s="80"/>
      <c r="GR124" s="80"/>
      <c r="GS124" s="80"/>
      <c r="GT124" s="80"/>
      <c r="GU124" s="80"/>
      <c r="GV124" s="80"/>
      <c r="GW124" s="80"/>
      <c r="GX124" s="80"/>
      <c r="GY124" s="80"/>
      <c r="GZ124" s="80"/>
      <c r="HA124" s="80"/>
      <c r="HB124" s="80"/>
      <c r="HC124" s="80"/>
      <c r="HD124" s="80"/>
      <c r="HE124" s="80"/>
      <c r="HF124" s="80"/>
      <c r="HG124" s="80"/>
      <c r="HH124" s="80"/>
      <c r="HI124" s="80"/>
      <c r="HJ124" s="80"/>
      <c r="HK124" s="80"/>
      <c r="HL124" s="80"/>
      <c r="HM124" s="80"/>
      <c r="HN124" s="80"/>
      <c r="HO124" s="80"/>
      <c r="HP124" s="80"/>
      <c r="HQ124" s="80"/>
      <c r="HR124" s="13"/>
      <c r="HS124" s="13"/>
      <c r="HT124" s="13"/>
      <c r="HU124" s="13"/>
    </row>
    <row r="125" spans="1:229" s="35" customFormat="1" ht="12.95" customHeight="1" x14ac:dyDescent="0.25">
      <c r="A125" s="33"/>
      <c r="B125" s="33"/>
      <c r="C125" s="33"/>
      <c r="D125" s="52"/>
      <c r="E125" s="52"/>
      <c r="F125" s="20"/>
      <c r="G125" s="78"/>
      <c r="H125" s="78"/>
      <c r="I125" s="78"/>
      <c r="J125" s="33"/>
      <c r="K125" s="1"/>
      <c r="L125" s="33"/>
      <c r="M125" s="33"/>
      <c r="N125" s="79"/>
      <c r="O125" s="33"/>
      <c r="P125" s="33"/>
      <c r="Q125" s="33"/>
      <c r="R125" s="33"/>
      <c r="S125" s="33"/>
      <c r="T125" s="33"/>
      <c r="U125" s="33"/>
      <c r="V125" s="33"/>
      <c r="W125" s="33"/>
      <c r="X125" s="33"/>
      <c r="Y125" s="33"/>
      <c r="Z125" s="33"/>
      <c r="AA125" s="33"/>
      <c r="AB125" s="33"/>
      <c r="AC125" s="33"/>
      <c r="AD125" s="33"/>
      <c r="AE125" s="33"/>
      <c r="AF125" s="77"/>
      <c r="AG125" s="144"/>
      <c r="AH125" s="144"/>
      <c r="AI125" s="33"/>
      <c r="AJ125" s="77"/>
      <c r="AK125" s="77"/>
      <c r="AL125" s="33"/>
      <c r="AM125" s="33"/>
      <c r="AN125" s="33"/>
      <c r="AO125" s="33"/>
      <c r="AP125" s="33"/>
      <c r="AQ125" s="33"/>
      <c r="AR125" s="33"/>
      <c r="AS125" s="33"/>
      <c r="AT125" s="33"/>
      <c r="AU125" s="33"/>
      <c r="AV125" s="33"/>
      <c r="AW125" s="33"/>
      <c r="AX125" s="33"/>
      <c r="AY125" s="33"/>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c r="FB125" s="80"/>
      <c r="FC125" s="80"/>
      <c r="FD125" s="80"/>
      <c r="FE125" s="80"/>
      <c r="FF125" s="80"/>
      <c r="FG125" s="80"/>
      <c r="FH125" s="80"/>
      <c r="FI125" s="80"/>
      <c r="FJ125" s="80"/>
      <c r="FK125" s="80"/>
      <c r="FL125" s="80"/>
      <c r="FM125" s="80"/>
      <c r="FN125" s="80"/>
      <c r="FO125" s="80"/>
      <c r="FP125" s="80"/>
      <c r="FQ125" s="80"/>
      <c r="FR125" s="80"/>
      <c r="FS125" s="80"/>
      <c r="FT125" s="80"/>
      <c r="FU125" s="80"/>
      <c r="FV125" s="80"/>
      <c r="FW125" s="80"/>
      <c r="FX125" s="80"/>
      <c r="FY125" s="80"/>
      <c r="FZ125" s="80"/>
      <c r="GA125" s="80"/>
      <c r="GB125" s="80"/>
      <c r="GC125" s="80"/>
      <c r="GD125" s="80"/>
      <c r="GE125" s="80"/>
      <c r="GF125" s="80"/>
      <c r="GG125" s="80"/>
      <c r="GH125" s="80"/>
      <c r="GI125" s="80"/>
      <c r="GJ125" s="80"/>
      <c r="GK125" s="80"/>
      <c r="GL125" s="80"/>
      <c r="GM125" s="80"/>
      <c r="GN125" s="80"/>
      <c r="GO125" s="80"/>
      <c r="GP125" s="80"/>
      <c r="GQ125" s="80"/>
      <c r="GR125" s="80"/>
      <c r="GS125" s="80"/>
      <c r="GT125" s="80"/>
      <c r="GU125" s="80"/>
      <c r="GV125" s="80"/>
      <c r="GW125" s="80"/>
      <c r="GX125" s="80"/>
      <c r="GY125" s="80"/>
      <c r="GZ125" s="80"/>
      <c r="HA125" s="80"/>
      <c r="HB125" s="80"/>
      <c r="HC125" s="80"/>
      <c r="HD125" s="80"/>
      <c r="HE125" s="80"/>
      <c r="HF125" s="80"/>
      <c r="HG125" s="80"/>
      <c r="HH125" s="80"/>
      <c r="HI125" s="80"/>
      <c r="HJ125" s="80"/>
      <c r="HK125" s="80"/>
      <c r="HL125" s="80"/>
      <c r="HM125" s="80"/>
      <c r="HN125" s="80"/>
      <c r="HO125" s="80"/>
      <c r="HP125" s="80"/>
      <c r="HQ125" s="80"/>
      <c r="HR125" s="13"/>
      <c r="HS125" s="13"/>
      <c r="HT125" s="13"/>
      <c r="HU125" s="13"/>
    </row>
    <row r="126" spans="1:229" s="35" customFormat="1" ht="12.95" customHeight="1" x14ac:dyDescent="0.25">
      <c r="A126" s="33"/>
      <c r="B126" s="33"/>
      <c r="C126" s="33"/>
      <c r="D126" s="52"/>
      <c r="E126" s="52"/>
      <c r="F126" s="52"/>
      <c r="G126" s="78"/>
      <c r="H126" s="78"/>
      <c r="I126" s="78"/>
      <c r="J126" s="33"/>
      <c r="K126" s="1"/>
      <c r="L126" s="33"/>
      <c r="M126" s="33"/>
      <c r="N126" s="79"/>
      <c r="O126" s="1"/>
      <c r="P126" s="51"/>
      <c r="Q126" s="79"/>
      <c r="R126" s="83"/>
      <c r="S126" s="33"/>
      <c r="T126" s="33"/>
      <c r="U126" s="20"/>
      <c r="V126" s="20"/>
      <c r="W126" s="33"/>
      <c r="X126" s="33"/>
      <c r="Y126" s="33"/>
      <c r="Z126" s="34"/>
      <c r="AA126" s="20"/>
      <c r="AB126" s="20"/>
      <c r="AC126" s="33"/>
      <c r="AD126" s="52"/>
      <c r="AE126" s="81"/>
      <c r="AF126" s="81"/>
      <c r="AG126" s="144"/>
      <c r="AH126" s="144"/>
      <c r="AI126" s="76"/>
      <c r="AJ126" s="76"/>
      <c r="AK126" s="76"/>
      <c r="AL126" s="1"/>
      <c r="AM126" s="33"/>
      <c r="AN126" s="33"/>
      <c r="AO126" s="75"/>
      <c r="AP126" s="33"/>
      <c r="AQ126" s="33"/>
      <c r="AR126" s="33"/>
      <c r="AS126" s="33"/>
      <c r="AT126" s="33"/>
      <c r="AU126" s="33"/>
      <c r="AV126" s="33"/>
      <c r="AW126" s="33"/>
      <c r="AX126" s="52"/>
      <c r="AY126" s="33"/>
    </row>
    <row r="127" spans="1:229" s="3" customFormat="1" ht="12.95" customHeight="1" x14ac:dyDescent="0.25">
      <c r="A127" s="18"/>
      <c r="B127" s="18"/>
      <c r="C127" s="18"/>
      <c r="D127" s="18" t="s">
        <v>106</v>
      </c>
      <c r="E127" s="4"/>
      <c r="F127" s="18"/>
      <c r="G127" s="18"/>
      <c r="H127" s="18"/>
      <c r="I127" s="18"/>
      <c r="J127" s="18"/>
      <c r="K127" s="18"/>
      <c r="L127" s="4"/>
      <c r="M127" s="18"/>
      <c r="N127" s="18"/>
      <c r="O127" s="19"/>
      <c r="P127" s="4"/>
      <c r="Q127" s="4"/>
      <c r="R127" s="18"/>
      <c r="S127" s="19"/>
      <c r="T127" s="4"/>
      <c r="U127" s="4"/>
      <c r="V127" s="4"/>
      <c r="W127" s="4"/>
      <c r="X127" s="4"/>
      <c r="Y127" s="4"/>
      <c r="Z127" s="29"/>
      <c r="AA127" s="4"/>
      <c r="AB127" s="29"/>
      <c r="AC127" s="4"/>
      <c r="AD127" s="4"/>
      <c r="AE127" s="23"/>
      <c r="AF127" s="23"/>
      <c r="AG127" s="134">
        <f>SUM(AG116:AG126)</f>
        <v>98462352</v>
      </c>
      <c r="AH127" s="134">
        <f>SUM(AH116:AH126)</f>
        <v>110277834.24000001</v>
      </c>
      <c r="AI127" s="11"/>
      <c r="AJ127" s="11"/>
      <c r="AK127" s="11"/>
      <c r="AL127" s="4"/>
      <c r="AM127" s="16"/>
      <c r="AN127" s="4"/>
      <c r="AO127" s="4"/>
      <c r="AP127" s="4"/>
      <c r="AQ127" s="4"/>
      <c r="AR127" s="4"/>
      <c r="AS127" s="4"/>
      <c r="AT127" s="4"/>
      <c r="AU127" s="4"/>
      <c r="AV127" s="4"/>
      <c r="AW127" s="4"/>
      <c r="AX127" s="4"/>
      <c r="AY127" s="4"/>
    </row>
    <row r="128" spans="1:229" ht="12.95" customHeight="1" x14ac:dyDescent="0.25">
      <c r="A128" s="18"/>
      <c r="B128" s="18"/>
      <c r="C128" s="18"/>
      <c r="D128" s="18" t="s">
        <v>100</v>
      </c>
      <c r="E128" s="4"/>
      <c r="F128" s="18"/>
      <c r="G128" s="18"/>
      <c r="H128" s="18"/>
      <c r="I128" s="18"/>
      <c r="J128" s="18"/>
      <c r="K128" s="18"/>
      <c r="L128" s="4"/>
      <c r="M128" s="18"/>
      <c r="N128" s="18"/>
      <c r="O128" s="19"/>
      <c r="P128" s="4"/>
      <c r="Q128" s="4"/>
      <c r="R128" s="18"/>
      <c r="S128" s="19"/>
      <c r="T128" s="4"/>
      <c r="U128" s="4"/>
      <c r="V128" s="4"/>
      <c r="W128" s="4"/>
      <c r="X128" s="4"/>
      <c r="Y128" s="4"/>
      <c r="Z128" s="29"/>
      <c r="AA128" s="4"/>
      <c r="AB128" s="29"/>
      <c r="AC128" s="4"/>
      <c r="AD128" s="4"/>
      <c r="AE128" s="23"/>
      <c r="AF128" s="23"/>
      <c r="AG128" s="134"/>
      <c r="AH128" s="134"/>
      <c r="AI128" s="11"/>
      <c r="AJ128" s="11"/>
      <c r="AK128" s="11"/>
      <c r="AL128" s="4"/>
      <c r="AM128" s="16"/>
      <c r="AN128" s="4"/>
      <c r="AO128" s="4"/>
      <c r="AP128" s="4"/>
      <c r="AQ128" s="4"/>
      <c r="AR128" s="4"/>
      <c r="AS128" s="4"/>
      <c r="AT128" s="4"/>
      <c r="AU128" s="4"/>
      <c r="AV128" s="4"/>
      <c r="AW128" s="4"/>
      <c r="AX128" s="4"/>
      <c r="AY128" s="4"/>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row>
    <row r="129" spans="1:216" s="43" customFormat="1" ht="12.95" customHeight="1" x14ac:dyDescent="0.2">
      <c r="A129" s="96" t="s">
        <v>121</v>
      </c>
      <c r="B129" s="97" t="s">
        <v>241</v>
      </c>
      <c r="C129" s="97"/>
      <c r="D129" s="106" t="s">
        <v>668</v>
      </c>
      <c r="E129" s="238">
        <v>20200909</v>
      </c>
      <c r="F129" s="99"/>
      <c r="G129" s="100" t="s">
        <v>242</v>
      </c>
      <c r="H129" s="100" t="s">
        <v>243</v>
      </c>
      <c r="I129" s="100" t="s">
        <v>243</v>
      </c>
      <c r="J129" s="100" t="s">
        <v>137</v>
      </c>
      <c r="K129" s="96" t="s">
        <v>148</v>
      </c>
      <c r="L129" s="100"/>
      <c r="M129" s="100">
        <v>100</v>
      </c>
      <c r="N129" s="100">
        <v>230000000</v>
      </c>
      <c r="O129" s="96" t="s">
        <v>244</v>
      </c>
      <c r="P129" s="96" t="s">
        <v>150</v>
      </c>
      <c r="Q129" s="96" t="s">
        <v>110</v>
      </c>
      <c r="R129" s="100">
        <v>230000000</v>
      </c>
      <c r="S129" s="100" t="s">
        <v>140</v>
      </c>
      <c r="T129" s="96"/>
      <c r="U129" s="96"/>
      <c r="V129" s="96"/>
      <c r="W129" s="96" t="s">
        <v>114</v>
      </c>
      <c r="X129" s="96"/>
      <c r="Y129" s="96"/>
      <c r="Z129" s="101">
        <v>100</v>
      </c>
      <c r="AA129" s="101">
        <v>0</v>
      </c>
      <c r="AB129" s="101">
        <v>0</v>
      </c>
      <c r="AC129" s="96"/>
      <c r="AD129" s="98" t="s">
        <v>111</v>
      </c>
      <c r="AE129" s="100" t="s">
        <v>53</v>
      </c>
      <c r="AF129" s="100"/>
      <c r="AG129" s="154">
        <v>9257144</v>
      </c>
      <c r="AH129" s="155">
        <f t="shared" ref="AH129:AH133" si="11">AG129*1.12</f>
        <v>10368001.280000001</v>
      </c>
      <c r="AI129" s="102"/>
      <c r="AJ129" s="103"/>
      <c r="AK129" s="103"/>
      <c r="AL129" s="104" t="s">
        <v>112</v>
      </c>
      <c r="AM129" s="96" t="s">
        <v>272</v>
      </c>
      <c r="AN129" s="96" t="s">
        <v>273</v>
      </c>
      <c r="AO129" s="105"/>
      <c r="AP129" s="98"/>
      <c r="AQ129" s="98"/>
      <c r="AR129" s="98"/>
      <c r="AS129" s="98"/>
      <c r="AT129" s="96"/>
      <c r="AU129" s="96"/>
      <c r="AV129" s="96"/>
      <c r="AW129" s="96"/>
      <c r="AX129" s="96" t="s">
        <v>245</v>
      </c>
      <c r="AY129" s="96" t="s">
        <v>245</v>
      </c>
    </row>
    <row r="130" spans="1:216" s="43" customFormat="1" ht="12.95" customHeight="1" x14ac:dyDescent="0.2">
      <c r="A130" s="96" t="s">
        <v>274</v>
      </c>
      <c r="B130" s="97" t="s">
        <v>115</v>
      </c>
      <c r="C130" s="97"/>
      <c r="D130" s="106" t="s">
        <v>669</v>
      </c>
      <c r="E130" s="238">
        <v>20200910</v>
      </c>
      <c r="F130" s="99"/>
      <c r="G130" s="100" t="s">
        <v>242</v>
      </c>
      <c r="H130" s="100" t="s">
        <v>243</v>
      </c>
      <c r="I130" s="100" t="s">
        <v>243</v>
      </c>
      <c r="J130" s="100" t="s">
        <v>137</v>
      </c>
      <c r="K130" s="96" t="s">
        <v>148</v>
      </c>
      <c r="L130" s="100"/>
      <c r="M130" s="100">
        <v>100</v>
      </c>
      <c r="N130" s="100">
        <v>230000000</v>
      </c>
      <c r="O130" s="96" t="s">
        <v>244</v>
      </c>
      <c r="P130" s="96" t="s">
        <v>152</v>
      </c>
      <c r="Q130" s="96" t="s">
        <v>110</v>
      </c>
      <c r="R130" s="100">
        <v>230000000</v>
      </c>
      <c r="S130" s="100" t="s">
        <v>140</v>
      </c>
      <c r="T130" s="96"/>
      <c r="U130" s="96"/>
      <c r="V130" s="96"/>
      <c r="W130" s="96" t="s">
        <v>114</v>
      </c>
      <c r="X130" s="96"/>
      <c r="Y130" s="96"/>
      <c r="Z130" s="101">
        <v>100</v>
      </c>
      <c r="AA130" s="101">
        <v>0</v>
      </c>
      <c r="AB130" s="101">
        <v>0</v>
      </c>
      <c r="AC130" s="96"/>
      <c r="AD130" s="98" t="s">
        <v>111</v>
      </c>
      <c r="AE130" s="100">
        <v>2</v>
      </c>
      <c r="AF130" s="100"/>
      <c r="AG130" s="154">
        <v>9257142.8599999994</v>
      </c>
      <c r="AH130" s="155">
        <f t="shared" si="11"/>
        <v>10368000.0032</v>
      </c>
      <c r="AI130" s="102"/>
      <c r="AJ130" s="103"/>
      <c r="AK130" s="103"/>
      <c r="AL130" s="104" t="s">
        <v>112</v>
      </c>
      <c r="AM130" s="96" t="s">
        <v>275</v>
      </c>
      <c r="AN130" s="96" t="s">
        <v>277</v>
      </c>
      <c r="AO130" s="105"/>
      <c r="AP130" s="98"/>
      <c r="AQ130" s="98"/>
      <c r="AR130" s="98"/>
      <c r="AS130" s="98"/>
      <c r="AT130" s="96"/>
      <c r="AU130" s="96"/>
      <c r="AV130" s="96"/>
      <c r="AW130" s="96"/>
      <c r="AX130" s="96"/>
      <c r="AY130" s="96" t="s">
        <v>245</v>
      </c>
    </row>
    <row r="131" spans="1:216" s="43" customFormat="1" ht="12.95" customHeight="1" x14ac:dyDescent="0.2">
      <c r="A131" s="96" t="s">
        <v>274</v>
      </c>
      <c r="B131" s="97" t="s">
        <v>115</v>
      </c>
      <c r="C131" s="97"/>
      <c r="D131" s="38" t="s">
        <v>670</v>
      </c>
      <c r="E131" s="238">
        <v>20200911</v>
      </c>
      <c r="F131" s="99"/>
      <c r="G131" s="100" t="s">
        <v>242</v>
      </c>
      <c r="H131" s="100" t="s">
        <v>243</v>
      </c>
      <c r="I131" s="100" t="s">
        <v>243</v>
      </c>
      <c r="J131" s="100" t="s">
        <v>137</v>
      </c>
      <c r="K131" s="96" t="s">
        <v>148</v>
      </c>
      <c r="L131" s="100"/>
      <c r="M131" s="100">
        <v>100</v>
      </c>
      <c r="N131" s="100">
        <v>230000000</v>
      </c>
      <c r="O131" s="96" t="s">
        <v>244</v>
      </c>
      <c r="P131" s="96" t="s">
        <v>114</v>
      </c>
      <c r="Q131" s="96" t="s">
        <v>110</v>
      </c>
      <c r="R131" s="100">
        <v>230000000</v>
      </c>
      <c r="S131" s="100" t="s">
        <v>140</v>
      </c>
      <c r="T131" s="96"/>
      <c r="U131" s="96"/>
      <c r="V131" s="96"/>
      <c r="W131" s="96" t="s">
        <v>114</v>
      </c>
      <c r="X131" s="96"/>
      <c r="Y131" s="96"/>
      <c r="Z131" s="101">
        <v>100</v>
      </c>
      <c r="AA131" s="101">
        <v>0</v>
      </c>
      <c r="AB131" s="101">
        <v>0</v>
      </c>
      <c r="AC131" s="96"/>
      <c r="AD131" s="98" t="s">
        <v>111</v>
      </c>
      <c r="AE131" s="100">
        <v>1</v>
      </c>
      <c r="AF131" s="100"/>
      <c r="AG131" s="154">
        <v>4628571.43</v>
      </c>
      <c r="AH131" s="155">
        <f t="shared" si="11"/>
        <v>5184000.0016000001</v>
      </c>
      <c r="AI131" s="102"/>
      <c r="AJ131" s="103"/>
      <c r="AK131" s="103"/>
      <c r="AL131" s="104" t="s">
        <v>112</v>
      </c>
      <c r="AM131" s="96" t="s">
        <v>276</v>
      </c>
      <c r="AN131" s="96" t="s">
        <v>278</v>
      </c>
      <c r="AO131" s="105"/>
      <c r="AP131" s="98"/>
      <c r="AQ131" s="98"/>
      <c r="AR131" s="98"/>
      <c r="AS131" s="98"/>
      <c r="AT131" s="96"/>
      <c r="AU131" s="96"/>
      <c r="AV131" s="96"/>
      <c r="AW131" s="96"/>
      <c r="AX131" s="96"/>
      <c r="AY131" s="96" t="s">
        <v>245</v>
      </c>
    </row>
    <row r="132" spans="1:216" s="43" customFormat="1" ht="12.95" customHeight="1" x14ac:dyDescent="0.2">
      <c r="A132" s="96" t="s">
        <v>246</v>
      </c>
      <c r="B132" s="97" t="s">
        <v>115</v>
      </c>
      <c r="C132" s="97"/>
      <c r="D132" s="38" t="s">
        <v>671</v>
      </c>
      <c r="E132" s="238">
        <v>20200912</v>
      </c>
      <c r="F132" s="99"/>
      <c r="G132" s="100" t="s">
        <v>242</v>
      </c>
      <c r="H132" s="100" t="s">
        <v>243</v>
      </c>
      <c r="I132" s="100" t="s">
        <v>243</v>
      </c>
      <c r="J132" s="100" t="s">
        <v>117</v>
      </c>
      <c r="K132" s="96" t="s">
        <v>118</v>
      </c>
      <c r="L132" s="100"/>
      <c r="M132" s="100">
        <v>100</v>
      </c>
      <c r="N132" s="100" t="s">
        <v>151</v>
      </c>
      <c r="O132" s="96" t="s">
        <v>195</v>
      </c>
      <c r="P132" s="96" t="s">
        <v>152</v>
      </c>
      <c r="Q132" s="96" t="s">
        <v>110</v>
      </c>
      <c r="R132" s="100" t="s">
        <v>151</v>
      </c>
      <c r="S132" s="100" t="s">
        <v>247</v>
      </c>
      <c r="T132" s="96" t="s">
        <v>248</v>
      </c>
      <c r="U132" s="96"/>
      <c r="V132" s="96"/>
      <c r="W132" s="96" t="s">
        <v>114</v>
      </c>
      <c r="X132" s="96"/>
      <c r="Y132" s="96"/>
      <c r="Z132" s="101">
        <v>0</v>
      </c>
      <c r="AA132" s="101">
        <v>100</v>
      </c>
      <c r="AB132" s="101">
        <v>0</v>
      </c>
      <c r="AC132" s="96"/>
      <c r="AD132" s="98" t="s">
        <v>111</v>
      </c>
      <c r="AE132" s="100">
        <v>1</v>
      </c>
      <c r="AF132" s="100"/>
      <c r="AG132" s="154">
        <v>2347000</v>
      </c>
      <c r="AH132" s="155">
        <f t="shared" si="11"/>
        <v>2628640.0000000005</v>
      </c>
      <c r="AI132" s="102"/>
      <c r="AJ132" s="103"/>
      <c r="AK132" s="103"/>
      <c r="AL132" s="104" t="s">
        <v>112</v>
      </c>
      <c r="AM132" s="96" t="s">
        <v>249</v>
      </c>
      <c r="AN132" s="96" t="s">
        <v>249</v>
      </c>
      <c r="AO132" s="105"/>
      <c r="AP132" s="98"/>
      <c r="AQ132" s="98"/>
      <c r="AR132" s="98"/>
      <c r="AS132" s="98"/>
      <c r="AT132" s="96"/>
      <c r="AU132" s="96"/>
      <c r="AV132" s="96"/>
      <c r="AW132" s="96"/>
      <c r="AX132" s="96"/>
      <c r="AY132" s="96" t="s">
        <v>245</v>
      </c>
    </row>
    <row r="133" spans="1:216" s="43" customFormat="1" ht="12.95" customHeight="1" x14ac:dyDescent="0.2">
      <c r="A133" s="96" t="s">
        <v>246</v>
      </c>
      <c r="B133" s="97" t="s">
        <v>115</v>
      </c>
      <c r="C133" s="97"/>
      <c r="D133" s="38" t="s">
        <v>672</v>
      </c>
      <c r="E133" s="238">
        <v>20200913</v>
      </c>
      <c r="F133" s="99"/>
      <c r="G133" s="100" t="s">
        <v>242</v>
      </c>
      <c r="H133" s="100" t="s">
        <v>243</v>
      </c>
      <c r="I133" s="100" t="s">
        <v>243</v>
      </c>
      <c r="J133" s="100" t="s">
        <v>117</v>
      </c>
      <c r="K133" s="96" t="s">
        <v>118</v>
      </c>
      <c r="L133" s="100"/>
      <c r="M133" s="100">
        <v>100</v>
      </c>
      <c r="N133" s="100" t="s">
        <v>151</v>
      </c>
      <c r="O133" s="96" t="s">
        <v>195</v>
      </c>
      <c r="P133" s="96" t="s">
        <v>152</v>
      </c>
      <c r="Q133" s="96" t="s">
        <v>110</v>
      </c>
      <c r="R133" s="100" t="s">
        <v>151</v>
      </c>
      <c r="S133" s="100" t="s">
        <v>250</v>
      </c>
      <c r="T133" s="96"/>
      <c r="U133" s="96"/>
      <c r="V133" s="96"/>
      <c r="W133" s="96" t="s">
        <v>114</v>
      </c>
      <c r="X133" s="96"/>
      <c r="Y133" s="96"/>
      <c r="Z133" s="101">
        <v>0</v>
      </c>
      <c r="AA133" s="101">
        <v>100</v>
      </c>
      <c r="AB133" s="101">
        <v>0</v>
      </c>
      <c r="AC133" s="96"/>
      <c r="AD133" s="98" t="s">
        <v>111</v>
      </c>
      <c r="AE133" s="100">
        <v>2</v>
      </c>
      <c r="AF133" s="100"/>
      <c r="AG133" s="154">
        <v>17000000</v>
      </c>
      <c r="AH133" s="155">
        <f t="shared" si="11"/>
        <v>19040000</v>
      </c>
      <c r="AI133" s="102"/>
      <c r="AJ133" s="103"/>
      <c r="AK133" s="103"/>
      <c r="AL133" s="104" t="s">
        <v>112</v>
      </c>
      <c r="AM133" s="96" t="s">
        <v>251</v>
      </c>
      <c r="AN133" s="96" t="s">
        <v>251</v>
      </c>
      <c r="AO133" s="105"/>
      <c r="AP133" s="98"/>
      <c r="AQ133" s="98"/>
      <c r="AR133" s="98"/>
      <c r="AS133" s="98"/>
      <c r="AT133" s="96"/>
      <c r="AU133" s="96"/>
      <c r="AV133" s="96"/>
      <c r="AW133" s="96"/>
      <c r="AX133" s="96"/>
      <c r="AY133" s="96" t="s">
        <v>245</v>
      </c>
    </row>
    <row r="134" spans="1:216" s="43" customFormat="1" ht="12.95" customHeight="1" x14ac:dyDescent="0.2">
      <c r="A134" s="96" t="s">
        <v>200</v>
      </c>
      <c r="B134" s="97" t="s">
        <v>115</v>
      </c>
      <c r="C134" s="97"/>
      <c r="D134" s="38" t="s">
        <v>673</v>
      </c>
      <c r="E134" s="238">
        <v>20200914</v>
      </c>
      <c r="F134" s="99"/>
      <c r="G134" s="100" t="s">
        <v>232</v>
      </c>
      <c r="H134" s="100" t="s">
        <v>233</v>
      </c>
      <c r="I134" s="100" t="s">
        <v>233</v>
      </c>
      <c r="J134" s="100" t="s">
        <v>117</v>
      </c>
      <c r="K134" s="96" t="s">
        <v>118</v>
      </c>
      <c r="L134" s="100"/>
      <c r="M134" s="100">
        <v>100</v>
      </c>
      <c r="N134" s="100">
        <v>230000000</v>
      </c>
      <c r="O134" s="96" t="s">
        <v>116</v>
      </c>
      <c r="P134" s="96" t="s">
        <v>150</v>
      </c>
      <c r="Q134" s="96" t="s">
        <v>110</v>
      </c>
      <c r="R134" s="100">
        <v>230000000</v>
      </c>
      <c r="S134" s="100" t="s">
        <v>216</v>
      </c>
      <c r="T134" s="96"/>
      <c r="U134" s="96"/>
      <c r="V134" s="96"/>
      <c r="W134" s="96" t="s">
        <v>206</v>
      </c>
      <c r="X134" s="96"/>
      <c r="Y134" s="96"/>
      <c r="Z134" s="101">
        <v>0</v>
      </c>
      <c r="AA134" s="101">
        <v>100</v>
      </c>
      <c r="AB134" s="101">
        <v>0</v>
      </c>
      <c r="AC134" s="96"/>
      <c r="AD134" s="98" t="s">
        <v>111</v>
      </c>
      <c r="AE134" s="100"/>
      <c r="AF134" s="100"/>
      <c r="AG134" s="154">
        <v>10506970</v>
      </c>
      <c r="AH134" s="155">
        <f>AG134*1.12</f>
        <v>11767806.4</v>
      </c>
      <c r="AI134" s="102"/>
      <c r="AJ134" s="103"/>
      <c r="AK134" s="103"/>
      <c r="AL134" s="104" t="s">
        <v>112</v>
      </c>
      <c r="AM134" s="96" t="s">
        <v>234</v>
      </c>
      <c r="AN134" s="96" t="s">
        <v>234</v>
      </c>
      <c r="AO134" s="105"/>
      <c r="AP134" s="98"/>
      <c r="AQ134" s="98"/>
      <c r="AR134" s="98"/>
      <c r="AS134" s="98"/>
      <c r="AT134" s="96"/>
      <c r="AU134" s="96"/>
      <c r="AV134" s="96"/>
      <c r="AW134" s="96"/>
      <c r="AX134" s="96"/>
      <c r="AY134" s="96" t="s">
        <v>245</v>
      </c>
    </row>
    <row r="135" spans="1:216" s="182" customFormat="1" ht="12.95" customHeight="1" x14ac:dyDescent="0.2">
      <c r="A135" s="96" t="s">
        <v>200</v>
      </c>
      <c r="B135" s="97" t="s">
        <v>115</v>
      </c>
      <c r="C135" s="97"/>
      <c r="D135" s="38" t="s">
        <v>674</v>
      </c>
      <c r="E135" s="238">
        <v>20200915</v>
      </c>
      <c r="F135" s="99"/>
      <c r="G135" s="124" t="s">
        <v>606</v>
      </c>
      <c r="H135" s="331" t="s">
        <v>607</v>
      </c>
      <c r="I135" s="331" t="s">
        <v>607</v>
      </c>
      <c r="J135" s="100" t="s">
        <v>117</v>
      </c>
      <c r="K135" s="96" t="s">
        <v>118</v>
      </c>
      <c r="L135" s="100"/>
      <c r="M135" s="100">
        <v>100</v>
      </c>
      <c r="N135" s="100">
        <v>230000000</v>
      </c>
      <c r="O135" s="96" t="s">
        <v>116</v>
      </c>
      <c r="P135" s="96" t="s">
        <v>150</v>
      </c>
      <c r="Q135" s="96" t="s">
        <v>110</v>
      </c>
      <c r="R135" s="100">
        <v>230000000</v>
      </c>
      <c r="S135" s="100" t="s">
        <v>235</v>
      </c>
      <c r="T135" s="96"/>
      <c r="U135" s="96"/>
      <c r="V135" s="96"/>
      <c r="W135" s="96" t="s">
        <v>206</v>
      </c>
      <c r="X135" s="96"/>
      <c r="Y135" s="96"/>
      <c r="Z135" s="101">
        <v>0</v>
      </c>
      <c r="AA135" s="101">
        <v>100</v>
      </c>
      <c r="AB135" s="101">
        <v>0</v>
      </c>
      <c r="AC135" s="96"/>
      <c r="AD135" s="98" t="s">
        <v>111</v>
      </c>
      <c r="AE135" s="100"/>
      <c r="AF135" s="100"/>
      <c r="AG135" s="154">
        <v>17355000</v>
      </c>
      <c r="AH135" s="155">
        <f t="shared" ref="AH135:AH136" si="12">AG135*1.12</f>
        <v>19437600</v>
      </c>
      <c r="AI135" s="102"/>
      <c r="AJ135" s="103"/>
      <c r="AK135" s="103"/>
      <c r="AL135" s="104" t="s">
        <v>112</v>
      </c>
      <c r="AM135" s="96" t="s">
        <v>236</v>
      </c>
      <c r="AN135" s="96" t="s">
        <v>236</v>
      </c>
      <c r="AO135" s="105"/>
      <c r="AP135" s="98"/>
      <c r="AQ135" s="98"/>
      <c r="AR135" s="98"/>
      <c r="AS135" s="98"/>
      <c r="AT135" s="96"/>
      <c r="AU135" s="96"/>
      <c r="AV135" s="96"/>
      <c r="AW135" s="96"/>
      <c r="AX135" s="96"/>
      <c r="AY135" s="96" t="s">
        <v>245</v>
      </c>
    </row>
    <row r="136" spans="1:216" s="182" customFormat="1" ht="12.95" customHeight="1" x14ac:dyDescent="0.2">
      <c r="A136" s="96" t="s">
        <v>200</v>
      </c>
      <c r="B136" s="97" t="s">
        <v>115</v>
      </c>
      <c r="C136" s="97"/>
      <c r="D136" s="38" t="s">
        <v>675</v>
      </c>
      <c r="E136" s="238">
        <v>20200916</v>
      </c>
      <c r="F136" s="99"/>
      <c r="G136" s="124" t="s">
        <v>606</v>
      </c>
      <c r="H136" s="331" t="s">
        <v>607</v>
      </c>
      <c r="I136" s="331" t="s">
        <v>607</v>
      </c>
      <c r="J136" s="100" t="s">
        <v>117</v>
      </c>
      <c r="K136" s="96" t="s">
        <v>118</v>
      </c>
      <c r="L136" s="100"/>
      <c r="M136" s="100">
        <v>100</v>
      </c>
      <c r="N136" s="100">
        <v>230000000</v>
      </c>
      <c r="O136" s="96" t="s">
        <v>116</v>
      </c>
      <c r="P136" s="96" t="s">
        <v>150</v>
      </c>
      <c r="Q136" s="96" t="s">
        <v>110</v>
      </c>
      <c r="R136" s="100">
        <v>230000000</v>
      </c>
      <c r="S136" s="100" t="s">
        <v>237</v>
      </c>
      <c r="T136" s="96"/>
      <c r="U136" s="96"/>
      <c r="V136" s="96"/>
      <c r="W136" s="96" t="s">
        <v>206</v>
      </c>
      <c r="X136" s="96"/>
      <c r="Y136" s="96"/>
      <c r="Z136" s="101">
        <v>0</v>
      </c>
      <c r="AA136" s="101">
        <v>100</v>
      </c>
      <c r="AB136" s="101">
        <v>0</v>
      </c>
      <c r="AC136" s="96"/>
      <c r="AD136" s="98" t="s">
        <v>111</v>
      </c>
      <c r="AE136" s="100"/>
      <c r="AF136" s="100"/>
      <c r="AG136" s="154">
        <v>17355000</v>
      </c>
      <c r="AH136" s="155">
        <f t="shared" si="12"/>
        <v>19437600</v>
      </c>
      <c r="AI136" s="102"/>
      <c r="AJ136" s="103"/>
      <c r="AK136" s="103"/>
      <c r="AL136" s="104" t="s">
        <v>112</v>
      </c>
      <c r="AM136" s="96" t="s">
        <v>238</v>
      </c>
      <c r="AN136" s="96" t="s">
        <v>238</v>
      </c>
      <c r="AO136" s="105"/>
      <c r="AP136" s="98"/>
      <c r="AQ136" s="98"/>
      <c r="AR136" s="98"/>
      <c r="AS136" s="98"/>
      <c r="AT136" s="96"/>
      <c r="AU136" s="96"/>
      <c r="AV136" s="96"/>
      <c r="AW136" s="96"/>
      <c r="AX136" s="96"/>
      <c r="AY136" s="96" t="s">
        <v>245</v>
      </c>
    </row>
    <row r="137" spans="1:216" s="332" customFormat="1" ht="12.95" customHeight="1" x14ac:dyDescent="0.2">
      <c r="A137" s="96" t="s">
        <v>347</v>
      </c>
      <c r="B137" s="100" t="s">
        <v>241</v>
      </c>
      <c r="C137" s="99"/>
      <c r="D137" s="36" t="s">
        <v>676</v>
      </c>
      <c r="E137" s="238">
        <v>20200919</v>
      </c>
      <c r="F137" s="98"/>
      <c r="G137" s="165" t="s">
        <v>572</v>
      </c>
      <c r="H137" s="165" t="s">
        <v>573</v>
      </c>
      <c r="I137" s="165" t="s">
        <v>573</v>
      </c>
      <c r="J137" s="96" t="s">
        <v>188</v>
      </c>
      <c r="K137" s="166"/>
      <c r="L137" s="166"/>
      <c r="M137" s="100">
        <v>45</v>
      </c>
      <c r="N137" s="100">
        <v>230000000</v>
      </c>
      <c r="O137" s="96" t="s">
        <v>116</v>
      </c>
      <c r="P137" s="96" t="s">
        <v>152</v>
      </c>
      <c r="Q137" s="96" t="s">
        <v>110</v>
      </c>
      <c r="R137" s="100">
        <v>230000000</v>
      </c>
      <c r="S137" s="98" t="s">
        <v>585</v>
      </c>
      <c r="T137" s="166"/>
      <c r="U137" s="166"/>
      <c r="V137" s="166"/>
      <c r="W137" s="96" t="s">
        <v>114</v>
      </c>
      <c r="X137" s="96"/>
      <c r="Y137" s="96"/>
      <c r="Z137" s="101">
        <v>0</v>
      </c>
      <c r="AA137" s="100">
        <v>90</v>
      </c>
      <c r="AB137" s="101">
        <v>10</v>
      </c>
      <c r="AC137" s="166"/>
      <c r="AD137" s="98" t="s">
        <v>111</v>
      </c>
      <c r="AE137" s="96"/>
      <c r="AF137" s="167"/>
      <c r="AG137" s="168">
        <v>75290</v>
      </c>
      <c r="AH137" s="169">
        <f t="shared" ref="AH137:AH144" si="13">AG137*1.12</f>
        <v>84324.800000000003</v>
      </c>
      <c r="AI137" s="96"/>
      <c r="AJ137" s="103"/>
      <c r="AK137" s="103"/>
      <c r="AL137" s="96" t="s">
        <v>112</v>
      </c>
      <c r="AM137" s="96" t="s">
        <v>574</v>
      </c>
      <c r="AN137" s="98" t="s">
        <v>575</v>
      </c>
      <c r="AO137" s="105"/>
      <c r="AP137" s="97"/>
      <c r="AQ137" s="170"/>
      <c r="AR137" s="170"/>
      <c r="AS137" s="170"/>
      <c r="AT137" s="170"/>
      <c r="AU137" s="170"/>
      <c r="AV137" s="170"/>
      <c r="AW137" s="97"/>
      <c r="AX137" s="105"/>
      <c r="AY137" s="97" t="s">
        <v>576</v>
      </c>
    </row>
    <row r="138" spans="1:216" s="332" customFormat="1" ht="12.95" customHeight="1" x14ac:dyDescent="0.2">
      <c r="A138" s="96" t="s">
        <v>347</v>
      </c>
      <c r="B138" s="100" t="s">
        <v>241</v>
      </c>
      <c r="C138" s="99"/>
      <c r="D138" s="36" t="s">
        <v>677</v>
      </c>
      <c r="E138" s="238">
        <v>20200920</v>
      </c>
      <c r="F138" s="98"/>
      <c r="G138" s="165" t="s">
        <v>572</v>
      </c>
      <c r="H138" s="165" t="s">
        <v>573</v>
      </c>
      <c r="I138" s="165" t="s">
        <v>573</v>
      </c>
      <c r="J138" s="96" t="s">
        <v>188</v>
      </c>
      <c r="K138" s="166"/>
      <c r="L138" s="166"/>
      <c r="M138" s="100">
        <v>45</v>
      </c>
      <c r="N138" s="100">
        <v>230000000</v>
      </c>
      <c r="O138" s="96" t="s">
        <v>116</v>
      </c>
      <c r="P138" s="96" t="s">
        <v>152</v>
      </c>
      <c r="Q138" s="96" t="s">
        <v>110</v>
      </c>
      <c r="R138" s="100">
        <v>230000000</v>
      </c>
      <c r="S138" s="98" t="s">
        <v>586</v>
      </c>
      <c r="T138" s="166"/>
      <c r="U138" s="166"/>
      <c r="V138" s="166"/>
      <c r="W138" s="96" t="s">
        <v>114</v>
      </c>
      <c r="X138" s="96"/>
      <c r="Y138" s="96"/>
      <c r="Z138" s="101">
        <v>0</v>
      </c>
      <c r="AA138" s="100">
        <v>90</v>
      </c>
      <c r="AB138" s="101">
        <v>10</v>
      </c>
      <c r="AC138" s="166"/>
      <c r="AD138" s="98" t="s">
        <v>111</v>
      </c>
      <c r="AE138" s="96"/>
      <c r="AF138" s="167"/>
      <c r="AG138" s="168">
        <v>301180</v>
      </c>
      <c r="AH138" s="169">
        <f t="shared" si="13"/>
        <v>337321.60000000003</v>
      </c>
      <c r="AI138" s="96"/>
      <c r="AJ138" s="103"/>
      <c r="AK138" s="103"/>
      <c r="AL138" s="96" t="s">
        <v>112</v>
      </c>
      <c r="AM138" s="96" t="s">
        <v>577</v>
      </c>
      <c r="AN138" s="98" t="s">
        <v>578</v>
      </c>
      <c r="AO138" s="105"/>
      <c r="AP138" s="97"/>
      <c r="AQ138" s="170"/>
      <c r="AR138" s="170"/>
      <c r="AS138" s="170"/>
      <c r="AT138" s="170"/>
      <c r="AU138" s="170"/>
      <c r="AV138" s="170"/>
      <c r="AW138" s="97"/>
      <c r="AX138" s="105"/>
      <c r="AY138" s="97" t="s">
        <v>576</v>
      </c>
    </row>
    <row r="139" spans="1:216" s="332" customFormat="1" ht="12.95" customHeight="1" x14ac:dyDescent="0.2">
      <c r="A139" s="96" t="s">
        <v>347</v>
      </c>
      <c r="B139" s="100" t="s">
        <v>241</v>
      </c>
      <c r="C139" s="99"/>
      <c r="D139" s="36" t="s">
        <v>678</v>
      </c>
      <c r="E139" s="238">
        <v>20200921</v>
      </c>
      <c r="F139" s="98"/>
      <c r="G139" s="165" t="s">
        <v>572</v>
      </c>
      <c r="H139" s="165" t="s">
        <v>573</v>
      </c>
      <c r="I139" s="165" t="s">
        <v>573</v>
      </c>
      <c r="J139" s="96" t="s">
        <v>188</v>
      </c>
      <c r="K139" s="166"/>
      <c r="L139" s="166"/>
      <c r="M139" s="100">
        <v>45</v>
      </c>
      <c r="N139" s="100">
        <v>230000000</v>
      </c>
      <c r="O139" s="96" t="s">
        <v>116</v>
      </c>
      <c r="P139" s="96" t="s">
        <v>152</v>
      </c>
      <c r="Q139" s="96" t="s">
        <v>110</v>
      </c>
      <c r="R139" s="100">
        <v>230000000</v>
      </c>
      <c r="S139" s="171" t="s">
        <v>587</v>
      </c>
      <c r="T139" s="166"/>
      <c r="U139" s="166"/>
      <c r="V139" s="166"/>
      <c r="W139" s="96" t="s">
        <v>114</v>
      </c>
      <c r="X139" s="96"/>
      <c r="Y139" s="96"/>
      <c r="Z139" s="101">
        <v>0</v>
      </c>
      <c r="AA139" s="100">
        <v>90</v>
      </c>
      <c r="AB139" s="101">
        <v>10</v>
      </c>
      <c r="AC139" s="166"/>
      <c r="AD139" s="98" t="s">
        <v>111</v>
      </c>
      <c r="AE139" s="172"/>
      <c r="AF139" s="173"/>
      <c r="AG139" s="168">
        <v>75290</v>
      </c>
      <c r="AH139" s="169">
        <f t="shared" si="13"/>
        <v>84324.800000000003</v>
      </c>
      <c r="AI139" s="172"/>
      <c r="AJ139" s="172"/>
      <c r="AK139" s="172"/>
      <c r="AL139" s="96" t="s">
        <v>112</v>
      </c>
      <c r="AM139" s="96" t="s">
        <v>579</v>
      </c>
      <c r="AN139" s="98" t="s">
        <v>580</v>
      </c>
      <c r="AO139" s="105"/>
      <c r="AP139" s="97"/>
      <c r="AQ139" s="170"/>
      <c r="AR139" s="170"/>
      <c r="AS139" s="170"/>
      <c r="AT139" s="170"/>
      <c r="AU139" s="170"/>
      <c r="AV139" s="170"/>
      <c r="AW139" s="97"/>
      <c r="AX139" s="105"/>
      <c r="AY139" s="97" t="s">
        <v>576</v>
      </c>
    </row>
    <row r="140" spans="1:216" s="332" customFormat="1" ht="12.95" customHeight="1" x14ac:dyDescent="0.2">
      <c r="A140" s="96" t="s">
        <v>347</v>
      </c>
      <c r="B140" s="100" t="s">
        <v>241</v>
      </c>
      <c r="C140" s="99"/>
      <c r="D140" s="36" t="s">
        <v>679</v>
      </c>
      <c r="E140" s="238">
        <v>20200922</v>
      </c>
      <c r="F140" s="98"/>
      <c r="G140" s="165" t="s">
        <v>572</v>
      </c>
      <c r="H140" s="165" t="s">
        <v>573</v>
      </c>
      <c r="I140" s="165" t="s">
        <v>573</v>
      </c>
      <c r="J140" s="96" t="s">
        <v>188</v>
      </c>
      <c r="K140" s="166"/>
      <c r="L140" s="166"/>
      <c r="M140" s="100">
        <v>45</v>
      </c>
      <c r="N140" s="100">
        <v>230000000</v>
      </c>
      <c r="O140" s="96" t="s">
        <v>116</v>
      </c>
      <c r="P140" s="96" t="s">
        <v>152</v>
      </c>
      <c r="Q140" s="96" t="s">
        <v>110</v>
      </c>
      <c r="R140" s="100">
        <v>230000000</v>
      </c>
      <c r="S140" s="98" t="s">
        <v>588</v>
      </c>
      <c r="T140" s="166"/>
      <c r="U140" s="166"/>
      <c r="V140" s="166"/>
      <c r="W140" s="96" t="s">
        <v>114</v>
      </c>
      <c r="X140" s="96"/>
      <c r="Y140" s="96"/>
      <c r="Z140" s="101">
        <v>0</v>
      </c>
      <c r="AA140" s="100">
        <v>90</v>
      </c>
      <c r="AB140" s="101">
        <v>10</v>
      </c>
      <c r="AC140" s="166"/>
      <c r="AD140" s="98" t="s">
        <v>111</v>
      </c>
      <c r="AE140" s="96"/>
      <c r="AF140" s="167"/>
      <c r="AG140" s="168">
        <v>37650</v>
      </c>
      <c r="AH140" s="169">
        <f t="shared" si="13"/>
        <v>42168.000000000007</v>
      </c>
      <c r="AI140" s="96"/>
      <c r="AJ140" s="103"/>
      <c r="AK140" s="103"/>
      <c r="AL140" s="96" t="s">
        <v>112</v>
      </c>
      <c r="AM140" s="96" t="s">
        <v>581</v>
      </c>
      <c r="AN140" s="98" t="s">
        <v>582</v>
      </c>
      <c r="AO140" s="105"/>
      <c r="AP140" s="97"/>
      <c r="AQ140" s="170"/>
      <c r="AR140" s="170"/>
      <c r="AS140" s="170"/>
      <c r="AT140" s="170"/>
      <c r="AU140" s="170"/>
      <c r="AV140" s="170"/>
      <c r="AW140" s="97"/>
      <c r="AX140" s="105"/>
      <c r="AY140" s="97" t="s">
        <v>576</v>
      </c>
    </row>
    <row r="141" spans="1:216" s="332" customFormat="1" ht="12.95" customHeight="1" x14ac:dyDescent="0.2">
      <c r="A141" s="96" t="s">
        <v>347</v>
      </c>
      <c r="B141" s="100" t="s">
        <v>241</v>
      </c>
      <c r="C141" s="99"/>
      <c r="D141" s="36" t="s">
        <v>680</v>
      </c>
      <c r="E141" s="333">
        <v>20200923</v>
      </c>
      <c r="F141" s="98"/>
      <c r="G141" s="165" t="s">
        <v>572</v>
      </c>
      <c r="H141" s="165" t="s">
        <v>573</v>
      </c>
      <c r="I141" s="165" t="s">
        <v>573</v>
      </c>
      <c r="J141" s="96" t="s">
        <v>188</v>
      </c>
      <c r="K141" s="166"/>
      <c r="L141" s="166"/>
      <c r="M141" s="100">
        <v>45</v>
      </c>
      <c r="N141" s="100">
        <v>230000000</v>
      </c>
      <c r="O141" s="96" t="s">
        <v>116</v>
      </c>
      <c r="P141" s="96" t="s">
        <v>152</v>
      </c>
      <c r="Q141" s="96" t="s">
        <v>110</v>
      </c>
      <c r="R141" s="100">
        <v>230000000</v>
      </c>
      <c r="S141" s="98" t="s">
        <v>589</v>
      </c>
      <c r="T141" s="166"/>
      <c r="U141" s="166"/>
      <c r="V141" s="166"/>
      <c r="W141" s="96" t="s">
        <v>114</v>
      </c>
      <c r="X141" s="96"/>
      <c r="Y141" s="96"/>
      <c r="Z141" s="101">
        <v>0</v>
      </c>
      <c r="AA141" s="100">
        <v>90</v>
      </c>
      <c r="AB141" s="101">
        <v>10</v>
      </c>
      <c r="AC141" s="166"/>
      <c r="AD141" s="98" t="s">
        <v>111</v>
      </c>
      <c r="AE141" s="96"/>
      <c r="AF141" s="167"/>
      <c r="AG141" s="168">
        <v>150590</v>
      </c>
      <c r="AH141" s="169">
        <f t="shared" si="13"/>
        <v>168660.80000000002</v>
      </c>
      <c r="AI141" s="96"/>
      <c r="AJ141" s="103"/>
      <c r="AK141" s="103"/>
      <c r="AL141" s="96" t="s">
        <v>112</v>
      </c>
      <c r="AM141" s="96" t="s">
        <v>583</v>
      </c>
      <c r="AN141" s="98" t="s">
        <v>584</v>
      </c>
      <c r="AO141" s="105"/>
      <c r="AP141" s="97"/>
      <c r="AQ141" s="170"/>
      <c r="AR141" s="170"/>
      <c r="AS141" s="170"/>
      <c r="AT141" s="170"/>
      <c r="AU141" s="170"/>
      <c r="AV141" s="170"/>
      <c r="AW141" s="97"/>
      <c r="AX141" s="105"/>
      <c r="AY141" s="97" t="s">
        <v>576</v>
      </c>
    </row>
    <row r="142" spans="1:216" s="237" customFormat="1" ht="12.95" customHeight="1" x14ac:dyDescent="0.2">
      <c r="A142" s="226" t="s">
        <v>646</v>
      </c>
      <c r="B142" s="96" t="s">
        <v>260</v>
      </c>
      <c r="C142" s="226" t="s">
        <v>591</v>
      </c>
      <c r="D142" s="336" t="s">
        <v>681</v>
      </c>
      <c r="E142" s="228"/>
      <c r="F142" s="228"/>
      <c r="G142" s="228" t="s">
        <v>647</v>
      </c>
      <c r="H142" s="228" t="s">
        <v>648</v>
      </c>
      <c r="I142" s="228" t="s">
        <v>648</v>
      </c>
      <c r="J142" s="228" t="s">
        <v>188</v>
      </c>
      <c r="K142" s="226" t="s">
        <v>328</v>
      </c>
      <c r="L142" s="228"/>
      <c r="M142" s="226" t="s">
        <v>149</v>
      </c>
      <c r="N142" s="226" t="s">
        <v>151</v>
      </c>
      <c r="O142" s="228" t="s">
        <v>330</v>
      </c>
      <c r="P142" s="226" t="s">
        <v>152</v>
      </c>
      <c r="Q142" s="228" t="s">
        <v>110</v>
      </c>
      <c r="R142" s="226" t="s">
        <v>151</v>
      </c>
      <c r="S142" s="228" t="s">
        <v>140</v>
      </c>
      <c r="T142" s="228"/>
      <c r="U142" s="229"/>
      <c r="V142" s="228"/>
      <c r="W142" s="226" t="s">
        <v>114</v>
      </c>
      <c r="X142" s="226"/>
      <c r="Y142" s="226"/>
      <c r="Z142" s="230"/>
      <c r="AA142" s="228">
        <v>100</v>
      </c>
      <c r="AB142" s="228"/>
      <c r="AC142" s="231"/>
      <c r="AD142" s="228" t="s">
        <v>111</v>
      </c>
      <c r="AE142" s="231">
        <v>1</v>
      </c>
      <c r="AF142" s="334">
        <v>5200041.5999999996</v>
      </c>
      <c r="AG142" s="334">
        <v>5200041.5999999996</v>
      </c>
      <c r="AH142" s="231">
        <f>AG142*1.12</f>
        <v>5824046.5920000002</v>
      </c>
      <c r="AI142" s="231"/>
      <c r="AJ142" s="232"/>
      <c r="AK142" s="232"/>
      <c r="AL142" s="226" t="s">
        <v>112</v>
      </c>
      <c r="AM142" s="228" t="s">
        <v>648</v>
      </c>
      <c r="AN142" s="228" t="s">
        <v>648</v>
      </c>
      <c r="AO142" s="228"/>
      <c r="AP142" s="228"/>
      <c r="AQ142" s="228"/>
      <c r="AR142" s="228"/>
      <c r="AS142" s="228"/>
      <c r="AT142" s="228"/>
      <c r="AU142" s="228"/>
      <c r="AV142" s="228"/>
      <c r="AW142" s="228"/>
      <c r="AX142" s="226" t="s">
        <v>328</v>
      </c>
      <c r="AY142" s="97" t="s">
        <v>576</v>
      </c>
      <c r="AZ142" s="226"/>
    </row>
    <row r="143" spans="1:216" s="35" customFormat="1" ht="12.95" customHeight="1" x14ac:dyDescent="0.25">
      <c r="A143" s="84" t="s">
        <v>121</v>
      </c>
      <c r="B143" s="75" t="s">
        <v>115</v>
      </c>
      <c r="C143" s="78"/>
      <c r="D143" s="1" t="s">
        <v>130</v>
      </c>
      <c r="E143" s="75">
        <v>20200567</v>
      </c>
      <c r="F143" s="52"/>
      <c r="G143" s="33" t="s">
        <v>123</v>
      </c>
      <c r="H143" s="33" t="s">
        <v>124</v>
      </c>
      <c r="I143" s="33" t="s">
        <v>124</v>
      </c>
      <c r="J143" s="78" t="s">
        <v>125</v>
      </c>
      <c r="K143" s="33"/>
      <c r="L143" s="34"/>
      <c r="M143" s="75">
        <v>90</v>
      </c>
      <c r="N143" s="1">
        <v>230000000</v>
      </c>
      <c r="O143" s="1" t="s">
        <v>116</v>
      </c>
      <c r="P143" s="33" t="s">
        <v>126</v>
      </c>
      <c r="Q143" s="33" t="s">
        <v>110</v>
      </c>
      <c r="R143" s="33">
        <v>230000000</v>
      </c>
      <c r="S143" s="78" t="s">
        <v>127</v>
      </c>
      <c r="T143" s="33"/>
      <c r="U143" s="78"/>
      <c r="V143" s="78"/>
      <c r="W143" s="33" t="s">
        <v>114</v>
      </c>
      <c r="X143" s="1"/>
      <c r="Y143" s="78"/>
      <c r="Z143" s="20">
        <v>0</v>
      </c>
      <c r="AA143" s="75">
        <v>90</v>
      </c>
      <c r="AB143" s="75">
        <v>10</v>
      </c>
      <c r="AC143" s="78"/>
      <c r="AD143" s="52" t="s">
        <v>111</v>
      </c>
      <c r="AE143" s="85"/>
      <c r="AF143" s="85"/>
      <c r="AG143" s="156">
        <v>10001702.560000001</v>
      </c>
      <c r="AH143" s="156">
        <f t="shared" si="13"/>
        <v>11201906.867200002</v>
      </c>
      <c r="AI143" s="76"/>
      <c r="AJ143" s="82"/>
      <c r="AK143" s="34"/>
      <c r="AL143" s="33" t="s">
        <v>112</v>
      </c>
      <c r="AM143" s="33" t="s">
        <v>128</v>
      </c>
      <c r="AN143" s="33" t="s">
        <v>129</v>
      </c>
      <c r="AO143" s="75"/>
      <c r="AP143" s="33"/>
      <c r="AQ143" s="33"/>
      <c r="AR143" s="33"/>
      <c r="AS143" s="33"/>
      <c r="AT143" s="33"/>
      <c r="AU143" s="33"/>
      <c r="AV143" s="33"/>
      <c r="AW143" s="86"/>
      <c r="AX143" s="33">
        <v>28.29</v>
      </c>
      <c r="AY143" s="62" t="s">
        <v>131</v>
      </c>
      <c r="EY143" s="80"/>
      <c r="EZ143" s="80"/>
      <c r="FA143" s="80"/>
      <c r="FB143" s="80"/>
      <c r="FC143" s="80"/>
      <c r="FD143" s="80"/>
      <c r="FE143" s="80"/>
      <c r="FF143" s="80"/>
      <c r="FG143" s="80"/>
      <c r="FH143" s="80"/>
      <c r="FI143" s="80"/>
      <c r="FJ143" s="80"/>
      <c r="FK143" s="80"/>
      <c r="FL143" s="80"/>
      <c r="FM143" s="80"/>
      <c r="FN143" s="80"/>
      <c r="FO143" s="80"/>
      <c r="FP143" s="80"/>
      <c r="FQ143" s="80"/>
      <c r="FR143" s="80"/>
      <c r="FS143" s="80"/>
      <c r="FT143" s="80"/>
      <c r="FU143" s="80"/>
      <c r="FV143" s="80"/>
      <c r="FW143" s="80"/>
      <c r="FX143" s="80"/>
      <c r="FY143" s="80"/>
      <c r="FZ143" s="80"/>
      <c r="GA143" s="80"/>
      <c r="GB143" s="80"/>
      <c r="GC143" s="80"/>
      <c r="GD143" s="80"/>
      <c r="GE143" s="80"/>
      <c r="GF143" s="80"/>
      <c r="GG143" s="80"/>
      <c r="GH143" s="80"/>
      <c r="GI143" s="80"/>
      <c r="GJ143" s="80"/>
      <c r="GK143" s="80"/>
      <c r="GL143" s="80"/>
      <c r="GM143" s="80"/>
      <c r="GN143" s="80"/>
      <c r="GO143" s="80"/>
      <c r="GP143" s="80"/>
      <c r="GQ143" s="80"/>
      <c r="GR143" s="80"/>
      <c r="GS143" s="80"/>
      <c r="GT143" s="80"/>
      <c r="GU143" s="80"/>
      <c r="GV143" s="80"/>
      <c r="GW143" s="80"/>
      <c r="GX143" s="80"/>
      <c r="GY143" s="80"/>
      <c r="GZ143" s="80"/>
      <c r="HA143" s="80"/>
      <c r="HB143" s="80"/>
      <c r="HC143" s="80"/>
      <c r="HD143" s="80"/>
      <c r="HE143" s="80"/>
      <c r="HF143" s="80"/>
      <c r="HG143" s="80"/>
      <c r="HH143" s="80"/>
    </row>
    <row r="144" spans="1:216" s="43" customFormat="1" ht="12.95" customHeight="1" x14ac:dyDescent="0.2">
      <c r="A144" s="38" t="s">
        <v>132</v>
      </c>
      <c r="B144" s="38" t="s">
        <v>115</v>
      </c>
      <c r="C144" s="44"/>
      <c r="D144" s="36" t="s">
        <v>143</v>
      </c>
      <c r="E144" s="44">
        <v>20200143</v>
      </c>
      <c r="F144" s="48" t="s">
        <v>134</v>
      </c>
      <c r="G144" s="38" t="s">
        <v>135</v>
      </c>
      <c r="H144" s="38" t="s">
        <v>136</v>
      </c>
      <c r="I144" s="38" t="s">
        <v>136</v>
      </c>
      <c r="J144" s="47" t="s">
        <v>137</v>
      </c>
      <c r="K144" s="38" t="s">
        <v>138</v>
      </c>
      <c r="L144" s="38"/>
      <c r="M144" s="40">
        <v>100</v>
      </c>
      <c r="N144" s="38">
        <v>230000000</v>
      </c>
      <c r="O144" s="37" t="s">
        <v>116</v>
      </c>
      <c r="P144" s="38" t="s">
        <v>139</v>
      </c>
      <c r="Q144" s="38" t="s">
        <v>110</v>
      </c>
      <c r="R144" s="38">
        <v>230000000</v>
      </c>
      <c r="S144" s="38" t="s">
        <v>140</v>
      </c>
      <c r="T144" s="38"/>
      <c r="U144" s="38"/>
      <c r="V144" s="38"/>
      <c r="W144" s="38"/>
      <c r="X144" s="38" t="s">
        <v>126</v>
      </c>
      <c r="Y144" s="37" t="s">
        <v>114</v>
      </c>
      <c r="Z144" s="20">
        <v>0</v>
      </c>
      <c r="AA144" s="20">
        <v>0</v>
      </c>
      <c r="AB144" s="40">
        <v>100</v>
      </c>
      <c r="AC144" s="38"/>
      <c r="AD144" s="39" t="s">
        <v>111</v>
      </c>
      <c r="AE144" s="49"/>
      <c r="AF144" s="64"/>
      <c r="AG144" s="150">
        <v>2750000</v>
      </c>
      <c r="AH144" s="156">
        <f t="shared" si="13"/>
        <v>3080000.0000000005</v>
      </c>
      <c r="AI144" s="49"/>
      <c r="AJ144" s="64"/>
      <c r="AK144" s="64"/>
      <c r="AL144" s="38" t="s">
        <v>112</v>
      </c>
      <c r="AM144" s="38" t="s">
        <v>141</v>
      </c>
      <c r="AN144" s="38" t="s">
        <v>142</v>
      </c>
      <c r="AO144" s="41"/>
      <c r="AP144" s="39"/>
      <c r="AQ144" s="39"/>
      <c r="AR144" s="39"/>
      <c r="AS144" s="39"/>
      <c r="AT144" s="37"/>
      <c r="AU144" s="37"/>
      <c r="AV144" s="37"/>
      <c r="AW144" s="37"/>
      <c r="AX144" s="33">
        <v>28.29</v>
      </c>
      <c r="AY144" s="36" t="s">
        <v>314</v>
      </c>
    </row>
    <row r="145" spans="1:229" s="43" customFormat="1" ht="12.95" customHeight="1" x14ac:dyDescent="0.2">
      <c r="A145" s="38" t="s">
        <v>200</v>
      </c>
      <c r="B145" s="110" t="s">
        <v>115</v>
      </c>
      <c r="C145" s="38"/>
      <c r="D145" s="36" t="s">
        <v>239</v>
      </c>
      <c r="E145" s="39">
        <v>20200498</v>
      </c>
      <c r="F145" s="38"/>
      <c r="G145" s="47" t="s">
        <v>219</v>
      </c>
      <c r="H145" s="47" t="s">
        <v>220</v>
      </c>
      <c r="I145" s="47" t="s">
        <v>220</v>
      </c>
      <c r="J145" s="38" t="s">
        <v>117</v>
      </c>
      <c r="K145" s="38" t="s">
        <v>118</v>
      </c>
      <c r="L145" s="38"/>
      <c r="M145" s="40">
        <v>100</v>
      </c>
      <c r="N145" s="38">
        <v>230000000</v>
      </c>
      <c r="O145" s="37" t="s">
        <v>116</v>
      </c>
      <c r="P145" s="38" t="s">
        <v>205</v>
      </c>
      <c r="Q145" s="38" t="s">
        <v>110</v>
      </c>
      <c r="R145" s="38">
        <v>230000000</v>
      </c>
      <c r="S145" s="38" t="s">
        <v>215</v>
      </c>
      <c r="T145" s="38"/>
      <c r="U145" s="38"/>
      <c r="V145" s="38"/>
      <c r="W145" s="37" t="s">
        <v>114</v>
      </c>
      <c r="X145" s="38"/>
      <c r="Y145" s="38"/>
      <c r="Z145" s="46">
        <v>0</v>
      </c>
      <c r="AA145" s="40">
        <v>100</v>
      </c>
      <c r="AB145" s="46">
        <v>0</v>
      </c>
      <c r="AC145" s="38"/>
      <c r="AD145" s="39" t="s">
        <v>111</v>
      </c>
      <c r="AE145" s="49"/>
      <c r="AF145" s="64"/>
      <c r="AG145" s="150">
        <v>7054188</v>
      </c>
      <c r="AH145" s="156">
        <f t="shared" ref="AH145:AH148" si="14">AG145*1.12</f>
        <v>7900690.5600000005</v>
      </c>
      <c r="AI145" s="49"/>
      <c r="AJ145" s="64"/>
      <c r="AK145" s="64"/>
      <c r="AL145" s="108" t="s">
        <v>112</v>
      </c>
      <c r="AM145" s="38" t="s">
        <v>221</v>
      </c>
      <c r="AN145" s="38" t="s">
        <v>222</v>
      </c>
      <c r="AO145" s="41"/>
      <c r="AP145" s="38"/>
      <c r="AQ145" s="38"/>
      <c r="AR145" s="38"/>
      <c r="AS145" s="38"/>
      <c r="AT145" s="38"/>
      <c r="AU145" s="38"/>
      <c r="AV145" s="38"/>
      <c r="AW145" s="38"/>
      <c r="AX145" s="33">
        <v>28.29</v>
      </c>
      <c r="AY145" s="106" t="s">
        <v>231</v>
      </c>
    </row>
    <row r="146" spans="1:229" s="43" customFormat="1" ht="12.95" customHeight="1" x14ac:dyDescent="0.2">
      <c r="A146" s="38" t="s">
        <v>200</v>
      </c>
      <c r="B146" s="110" t="s">
        <v>115</v>
      </c>
      <c r="C146" s="38"/>
      <c r="D146" s="36" t="s">
        <v>240</v>
      </c>
      <c r="E146" s="45">
        <v>20200499</v>
      </c>
      <c r="F146" s="38"/>
      <c r="G146" s="47" t="s">
        <v>219</v>
      </c>
      <c r="H146" s="47" t="s">
        <v>220</v>
      </c>
      <c r="I146" s="47" t="s">
        <v>220</v>
      </c>
      <c r="J146" s="38" t="s">
        <v>117</v>
      </c>
      <c r="K146" s="38" t="s">
        <v>118</v>
      </c>
      <c r="L146" s="38"/>
      <c r="M146" s="40">
        <v>100</v>
      </c>
      <c r="N146" s="38">
        <v>230000000</v>
      </c>
      <c r="O146" s="37" t="s">
        <v>116</v>
      </c>
      <c r="P146" s="38" t="s">
        <v>205</v>
      </c>
      <c r="Q146" s="38" t="s">
        <v>110</v>
      </c>
      <c r="R146" s="38">
        <v>230000000</v>
      </c>
      <c r="S146" s="38" t="s">
        <v>217</v>
      </c>
      <c r="T146" s="38"/>
      <c r="U146" s="38"/>
      <c r="V146" s="38"/>
      <c r="W146" s="37" t="s">
        <v>114</v>
      </c>
      <c r="X146" s="38"/>
      <c r="Y146" s="38"/>
      <c r="Z146" s="46">
        <v>0</v>
      </c>
      <c r="AA146" s="40">
        <v>100</v>
      </c>
      <c r="AB146" s="46">
        <v>0</v>
      </c>
      <c r="AC146" s="38"/>
      <c r="AD146" s="39" t="s">
        <v>111</v>
      </c>
      <c r="AE146" s="49"/>
      <c r="AF146" s="64"/>
      <c r="AG146" s="150">
        <v>3527094</v>
      </c>
      <c r="AH146" s="156">
        <f t="shared" si="14"/>
        <v>3950345.2800000003</v>
      </c>
      <c r="AI146" s="49"/>
      <c r="AJ146" s="64"/>
      <c r="AK146" s="64"/>
      <c r="AL146" s="108" t="s">
        <v>112</v>
      </c>
      <c r="AM146" s="38" t="s">
        <v>224</v>
      </c>
      <c r="AN146" s="38" t="s">
        <v>225</v>
      </c>
      <c r="AO146" s="41"/>
      <c r="AP146" s="38"/>
      <c r="AQ146" s="38"/>
      <c r="AR146" s="38"/>
      <c r="AS146" s="38"/>
      <c r="AT146" s="38"/>
      <c r="AU146" s="38"/>
      <c r="AV146" s="38"/>
      <c r="AW146" s="38"/>
      <c r="AX146" s="33">
        <v>28.29</v>
      </c>
      <c r="AY146" s="92" t="s">
        <v>187</v>
      </c>
    </row>
    <row r="147" spans="1:229" s="118" customFormat="1" ht="12.95" customHeight="1" x14ac:dyDescent="0.2">
      <c r="A147" s="37" t="s">
        <v>259</v>
      </c>
      <c r="B147" s="37" t="s">
        <v>260</v>
      </c>
      <c r="C147" s="37"/>
      <c r="D147" s="37" t="s">
        <v>270</v>
      </c>
      <c r="E147" s="45">
        <v>20200680</v>
      </c>
      <c r="F147" s="37" t="s">
        <v>262</v>
      </c>
      <c r="G147" s="37" t="s">
        <v>263</v>
      </c>
      <c r="H147" s="37" t="s">
        <v>264</v>
      </c>
      <c r="I147" s="37" t="s">
        <v>265</v>
      </c>
      <c r="J147" s="37" t="s">
        <v>125</v>
      </c>
      <c r="K147" s="37"/>
      <c r="L147" s="37"/>
      <c r="M147" s="46">
        <v>90</v>
      </c>
      <c r="N147" s="37">
        <v>230000000</v>
      </c>
      <c r="O147" s="37" t="s">
        <v>116</v>
      </c>
      <c r="P147" s="37" t="s">
        <v>266</v>
      </c>
      <c r="Q147" s="37" t="s">
        <v>110</v>
      </c>
      <c r="R147" s="39">
        <v>230000000</v>
      </c>
      <c r="S147" s="39" t="s">
        <v>267</v>
      </c>
      <c r="T147" s="37"/>
      <c r="U147" s="37"/>
      <c r="V147" s="37"/>
      <c r="W147" s="37" t="s">
        <v>114</v>
      </c>
      <c r="X147" s="37"/>
      <c r="Y147" s="37"/>
      <c r="Z147" s="46">
        <v>0</v>
      </c>
      <c r="AA147" s="45">
        <v>100</v>
      </c>
      <c r="AB147" s="45">
        <v>0</v>
      </c>
      <c r="AC147" s="37"/>
      <c r="AD147" s="39" t="s">
        <v>111</v>
      </c>
      <c r="AE147" s="45"/>
      <c r="AF147" s="45"/>
      <c r="AG147" s="148">
        <v>57784090</v>
      </c>
      <c r="AH147" s="148">
        <f t="shared" ref="AH147" si="15">AG147*1.12</f>
        <v>64718180.800000004</v>
      </c>
      <c r="AI147" s="93"/>
      <c r="AJ147" s="116"/>
      <c r="AK147" s="116"/>
      <c r="AL147" s="117" t="s">
        <v>112</v>
      </c>
      <c r="AM147" s="39" t="s">
        <v>268</v>
      </c>
      <c r="AN147" s="39" t="s">
        <v>269</v>
      </c>
      <c r="AO147" s="45"/>
      <c r="AP147" s="37"/>
      <c r="AQ147" s="37"/>
      <c r="AR147" s="37"/>
      <c r="AS147" s="37"/>
      <c r="AT147" s="37"/>
      <c r="AU147" s="38"/>
      <c r="AV147" s="38"/>
      <c r="AW147" s="38"/>
      <c r="AX147" s="38" t="s">
        <v>186</v>
      </c>
      <c r="AY147" s="106" t="s">
        <v>271</v>
      </c>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109"/>
      <c r="GT147" s="109"/>
      <c r="GU147" s="109"/>
      <c r="GV147" s="109"/>
      <c r="GW147" s="109"/>
      <c r="GX147" s="109"/>
      <c r="GY147" s="109"/>
      <c r="GZ147" s="109"/>
      <c r="HA147" s="109"/>
      <c r="HB147" s="109"/>
      <c r="HC147" s="109"/>
      <c r="HD147" s="109"/>
      <c r="HE147" s="109"/>
      <c r="HF147" s="109"/>
      <c r="HG147" s="109"/>
      <c r="HH147" s="109"/>
      <c r="HI147" s="109"/>
      <c r="HJ147" s="109"/>
      <c r="HK147" s="109"/>
      <c r="HL147" s="109"/>
      <c r="HM147" s="109"/>
      <c r="HN147" s="109"/>
      <c r="HO147" s="109"/>
      <c r="HP147" s="109"/>
      <c r="HQ147" s="109"/>
      <c r="HR147" s="109"/>
      <c r="HS147" s="109"/>
      <c r="HT147" s="109"/>
      <c r="HU147" s="109"/>
    </row>
    <row r="148" spans="1:229" s="2" customFormat="1" ht="12.95" customHeight="1" outlineLevel="1" x14ac:dyDescent="0.25">
      <c r="A148" s="1"/>
      <c r="B148" s="20"/>
      <c r="C148" s="1"/>
      <c r="D148" s="1"/>
      <c r="E148" s="20"/>
      <c r="F148" s="1"/>
      <c r="G148" s="52"/>
      <c r="H148" s="52"/>
      <c r="I148" s="52"/>
      <c r="J148" s="1"/>
      <c r="K148" s="1"/>
      <c r="L148" s="1"/>
      <c r="M148" s="55"/>
      <c r="N148" s="1"/>
      <c r="O148" s="1"/>
      <c r="P148" s="1"/>
      <c r="Q148" s="1"/>
      <c r="R148" s="1"/>
      <c r="S148" s="1"/>
      <c r="T148" s="1"/>
      <c r="U148" s="1"/>
      <c r="V148" s="1"/>
      <c r="W148" s="1"/>
      <c r="X148" s="1"/>
      <c r="Y148" s="1"/>
      <c r="Z148" s="55"/>
      <c r="AA148" s="55"/>
      <c r="AB148" s="55"/>
      <c r="AC148" s="1"/>
      <c r="AD148" s="52"/>
      <c r="AE148" s="58"/>
      <c r="AF148" s="53"/>
      <c r="AG148" s="152"/>
      <c r="AH148" s="153">
        <f t="shared" si="14"/>
        <v>0</v>
      </c>
      <c r="AI148" s="58"/>
      <c r="AJ148" s="53"/>
      <c r="AK148" s="53"/>
      <c r="AL148" s="87"/>
      <c r="AM148" s="52"/>
      <c r="AN148" s="1"/>
      <c r="AO148" s="20"/>
      <c r="AP148" s="1"/>
      <c r="AQ148" s="1"/>
      <c r="AR148" s="1"/>
      <c r="AS148" s="1"/>
      <c r="AT148" s="1"/>
      <c r="AU148" s="1"/>
      <c r="AV148" s="1"/>
      <c r="AW148" s="1"/>
      <c r="AX148" s="1"/>
      <c r="AY148" s="1"/>
    </row>
    <row r="149" spans="1:229" ht="12.95" customHeight="1" x14ac:dyDescent="0.25">
      <c r="A149" s="18"/>
      <c r="B149" s="18"/>
      <c r="C149" s="18"/>
      <c r="D149" s="4" t="s">
        <v>107</v>
      </c>
      <c r="E149" s="4"/>
      <c r="F149" s="4"/>
      <c r="G149" s="18"/>
      <c r="H149" s="18"/>
      <c r="I149" s="18"/>
      <c r="J149" s="18"/>
      <c r="K149" s="18"/>
      <c r="L149" s="4"/>
      <c r="M149" s="18"/>
      <c r="N149" s="18"/>
      <c r="O149" s="19"/>
      <c r="P149" s="4"/>
      <c r="Q149" s="4"/>
      <c r="R149" s="18"/>
      <c r="S149" s="19"/>
      <c r="T149" s="4"/>
      <c r="U149" s="4"/>
      <c r="V149" s="4"/>
      <c r="W149" s="4"/>
      <c r="X149" s="4"/>
      <c r="Y149" s="4"/>
      <c r="Z149" s="29"/>
      <c r="AA149" s="4"/>
      <c r="AB149" s="29"/>
      <c r="AC149" s="4"/>
      <c r="AD149" s="4"/>
      <c r="AE149" s="23"/>
      <c r="AF149" s="23"/>
      <c r="AG149" s="134">
        <f>SUM(AG129:AG148)</f>
        <v>174663944.44999999</v>
      </c>
      <c r="AH149" s="134">
        <f>SUM(AH129:AH148)</f>
        <v>195623617.78399998</v>
      </c>
      <c r="AI149" s="11"/>
      <c r="AJ149" s="11"/>
      <c r="AK149" s="11"/>
      <c r="AL149" s="4"/>
      <c r="AM149" s="16"/>
      <c r="AN149" s="4"/>
      <c r="AO149" s="4"/>
      <c r="AP149" s="4"/>
      <c r="AQ149" s="4"/>
      <c r="AR149" s="4"/>
      <c r="AS149" s="4"/>
      <c r="AT149" s="4"/>
      <c r="AU149" s="4"/>
      <c r="AV149" s="4"/>
      <c r="AW149" s="4"/>
      <c r="AX149" s="4"/>
      <c r="AY149" s="4"/>
    </row>
    <row r="150" spans="1:229" ht="12.95" customHeight="1" x14ac:dyDescent="0.25">
      <c r="AX150" s="2"/>
    </row>
    <row r="151" spans="1:229" ht="12.95" customHeight="1" x14ac:dyDescent="0.2">
      <c r="G151" s="335"/>
    </row>
  </sheetData>
  <protectedRanges>
    <protectedRange sqref="S71:S75" name="Диапазон3_19_1_1_1_1_1_1_1" securityDescriptor="O:WDG:WDD:(A;;CC;;;S-1-5-21-1281035640-548247933-376692995-11259)(A;;CC;;;S-1-5-21-1281035640-548247933-376692995-11258)(A;;CC;;;S-1-5-21-1281035640-548247933-376692995-5864)"/>
    <protectedRange sqref="S76:S78" name="Диапазон3_19_1_1_1_1_1_1" securityDescriptor="O:WDG:WDD:(A;;CC;;;S-1-5-21-1281035640-548247933-376692995-11259)(A;;CC;;;S-1-5-21-1281035640-548247933-376692995-11258)(A;;CC;;;S-1-5-21-1281035640-548247933-376692995-5864)"/>
    <protectedRange sqref="S64" name="Диапазон3_19_1_1_1_1_1_1_2_1" securityDescriptor="O:WDG:WDD:(A;;CC;;;S-1-5-21-1281035640-548247933-376692995-11259)(A;;CC;;;S-1-5-21-1281035640-548247933-376692995-11258)(A;;CC;;;S-1-5-21-1281035640-548247933-376692995-5864)"/>
    <protectedRange sqref="S98:S102" name="Диапазон3_19_1_1_1_1_1_1_1_1" securityDescriptor="O:WDG:WDD:(A;;CC;;;S-1-5-21-1281035640-548247933-376692995-11259)(A;;CC;;;S-1-5-21-1281035640-548247933-376692995-11258)(A;;CC;;;S-1-5-21-1281035640-548247933-376692995-5864)"/>
    <protectedRange sqref="S103:S105" name="Диапазон3_19_1_1_1_1_1_1_2" securityDescriptor="O:WDG:WDD:(A;;CC;;;S-1-5-21-1281035640-548247933-376692995-11259)(A;;CC;;;S-1-5-21-1281035640-548247933-376692995-11258)(A;;CC;;;S-1-5-21-1281035640-548247933-376692995-5864)"/>
    <protectedRange sqref="S91" name="Диапазон3_19_1_1_1_1_1_1_2_2" securityDescriptor="O:WDG:WDD:(A;;CC;;;S-1-5-21-1281035640-548247933-376692995-11259)(A;;CC;;;S-1-5-21-1281035640-548247933-376692995-11258)(A;;CC;;;S-1-5-21-1281035640-548247933-376692995-5864)"/>
  </protectedRanges>
  <autoFilter ref="A7:AY150"/>
  <conditionalFormatting sqref="D150:D1048576 D1:D7">
    <cfRule type="duplicateValues" dxfId="362" priority="4738"/>
  </conditionalFormatting>
  <conditionalFormatting sqref="D112">
    <cfRule type="duplicateValues" dxfId="361" priority="1383" stopIfTrue="1"/>
  </conditionalFormatting>
  <conditionalFormatting sqref="D148">
    <cfRule type="duplicateValues" dxfId="360" priority="792" stopIfTrue="1"/>
  </conditionalFormatting>
  <conditionalFormatting sqref="D117">
    <cfRule type="duplicateValues" dxfId="359" priority="700" stopIfTrue="1"/>
  </conditionalFormatting>
  <conditionalFormatting sqref="D117">
    <cfRule type="duplicateValues" dxfId="358" priority="701" stopIfTrue="1"/>
  </conditionalFormatting>
  <conditionalFormatting sqref="D117">
    <cfRule type="duplicateValues" dxfId="357" priority="702" stopIfTrue="1"/>
  </conditionalFormatting>
  <conditionalFormatting sqref="D117">
    <cfRule type="duplicateValues" dxfId="356" priority="703" stopIfTrue="1"/>
  </conditionalFormatting>
  <conditionalFormatting sqref="D117">
    <cfRule type="duplicateValues" dxfId="355" priority="704" stopIfTrue="1"/>
  </conditionalFormatting>
  <conditionalFormatting sqref="D143">
    <cfRule type="duplicateValues" dxfId="354" priority="695" stopIfTrue="1"/>
  </conditionalFormatting>
  <conditionalFormatting sqref="D143">
    <cfRule type="duplicateValues" dxfId="353" priority="696" stopIfTrue="1"/>
  </conditionalFormatting>
  <conditionalFormatting sqref="D143">
    <cfRule type="duplicateValues" dxfId="352" priority="697" stopIfTrue="1"/>
  </conditionalFormatting>
  <conditionalFormatting sqref="D143">
    <cfRule type="duplicateValues" dxfId="351" priority="698" stopIfTrue="1"/>
  </conditionalFormatting>
  <conditionalFormatting sqref="D143">
    <cfRule type="duplicateValues" dxfId="350" priority="699" stopIfTrue="1"/>
  </conditionalFormatting>
  <conditionalFormatting sqref="D118">
    <cfRule type="duplicateValues" dxfId="349" priority="690" stopIfTrue="1"/>
  </conditionalFormatting>
  <conditionalFormatting sqref="D118">
    <cfRule type="duplicateValues" dxfId="348" priority="691" stopIfTrue="1"/>
  </conditionalFormatting>
  <conditionalFormatting sqref="D118">
    <cfRule type="duplicateValues" dxfId="347" priority="692" stopIfTrue="1"/>
  </conditionalFormatting>
  <conditionalFormatting sqref="D118">
    <cfRule type="duplicateValues" dxfId="346" priority="693" stopIfTrue="1"/>
  </conditionalFormatting>
  <conditionalFormatting sqref="D118">
    <cfRule type="duplicateValues" dxfId="345" priority="694" stopIfTrue="1"/>
  </conditionalFormatting>
  <conditionalFormatting sqref="D144">
    <cfRule type="duplicateValues" dxfId="344" priority="685" stopIfTrue="1"/>
  </conditionalFormatting>
  <conditionalFormatting sqref="D144">
    <cfRule type="duplicateValues" dxfId="343" priority="686" stopIfTrue="1"/>
  </conditionalFormatting>
  <conditionalFormatting sqref="D144">
    <cfRule type="duplicateValues" dxfId="342" priority="687" stopIfTrue="1"/>
  </conditionalFormatting>
  <conditionalFormatting sqref="D144">
    <cfRule type="duplicateValues" dxfId="341" priority="688" stopIfTrue="1"/>
  </conditionalFormatting>
  <conditionalFormatting sqref="D144">
    <cfRule type="duplicateValues" dxfId="340" priority="689" stopIfTrue="1"/>
  </conditionalFormatting>
  <conditionalFormatting sqref="D65">
    <cfRule type="duplicateValues" dxfId="339" priority="664" stopIfTrue="1"/>
  </conditionalFormatting>
  <conditionalFormatting sqref="D65">
    <cfRule type="duplicateValues" dxfId="338" priority="665" stopIfTrue="1"/>
  </conditionalFormatting>
  <conditionalFormatting sqref="D65">
    <cfRule type="duplicateValues" dxfId="337" priority="666" stopIfTrue="1"/>
  </conditionalFormatting>
  <conditionalFormatting sqref="D65">
    <cfRule type="duplicateValues" dxfId="336" priority="667" stopIfTrue="1"/>
  </conditionalFormatting>
  <conditionalFormatting sqref="D65">
    <cfRule type="duplicateValues" dxfId="335" priority="668" stopIfTrue="1"/>
  </conditionalFormatting>
  <conditionalFormatting sqref="D65">
    <cfRule type="duplicateValues" dxfId="334" priority="669" stopIfTrue="1"/>
  </conditionalFormatting>
  <conditionalFormatting sqref="D65">
    <cfRule type="duplicateValues" dxfId="333" priority="670" stopIfTrue="1"/>
  </conditionalFormatting>
  <conditionalFormatting sqref="D92">
    <cfRule type="duplicateValues" dxfId="332" priority="657" stopIfTrue="1"/>
  </conditionalFormatting>
  <conditionalFormatting sqref="D92">
    <cfRule type="duplicateValues" dxfId="331" priority="658" stopIfTrue="1"/>
  </conditionalFormatting>
  <conditionalFormatting sqref="D92">
    <cfRule type="duplicateValues" dxfId="330" priority="659" stopIfTrue="1"/>
  </conditionalFormatting>
  <conditionalFormatting sqref="D92">
    <cfRule type="duplicateValues" dxfId="329" priority="660" stopIfTrue="1"/>
  </conditionalFormatting>
  <conditionalFormatting sqref="D92">
    <cfRule type="duplicateValues" dxfId="328" priority="661" stopIfTrue="1"/>
  </conditionalFormatting>
  <conditionalFormatting sqref="D92">
    <cfRule type="duplicateValues" dxfId="327" priority="662" stopIfTrue="1"/>
  </conditionalFormatting>
  <conditionalFormatting sqref="D92">
    <cfRule type="duplicateValues" dxfId="326" priority="663" stopIfTrue="1"/>
  </conditionalFormatting>
  <conditionalFormatting sqref="D62:D63">
    <cfRule type="duplicateValues" dxfId="325" priority="640" stopIfTrue="1"/>
  </conditionalFormatting>
  <conditionalFormatting sqref="D62:D63">
    <cfRule type="duplicateValues" dxfId="324" priority="639" stopIfTrue="1"/>
  </conditionalFormatting>
  <conditionalFormatting sqref="D62:D63">
    <cfRule type="duplicateValues" dxfId="323" priority="638" stopIfTrue="1"/>
  </conditionalFormatting>
  <conditionalFormatting sqref="D62:D63">
    <cfRule type="duplicateValues" dxfId="322" priority="637" stopIfTrue="1"/>
  </conditionalFormatting>
  <conditionalFormatting sqref="D62:D63">
    <cfRule type="duplicateValues" dxfId="321" priority="641" stopIfTrue="1"/>
  </conditionalFormatting>
  <conditionalFormatting sqref="D62:D63">
    <cfRule type="duplicateValues" dxfId="320" priority="642" stopIfTrue="1"/>
  </conditionalFormatting>
  <conditionalFormatting sqref="D66:D67">
    <cfRule type="duplicateValues" dxfId="319" priority="622" stopIfTrue="1"/>
  </conditionalFormatting>
  <conditionalFormatting sqref="D66:D67">
    <cfRule type="duplicateValues" dxfId="318" priority="623" stopIfTrue="1"/>
  </conditionalFormatting>
  <conditionalFormatting sqref="D66:D67">
    <cfRule type="duplicateValues" dxfId="317" priority="624" stopIfTrue="1"/>
  </conditionalFormatting>
  <conditionalFormatting sqref="D66:D67">
    <cfRule type="duplicateValues" dxfId="316" priority="625" stopIfTrue="1"/>
  </conditionalFormatting>
  <conditionalFormatting sqref="D66:D67">
    <cfRule type="duplicateValues" dxfId="315" priority="626" stopIfTrue="1"/>
  </conditionalFormatting>
  <conditionalFormatting sqref="D66:D67">
    <cfRule type="duplicateValues" dxfId="314" priority="627" stopIfTrue="1"/>
  </conditionalFormatting>
  <conditionalFormatting sqref="D66:D67">
    <cfRule type="duplicateValues" dxfId="313" priority="628" stopIfTrue="1"/>
  </conditionalFormatting>
  <conditionalFormatting sqref="D66:D67">
    <cfRule type="duplicateValues" dxfId="312" priority="629" stopIfTrue="1"/>
  </conditionalFormatting>
  <conditionalFormatting sqref="D66:D67">
    <cfRule type="duplicateValues" dxfId="311" priority="630" stopIfTrue="1"/>
  </conditionalFormatting>
  <conditionalFormatting sqref="D66:D67">
    <cfRule type="duplicateValues" dxfId="310" priority="631" stopIfTrue="1"/>
  </conditionalFormatting>
  <conditionalFormatting sqref="D66:D67">
    <cfRule type="duplicateValues" dxfId="309" priority="632" stopIfTrue="1"/>
  </conditionalFormatting>
  <conditionalFormatting sqref="D66:D67">
    <cfRule type="duplicateValues" dxfId="308" priority="633" stopIfTrue="1"/>
  </conditionalFormatting>
  <conditionalFormatting sqref="D66:D67">
    <cfRule type="duplicateValues" dxfId="307" priority="634" stopIfTrue="1"/>
  </conditionalFormatting>
  <conditionalFormatting sqref="D66:D67">
    <cfRule type="duplicateValues" dxfId="306" priority="635" stopIfTrue="1"/>
  </conditionalFormatting>
  <conditionalFormatting sqref="D66:D67">
    <cfRule type="duplicateValues" dxfId="305" priority="636" stopIfTrue="1"/>
  </conditionalFormatting>
  <conditionalFormatting sqref="D93:D94">
    <cfRule type="duplicateValues" dxfId="304" priority="607" stopIfTrue="1"/>
  </conditionalFormatting>
  <conditionalFormatting sqref="D93:D94">
    <cfRule type="duplicateValues" dxfId="303" priority="608" stopIfTrue="1"/>
  </conditionalFormatting>
  <conditionalFormatting sqref="D93:D94">
    <cfRule type="duplicateValues" dxfId="302" priority="609" stopIfTrue="1"/>
  </conditionalFormatting>
  <conditionalFormatting sqref="D93:D94">
    <cfRule type="duplicateValues" dxfId="301" priority="610" stopIfTrue="1"/>
  </conditionalFormatting>
  <conditionalFormatting sqref="D93:D94">
    <cfRule type="duplicateValues" dxfId="300" priority="611" stopIfTrue="1"/>
  </conditionalFormatting>
  <conditionalFormatting sqref="D93:D94">
    <cfRule type="duplicateValues" dxfId="299" priority="612" stopIfTrue="1"/>
  </conditionalFormatting>
  <conditionalFormatting sqref="D93:D94">
    <cfRule type="duplicateValues" dxfId="298" priority="613" stopIfTrue="1"/>
  </conditionalFormatting>
  <conditionalFormatting sqref="D93:D94">
    <cfRule type="duplicateValues" dxfId="297" priority="614" stopIfTrue="1"/>
  </conditionalFormatting>
  <conditionalFormatting sqref="D93:D94">
    <cfRule type="duplicateValues" dxfId="296" priority="615" stopIfTrue="1"/>
  </conditionalFormatting>
  <conditionalFormatting sqref="D93:D94">
    <cfRule type="duplicateValues" dxfId="295" priority="616" stopIfTrue="1"/>
  </conditionalFormatting>
  <conditionalFormatting sqref="D93:D94">
    <cfRule type="duplicateValues" dxfId="294" priority="617" stopIfTrue="1"/>
  </conditionalFormatting>
  <conditionalFormatting sqref="D93:D94">
    <cfRule type="duplicateValues" dxfId="293" priority="618" stopIfTrue="1"/>
  </conditionalFormatting>
  <conditionalFormatting sqref="D93:D94">
    <cfRule type="duplicateValues" dxfId="292" priority="619" stopIfTrue="1"/>
  </conditionalFormatting>
  <conditionalFormatting sqref="D93:D94">
    <cfRule type="duplicateValues" dxfId="291" priority="620" stopIfTrue="1"/>
  </conditionalFormatting>
  <conditionalFormatting sqref="D93:D94">
    <cfRule type="duplicateValues" dxfId="290" priority="621" stopIfTrue="1"/>
  </conditionalFormatting>
  <conditionalFormatting sqref="D116">
    <cfRule type="duplicateValues" dxfId="289" priority="572" stopIfTrue="1"/>
  </conditionalFormatting>
  <conditionalFormatting sqref="D116">
    <cfRule type="duplicateValues" dxfId="288" priority="571" stopIfTrue="1"/>
  </conditionalFormatting>
  <conditionalFormatting sqref="D116">
    <cfRule type="duplicateValues" dxfId="287" priority="570" stopIfTrue="1"/>
  </conditionalFormatting>
  <conditionalFormatting sqref="D116">
    <cfRule type="duplicateValues" dxfId="286" priority="569" stopIfTrue="1"/>
  </conditionalFormatting>
  <conditionalFormatting sqref="D116">
    <cfRule type="duplicateValues" dxfId="285" priority="573" stopIfTrue="1"/>
  </conditionalFormatting>
  <conditionalFormatting sqref="D116">
    <cfRule type="duplicateValues" dxfId="284" priority="574" stopIfTrue="1"/>
  </conditionalFormatting>
  <conditionalFormatting sqref="C69">
    <cfRule type="duplicateValues" dxfId="283" priority="537"/>
  </conditionalFormatting>
  <conditionalFormatting sqref="D69">
    <cfRule type="duplicateValues" dxfId="282" priority="538" stopIfTrue="1"/>
  </conditionalFormatting>
  <conditionalFormatting sqref="D69">
    <cfRule type="duplicateValues" dxfId="281" priority="539" stopIfTrue="1"/>
  </conditionalFormatting>
  <conditionalFormatting sqref="D69">
    <cfRule type="duplicateValues" dxfId="280" priority="540" stopIfTrue="1"/>
  </conditionalFormatting>
  <conditionalFormatting sqref="D69">
    <cfRule type="duplicateValues" dxfId="279" priority="541" stopIfTrue="1"/>
  </conditionalFormatting>
  <conditionalFormatting sqref="D69">
    <cfRule type="duplicateValues" dxfId="278" priority="542" stopIfTrue="1"/>
  </conditionalFormatting>
  <conditionalFormatting sqref="D69">
    <cfRule type="duplicateValues" dxfId="277" priority="543" stopIfTrue="1"/>
  </conditionalFormatting>
  <conditionalFormatting sqref="D69">
    <cfRule type="duplicateValues" dxfId="276" priority="544" stopIfTrue="1"/>
  </conditionalFormatting>
  <conditionalFormatting sqref="D69">
    <cfRule type="duplicateValues" dxfId="275" priority="545" stopIfTrue="1"/>
  </conditionalFormatting>
  <conditionalFormatting sqref="D69">
    <cfRule type="duplicateValues" dxfId="274" priority="546" stopIfTrue="1"/>
  </conditionalFormatting>
  <conditionalFormatting sqref="D69">
    <cfRule type="duplicateValues" dxfId="273" priority="547" stopIfTrue="1"/>
  </conditionalFormatting>
  <conditionalFormatting sqref="D69">
    <cfRule type="duplicateValues" dxfId="272" priority="548" stopIfTrue="1"/>
  </conditionalFormatting>
  <conditionalFormatting sqref="D69">
    <cfRule type="duplicateValues" dxfId="271" priority="549" stopIfTrue="1"/>
  </conditionalFormatting>
  <conditionalFormatting sqref="D69">
    <cfRule type="duplicateValues" dxfId="270" priority="550" stopIfTrue="1"/>
  </conditionalFormatting>
  <conditionalFormatting sqref="D69">
    <cfRule type="duplicateValues" dxfId="269" priority="551" stopIfTrue="1"/>
  </conditionalFormatting>
  <conditionalFormatting sqref="D69">
    <cfRule type="duplicateValues" dxfId="268" priority="552" stopIfTrue="1"/>
  </conditionalFormatting>
  <conditionalFormatting sqref="D119">
    <cfRule type="duplicateValues" dxfId="267" priority="452" stopIfTrue="1"/>
  </conditionalFormatting>
  <conditionalFormatting sqref="D119">
    <cfRule type="duplicateValues" dxfId="266" priority="453" stopIfTrue="1"/>
  </conditionalFormatting>
  <conditionalFormatting sqref="D119">
    <cfRule type="duplicateValues" dxfId="265" priority="454" stopIfTrue="1"/>
  </conditionalFormatting>
  <conditionalFormatting sqref="D119">
    <cfRule type="duplicateValues" dxfId="264" priority="455" stopIfTrue="1"/>
  </conditionalFormatting>
  <conditionalFormatting sqref="D119">
    <cfRule type="duplicateValues" dxfId="263" priority="456" stopIfTrue="1"/>
  </conditionalFormatting>
  <conditionalFormatting sqref="D120">
    <cfRule type="duplicateValues" dxfId="262" priority="447" stopIfTrue="1"/>
  </conditionalFormatting>
  <conditionalFormatting sqref="D120">
    <cfRule type="duplicateValues" dxfId="261" priority="448" stopIfTrue="1"/>
  </conditionalFormatting>
  <conditionalFormatting sqref="D120">
    <cfRule type="duplicateValues" dxfId="260" priority="449" stopIfTrue="1"/>
  </conditionalFormatting>
  <conditionalFormatting sqref="D120">
    <cfRule type="duplicateValues" dxfId="259" priority="450" stopIfTrue="1"/>
  </conditionalFormatting>
  <conditionalFormatting sqref="D120">
    <cfRule type="duplicateValues" dxfId="258" priority="451" stopIfTrue="1"/>
  </conditionalFormatting>
  <conditionalFormatting sqref="C96">
    <cfRule type="duplicateValues" dxfId="257" priority="403"/>
  </conditionalFormatting>
  <conditionalFormatting sqref="D96">
    <cfRule type="duplicateValues" dxfId="256" priority="404" stopIfTrue="1"/>
  </conditionalFormatting>
  <conditionalFormatting sqref="D96">
    <cfRule type="duplicateValues" dxfId="255" priority="405" stopIfTrue="1"/>
  </conditionalFormatting>
  <conditionalFormatting sqref="D96">
    <cfRule type="duplicateValues" dxfId="254" priority="406" stopIfTrue="1"/>
  </conditionalFormatting>
  <conditionalFormatting sqref="D96">
    <cfRule type="duplicateValues" dxfId="253" priority="407" stopIfTrue="1"/>
  </conditionalFormatting>
  <conditionalFormatting sqref="D96">
    <cfRule type="duplicateValues" dxfId="252" priority="408" stopIfTrue="1"/>
  </conditionalFormatting>
  <conditionalFormatting sqref="D96">
    <cfRule type="duplicateValues" dxfId="251" priority="409" stopIfTrue="1"/>
  </conditionalFormatting>
  <conditionalFormatting sqref="D96">
    <cfRule type="duplicateValues" dxfId="250" priority="410" stopIfTrue="1"/>
  </conditionalFormatting>
  <conditionalFormatting sqref="D96">
    <cfRule type="duplicateValues" dxfId="249" priority="411" stopIfTrue="1"/>
  </conditionalFormatting>
  <conditionalFormatting sqref="D96">
    <cfRule type="duplicateValues" dxfId="248" priority="412" stopIfTrue="1"/>
  </conditionalFormatting>
  <conditionalFormatting sqref="D96">
    <cfRule type="duplicateValues" dxfId="247" priority="413" stopIfTrue="1"/>
  </conditionalFormatting>
  <conditionalFormatting sqref="D96">
    <cfRule type="duplicateValues" dxfId="246" priority="414" stopIfTrue="1"/>
  </conditionalFormatting>
  <conditionalFormatting sqref="D96">
    <cfRule type="duplicateValues" dxfId="245" priority="415" stopIfTrue="1"/>
  </conditionalFormatting>
  <conditionalFormatting sqref="D96">
    <cfRule type="duplicateValues" dxfId="244" priority="416" stopIfTrue="1"/>
  </conditionalFormatting>
  <conditionalFormatting sqref="D96">
    <cfRule type="duplicateValues" dxfId="243" priority="417" stopIfTrue="1"/>
  </conditionalFormatting>
  <conditionalFormatting sqref="D96">
    <cfRule type="duplicateValues" dxfId="242" priority="418" stopIfTrue="1"/>
  </conditionalFormatting>
  <conditionalFormatting sqref="C68">
    <cfRule type="duplicateValues" dxfId="241" priority="355"/>
  </conditionalFormatting>
  <conditionalFormatting sqref="D68">
    <cfRule type="duplicateValues" dxfId="240" priority="356" stopIfTrue="1"/>
  </conditionalFormatting>
  <conditionalFormatting sqref="D68">
    <cfRule type="duplicateValues" dxfId="239" priority="357" stopIfTrue="1"/>
  </conditionalFormatting>
  <conditionalFormatting sqref="D68">
    <cfRule type="duplicateValues" dxfId="238" priority="358" stopIfTrue="1"/>
  </conditionalFormatting>
  <conditionalFormatting sqref="D68">
    <cfRule type="duplicateValues" dxfId="237" priority="359" stopIfTrue="1"/>
  </conditionalFormatting>
  <conditionalFormatting sqref="D68">
    <cfRule type="duplicateValues" dxfId="236" priority="360" stopIfTrue="1"/>
  </conditionalFormatting>
  <conditionalFormatting sqref="D68">
    <cfRule type="duplicateValues" dxfId="235" priority="361" stopIfTrue="1"/>
  </conditionalFormatting>
  <conditionalFormatting sqref="D68">
    <cfRule type="duplicateValues" dxfId="234" priority="362" stopIfTrue="1"/>
  </conditionalFormatting>
  <conditionalFormatting sqref="D68">
    <cfRule type="duplicateValues" dxfId="233" priority="363" stopIfTrue="1"/>
  </conditionalFormatting>
  <conditionalFormatting sqref="D68">
    <cfRule type="duplicateValues" dxfId="232" priority="364" stopIfTrue="1"/>
  </conditionalFormatting>
  <conditionalFormatting sqref="D68">
    <cfRule type="duplicateValues" dxfId="231" priority="365" stopIfTrue="1"/>
  </conditionalFormatting>
  <conditionalFormatting sqref="D68">
    <cfRule type="duplicateValues" dxfId="230" priority="366" stopIfTrue="1"/>
  </conditionalFormatting>
  <conditionalFormatting sqref="D68">
    <cfRule type="duplicateValues" dxfId="229" priority="367" stopIfTrue="1"/>
  </conditionalFormatting>
  <conditionalFormatting sqref="D68">
    <cfRule type="duplicateValues" dxfId="228" priority="368" stopIfTrue="1"/>
  </conditionalFormatting>
  <conditionalFormatting sqref="D68">
    <cfRule type="duplicateValues" dxfId="227" priority="369" stopIfTrue="1"/>
  </conditionalFormatting>
  <conditionalFormatting sqref="D68">
    <cfRule type="duplicateValues" dxfId="226" priority="370" stopIfTrue="1"/>
  </conditionalFormatting>
  <conditionalFormatting sqref="C95">
    <cfRule type="duplicateValues" dxfId="225" priority="339"/>
  </conditionalFormatting>
  <conditionalFormatting sqref="D95">
    <cfRule type="duplicateValues" dxfId="224" priority="340" stopIfTrue="1"/>
  </conditionalFormatting>
  <conditionalFormatting sqref="D95">
    <cfRule type="duplicateValues" dxfId="223" priority="341" stopIfTrue="1"/>
  </conditionalFormatting>
  <conditionalFormatting sqref="D95">
    <cfRule type="duplicateValues" dxfId="222" priority="342" stopIfTrue="1"/>
  </conditionalFormatting>
  <conditionalFormatting sqref="D95">
    <cfRule type="duplicateValues" dxfId="221" priority="343" stopIfTrue="1"/>
  </conditionalFormatting>
  <conditionalFormatting sqref="D95">
    <cfRule type="duplicateValues" dxfId="220" priority="344" stopIfTrue="1"/>
  </conditionalFormatting>
  <conditionalFormatting sqref="D95">
    <cfRule type="duplicateValues" dxfId="219" priority="345" stopIfTrue="1"/>
  </conditionalFormatting>
  <conditionalFormatting sqref="D95">
    <cfRule type="duplicateValues" dxfId="218" priority="346" stopIfTrue="1"/>
  </conditionalFormatting>
  <conditionalFormatting sqref="D95">
    <cfRule type="duplicateValues" dxfId="217" priority="347" stopIfTrue="1"/>
  </conditionalFormatting>
  <conditionalFormatting sqref="D95">
    <cfRule type="duplicateValues" dxfId="216" priority="348" stopIfTrue="1"/>
  </conditionalFormatting>
  <conditionalFormatting sqref="D95">
    <cfRule type="duplicateValues" dxfId="215" priority="349" stopIfTrue="1"/>
  </conditionalFormatting>
  <conditionalFormatting sqref="D95">
    <cfRule type="duplicateValues" dxfId="214" priority="350" stopIfTrue="1"/>
  </conditionalFormatting>
  <conditionalFormatting sqref="D95">
    <cfRule type="duplicateValues" dxfId="213" priority="351" stopIfTrue="1"/>
  </conditionalFormatting>
  <conditionalFormatting sqref="D95">
    <cfRule type="duplicateValues" dxfId="212" priority="352" stopIfTrue="1"/>
  </conditionalFormatting>
  <conditionalFormatting sqref="D95">
    <cfRule type="duplicateValues" dxfId="211" priority="353" stopIfTrue="1"/>
  </conditionalFormatting>
  <conditionalFormatting sqref="D95">
    <cfRule type="duplicateValues" dxfId="210" priority="354" stopIfTrue="1"/>
  </conditionalFormatting>
  <conditionalFormatting sqref="D145">
    <cfRule type="duplicateValues" dxfId="209" priority="319" stopIfTrue="1"/>
  </conditionalFormatting>
  <conditionalFormatting sqref="D145">
    <cfRule type="duplicateValues" dxfId="208" priority="320" stopIfTrue="1"/>
  </conditionalFormatting>
  <conditionalFormatting sqref="D145">
    <cfRule type="duplicateValues" dxfId="207" priority="321" stopIfTrue="1"/>
  </conditionalFormatting>
  <conditionalFormatting sqref="D145">
    <cfRule type="duplicateValues" dxfId="206" priority="322" stopIfTrue="1"/>
  </conditionalFormatting>
  <conditionalFormatting sqref="D145">
    <cfRule type="duplicateValues" dxfId="205" priority="323" stopIfTrue="1"/>
  </conditionalFormatting>
  <conditionalFormatting sqref="D146">
    <cfRule type="duplicateValues" dxfId="204" priority="314" stopIfTrue="1"/>
  </conditionalFormatting>
  <conditionalFormatting sqref="D146">
    <cfRule type="duplicateValues" dxfId="203" priority="315" stopIfTrue="1"/>
  </conditionalFormatting>
  <conditionalFormatting sqref="D146">
    <cfRule type="duplicateValues" dxfId="202" priority="316" stopIfTrue="1"/>
  </conditionalFormatting>
  <conditionalFormatting sqref="D146">
    <cfRule type="duplicateValues" dxfId="201" priority="317" stopIfTrue="1"/>
  </conditionalFormatting>
  <conditionalFormatting sqref="D146">
    <cfRule type="duplicateValues" dxfId="200" priority="318" stopIfTrue="1"/>
  </conditionalFormatting>
  <conditionalFormatting sqref="D70:D78 D83:D85">
    <cfRule type="duplicateValues" dxfId="199" priority="264" stopIfTrue="1"/>
  </conditionalFormatting>
  <conditionalFormatting sqref="D70:D78">
    <cfRule type="duplicateValues" dxfId="198" priority="265" stopIfTrue="1"/>
  </conditionalFormatting>
  <conditionalFormatting sqref="D70:D78">
    <cfRule type="duplicateValues" dxfId="197" priority="266" stopIfTrue="1"/>
  </conditionalFormatting>
  <conditionalFormatting sqref="D70:D78">
    <cfRule type="duplicateValues" dxfId="196" priority="267" stopIfTrue="1"/>
  </conditionalFormatting>
  <conditionalFormatting sqref="D70:D78">
    <cfRule type="duplicateValues" dxfId="195" priority="268" stopIfTrue="1"/>
  </conditionalFormatting>
  <conditionalFormatting sqref="D70:D78">
    <cfRule type="duplicateValues" dxfId="194" priority="269" stopIfTrue="1"/>
  </conditionalFormatting>
  <conditionalFormatting sqref="D70:D78">
    <cfRule type="duplicateValues" dxfId="193" priority="270" stopIfTrue="1"/>
  </conditionalFormatting>
  <conditionalFormatting sqref="D70:D78">
    <cfRule type="duplicateValues" dxfId="192" priority="271" stopIfTrue="1"/>
  </conditionalFormatting>
  <conditionalFormatting sqref="D70:D78">
    <cfRule type="duplicateValues" dxfId="191" priority="272" stopIfTrue="1"/>
  </conditionalFormatting>
  <conditionalFormatting sqref="D70:D78">
    <cfRule type="duplicateValues" dxfId="190" priority="273" stopIfTrue="1"/>
  </conditionalFormatting>
  <conditionalFormatting sqref="D70:D78">
    <cfRule type="duplicateValues" dxfId="189" priority="274" stopIfTrue="1"/>
  </conditionalFormatting>
  <conditionalFormatting sqref="D70:D78">
    <cfRule type="duplicateValues" dxfId="188" priority="275" stopIfTrue="1"/>
  </conditionalFormatting>
  <conditionalFormatting sqref="D70:D78">
    <cfRule type="duplicateValues" dxfId="187" priority="276" stopIfTrue="1"/>
  </conditionalFormatting>
  <conditionalFormatting sqref="D70:D78">
    <cfRule type="duplicateValues" dxfId="186" priority="277" stopIfTrue="1"/>
  </conditionalFormatting>
  <conditionalFormatting sqref="D70:D78">
    <cfRule type="duplicateValues" dxfId="185" priority="278" stopIfTrue="1"/>
  </conditionalFormatting>
  <conditionalFormatting sqref="D97">
    <cfRule type="duplicateValues" dxfId="184" priority="249" stopIfTrue="1"/>
  </conditionalFormatting>
  <conditionalFormatting sqref="D97">
    <cfRule type="duplicateValues" dxfId="183" priority="250" stopIfTrue="1"/>
  </conditionalFormatting>
  <conditionalFormatting sqref="D97">
    <cfRule type="duplicateValues" dxfId="182" priority="251" stopIfTrue="1"/>
  </conditionalFormatting>
  <conditionalFormatting sqref="D97">
    <cfRule type="duplicateValues" dxfId="181" priority="252" stopIfTrue="1"/>
  </conditionalFormatting>
  <conditionalFormatting sqref="D97">
    <cfRule type="duplicateValues" dxfId="180" priority="253" stopIfTrue="1"/>
  </conditionalFormatting>
  <conditionalFormatting sqref="D97">
    <cfRule type="duplicateValues" dxfId="179" priority="254" stopIfTrue="1"/>
  </conditionalFormatting>
  <conditionalFormatting sqref="D97">
    <cfRule type="duplicateValues" dxfId="178" priority="255" stopIfTrue="1"/>
  </conditionalFormatting>
  <conditionalFormatting sqref="D97">
    <cfRule type="duplicateValues" dxfId="177" priority="256" stopIfTrue="1"/>
  </conditionalFormatting>
  <conditionalFormatting sqref="D97">
    <cfRule type="duplicateValues" dxfId="176" priority="257" stopIfTrue="1"/>
  </conditionalFormatting>
  <conditionalFormatting sqref="D97">
    <cfRule type="duplicateValues" dxfId="175" priority="258" stopIfTrue="1"/>
  </conditionalFormatting>
  <conditionalFormatting sqref="D97">
    <cfRule type="duplicateValues" dxfId="174" priority="259" stopIfTrue="1"/>
  </conditionalFormatting>
  <conditionalFormatting sqref="D97">
    <cfRule type="duplicateValues" dxfId="173" priority="260" stopIfTrue="1"/>
  </conditionalFormatting>
  <conditionalFormatting sqref="D97">
    <cfRule type="duplicateValues" dxfId="172" priority="261" stopIfTrue="1"/>
  </conditionalFormatting>
  <conditionalFormatting sqref="D97">
    <cfRule type="duplicateValues" dxfId="171" priority="262" stopIfTrue="1"/>
  </conditionalFormatting>
  <conditionalFormatting sqref="D97">
    <cfRule type="duplicateValues" dxfId="170" priority="263" stopIfTrue="1"/>
  </conditionalFormatting>
  <conditionalFormatting sqref="B121">
    <cfRule type="duplicateValues" dxfId="169" priority="245"/>
  </conditionalFormatting>
  <conditionalFormatting sqref="D121">
    <cfRule type="duplicateValues" dxfId="168" priority="246" stopIfTrue="1"/>
  </conditionalFormatting>
  <conditionalFormatting sqref="D121">
    <cfRule type="duplicateValues" dxfId="167" priority="247" stopIfTrue="1"/>
  </conditionalFormatting>
  <conditionalFormatting sqref="D121">
    <cfRule type="duplicateValues" dxfId="166" priority="248" stopIfTrue="1"/>
  </conditionalFormatting>
  <conditionalFormatting sqref="B147">
    <cfRule type="duplicateValues" dxfId="165" priority="241"/>
  </conditionalFormatting>
  <conditionalFormatting sqref="D147">
    <cfRule type="duplicateValues" dxfId="164" priority="242" stopIfTrue="1"/>
  </conditionalFormatting>
  <conditionalFormatting sqref="D147">
    <cfRule type="duplicateValues" dxfId="163" priority="243" stopIfTrue="1"/>
  </conditionalFormatting>
  <conditionalFormatting sqref="D147">
    <cfRule type="duplicateValues" dxfId="162" priority="244" stopIfTrue="1"/>
  </conditionalFormatting>
  <conditionalFormatting sqref="D86:E86">
    <cfRule type="duplicateValues" dxfId="161" priority="240" stopIfTrue="1"/>
  </conditionalFormatting>
  <conditionalFormatting sqref="D86:E86">
    <cfRule type="duplicateValues" dxfId="160" priority="239" stopIfTrue="1"/>
  </conditionalFormatting>
  <conditionalFormatting sqref="D86:E86">
    <cfRule type="duplicateValues" dxfId="159" priority="238" stopIfTrue="1"/>
  </conditionalFormatting>
  <conditionalFormatting sqref="D86:E86">
    <cfRule type="duplicateValues" dxfId="158" priority="237" stopIfTrue="1"/>
  </conditionalFormatting>
  <conditionalFormatting sqref="D64">
    <cfRule type="duplicateValues" dxfId="157" priority="168" stopIfTrue="1"/>
  </conditionalFormatting>
  <conditionalFormatting sqref="D64">
    <cfRule type="duplicateValues" dxfId="156" priority="169" stopIfTrue="1"/>
  </conditionalFormatting>
  <conditionalFormatting sqref="D64">
    <cfRule type="duplicateValues" dxfId="155" priority="170" stopIfTrue="1"/>
  </conditionalFormatting>
  <conditionalFormatting sqref="D64">
    <cfRule type="duplicateValues" dxfId="154" priority="171" stopIfTrue="1"/>
  </conditionalFormatting>
  <conditionalFormatting sqref="D64">
    <cfRule type="duplicateValues" dxfId="153" priority="172" stopIfTrue="1"/>
  </conditionalFormatting>
  <conditionalFormatting sqref="D64">
    <cfRule type="duplicateValues" dxfId="152" priority="173" stopIfTrue="1"/>
  </conditionalFormatting>
  <conditionalFormatting sqref="D64">
    <cfRule type="duplicateValues" dxfId="151" priority="174" stopIfTrue="1"/>
  </conditionalFormatting>
  <conditionalFormatting sqref="D64">
    <cfRule type="duplicateValues" dxfId="150" priority="175" stopIfTrue="1"/>
  </conditionalFormatting>
  <conditionalFormatting sqref="D64">
    <cfRule type="duplicateValues" dxfId="149" priority="176" stopIfTrue="1"/>
  </conditionalFormatting>
  <conditionalFormatting sqref="D64">
    <cfRule type="duplicateValues" dxfId="148" priority="177" stopIfTrue="1"/>
  </conditionalFormatting>
  <conditionalFormatting sqref="D64">
    <cfRule type="duplicateValues" dxfId="147" priority="178" stopIfTrue="1"/>
  </conditionalFormatting>
  <conditionalFormatting sqref="D64">
    <cfRule type="duplicateValues" dxfId="146" priority="179" stopIfTrue="1"/>
  </conditionalFormatting>
  <conditionalFormatting sqref="D64">
    <cfRule type="duplicateValues" dxfId="145" priority="180" stopIfTrue="1"/>
  </conditionalFormatting>
  <conditionalFormatting sqref="D64">
    <cfRule type="duplicateValues" dxfId="144" priority="181" stopIfTrue="1"/>
  </conditionalFormatting>
  <conditionalFormatting sqref="D64">
    <cfRule type="duplicateValues" dxfId="143" priority="182" stopIfTrue="1"/>
  </conditionalFormatting>
  <conditionalFormatting sqref="D110:E111 D91:E91">
    <cfRule type="duplicateValues" dxfId="142" priority="5243" stopIfTrue="1"/>
  </conditionalFormatting>
  <conditionalFormatting sqref="D98:D105">
    <cfRule type="duplicateValues" dxfId="141" priority="153" stopIfTrue="1"/>
  </conditionalFormatting>
  <conditionalFormatting sqref="D98:D105">
    <cfRule type="duplicateValues" dxfId="140" priority="154" stopIfTrue="1"/>
  </conditionalFormatting>
  <conditionalFormatting sqref="D98:D105">
    <cfRule type="duplicateValues" dxfId="139" priority="155" stopIfTrue="1"/>
  </conditionalFormatting>
  <conditionalFormatting sqref="D98:D105">
    <cfRule type="duplicateValues" dxfId="138" priority="156" stopIfTrue="1"/>
  </conditionalFormatting>
  <conditionalFormatting sqref="D98:D105">
    <cfRule type="duplicateValues" dxfId="137" priority="157" stopIfTrue="1"/>
  </conditionalFormatting>
  <conditionalFormatting sqref="D98:D105">
    <cfRule type="duplicateValues" dxfId="136" priority="158" stopIfTrue="1"/>
  </conditionalFormatting>
  <conditionalFormatting sqref="D98:D105">
    <cfRule type="duplicateValues" dxfId="135" priority="159" stopIfTrue="1"/>
  </conditionalFormatting>
  <conditionalFormatting sqref="D98:D105">
    <cfRule type="duplicateValues" dxfId="134" priority="160" stopIfTrue="1"/>
  </conditionalFormatting>
  <conditionalFormatting sqref="D98:D105">
    <cfRule type="duplicateValues" dxfId="133" priority="161" stopIfTrue="1"/>
  </conditionalFormatting>
  <conditionalFormatting sqref="D98:D105">
    <cfRule type="duplicateValues" dxfId="132" priority="162" stopIfTrue="1"/>
  </conditionalFormatting>
  <conditionalFormatting sqref="D98:D105">
    <cfRule type="duplicateValues" dxfId="131" priority="163" stopIfTrue="1"/>
  </conditionalFormatting>
  <conditionalFormatting sqref="D98:D105">
    <cfRule type="duplicateValues" dxfId="130" priority="164" stopIfTrue="1"/>
  </conditionalFormatting>
  <conditionalFormatting sqref="D98:D105">
    <cfRule type="duplicateValues" dxfId="129" priority="165" stopIfTrue="1"/>
  </conditionalFormatting>
  <conditionalFormatting sqref="D98:D105">
    <cfRule type="duplicateValues" dxfId="128" priority="166" stopIfTrue="1"/>
  </conditionalFormatting>
  <conditionalFormatting sqref="D98:D105">
    <cfRule type="duplicateValues" dxfId="127" priority="167" stopIfTrue="1"/>
  </conditionalFormatting>
  <conditionalFormatting sqref="B37">
    <cfRule type="duplicateValues" dxfId="126" priority="5248" stopIfTrue="1"/>
  </conditionalFormatting>
  <conditionalFormatting sqref="E37">
    <cfRule type="duplicateValues" dxfId="125" priority="5249" stopIfTrue="1"/>
  </conditionalFormatting>
  <conditionalFormatting sqref="B37">
    <cfRule type="duplicateValues" dxfId="124" priority="5250" stopIfTrue="1"/>
  </conditionalFormatting>
  <conditionalFormatting sqref="C37">
    <cfRule type="duplicateValues" dxfId="123" priority="5251" stopIfTrue="1"/>
  </conditionalFormatting>
  <conditionalFormatting sqref="C37">
    <cfRule type="duplicateValues" dxfId="122" priority="5252" stopIfTrue="1"/>
  </conditionalFormatting>
  <conditionalFormatting sqref="D35">
    <cfRule type="duplicateValues" dxfId="121" priority="139" stopIfTrue="1"/>
  </conditionalFormatting>
  <conditionalFormatting sqref="D35">
    <cfRule type="duplicateValues" dxfId="120" priority="140" stopIfTrue="1"/>
  </conditionalFormatting>
  <conditionalFormatting sqref="D35">
    <cfRule type="duplicateValues" dxfId="119" priority="141" stopIfTrue="1"/>
  </conditionalFormatting>
  <conditionalFormatting sqref="D35">
    <cfRule type="duplicateValues" dxfId="118" priority="142" stopIfTrue="1"/>
  </conditionalFormatting>
  <conditionalFormatting sqref="D35">
    <cfRule type="duplicateValues" dxfId="117" priority="143" stopIfTrue="1"/>
  </conditionalFormatting>
  <conditionalFormatting sqref="D35">
    <cfRule type="duplicateValues" dxfId="116" priority="144" stopIfTrue="1"/>
  </conditionalFormatting>
  <conditionalFormatting sqref="D35">
    <cfRule type="duplicateValues" dxfId="115" priority="145" stopIfTrue="1"/>
  </conditionalFormatting>
  <conditionalFormatting sqref="D35">
    <cfRule type="duplicateValues" dxfId="114" priority="146" stopIfTrue="1"/>
  </conditionalFormatting>
  <conditionalFormatting sqref="D35">
    <cfRule type="duplicateValues" dxfId="113" priority="147" stopIfTrue="1"/>
  </conditionalFormatting>
  <conditionalFormatting sqref="D35">
    <cfRule type="duplicateValues" dxfId="112" priority="148" stopIfTrue="1"/>
  </conditionalFormatting>
  <conditionalFormatting sqref="D35">
    <cfRule type="duplicateValues" dxfId="111" priority="149" stopIfTrue="1"/>
  </conditionalFormatting>
  <conditionalFormatting sqref="D35">
    <cfRule type="duplicateValues" dxfId="110" priority="150" stopIfTrue="1"/>
  </conditionalFormatting>
  <conditionalFormatting sqref="D35">
    <cfRule type="duplicateValues" dxfId="109" priority="151" stopIfTrue="1"/>
  </conditionalFormatting>
  <conditionalFormatting sqref="D35">
    <cfRule type="duplicateValues" dxfId="108" priority="152" stopIfTrue="1"/>
  </conditionalFormatting>
  <conditionalFormatting sqref="D36">
    <cfRule type="duplicateValues" dxfId="107" priority="133" stopIfTrue="1"/>
  </conditionalFormatting>
  <conditionalFormatting sqref="D36">
    <cfRule type="duplicateValues" dxfId="106" priority="134" stopIfTrue="1"/>
  </conditionalFormatting>
  <conditionalFormatting sqref="D36">
    <cfRule type="duplicateValues" dxfId="105" priority="135" stopIfTrue="1"/>
  </conditionalFormatting>
  <conditionalFormatting sqref="D36">
    <cfRule type="duplicateValues" dxfId="104" priority="136" stopIfTrue="1"/>
  </conditionalFormatting>
  <conditionalFormatting sqref="D36">
    <cfRule type="duplicateValues" dxfId="103" priority="137" stopIfTrue="1"/>
  </conditionalFormatting>
  <conditionalFormatting sqref="D36">
    <cfRule type="duplicateValues" dxfId="102" priority="138" stopIfTrue="1"/>
  </conditionalFormatting>
  <conditionalFormatting sqref="D79:D82">
    <cfRule type="duplicateValues" dxfId="101" priority="132" stopIfTrue="1"/>
  </conditionalFormatting>
  <conditionalFormatting sqref="C80:C82">
    <cfRule type="duplicateValues" dxfId="100" priority="117"/>
  </conditionalFormatting>
  <conditionalFormatting sqref="D80:D82">
    <cfRule type="duplicateValues" dxfId="99" priority="118" stopIfTrue="1"/>
  </conditionalFormatting>
  <conditionalFormatting sqref="D80:D82">
    <cfRule type="duplicateValues" dxfId="98" priority="119" stopIfTrue="1"/>
  </conditionalFormatting>
  <conditionalFormatting sqref="D80:D82">
    <cfRule type="duplicateValues" dxfId="97" priority="120" stopIfTrue="1"/>
  </conditionalFormatting>
  <conditionalFormatting sqref="D80:D82">
    <cfRule type="duplicateValues" dxfId="96" priority="121" stopIfTrue="1"/>
  </conditionalFormatting>
  <conditionalFormatting sqref="D80:D82">
    <cfRule type="duplicateValues" dxfId="95" priority="122" stopIfTrue="1"/>
  </conditionalFormatting>
  <conditionalFormatting sqref="D80:D82">
    <cfRule type="duplicateValues" dxfId="94" priority="123" stopIfTrue="1"/>
  </conditionalFormatting>
  <conditionalFormatting sqref="D80:D82">
    <cfRule type="duplicateValues" dxfId="93" priority="124" stopIfTrue="1"/>
  </conditionalFormatting>
  <conditionalFormatting sqref="D80:D82">
    <cfRule type="duplicateValues" dxfId="92" priority="125" stopIfTrue="1"/>
  </conditionalFormatting>
  <conditionalFormatting sqref="D80:D82">
    <cfRule type="duplicateValues" dxfId="91" priority="126" stopIfTrue="1"/>
  </conditionalFormatting>
  <conditionalFormatting sqref="D80:D82">
    <cfRule type="duplicateValues" dxfId="90" priority="127" stopIfTrue="1"/>
  </conditionalFormatting>
  <conditionalFormatting sqref="D80:D82">
    <cfRule type="duplicateValues" dxfId="89" priority="128" stopIfTrue="1"/>
  </conditionalFormatting>
  <conditionalFormatting sqref="D80:D82">
    <cfRule type="duplicateValues" dxfId="88" priority="129" stopIfTrue="1"/>
  </conditionalFormatting>
  <conditionalFormatting sqref="D80:D82">
    <cfRule type="duplicateValues" dxfId="87" priority="130" stopIfTrue="1"/>
  </conditionalFormatting>
  <conditionalFormatting sqref="D80:D82">
    <cfRule type="duplicateValues" dxfId="86" priority="131" stopIfTrue="1"/>
  </conditionalFormatting>
  <conditionalFormatting sqref="D106:D109">
    <cfRule type="duplicateValues" dxfId="85" priority="116" stopIfTrue="1"/>
  </conditionalFormatting>
  <conditionalFormatting sqref="C107:C109">
    <cfRule type="duplicateValues" dxfId="84" priority="101"/>
  </conditionalFormatting>
  <conditionalFormatting sqref="D107:D109">
    <cfRule type="duplicateValues" dxfId="83" priority="102" stopIfTrue="1"/>
  </conditionalFormatting>
  <conditionalFormatting sqref="D107:D109">
    <cfRule type="duplicateValues" dxfId="82" priority="103" stopIfTrue="1"/>
  </conditionalFormatting>
  <conditionalFormatting sqref="D107:D109">
    <cfRule type="duplicateValues" dxfId="81" priority="104" stopIfTrue="1"/>
  </conditionalFormatting>
  <conditionalFormatting sqref="D107:D109">
    <cfRule type="duplicateValues" dxfId="80" priority="105" stopIfTrue="1"/>
  </conditionalFormatting>
  <conditionalFormatting sqref="D107:D109">
    <cfRule type="duplicateValues" dxfId="79" priority="106" stopIfTrue="1"/>
  </conditionalFormatting>
  <conditionalFormatting sqref="D107:D109">
    <cfRule type="duplicateValues" dxfId="78" priority="107" stopIfTrue="1"/>
  </conditionalFormatting>
  <conditionalFormatting sqref="D107:D109">
    <cfRule type="duplicateValues" dxfId="77" priority="108" stopIfTrue="1"/>
  </conditionalFormatting>
  <conditionalFormatting sqref="D107:D109">
    <cfRule type="duplicateValues" dxfId="76" priority="109" stopIfTrue="1"/>
  </conditionalFormatting>
  <conditionalFormatting sqref="D107:D109">
    <cfRule type="duplicateValues" dxfId="75" priority="110" stopIfTrue="1"/>
  </conditionalFormatting>
  <conditionalFormatting sqref="D107:D109">
    <cfRule type="duplicateValues" dxfId="74" priority="111" stopIfTrue="1"/>
  </conditionalFormatting>
  <conditionalFormatting sqref="D107:D109">
    <cfRule type="duplicateValues" dxfId="73" priority="112" stopIfTrue="1"/>
  </conditionalFormatting>
  <conditionalFormatting sqref="D107:D109">
    <cfRule type="duplicateValues" dxfId="72" priority="113" stopIfTrue="1"/>
  </conditionalFormatting>
  <conditionalFormatting sqref="D107:D109">
    <cfRule type="duplicateValues" dxfId="71" priority="114" stopIfTrue="1"/>
  </conditionalFormatting>
  <conditionalFormatting sqref="D107:D109">
    <cfRule type="duplicateValues" dxfId="70" priority="115" stopIfTrue="1"/>
  </conditionalFormatting>
  <conditionalFormatting sqref="D137:D140">
    <cfRule type="duplicateValues" dxfId="69" priority="100" stopIfTrue="1"/>
  </conditionalFormatting>
  <conditionalFormatting sqref="D141:D142">
    <cfRule type="duplicateValues" dxfId="68" priority="99" stopIfTrue="1"/>
  </conditionalFormatting>
  <conditionalFormatting sqref="C56">
    <cfRule type="duplicateValues" dxfId="67" priority="97" stopIfTrue="1"/>
  </conditionalFormatting>
  <conditionalFormatting sqref="AZ56">
    <cfRule type="duplicateValues" dxfId="66" priority="96" stopIfTrue="1"/>
  </conditionalFormatting>
  <conditionalFormatting sqref="E56">
    <cfRule type="duplicateValues" dxfId="65" priority="95" stopIfTrue="1"/>
  </conditionalFormatting>
  <conditionalFormatting sqref="C56">
    <cfRule type="duplicateValues" dxfId="64" priority="98" stopIfTrue="1"/>
  </conditionalFormatting>
  <conditionalFormatting sqref="D56">
    <cfRule type="duplicateValues" dxfId="63" priority="93" stopIfTrue="1"/>
  </conditionalFormatting>
  <conditionalFormatting sqref="D56">
    <cfRule type="duplicateValues" dxfId="62" priority="94" stopIfTrue="1"/>
  </conditionalFormatting>
  <conditionalFormatting sqref="D89">
    <cfRule type="duplicateValues" dxfId="61" priority="48" stopIfTrue="1"/>
  </conditionalFormatting>
  <conditionalFormatting sqref="D89">
    <cfRule type="duplicateValues" dxfId="60" priority="49" stopIfTrue="1"/>
  </conditionalFormatting>
  <conditionalFormatting sqref="D89">
    <cfRule type="duplicateValues" dxfId="59" priority="50" stopIfTrue="1"/>
  </conditionalFormatting>
  <conditionalFormatting sqref="D89">
    <cfRule type="duplicateValues" dxfId="58" priority="51" stopIfTrue="1"/>
  </conditionalFormatting>
  <conditionalFormatting sqref="D89">
    <cfRule type="duplicateValues" dxfId="57" priority="52" stopIfTrue="1"/>
  </conditionalFormatting>
  <conditionalFormatting sqref="D89">
    <cfRule type="duplicateValues" dxfId="56" priority="53" stopIfTrue="1"/>
  </conditionalFormatting>
  <conditionalFormatting sqref="D89">
    <cfRule type="duplicateValues" dxfId="55" priority="54" stopIfTrue="1"/>
  </conditionalFormatting>
  <conditionalFormatting sqref="D89">
    <cfRule type="duplicateValues" dxfId="54" priority="55" stopIfTrue="1"/>
  </conditionalFormatting>
  <conditionalFormatting sqref="D89">
    <cfRule type="duplicateValues" dxfId="53" priority="56" stopIfTrue="1"/>
  </conditionalFormatting>
  <conditionalFormatting sqref="D89">
    <cfRule type="duplicateValues" dxfId="52" priority="57" stopIfTrue="1"/>
  </conditionalFormatting>
  <conditionalFormatting sqref="D89">
    <cfRule type="duplicateValues" dxfId="51" priority="58" stopIfTrue="1"/>
  </conditionalFormatting>
  <conditionalFormatting sqref="D89">
    <cfRule type="duplicateValues" dxfId="50" priority="59" stopIfTrue="1"/>
  </conditionalFormatting>
  <conditionalFormatting sqref="D89">
    <cfRule type="duplicateValues" dxfId="49" priority="60" stopIfTrue="1"/>
  </conditionalFormatting>
  <conditionalFormatting sqref="D89">
    <cfRule type="duplicateValues" dxfId="48" priority="61" stopIfTrue="1"/>
  </conditionalFormatting>
  <conditionalFormatting sqref="D89">
    <cfRule type="duplicateValues" dxfId="47" priority="62" stopIfTrue="1"/>
  </conditionalFormatting>
  <conditionalFormatting sqref="D90">
    <cfRule type="duplicateValues" dxfId="46" priority="33" stopIfTrue="1"/>
  </conditionalFormatting>
  <conditionalFormatting sqref="D90">
    <cfRule type="duplicateValues" dxfId="45" priority="34" stopIfTrue="1"/>
  </conditionalFormatting>
  <conditionalFormatting sqref="D90">
    <cfRule type="duplicateValues" dxfId="44" priority="35" stopIfTrue="1"/>
  </conditionalFormatting>
  <conditionalFormatting sqref="D90">
    <cfRule type="duplicateValues" dxfId="43" priority="36" stopIfTrue="1"/>
  </conditionalFormatting>
  <conditionalFormatting sqref="D90">
    <cfRule type="duplicateValues" dxfId="42" priority="37" stopIfTrue="1"/>
  </conditionalFormatting>
  <conditionalFormatting sqref="D90">
    <cfRule type="duplicateValues" dxfId="41" priority="38" stopIfTrue="1"/>
  </conditionalFormatting>
  <conditionalFormatting sqref="D90">
    <cfRule type="duplicateValues" dxfId="40" priority="39" stopIfTrue="1"/>
  </conditionalFormatting>
  <conditionalFormatting sqref="D90">
    <cfRule type="duplicateValues" dxfId="39" priority="40" stopIfTrue="1"/>
  </conditionalFormatting>
  <conditionalFormatting sqref="D90">
    <cfRule type="duplicateValues" dxfId="38" priority="41" stopIfTrue="1"/>
  </conditionalFormatting>
  <conditionalFormatting sqref="D90">
    <cfRule type="duplicateValues" dxfId="37" priority="42" stopIfTrue="1"/>
  </conditionalFormatting>
  <conditionalFormatting sqref="D90">
    <cfRule type="duplicateValues" dxfId="36" priority="43" stopIfTrue="1"/>
  </conditionalFormatting>
  <conditionalFormatting sqref="D90">
    <cfRule type="duplicateValues" dxfId="35" priority="44" stopIfTrue="1"/>
  </conditionalFormatting>
  <conditionalFormatting sqref="D90">
    <cfRule type="duplicateValues" dxfId="34" priority="45" stopIfTrue="1"/>
  </conditionalFormatting>
  <conditionalFormatting sqref="D90">
    <cfRule type="duplicateValues" dxfId="33" priority="46" stopIfTrue="1"/>
  </conditionalFormatting>
  <conditionalFormatting sqref="D90">
    <cfRule type="duplicateValues" dxfId="32" priority="47" stopIfTrue="1"/>
  </conditionalFormatting>
  <conditionalFormatting sqref="C58">
    <cfRule type="duplicateValues" dxfId="31" priority="31" stopIfTrue="1"/>
  </conditionalFormatting>
  <conditionalFormatting sqref="AZ58">
    <cfRule type="duplicateValues" dxfId="30" priority="30" stopIfTrue="1"/>
  </conditionalFormatting>
  <conditionalFormatting sqref="E58">
    <cfRule type="duplicateValues" dxfId="29" priority="29" stopIfTrue="1"/>
  </conditionalFormatting>
  <conditionalFormatting sqref="C58">
    <cfRule type="duplicateValues" dxfId="28" priority="32" stopIfTrue="1"/>
  </conditionalFormatting>
  <conditionalFormatting sqref="D58">
    <cfRule type="duplicateValues" dxfId="27" priority="27" stopIfTrue="1"/>
  </conditionalFormatting>
  <conditionalFormatting sqref="D58">
    <cfRule type="duplicateValues" dxfId="26" priority="28" stopIfTrue="1"/>
  </conditionalFormatting>
  <conditionalFormatting sqref="B142">
    <cfRule type="duplicateValues" dxfId="25" priority="26"/>
  </conditionalFormatting>
  <conditionalFormatting sqref="C89:D109">
    <cfRule type="duplicateValues" dxfId="24" priority="25"/>
  </conditionalFormatting>
  <conditionalFormatting sqref="B35">
    <cfRule type="duplicateValues" dxfId="23" priority="11" stopIfTrue="1"/>
  </conditionalFormatting>
  <conditionalFormatting sqref="B35">
    <cfRule type="duplicateValues" dxfId="22" priority="12" stopIfTrue="1"/>
  </conditionalFormatting>
  <conditionalFormatting sqref="B35">
    <cfRule type="duplicateValues" dxfId="21" priority="13" stopIfTrue="1"/>
  </conditionalFormatting>
  <conditionalFormatting sqref="B35">
    <cfRule type="duplicateValues" dxfId="20" priority="14" stopIfTrue="1"/>
  </conditionalFormatting>
  <conditionalFormatting sqref="B35">
    <cfRule type="duplicateValues" dxfId="19" priority="15" stopIfTrue="1"/>
  </conditionalFormatting>
  <conditionalFormatting sqref="B35">
    <cfRule type="duplicateValues" dxfId="18" priority="16" stopIfTrue="1"/>
  </conditionalFormatting>
  <conditionalFormatting sqref="B35">
    <cfRule type="duplicateValues" dxfId="17" priority="17" stopIfTrue="1"/>
  </conditionalFormatting>
  <conditionalFormatting sqref="B35">
    <cfRule type="duplicateValues" dxfId="16" priority="18" stopIfTrue="1"/>
  </conditionalFormatting>
  <conditionalFormatting sqref="B35">
    <cfRule type="duplicateValues" dxfId="15" priority="19" stopIfTrue="1"/>
  </conditionalFormatting>
  <conditionalFormatting sqref="B35">
    <cfRule type="duplicateValues" dxfId="14" priority="20" stopIfTrue="1"/>
  </conditionalFormatting>
  <conditionalFormatting sqref="B35">
    <cfRule type="duplicateValues" dxfId="13" priority="21" stopIfTrue="1"/>
  </conditionalFormatting>
  <conditionalFormatting sqref="B35">
    <cfRule type="duplicateValues" dxfId="12" priority="22" stopIfTrue="1"/>
  </conditionalFormatting>
  <conditionalFormatting sqref="B35">
    <cfRule type="duplicateValues" dxfId="11" priority="23" stopIfTrue="1"/>
  </conditionalFormatting>
  <conditionalFormatting sqref="B35">
    <cfRule type="duplicateValues" dxfId="10" priority="24" stopIfTrue="1"/>
  </conditionalFormatting>
  <conditionalFormatting sqref="B36">
    <cfRule type="duplicateValues" dxfId="9" priority="5" stopIfTrue="1"/>
  </conditionalFormatting>
  <conditionalFormatting sqref="B36">
    <cfRule type="duplicateValues" dxfId="8" priority="6" stopIfTrue="1"/>
  </conditionalFormatting>
  <conditionalFormatting sqref="B36">
    <cfRule type="duplicateValues" dxfId="7" priority="7" stopIfTrue="1"/>
  </conditionalFormatting>
  <conditionalFormatting sqref="B36">
    <cfRule type="duplicateValues" dxfId="6" priority="8" stopIfTrue="1"/>
  </conditionalFormatting>
  <conditionalFormatting sqref="B36">
    <cfRule type="duplicateValues" dxfId="5" priority="9" stopIfTrue="1"/>
  </conditionalFormatting>
  <conditionalFormatting sqref="B36">
    <cfRule type="duplicateValues" dxfId="4" priority="10" stopIfTrue="1"/>
  </conditionalFormatting>
  <conditionalFormatting sqref="B56">
    <cfRule type="duplicateValues" dxfId="3" priority="3" stopIfTrue="1"/>
  </conditionalFormatting>
  <conditionalFormatting sqref="B56">
    <cfRule type="duplicateValues" dxfId="2" priority="4" stopIfTrue="1"/>
  </conditionalFormatting>
  <conditionalFormatting sqref="B58">
    <cfRule type="duplicateValues" dxfId="1" priority="1" stopIfTrue="1"/>
  </conditionalFormatting>
  <conditionalFormatting sqref="B58">
    <cfRule type="duplicateValues" dxfId="0" priority="2" stopIfTrue="1"/>
  </conditionalFormatting>
  <dataValidations count="9">
    <dataValidation type="list" allowBlank="1" showInputMessage="1" showErrorMessage="1" sqref="YW87:YW88 TQW87:TQW88 JBE87:JBE88 THA87:THA88 DTI87:DTI88 SXE87:SXE88 IRI87:IRI88 SNI87:SNI88 BCK87:BCK88 SDM87:SDM88 IHM87:IHM88 RTQ87:RTQ88 DJM87:DJM88 RJU87:RJU88 HXQ87:HXQ88 QZY87:QZY88 FE87:FE88 QQC87:QQC88 HNU87:HNU88 QGG87:QGG88 CZQ87:CZQ88 PWK87:PWK88 HDY87:HDY88 PMO87:PMO88 ASO87:ASO88 PCS87:PCS88 GUC87:GUC88 OSW87:OSW88 CPU87:CPU88 OJA87:OJA88 GKG87:GKG88 NZE87:NZE88 PA87:PA88 NPI87:NPI88 GAK87:GAK88 NFM87:NFM88 CFY87:CFY88 MVQ87:MVQ88 FQO87:FQO88 MLU87:MLU88 AIS87:AIS88 MBY87:MBY88 FGS87:FGS88 LSC87:LSC88 BWC87:BWC88 LIG87:LIG88 EWW87:EWW88 KYK87:KYK88 WRQ87:WRQ88 WHU87:WHU88 KOO87:KOO88 ENA87:ENA88 VXY87:VXY88 KES87:KES88 VOC87:VOC88 BMG87:BMG88 VEG87:VEG88 JUW87:JUW88 UUK87:UUK88 EDE87:EDE88 UKO87:UKO88 JLA87:JLA88 UAS87:UAS88 J71:J78 J98:J105">
      <formula1>Способ_закупок</formula1>
    </dataValidation>
    <dataValidation type="custom" allowBlank="1" showInputMessage="1" showErrorMessage="1" sqref="ZT87:ZT88 TRT87:TRT88 JCB87:JCB88 THX87:THX88 DUF87:DUF88 SYB87:SYB88 ISF87:ISF88 SOF87:SOF88 BDH87:BDH88 SEJ87:SEJ88 IIJ87:IIJ88 RUN87:RUN88 DKJ87:DKJ88 RKR87:RKR88 HYN87:HYN88 RAV87:RAV88 GB87:GB88 QQZ87:QQZ88 HOR87:HOR88 QHD87:QHD88 DAN87:DAN88 PXH87:PXH88 HEV87:HEV88 PNL87:PNL88 ATL87:ATL88 PDP87:PDP88 GUZ87:GUZ88 OTT87:OTT88 CQR87:CQR88 OJX87:OJX88 GLD87:GLD88 OAB87:OAB88 PX87:PX88 NQF87:NQF88 GBH87:GBH88 NGJ87:NGJ88 CGV87:CGV88 MWN87:MWN88 FRL87:FRL88 MMR87:MMR88 AJP87:AJP88 MCV87:MCV88 FHP87:FHP88 LSZ87:LSZ88 BWZ87:BWZ88 LJD87:LJD88 EXT87:EXT88 KZH87:KZH88 WSN87:WSN88 WIR87:WIR88 KPL87:KPL88 ENX87:ENX88 VYV87:VYV88 KFP87:KFP88 VOZ87:VOZ88 BND87:BND88 VFD87:VFD88 JVT87:JVT88 UVH87:UVH88 ULL87:ULL88 EEB87:EEB88 JLX87:JLX88 UBP87:UBP88 AG111 WWO82 AG64 AG91 AG71:AG78 AG82 KC82 TY82 ADU82 ANQ82 AXM82 BHI82 BRE82 CBA82 CKW82 CUS82 DEO82 DOK82 DYG82 EIC82 ERY82 FBU82 FLQ82 FVM82 GFI82 GPE82 GZA82 HIW82 HSS82 ICO82 IMK82 IWG82 JGC82 JPY82 JZU82 KJQ82 KTM82 LDI82 LNE82 LXA82 MGW82 MQS82 NAO82 NKK82 NUG82 OEC82 ONY82 OXU82 PHQ82 PRM82 QBI82 QLE82 QVA82 REW82 ROS82 RYO82 SIK82 SSG82 TCC82 TLY82 TVU82 UFQ82 UPM82 UZI82 VJE82 VTA82 WCW82 WMS82 AG98:AG105 WWO109 AG109 KC109 TY109 ADU109 ANQ109 AXM109 BHI109 BRE109 CBA109 CKW109 CUS109 DEO109 DOK109 DYG109 EIC109 ERY109 FBU109 FLQ109 FVM109 GFI109 GPE109 GZA109 HIW109 HSS109 ICO109 IMK109 IWG109 JGC109 JPY109 JZU109 KJQ109 KTM109 LDI109 LNE109 LXA109 MGW109 MQS109 NAO109 NKK109 NUG109 OEC109 ONY109 OXU109 PHQ109 PRM109 QBI109 QLE109 QVA109 REW109 ROS109 RYO109 SIK109 SSG109 TCC109 TLY109 TVU109 UFQ109 UPM109 UZI109 VJE109 VTA109 WCW109 WMS109">
      <formula1>AE64*AF64</formula1>
    </dataValidation>
    <dataValidation type="textLength" operator="equal" allowBlank="1" showInputMessage="1" showErrorMessage="1" error="БИН должен содержать 12 символов" sqref="QE87:QE88 TIE87:TIE88 ISM87:ISM88 SYI87:SYI88 DKQ87:DKQ88 SOM87:SOM88 IIQ87:IIQ88 SEQ87:SEQ88 ATS87:ATS88 RUU87:RUU88 HYU87:HYU88 RKY87:RKY88 DAU87:DAU88 RBC87:RBC88 HOY87:HOY88 QRG87:QRG88 WSU87:WSU88 QHK87:QHK88 HFC87:HFC88 PXO87:PXO88 CQY87:CQY88 PNS87:PNS88 GVG87:GVG88 PDW87:PDW88 AJW87:AJW88 OUA87:OUA88 GLK87:GLK88 OKE87:OKE88 CHC87:CHC88 OAI87:OAI88 GBO87:GBO88 NQM87:NQM88 GI87:GI88 NGQ87:NGQ88 FRS87:FRS88 MWU87:MWU88 BXG87:BXG88 MMY87:MMY88 FHW87:FHW88 MDC87:MDC88 AAA87:AAA88 LTG87:LTG88 EYA87:EYA88 LJK87:LJK88 BNK87:BNK88 KZO87:KZO88 EOE87:EOE88 KPS87:KPS88 WIY87:WIY88 KFW87:KFW88 VZC87:VZC88 EEI87:EEI88 VPG87:VPG88 JWA87:JWA88 VFK87:VFK88 BDO87:BDO88 UVO87:UVO88 JME87:JME88 ULS87:ULS88 DUM87:DUM88 UBW87:UBW88 JCI87:JCI88 TSA87:TSA88 KJ97:KJ105 AXT83:AXT85 BHP83:BHP85 BRL83:BRL85 CBH83:CBH85 CLD83:CLD85 CUZ83:CUZ85 DEV83:DEV85 DOR83:DOR85 DYN83:DYN85 EIJ83:EIJ85 ESF83:ESF85 FCB83:FCB85 FLX83:FLX85 FVT83:FVT85 GFP83:GFP85 GPL83:GPL85 GZH83:GZH85 HJD83:HJD85 HSZ83:HSZ85 ICV83:ICV85 IMR83:IMR85 IWN83:IWN85 JGJ83:JGJ85 JQF83:JQF85 KAB83:KAB85 KJX83:KJX85 KTT83:KTT85 LDP83:LDP85 LNL83:LNL85 LXH83:LXH85 MHD83:MHD85 MQZ83:MQZ85 NAV83:NAV85 NKR83:NKR85 NUN83:NUN85 OEJ83:OEJ85 OOF83:OOF85 OYB83:OYB85 PHX83:PHX85 PRT83:PRT85 QBP83:QBP85 QLL83:QLL85 QVH83:QVH85 RFD83:RFD85 ROZ83:ROZ85 RYV83:RYV85 SIR83:SIR85 SSN83:SSN85 TCJ83:TCJ85 TMF83:TMF85 TWB83:TWB85 UFX83:UFX85 UPT83:UPT85 UZP83:UZP85 VJL83:VJL85 VTH83:VTH85 WDD83:WDD85 WMZ83:WMZ85 WWV83:WWV85 AN83:AN85 KJ83:KJ85 UF83:UF85 AL71:AL78 AL64 UF97:UF105 AEB97:AEB105 ANX97:ANX105 AXT97:AXT105 BHP97:BHP105 BRL97:BRL105 CBH97:CBH105 CLD97:CLD105 CUZ97:CUZ105 DEV97:DEV105 DOR97:DOR105 DYN97:DYN105 EIJ97:EIJ105 ESF97:ESF105 FCB97:FCB105 FLX97:FLX105 FVT97:FVT105 GFP97:GFP105 GPL97:GPL105 GZH97:GZH105 HJD97:HJD105 HSZ97:HSZ105 ICV97:ICV105 IMR97:IMR105 IWN97:IWN105 JGJ97:JGJ105 JQF97:JQF105 KAB97:KAB105 KJX97:KJX105 KTT97:KTT105 LDP97:LDP105 LNL97:LNL105 LXH97:LXH105 MHD97:MHD105 MQZ97:MQZ105 NAV97:NAV105 NKR97:NKR105 NUN97:NUN105 OEJ97:OEJ105 OOF97:OOF105 OYB97:OYB105 PHX97:PHX105 PRT97:PRT105 QBP97:QBP105 QLL97:QLL105 QVH97:QVH105 RFD97:RFD105 ROZ97:ROZ105 RYV97:RYV105 SIR97:SIR105 SSN97:SSN105 TCJ97:TCJ105 TMF97:TMF105 TWB97:TWB105 UFX97:UFX105 UPT97:UPT105 UZP97:UZP105 VJL97:VJL105 VTH97:VTH105 WDD97:WDD105 WMZ97:WMZ105 AL98:AL105 AN70 AEB83:AEB85 ANX83:ANX85 KJ64 UF64 AEB64 ANX64 AXT64 BHP64 BRL64 CBH64 CLD64 CUZ64 DEV64 DOR64 DYN64 EIJ64 ESF64 FCB64 FLX64 FVT64 GFP64 GPL64 GZH64 HJD64 HSZ64 ICV64 IMR64 IWN64 JGJ64 JQF64 KAB64 KJX64 KTT64 LDP64 LNL64 LXH64 MHD64 MQZ64 NAV64 NKR64 NUN64 OEJ64 OOF64 OYB64 PHX64 PRT64 QBP64 QLL64 QVH64 RFD64 ROZ64 RYV64 SIR64 SSN64 TCJ64 TMF64 TWB64 UFX64 UPT64 UZP64 VJL64 VTH64 WDD64 WMZ64 WWV64 AN97 AL91 WWV70:WWV78 WMZ70:WMZ78 WDD70:WDD78 VTH70:VTH78 VJL70:VJL78 UZP70:UZP78 UPT70:UPT78 UFX70:UFX78 TWB70:TWB78 TMF70:TMF78 TCJ70:TCJ78 SSN70:SSN78 SIR70:SIR78 RYV70:RYV78 ROZ70:ROZ78 RFD70:RFD78 QVH70:QVH78 QLL70:QLL78 QBP70:QBP78 PRT70:PRT78 PHX70:PHX78 OYB70:OYB78 OOF70:OOF78 OEJ70:OEJ78 NUN70:NUN78 NKR70:NKR78 NAV70:NAV78 MQZ70:MQZ78 MHD70:MHD78 LXH70:LXH78 LNL70:LNL78 LDP70:LDP78 KTT70:KTT78 KJX70:KJX78 KAB70:KAB78 JQF70:JQF78 JGJ70:JGJ78 IWN70:IWN78 IMR70:IMR78 ICV70:ICV78 HSZ70:HSZ78 HJD70:HJD78 GZH70:GZH78 GPL70:GPL78 GFP70:GFP78 FVT70:FVT78 FLX70:FLX78 FCB70:FCB78 ESF70:ESF78 EIJ70:EIJ78 DYN70:DYN78 DOR70:DOR78 DEV70:DEV78 CUZ70:CUZ78 CLD70:CLD78 CBH70:CBH78 BRL70:BRL78 BHP70:BHP78 AXT70:AXT78 ANX70:ANX78 AEB70:AEB78 UF70:UF78 KJ70:KJ78 WWV97:WWV105">
      <formula1>12</formula1>
    </dataValidation>
    <dataValidation type="whole" allowBlank="1" showInputMessage="1" showErrorMessage="1" sqref="END87:END88 EWZ87:EWZ88 FGV87:FGV88 FQR87:FQR88 GAN87:GAN88 GKJ87:GKJ88 GUF87:GUF88 HEB87:HEB88 HNX87:HNX88 HXT87:HXT88 IHP87:IHP88 IRL87:IRL88 JBH87:JBH88 JLD87:JLD88 JUZ87:JUZ88 KEV87:KEV88 KOR87:KOR88 KYN87:KYN88 LIJ87:LIJ88 LSF87:LSF88 MCB87:MCB88 MLX87:MLX88 MVT87:MVT88 NFP87:NFP88 NPL87:NPL88 NZH87:NZH88 OJD87:OJD88 OSZ87:OSZ88 PCV87:PCV88 PMR87:PMR88 PWN87:PWN88 QGJ87:QGJ88 QQF87:QQF88 RAB87:RAB88 RJX87:RJX88 RTT87:RTT88 SDP87:SDP88 SNL87:SNL88 SXH87:SXH88 THD87:THD88 TQZ87:TQZ88 UAV87:UAV88 UKR87:UKR88 UUN87:UUN88 VEJ87:VEJ88 VOF87:VOF88 VYB87:VYB88 WHX87:WHX88 WRT87:WRT88 WSG87:WSI88 KFI87:KFK88 WIK87:WIM88 JVM87:JVO88 NPY87:NQA88 JLQ87:JLS88 VYO87:VYQ88 JBU87:JBW88 QGW87:QGY88 IRY87:ISA88 VOS87:VOU88 IIC87:IIE88 MCO87:MCQ88 HYG87:HYI88 VEW87:VEY88 HOK87:HOM88 PXA87:PXC88 HEO87:HEQ88 UVA87:UVC88 GUS87:GUU88 NGC87:NGE88 GKW87:GKY88 ULE87:ULG88 GBA87:GBC88 PNE87:PNG88 FRE87:FRG88 UBI87:UBK88 FHI87:FHK88 LIW87:LIY88 EXM87:EXO88 TRM87:TRO88 ENQ87:ENS88 PDI87:PDK88 EDU87:EDW88 THQ87:THS88 DTY87:DUA88 MWG87:MWI88 DKC87:DKE88 SXU87:SXW88 DAG87:DAI88 OTM87:OTO88 CQK87:CQM88 SNY87:SOA88 CGO87:CGQ88 LSS87:LSU88 BWS87:BWU88 SEC87:SEE88 BMW87:BMY88 OJQ87:OJS88 BDA87:BDC88 RUG87:RUI88 ATE87:ATG88 MMK87:MMM88 AJI87:AJK88 RKK87:RKM88 ZM87:ZO88 NZU87:NZW88 PQ87:PS88 RAO87:RAQ88 FU87:FW88 KZA87:KZC88 FH87:FH88 PD87:PD88 KPE87:KPG88 QQS87:QQU88 YZ87:YZ88 AIV87:AIV88 ASR87:ASR88 BCN87:BCN88 BMJ87:BMJ88 BWF87:BWF88 CGB87:CGB88 CZT87:CZT88 CPX87:CPX88 DJP87:DJP88 EDH87:EDH88 DTL87:DTL88 Z71:AB78 Z98:AB105 M64 Z64:AB64 Z91:AB91 M71:M78 M91 M98:M105">
      <formula1>0</formula1>
      <formula2>100</formula2>
    </dataValidation>
    <dataValidation type="textLength" operator="equal" allowBlank="1" showInputMessage="1" showErrorMessage="1" error="Код КАТО должен содержать 9 символов" sqref="AJA87:AJA88 UBA87:UBA88 JLI87:JLI88 TRE87:TRE88 EDM87:EDM88 THI87:THI88 JBM87:JBM88 SXM87:SXM88 BMO87:BMO88 SNQ87:SNQ88 IRQ87:IRQ88 SDU87:SDU88 DTQ87:DTQ88 RTY87:RTY88 IHU87:IHU88 RKC87:RKC88 PI87:PI88 RAG87:RAG88 HXY87:HXY88 QQK87:QQK88 DJU87:DJU88 QGO87:QGO88 HOC87:HOC88 PWS87:PWS88 BCS87:BCS88 PMW87:PMW88 HEG87:HEG88 PDA87:PDA88 CZY87:CZY88 OTE87:OTE88 GUK87:GUK88 OJI87:OJI88 ZE87:ZE88 NZM87:NZM88 GKO87:GKO88 NPQ87:NPQ88 CQC87:CQC88 NFU87:NFU88 GAS87:GAS88 MVY87:MVY88 ASW87:ASW88 MMC87:MMC88 FQW87:FQW88 MCG87:MCG88 CGG87:CGG88 LSK87:LSK88 FHA87:FHA88 LIO87:LIO88 FM87:FM88 KYS87:KYS88 WRY87:WRY88 EXE87:EXE88 WIC87:WIC88 KOW87:KOW88 VYG87:VYG88 BWK87:BWK88 VOK87:VOK88 KFA87:KFA88 VEO87:VEO88 ENI87:ENI88 UUS87:UUS88 JVE87:JVE88 UKW87:UKW88 R71:R78 R98:R105 N64 R64 R91 N71:N78 N91 N98:N105">
      <formula1>9</formula1>
    </dataValidation>
    <dataValidation type="list" allowBlank="1" showInputMessage="1" showErrorMessage="1" sqref="EWY87:EWY88 FGU87:FGU88 FQQ87:FQQ88 GAM87:GAM88 GKI87:GKI88 GUE87:GUE88 HEA87:HEA88 HNW87:HNW88 HXS87:HXS88 IHO87:IHO88 IRK87:IRK88 JBG87:JBG88 JLC87:JLC88 JUY87:JUY88 KEU87:KEU88 KOQ87:KOQ88 KYM87:KYM88 LII87:LII88 LSE87:LSE88 MCA87:MCA88 MLW87:MLW88 MVS87:MVS88 NFO87:NFO88 NPK87:NPK88 NZG87:NZG88 OJC87:OJC88 OSY87:OSY88 PCU87:PCU88 PMQ87:PMQ88 PWM87:PWM88 QGI87:QGI88 QQE87:QQE88 RAA87:RAA88 RJW87:RJW88 RTS87:RTS88 SDO87:SDO88 SNK87:SNK88 SXG87:SXG88 THC87:THC88 TQY87:TQY88 UAU87:UAU88 UKQ87:UKQ88 UUM87:UUM88 VEI87:VEI88 VOE87:VOE88 VYA87:VYA88 WHW87:WHW88 WRS87:WRS88 FG87:FG88 YY87:YY88 PC87:PC88 AIU87:AIU88 ASQ87:ASQ88 BCM87:BCM88 BMI87:BMI88 BWE87:BWE88 CGA87:CGA88 CPW87:CPW88 CZS87:CZS88 DJO87:DJO88 DTK87:DTK88 EDG87:EDG88 ENC87:ENC88 L71:L78 L64 L98:L105">
      <formula1>Приоритет_закупок</formula1>
    </dataValidation>
    <dataValidation type="list" allowBlank="1" showInputMessage="1" showErrorMessage="1" sqref="JLU87:JLU88 TRQ87:TRQ88 EDY87:EDY88 THU87:THU88 JBY87:JBY88 SXY87:SXY88 BNA87:BNA88 SOC87:SOC88 ISC87:ISC88 SEG87:SEG88 DUC87:DUC88 RUK87:RUK88 IIG87:IIG88 RKO87:RKO88 PU87:PU88 RAS87:RAS88 HYK87:HYK88 QQW87:QQW88 DKG87:DKG88 QHA87:QHA88 HOO87:HOO88 PXE87:PXE88 BDE87:BDE88 PNI87:PNI88 HES87:HES88 PDM87:PDM88 DAK87:DAK88 OTQ87:OTQ88 GUW87:GUW88 OJU87:OJU88 ZQ87:ZQ88 NZY87:NZY88 GLA87:GLA88 NQC87:NQC88 CQO87:CQO88 NGG87:NGG88 GBE87:GBE88 MWK87:MWK88 ATI87:ATI88 MMO87:MMO88 FRI87:FRI88 MCS87:MCS88 CGS87:CGS88 LSW87:LSW88 FHM87:FHM88 LJA87:LJA88 FY87:FY88 KZE87:KZE88 EXQ87:EXQ88 WIO87:WIO88 WSK87:WSK88 KPI87:KPI88 VYS87:VYS88 BWW87:BWW88 VOW87:VOW88 KFM87:KFM88 VFA87:VFA88 ENU87:ENU88 UVE87:UVE88 JVQ87:JVQ88 ULI87:ULI88 AJM87:AJM88 UBM87:UBM88 AD71:AD78 AD64 AD91 AD98:AD105">
      <formula1>НДС</formula1>
    </dataValidation>
    <dataValidation type="list" allowBlank="1" showInputMessage="1" showErrorMessage="1" sqref="FGT87:FGT88 FQP87:FQP88 GAL87:GAL88 GKH87:GKH88 GUD87:GUD88 HDZ87:HDZ88 HNV87:HNV88 HXR87:HXR88 IHN87:IHN88 IRJ87:IRJ88 JBF87:JBF88 JLB87:JLB88 JUX87:JUX88 KET87:KET88 KOP87:KOP88 KYL87:KYL88 LIH87:LIH88 LSD87:LSD88 MBZ87:MBZ88 MLV87:MLV88 MVR87:MVR88 NFN87:NFN88 NPJ87:NPJ88 NZF87:NZF88 OJB87:OJB88 OSX87:OSX88 PCT87:PCT88 PMP87:PMP88 PWL87:PWL88 QGH87:QGH88 QQD87:QQD88 QZZ87:QZZ88 RJV87:RJV88 RTR87:RTR88 SDN87:SDN88 SNJ87:SNJ88 SXF87:SXF88 THB87:THB88 TQX87:TQX88 UAT87:UAT88 UKP87:UKP88 UUL87:UUL88 VEH87:VEH88 VOD87:VOD88 VXZ87:VXZ88 WHV87:WHV88 WRR87:WRR88 FF87:FF88 PB87:PB88 YX87:YX88 AIT87:AIT88 ASP87:ASP88 BCL87:BCL88 BMH87:BMH88 BWD87:BWD88 CFZ87:CFZ88 CPV87:CPV88 CZR87:CZR88 DJN87:DJN88 DTJ87:DTJ88 EDF87:EDF88 ENB87:ENB88 EWX87:EWX88">
      <formula1>осн</formula1>
    </dataValidation>
    <dataValidation type="list" allowBlank="1" showInputMessage="1" sqref="AU130:AU131 KQ130:KQ131 UM130:UM131 AEI130:AEI131 AOE130:AOE131 AYA130:AYA131 BHW130:BHW131 BRS130:BRS131 CBO130:CBO131 CLK130:CLK131 CVG130:CVG131 DFC130:DFC131 DOY130:DOY131 DYU130:DYU131 EIQ130:EIQ131 ESM130:ESM131 FCI130:FCI131 FME130:FME131 FWA130:FWA131 GFW130:GFW131 GPS130:GPS131 GZO130:GZO131 HJK130:HJK131 HTG130:HTG131 IDC130:IDC131 IMY130:IMY131 IWU130:IWU131 JGQ130:JGQ131 JQM130:JQM131 KAI130:KAI131 KKE130:KKE131 KUA130:KUA131 LDW130:LDW131 LNS130:LNS131 LXO130:LXO131 MHK130:MHK131 MRG130:MRG131 NBC130:NBC131 NKY130:NKY131 NUU130:NUU131 OEQ130:OEQ131 OOM130:OOM131 OYI130:OYI131 PIE130:PIE131 PSA130:PSA131 QBW130:QBW131 QLS130:QLS131 QVO130:QVO131 RFK130:RFK131 RPG130:RPG131 RZC130:RZC131 SIY130:SIY131 SSU130:SSU131 TCQ130:TCQ131 TMM130:TMM131 TWI130:TWI131 UGE130:UGE131 UQA130:UQA131 UZW130:UZW131 VJS130:VJS131 VTO130:VTO131 WDK130:WDK131 WNG130:WNG131 WXC130:WXC131 AO71:AO78 AR71:AR78 AU91 AU64 AO64 AR64 AO91 AU98:AU105 AR98:AR105 AR91 AU71:AU78 AO98:AO105">
      <formula1>атр</formula1>
    </dataValidation>
  </dataValidations>
  <hyperlinks>
    <hyperlink ref="G70" r:id="rId1" display="https://enstru.kz/code_new.jsp?&amp;s=common&amp;st=work&amp;p=10&amp;n=29&amp;fc=1&amp;fg=0&amp;new=331411.100.000001"/>
    <hyperlink ref="G97" r:id="rId2" display="https://enstru.kz/code_new.jsp?&amp;s=common&amp;st=work&amp;p=10&amp;n=29&amp;fc=1&amp;fg=0&amp;new=331411.100.00000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2020-33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2020-11-01T19:50:58Z</dcterms:modified>
</cp:coreProperties>
</file>