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7\34 изменения и дополнения 2017 свод\эмг\"/>
    </mc:Choice>
  </mc:AlternateContent>
  <bookViews>
    <workbookView xWindow="0" yWindow="0" windowWidth="28800" windowHeight="11535"/>
  </bookViews>
  <sheets>
    <sheet name="№34" sheetId="3" r:id="rId1"/>
    <sheet name="инструкция" sheetId="2" r:id="rId2"/>
  </sheets>
  <definedNames>
    <definedName name="_xlnm._FilterDatabase" localSheetId="0" hidden="1">№34!$A$6:$AB$162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2" i="3" l="1"/>
  <c r="U153" i="3"/>
  <c r="U158" i="3" l="1"/>
  <c r="V161" i="3"/>
  <c r="V79" i="3" l="1"/>
  <c r="V80" i="3"/>
  <c r="V157" i="3" l="1"/>
  <c r="V152" i="3" l="1"/>
  <c r="V143" i="3" l="1"/>
  <c r="V10" i="3" l="1"/>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81" i="3"/>
  <c r="V9" i="3"/>
  <c r="V151" i="3" l="1"/>
  <c r="V150" i="3"/>
  <c r="V142" i="3"/>
  <c r="V141" i="3"/>
  <c r="V160" i="3" l="1"/>
  <c r="V162" i="3" s="1"/>
  <c r="V156" i="3"/>
  <c r="V158" i="3" s="1"/>
  <c r="U128" i="3" l="1"/>
  <c r="V128" i="3" s="1"/>
  <c r="U129" i="3"/>
  <c r="V129" i="3" s="1"/>
  <c r="U130" i="3"/>
  <c r="V130" i="3" s="1"/>
  <c r="U131" i="3"/>
  <c r="V131" i="3" s="1"/>
  <c r="U127" i="3"/>
  <c r="V127" i="3" s="1"/>
  <c r="U84" i="3" l="1"/>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83" i="3"/>
  <c r="U134" i="3" l="1"/>
  <c r="V125" i="3"/>
  <c r="V121" i="3"/>
  <c r="V117" i="3"/>
  <c r="V113" i="3"/>
  <c r="V109" i="3"/>
  <c r="V105" i="3"/>
  <c r="V101" i="3"/>
  <c r="V97" i="3"/>
  <c r="V93" i="3"/>
  <c r="V89" i="3"/>
  <c r="V85" i="3"/>
  <c r="V124" i="3"/>
  <c r="V120" i="3"/>
  <c r="V116" i="3"/>
  <c r="V112" i="3"/>
  <c r="V108" i="3"/>
  <c r="V104" i="3"/>
  <c r="V100" i="3"/>
  <c r="V96" i="3"/>
  <c r="V92" i="3"/>
  <c r="V88" i="3"/>
  <c r="V84" i="3"/>
  <c r="V123" i="3"/>
  <c r="V119" i="3"/>
  <c r="V115" i="3"/>
  <c r="V111" i="3"/>
  <c r="V107" i="3"/>
  <c r="V103" i="3"/>
  <c r="V99" i="3"/>
  <c r="V95" i="3"/>
  <c r="V91" i="3"/>
  <c r="V87" i="3"/>
  <c r="V126" i="3"/>
  <c r="V122" i="3"/>
  <c r="V118" i="3"/>
  <c r="V114" i="3"/>
  <c r="V110" i="3"/>
  <c r="V106" i="3"/>
  <c r="V102" i="3"/>
  <c r="V98" i="3"/>
  <c r="V94" i="3"/>
  <c r="V90" i="3"/>
  <c r="V86" i="3"/>
  <c r="V83" i="3"/>
  <c r="V149" i="3"/>
  <c r="V148" i="3"/>
  <c r="V140" i="3"/>
  <c r="V139" i="3"/>
  <c r="V134" i="3" l="1"/>
  <c r="V147" i="3"/>
  <c r="V146" i="3"/>
  <c r="V138" i="3"/>
  <c r="V137" i="3"/>
  <c r="V153" i="3" l="1"/>
</calcChain>
</file>

<file path=xl/sharedStrings.xml><?xml version="1.0" encoding="utf-8"?>
<sst xmlns="http://schemas.openxmlformats.org/spreadsheetml/2006/main" count="2459" uniqueCount="524">
  <si>
    <t>№</t>
  </si>
  <si>
    <t>Наименование организации</t>
  </si>
  <si>
    <t>Код  ТРУ</t>
  </si>
  <si>
    <t>Код SAP</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</si>
  <si>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</si>
  <si>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</si>
  <si>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</si>
  <si>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</si>
  <si>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</si>
  <si>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</si>
  <si>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</si>
  <si>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</si>
  <si>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</si>
  <si>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</si>
  <si>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</si>
  <si>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</si>
  <si>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</si>
  <si>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</si>
  <si>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</si>
  <si>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</si>
  <si>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</si>
  <si>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</si>
  <si>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</si>
  <si>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</si>
  <si>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</si>
  <si>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</si>
  <si>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АО Эмбамунайгаз</t>
  </si>
  <si>
    <t>ОИ</t>
  </si>
  <si>
    <t>г. Атырау ул. Валиханова, 1</t>
  </si>
  <si>
    <t>Атырауская область</t>
  </si>
  <si>
    <t>ЭОТТ</t>
  </si>
  <si>
    <t>Орех</t>
  </si>
  <si>
    <t>г.Атырау, ст.Тендык, УПТОиКО</t>
  </si>
  <si>
    <t>DDP</t>
  </si>
  <si>
    <t>0</t>
  </si>
  <si>
    <t>Тонна</t>
  </si>
  <si>
    <t>Opex</t>
  </si>
  <si>
    <t>сентябрь</t>
  </si>
  <si>
    <t>промежуточный платеж  90% в течении 30 рабочих дней; 10 % окончательный расчет</t>
  </si>
  <si>
    <t>февраль, март</t>
  </si>
  <si>
    <t>В ТЕЧЕНИИ 90 КАЛЕНДАРНЫХ ДНЕЙ С ДАТЫ ЗАКЛЮЧЕНИЯ ДОГОВОРА ИЛИ ПОЛУЧЕНИЯ УВЕДОМЛЕНИЯ ОТ ЗАКАЗЧИКА</t>
  </si>
  <si>
    <t>Штука</t>
  </si>
  <si>
    <t>Capex</t>
  </si>
  <si>
    <t>Автомобиль</t>
  </si>
  <si>
    <t>ТПХ</t>
  </si>
  <si>
    <t>В ТЕЧЕНИИ 60 КАЛЕНДАРНЫХ ДНЕЙ С ДАТЫ ЗАКЛЮЧЕНИЯ ДОГОВОРА ИЛИ ПОЛУЧЕНИЯ УВЕДОМЛЕНИЯ ОТ ЗАКАЗЧИКА</t>
  </si>
  <si>
    <t>июнь</t>
  </si>
  <si>
    <t>796</t>
  </si>
  <si>
    <t>июль</t>
  </si>
  <si>
    <t>ЦПЭ</t>
  </si>
  <si>
    <t>11, 14</t>
  </si>
  <si>
    <t>*</t>
  </si>
  <si>
    <t>май</t>
  </si>
  <si>
    <t>декабрь</t>
  </si>
  <si>
    <t>комплект</t>
  </si>
  <si>
    <t>Расходомер</t>
  </si>
  <si>
    <t>11, 14, 18, 20, 21</t>
  </si>
  <si>
    <t>В ТЕЧЕНИИ 120 КАЛЕНДАРНЫХ ДНЕЙ С ДАТЫ ЗАКЛЮЧЕНИЯ ДОГОВОРА ИЛИ ПОЛУЧЕНИЯ УВЕДОМЛЕНИЯ ОТ ЗАКАЗЧИКА</t>
  </si>
  <si>
    <t>11, 14, 18, 19, 20, 21</t>
  </si>
  <si>
    <t>Атырауская область, г. Кульсары</t>
  </si>
  <si>
    <t>20.59.56.900.026.00.0168.000000000001</t>
  </si>
  <si>
    <t>59-1 Т</t>
  </si>
  <si>
    <t>Катализатор серы</t>
  </si>
  <si>
    <t>для получения серы из сероводорода и диоксида серы</t>
  </si>
  <si>
    <t>Катализатор ARI 340Внешний вид: Темно-красная жидкость. Запах аммиачный.Водородный показатель (pH) 9,3 (прибл.)Температура плавления/замерзания (-8 °C) (17,6 °F) (прибл.)Начальная точка кипения и интервал кипения (100 °C) (212 °F)Точка вспышки &gt; 93,3 °C (&gt; 200,0 °F)Предел воспламеняемости: нижний предел воспламеняемости (%) –нет;Верхний предел воспламеняемости (%) –нет.Давление пара 20 - 30 TorrОтносительная плотность 1,26 (прибл.)Процент летучести 55 % (прибл.)Другие данныеПредел взрываемости Не взрывоопасен.Окислительные Свойства Не окисляющий.</t>
  </si>
  <si>
    <t>168</t>
  </si>
  <si>
    <t>В ТЕЧЕНИИ 30 КАЛЕНДАРНЫХ ДНЕЙ С ДАТЫ ЗАКЛЮЧЕНИЯ ДОГОВОРА ИЛИ ПОЛУЧЕНИЯ УВЕДОМЛЕНИЯ ОТ ЗАКАЗЧИКА</t>
  </si>
  <si>
    <t>ноябрь-декабрь</t>
  </si>
  <si>
    <t>30</t>
  </si>
  <si>
    <t>19, 20, 21</t>
  </si>
  <si>
    <t>В ТЕЧЕНИИ 40 КАЛЕНДАРНЫХ ДНЕЙ С ДАТЫ ЗАКЛЮЧЕНИЯ ДОГОВОРА ИЛИ ПОЛУЧЕНИЯ УВЕДОМЛЕНИЯ ОТ ЗАКАЗЧИКА</t>
  </si>
  <si>
    <t>11, 14, 19, 20, 21</t>
  </si>
  <si>
    <t>0796</t>
  </si>
  <si>
    <t>Ключ</t>
  </si>
  <si>
    <t>8, 11, 14, 22</t>
  </si>
  <si>
    <t>Стул</t>
  </si>
  <si>
    <t>Стол</t>
  </si>
  <si>
    <t>Ковер</t>
  </si>
  <si>
    <t>13.93.12.000.002.00.0796.000000000022</t>
  </si>
  <si>
    <t>тканый, ворсовый, из химическо текстильного материала, размер 200*300 см, жаккардовый, машинного производства, ГОСТ 28415-89</t>
  </si>
  <si>
    <t>25.73.30.300.000.03.0796.000000000072</t>
  </si>
  <si>
    <t>гаечный, накидной, двусторонний, размер зева 32*36 мм</t>
  </si>
  <si>
    <t>1022-2 Т</t>
  </si>
  <si>
    <t>Ключ гаечный, накидной, двусторонний, размер зева 32*36 мм ГОСТ 2906-80</t>
  </si>
  <si>
    <t>25.73.30.300.000.03.0796.000000000081</t>
  </si>
  <si>
    <t>гаечный, накидной, ударный, размер зева 24 мм</t>
  </si>
  <si>
    <t>1023-2 Т</t>
  </si>
  <si>
    <t>Ключи гаечные кольцевые двусторонние коленчатые 24 мм</t>
  </si>
  <si>
    <t>25.73.30.300.000.03.0796.000000000082</t>
  </si>
  <si>
    <t>гаечный, накидной, ударный, размер зева 27 мм</t>
  </si>
  <si>
    <t>1024-2 Т</t>
  </si>
  <si>
    <t>Ключи гаечные кольцевые двусторонние коленчатые 27 мм</t>
  </si>
  <si>
    <t>25.73.30.300.000.03.0796.000000000083</t>
  </si>
  <si>
    <t>гаечный, накидной, ударный, размер зева 30 мм</t>
  </si>
  <si>
    <t>1025-2 Т</t>
  </si>
  <si>
    <t>Ключи гаечные кольцевые двусторонние коленчатые 3 мм</t>
  </si>
  <si>
    <t>25.73.30.300.000.03.0796.000000000084</t>
  </si>
  <si>
    <t>гаечный, накидной, ударный, размер зева 32 мм</t>
  </si>
  <si>
    <t>1026-2 Т</t>
  </si>
  <si>
    <t>Ключ  гаечный, накидной, ударный, размер зева 32 мм ГОСТ 16983-80</t>
  </si>
  <si>
    <t>1027-2 Т</t>
  </si>
  <si>
    <t>Ключ гаечный, накидной, ударный, размер зева 32 мм ГОСТ 16983-80</t>
  </si>
  <si>
    <t>25.73.30.300.000.03.0796.000000000085</t>
  </si>
  <si>
    <t>гаечный, накидной, ударный, размер зева 36 мм</t>
  </si>
  <si>
    <t>1028-2 Т</t>
  </si>
  <si>
    <t>Ключ гаечный, накидной, ударный, размер зева 36 мм ГОСТ 16983-80</t>
  </si>
  <si>
    <t>25.73.30.300.000.03.0796.000000000179</t>
  </si>
  <si>
    <t>гаечный, рожковый, двусторонний, размер зева 32*36 мм, ГОСТ 2839-80</t>
  </si>
  <si>
    <t>1029-2 Т</t>
  </si>
  <si>
    <t>25.73.30.300.000.03.0796.000000000220</t>
  </si>
  <si>
    <t>гаечный, рожковый, односторонний, размер зева 50,0 мм, ГОСТ 2838-80</t>
  </si>
  <si>
    <t>1030-2 Т</t>
  </si>
  <si>
    <t xml:space="preserve">Ключ гаечный, рожковый, односторонний, размер зева 50,0 мм, ГОСТ 2838-80
</t>
  </si>
  <si>
    <t>25.73.30.300.000.03.0796.000000000240</t>
  </si>
  <si>
    <t>гаечный, рожковый, ударный, размер зева 55 мм</t>
  </si>
  <si>
    <t>1031-2 Т</t>
  </si>
  <si>
    <t>Ключ гаечный, рожковый, ударный, размер зева 55 мм ГОСТ 2841-80</t>
  </si>
  <si>
    <t>26.20.16.970.003.00.0796.000000000005</t>
  </si>
  <si>
    <t>Преобразователь интерфейса</t>
  </si>
  <si>
    <t>RS-232/RS-485 в Ethernet</t>
  </si>
  <si>
    <t>1219-1 Т</t>
  </si>
  <si>
    <t>Характеристики Интерфейсы: Ethernet интерфейсы: Количество портов: не менее 1; Скорость: не менее 10/100 Mbps, Auto MDI / MDIX; Соединитель: не менее 8-контактный разъем RJ45; Магнитная защита: 1,5 кВ встроенный; Serial интерфейсы: Стандарты: RS-232/422/485; Соединитель: DB9; Защите последовательной линий: 15 защита кВ ESD для всех сигналов, 2-го уровня от всплесков напряжения, EN61000-4-5; Управление направлением передачи данных RS-485: ADDC (автоматического управления контролем данных); Параметры последовательного интерфейса связи: Биты данных: не менее 5, 6, 7, 8; Стоп биты: не менее 1, 1.5, 2; Паритет: None, Even, Odd, Space, Mapk; Управление потоком: RTS/CTS и DTR/ DSR (RS-232), XON/XOFF; Скорость передача данных: не менее 50 базисных пунктов до 921.6 кбит. Последовательные сигналы: RS-232: TxD, RxD, RTS, CTS, DTR, DSR, DCD, GND; RS-422 Tx+, Tx-, Rx+, Rx-, GND; RS-485-4w Tx+, Tx-, Rx+, Rx-, GND; RS-485-2wData +, Data-, GND; Программное обеспечение: Network Протоколы: ICMP, IPv4, TCP, UDP, DHCP, BOOTP, Telnet, DNS, SNMP V1, HTTP, SMTP,IGMP V1 V; Параметры конфигураций: Веб консоль ( С новым Quick Setup ) последовательный порт консоли, Telnet консоли, Windows Utility; Windows, Real COM Драйверы ТТУ: SCO Unix, SCO Openserver, UniWare 7, QNX 4.25, QNX 6, Solaris 10, Free BSD, AIX 5.x, HP-UX 11i,Mac OS X; Linux Real TTY Драйверы: Linux 2.4.x, 2.6.x, 3.x; Физические характеристики: Корпус: должен быть металлическим; Вес: не менее 300г; Размеры без ушей: не более 77 х 111 х 26мм; Размеры с ушами: не более 100 х 111 х 26мм; Физические ограничения: ТемператураHDD: от -40 до 75° С; Относительная влажность: от 5 до 95%; Питание: Входное напряжение: От 12В до 48В постоянного тока; Потребляемая мощность: 125 мА @ 12 В, 40 мА при 48 В постоянного тока.</t>
  </si>
  <si>
    <t>26.51.52.300.006.04.0796.000000000000</t>
  </si>
  <si>
    <t>электромагнитный</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</si>
  <si>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</si>
  <si>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</si>
  <si>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</si>
  <si>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1267-2 Т</t>
  </si>
  <si>
    <t>Ковер ворсовый.  длина - 4м, ширина - 3м, ворс - 2-3см</t>
  </si>
  <si>
    <t>1268-2 Т</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</si>
  <si>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</si>
  <si>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</si>
  <si>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Высотаспинки: не менее 330.</t>
  </si>
  <si>
    <t>26.51.12.300.007.00.0796.000000000000</t>
  </si>
  <si>
    <t>Ветроуказатель</t>
  </si>
  <si>
    <t>для определения направления ветра</t>
  </si>
  <si>
    <t>1399-1 Т</t>
  </si>
  <si>
    <t>Ветроуказатель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ветроуказателявокруг своей оси и препятствует   срыву   ветроуказателя   с   мачты   в   вертикальном направлении. 
Комплект состоит:
Мачта ветроуказателя - 1шт
Ветроуказатель - 1шт
Сменный ветровой конус -1шт
Поворотный узел – 1шт
Длина 1000(мм) 
Двх 500
Двых 200(мм)</t>
  </si>
  <si>
    <t>Кабель-канал</t>
  </si>
  <si>
    <t>22.23.14.500.003.00.0839.000000000000</t>
  </si>
  <si>
    <t>Комплект для прокладки кабеля (кабельный канал, крепежные материалы)</t>
  </si>
  <si>
    <t>Разъединитель</t>
  </si>
  <si>
    <t>27.33.11.100.001.00.0796.000000000011</t>
  </si>
  <si>
    <t>марка РДЗ-35/1000</t>
  </si>
  <si>
    <t>Разъединители РДЗ-2-35/1000 УХЛ1 трехполюсные с двумя заземляющиминожами, с приводом ПР-2.Разъединители РДЗ-2-35/1000 предназнач</t>
  </si>
  <si>
    <t>1508-2 Т</t>
  </si>
  <si>
    <t>25.73.30.300.000.02.0796.000000000000</t>
  </si>
  <si>
    <t>газовый, №1</t>
  </si>
  <si>
    <t>Ключи трубные рычажные 7813-0001</t>
  </si>
  <si>
    <t>1626-2 Т</t>
  </si>
  <si>
    <t>25.73.30.300.000.02.0796.000000000002</t>
  </si>
  <si>
    <t>газовый, №2</t>
  </si>
  <si>
    <t xml:space="preserve">Трубный рычажный ключ используется для работы с трубами. Прямые губки захватывают деталь в двух точках, а их ребристая поверхность способствует исключению проскальзывания. Максимальный диаметр трубы - 50 мм.
</t>
  </si>
  <si>
    <t>1627-2 Т</t>
  </si>
  <si>
    <t>25.73.30.300.000.02.0796.000000000003</t>
  </si>
  <si>
    <t>газовый, №3</t>
  </si>
  <si>
    <t>Ключи трубные рычажные 7813-0003</t>
  </si>
  <si>
    <t>1628-2 Т</t>
  </si>
  <si>
    <t>25.73.30.300.000.03.0796.000000000004</t>
  </si>
  <si>
    <t>гаечный, газовый, № 4</t>
  </si>
  <si>
    <t>Ключи трубные рычажные 7813-0004</t>
  </si>
  <si>
    <t>1629-2 Т</t>
  </si>
  <si>
    <t>25.73.30.300.000.03.0796.000000000048</t>
  </si>
  <si>
    <t>гаечный, накидной, двусторонний, размер зева 12*14 мм</t>
  </si>
  <si>
    <t>1630-1 Т</t>
  </si>
  <si>
    <t>Ключ гаечный, накидной, двусторонний, размер зева 12х14 мм ГОСТ 2906-80</t>
  </si>
  <si>
    <t>25.73.30.300.000.03.0796.000000000052</t>
  </si>
  <si>
    <t>гаечный, накидной, двусторонний, размер зева 14*17 мм</t>
  </si>
  <si>
    <t>1631-1 Т</t>
  </si>
  <si>
    <t>Ключ гаечный, накидной, двусторонний, размер зева 14х17 мм ГОСТ 2906-80</t>
  </si>
  <si>
    <t>25.73.30.300.000.03.0796.000000000059</t>
  </si>
  <si>
    <t>гаечный, накидной, двусторонний, размер зева 19*22 мм</t>
  </si>
  <si>
    <t>1632-1 Т</t>
  </si>
  <si>
    <t>25.73.30.300.000.03.0796.000000000064</t>
  </si>
  <si>
    <t>гаечный, накидной, двусторонний, размер зева 24*27 мм</t>
  </si>
  <si>
    <t>1633-1 Т</t>
  </si>
  <si>
    <t>1634-1 Т</t>
  </si>
  <si>
    <t>25.73.30.300.000.03.0796.000000000068</t>
  </si>
  <si>
    <t>гаечный, накидной, двусторонний, размер зева 30*32 мм</t>
  </si>
  <si>
    <t>1635-1 Т</t>
  </si>
  <si>
    <t>25.73.30.300.000.03.0796.000000000074</t>
  </si>
  <si>
    <t>гаечный, накидной, двусторонний, размер зева 36*41 мм</t>
  </si>
  <si>
    <t>1636-1 Т</t>
  </si>
  <si>
    <t>Ключ гаечный, накидной, двусторонний, размер зева 36х41 мм ГОСТ 2906-80</t>
  </si>
  <si>
    <t>1637-1 Т</t>
  </si>
  <si>
    <t>25.73.30.300.000.03.0796.000000000076</t>
  </si>
  <si>
    <t>гаечный, накидной, двусторонний, размер зева 46*50 мм</t>
  </si>
  <si>
    <t>1638-1 Т</t>
  </si>
  <si>
    <t>25.73.30.300.000.03.0796.000000000077</t>
  </si>
  <si>
    <t>гаечный, накидной, двусторонний, размер зева 50*55 мм</t>
  </si>
  <si>
    <t>1639-1 Т</t>
  </si>
  <si>
    <t>Ключ гаечный, накидной, двусторонний, размер зева 50х55 мм ГОСТ 2906-80</t>
  </si>
  <si>
    <t>1640-1 Т</t>
  </si>
  <si>
    <t>Ключ гаечный, накидной, ударный, размер зева 27 мм ГОСТ 16983-80</t>
  </si>
  <si>
    <t>1641-1 Т</t>
  </si>
  <si>
    <t>Ключ гаечный, накидной, ударный, размер зева 30 мм ГОСТ 16983-80</t>
  </si>
  <si>
    <t>25.73.30.300.000.03.0796.000000000086</t>
  </si>
  <si>
    <t>гаечный, накидной, ударный, размер зева 41 мм</t>
  </si>
  <si>
    <t>1642-1 Т</t>
  </si>
  <si>
    <t>Ключ гаечный, накидной, ударный, размер зева 41 мм ГОСТ 16983-80</t>
  </si>
  <si>
    <t>25.73.30.300.000.03.0796.000000000087</t>
  </si>
  <si>
    <t>гаечный, накидной, ударный, размер зева 46 мм</t>
  </si>
  <si>
    <t>1643-1 Т</t>
  </si>
  <si>
    <t>Ключ гаечный, накидной, ударный, размер зева 46 мм ГОСТ 16983-80</t>
  </si>
  <si>
    <t>25.73.30.300.000.03.0796.000000000088</t>
  </si>
  <si>
    <t>гаечный, накидной, ударный, размер зева 50 мм</t>
  </si>
  <si>
    <t>1644-1 Т</t>
  </si>
  <si>
    <t>Ключ гаечный, накидной, ударный, размер зева 50 мм ГОСТ 16983-80</t>
  </si>
  <si>
    <t>25.73.30.300.000.03.0796.000000000089</t>
  </si>
  <si>
    <t>гаечный, накидной, ударный, размер зева 55 мм</t>
  </si>
  <si>
    <t>1645-1 Т</t>
  </si>
  <si>
    <t>Ключ гаечный, накидной, ударный, размер зева 55 мм ГОСТ 16983-80</t>
  </si>
  <si>
    <t>25.73.30.300.000.03.0796.000000000090</t>
  </si>
  <si>
    <t>гаечный, накидной, ударный, размер зева 60 мм</t>
  </si>
  <si>
    <t>1646-1 Т</t>
  </si>
  <si>
    <t>Ключ гаечный, накидной, ударный, размер зева 60 мм ГОСТ 16983-80</t>
  </si>
  <si>
    <t>25.73.30.300.000.03.0796.000000000091</t>
  </si>
  <si>
    <t>гаечный, накидной, ударный, размер зева 65 мм</t>
  </si>
  <si>
    <t>1647-1 Т</t>
  </si>
  <si>
    <t>Ключ гаечный, накидной, ударный, размер зева 65 мм ГОСТ 16983-80</t>
  </si>
  <si>
    <t>25.73.30.300.000.03.0796.000000000100</t>
  </si>
  <si>
    <t>гаечный, разводной, размер зева 19 мм, ГОСТ 7275-75</t>
  </si>
  <si>
    <t>Ключ разводной гаечный, размер зева 19 мм</t>
  </si>
  <si>
    <t>1648-2 Т</t>
  </si>
  <si>
    <t>25.73.30.300.000.03.0796.000000000102</t>
  </si>
  <si>
    <t>гаечный, разводной, размер зева 30 мм, ГОСТ 7275-75</t>
  </si>
  <si>
    <t>Ключ разводной гаечный, размер зева 30 мм</t>
  </si>
  <si>
    <t>1649-2 Т</t>
  </si>
  <si>
    <t>25.73.30.300.000.03.0796.000000000117</t>
  </si>
  <si>
    <t>гаечный, рожковый, двусторонний, размер 12*14 мм</t>
  </si>
  <si>
    <t>1650-1 Т</t>
  </si>
  <si>
    <t>25.73.30.300.000.03.0796.000000000144</t>
  </si>
  <si>
    <t>гаечный, рожковый, двусторонний, размер зева 8*10 мм, ГОСТ 2839-80</t>
  </si>
  <si>
    <t>Ключи гаечные накидные ГОСТ 2906-80 (8х10)</t>
  </si>
  <si>
    <t>1651-2 Т</t>
  </si>
  <si>
    <t>25.73.30.300.000.03.0796.000000000150</t>
  </si>
  <si>
    <t>гаечный, рожковый, двусторонний, размер зева 11*13 мм, ГОСТ 2839-80</t>
  </si>
  <si>
    <t>1652-1 Т</t>
  </si>
  <si>
    <t>Ключ гаечный, накидной, двусторонний, размер зева 11х13 мм ГОСТ 2906-80</t>
  </si>
  <si>
    <t>25.73.30.300.000.03.0796.000000000153</t>
  </si>
  <si>
    <t>гаечный, рожковый, двусторонний, размер зева 12*14 мм, ГОСТ 2839-80</t>
  </si>
  <si>
    <t>Ключи гаечные накидные ГОСТ 2906-80 (12х14)</t>
  </si>
  <si>
    <t>1653-2 Т</t>
  </si>
  <si>
    <t>Ключи гаечные кольцевые двусторонние коленчатые 12х14 мм</t>
  </si>
  <si>
    <t>1654-2 Т</t>
  </si>
  <si>
    <t>25.73.30.300.000.03.0796.000000000159</t>
  </si>
  <si>
    <t>гаечный, рожковый, двусторонний, размер зева 14*17 мм, ГОСТ 2839-80</t>
  </si>
  <si>
    <t>1655-2 Т</t>
  </si>
  <si>
    <t>1656-2 Т</t>
  </si>
  <si>
    <t>25.73.30.300.000.03.0796.000000000161</t>
  </si>
  <si>
    <t>гаечный, рожковый, двусторонний, размер зева 17*19 мм, ГОСТ 2839-80</t>
  </si>
  <si>
    <t>Ключи гаечные накидные ГОСТ 2906-80 (17х19)</t>
  </si>
  <si>
    <t>1657-2 Т</t>
  </si>
  <si>
    <t>25.73.30.300.000.03.0796.000000000165</t>
  </si>
  <si>
    <t>гаечный, рожковый, двусторонний, размер зева 19*22 мм, ГОСТ 2839-80</t>
  </si>
  <si>
    <t>Ключ гаечный, накидной, двусторонний, размер зева 19х22 мм ГОСТ 2906-80</t>
  </si>
  <si>
    <t>1658-2 Т</t>
  </si>
  <si>
    <t>1659-2 Т</t>
  </si>
  <si>
    <t>25.73.30.300.000.03.0796.000000000166</t>
  </si>
  <si>
    <t>гаечный, рожковый, двусторонний, размер зева 19*24 мм, ГОСТ 2839-80</t>
  </si>
  <si>
    <t>Ключ гаечный, накидной, двусторонний, размер зева 22х24 мм ГОСТ 2906-80</t>
  </si>
  <si>
    <t>1660-2 Т</t>
  </si>
  <si>
    <t>25.73.30.300.000.03.0796.000000000169</t>
  </si>
  <si>
    <t>гаечный, рожковый, двусторонний, размер зева 22*24 мм, ГОСТ 2839-80</t>
  </si>
  <si>
    <t>КЛЮЧ ГАЕЧНЫЙ ДВУХСТОРОННИЙ 22х24 ОБМЕД-Й  ГОСТ 2839-80</t>
  </si>
  <si>
    <t>1661-2 Т</t>
  </si>
  <si>
    <t>25.73.30.300.000.03.0796.000000000173</t>
  </si>
  <si>
    <t>гаечный, рожковый, двусторонний, размер зева 27*30 мм, ГОСТ 2839-80</t>
  </si>
  <si>
    <t>Ключи гаечные накидные ГОСТ 2906-80 (27х30)</t>
  </si>
  <si>
    <t>1662-2 Т</t>
  </si>
  <si>
    <t>Ключ гаечный, накидной, двусторонний, размер зева 27х30 мм ГОСТ 2906-80</t>
  </si>
  <si>
    <t>1663-2 Т</t>
  </si>
  <si>
    <t>25.73.30.300.000.03.0796.000000000211</t>
  </si>
  <si>
    <t>гаечный, рожковый, односторонний, размер зева 22,0 мм, ГОСТ 2838-80</t>
  </si>
  <si>
    <t>Ключи гаечные кольцевые двусторонние коленчатые 22 мм</t>
  </si>
  <si>
    <t>1664-2 Т</t>
  </si>
  <si>
    <t>25.73.30.300.000.03.0796.000000000233</t>
  </si>
  <si>
    <t>гаечный, рожковый, ударный, размер зева 27 мм</t>
  </si>
  <si>
    <t>1665-1 Т</t>
  </si>
  <si>
    <t xml:space="preserve">Ключ гаечный, рожковый, односторонний, размер зева 27 мм, ГОСТ 2838-80
</t>
  </si>
  <si>
    <t>25.73.30.300.000.03.0796.000000000234</t>
  </si>
  <si>
    <t>гаечный, рожковый, ударный, размер зева 30 мм</t>
  </si>
  <si>
    <t>1666-1 Т</t>
  </si>
  <si>
    <t xml:space="preserve">Ключ гаечный, рожковый, односторонний, размер зева 30 мм, ГОСТ 2838-80
</t>
  </si>
  <si>
    <t>25.73.30.300.000.03.0796.000000000235</t>
  </si>
  <si>
    <t>гаечный, рожковый, ударный, размер зева 32 мм</t>
  </si>
  <si>
    <t>1667-1 Т</t>
  </si>
  <si>
    <t xml:space="preserve">Ключ гаечный, рожковый, односторонний, размер зева 32 мм, ГОСТ 2838-80
</t>
  </si>
  <si>
    <t>1668-1 Т</t>
  </si>
  <si>
    <t xml:space="preserve">Ключ гаечный, рожковый, односторонний, размер зева 36 мм, ГОСТ 2838-80
</t>
  </si>
  <si>
    <t>25.73.30.300.000.03.0796.000000000237</t>
  </si>
  <si>
    <t>гаечный, рожковый, ударный, размер зева 41 мм</t>
  </si>
  <si>
    <t>1669-1 Т</t>
  </si>
  <si>
    <t xml:space="preserve">Ключ гаечный, рожковый, односторонний, размер зева 41 мм, ГОСТ 2838-80
</t>
  </si>
  <si>
    <t>25.73.30.300.000.03.0796.000000000238</t>
  </si>
  <si>
    <t>гаечный, рожковый, ударный, размер зева 46 мм</t>
  </si>
  <si>
    <t>1670-1 Т</t>
  </si>
  <si>
    <t xml:space="preserve">Ключ гаечный, рожковый, односторонний, размер зева 46 мм, ГОСТ 2838-80
</t>
  </si>
  <si>
    <t>25.73.30.300.000.03.0796.000000000241</t>
  </si>
  <si>
    <t>гаечный, рожковый, ударный, размер зева 60 мм</t>
  </si>
  <si>
    <t>1671-1 Т</t>
  </si>
  <si>
    <t>Ключ гаечный, рожковый, ударный, размер зева 60 мм ГОСТ 2841-80</t>
  </si>
  <si>
    <t>25.73.30.300.000.03.0796.000000000242</t>
  </si>
  <si>
    <t>гаечный, рожковый, ударный, размер зева 65 мм</t>
  </si>
  <si>
    <t>1672-1 Т</t>
  </si>
  <si>
    <t>Ключ гаечный, рожковый, ударный, размер зева 65 мм ГОСТ 2841-80</t>
  </si>
  <si>
    <t>0839</t>
  </si>
  <si>
    <t>1949 Т</t>
  </si>
  <si>
    <t>29.10.59.900.000.00.0796.000000000001</t>
  </si>
  <si>
    <t>специализированный, автолаборатория, электротехническая</t>
  </si>
  <si>
    <t>Передвижная электротехническая лаборатория- на шасси автомобиляповышенной проходимости предназначена -  испытания изоляциивысоковольтных изоляторов, кабелей и др. устройств и приспособленийпостоянным (до 100кВ) и переменным высоковольтным напряжением до 70кВ;определения расстояния до места повреждения высоковольтных кабелейимпульсным беспрожиговым методом на высоком напряжении с помощьюрефлектометра; измерения емкости и тангенса угла диэлектрических потерьизоляции; низковольтных измерений с помощью комплекта приборов.Передвижная электротехническая лаборатория состоит из базового шасси икузова фургона. Базовое шасси: автомобиль повышенной проходимости сколесной формулой 6 х 6, односкатной ошиновкой. Двигатель: Тип двигателядизельный, с турбонаддувом. Номинальная мощность, не менее кВт - 200.Экологический класс не менее -ЕВРО-4. Габариты лаборатории: длина, мм неболее -11 000, ширина, мм не более – 2 550, высота, мм не более – 3 800.Год выпуска шасси -2017 г. Комплектация: - цветографическое оформление;- цифровой тахограф с СКЗИ; - синхронный генератор 30,4 кВт; - ноутбук;- принтер. Кузов-фургон: каркасного типа, цельнометаллический, сварной,теплоизолированный, отапливаемый; Кузов-фургон разделен на 2 отсека сосновной стойкой; внешняя обшивка – плакированный металл белого цвета0,5 мм; внутренняя обшивка – ламинированная фанера; внутренняя залицовка– плакировка; утепление - 80 мм пенопласт или анологичный материал;настил пола – автолин или анологичный материал; освещение не менее 3плафона 24V; окна : откидные, не менее – 2 шт.; двери: задние распашныево весь проем со штанговыми запорами; Лючок размером, не менее см 10х10в задней распашной двери в правой створке для вывода кабеля; боковаядверь с окном и  поручнями; лестницы для доступа в фургон выдвижные– 2шт.; боковые габаритные фонари: электроразводка с внешним вводом 220V;аварийно-вентиляционный люк; Мебель: письменный стол с выдвижнымиящиками; шкаф для одежды; шкаф для оборудования; рундук для перевозкиприборов; автономный дизельный отопитель; кондиционер; Переговорноеустройство кабина фургона- салон шасси. Надписи: «Электротехническаялаборатория»– с левой и правой стороны. Оборудование: 1. Блоквысоковольтных испытаний - Блок высоковольтных испытаний состоит из: -блока высоковольтных испытаний  60/50-М5, - трансформаторавысоковольтного -3. наибольшее выпрямленное напряжение в продолжительномрежиме – 60 кВ, наибольший рабочий ток при выпрямленном напряжении,среднее значение - 60  мА, наибольшее переменное напряжение, действующеезначение - 100 кВ, наибольший рабочий ток при высоком переменномнапряжении 100 кВ, действующее значение - 100 мА. 2. Высоковольтнаяустановка  для испытаний кабелей 6-35 кВ с изоляцией из сшитогополиэтилена напряжением до 60кВ на сверхнизкой частоте 0,1 Гц. Основноеназначение установки: Испытание кабеля с изоляцией из сшитогополиэтилена 6-35 кВ; Испытание кабеля с бумажномасленной изоляцией;Проверка кабельной оболочки / локализация мест повреждения оболочкикабеля; Проверка изоляции электрических рабочих средств, напр.,вращающихся машин (двигателей и —генераторов); Функциональныеособенности: Выходное напряжение независимое от нагрузки; Выходной токдо 70 мА; Высокая испытательная способность до 10мкФ; Полностьюавтоматизированная, программируемая последовательность испытаний;Передача и хранение данных через USB интерфейс; Автоматическое,интегрированное устройство разрядки; Защита от короткого замыкания; 3.Генератор акустических ударных волн- максимальное напряжение – 20 кв.,16 мфр.. Режим работы – ручной или автоматический. Предусмотрен режимсовместной работы с блоком прожига; 4. Блок управления- предназначен дляуправления блоком испытания, генератора акустических ударных волн,измерителя диэлектрических потерь не менее 10 кВ, измерения входных ивыходных параметров; 5. Генератор звуковой частоты с приемником  -максимальное напряжение, не менее – 300 в, максимальный ток, не менее –100 А, плавная регулировка, модуляция сигнала, не менее 12 ступеней, двечастоты 1024 и 2048 гц.  Приемник предназначен для поиска поврежденийлюбых силовых кабелях  напряжением 0,4-35 кВ  электроакустическим ииндукционным методами. 6. Высоковольтный рефлектометр - предназначен дляопределения характера повреждения и расстояния до места повреждения безпрожига изоляции кабеля; 7. Стойка основная- несущая конструкция,содержащая приборную стойку, выдвижные ящики, столик, шкафчик и т.д. 8.Комплект барабанов и кабелей- 1 стойка с тремя барабанами. В/вольтныйкабель 60 кв.  сечение жилы и оболочки 4 мм 2   -  (3 шт.) 30 м. 2стойка с тремя барабанами: Провод рабочего заземления сечением 5 кв.мм.30 м. Провод защитного заземления сечением 10 кв.мм. 30 м. Сетевойкабель 4 * 4 кв.мм . 30 м. Провод в/вольтный для испытания переменнымнапряжением. 30 м. Кабель высоковольтный экранированный для измерениятангенса и измерения токов утечки разрядников. 30 м. Кабель 4 * 2,5 дляподключения блок низковольтного испытания. 9. Высоковольтныйпереключатель- переключатель на три направления для подключения к тремжилам высоковольтного кабеля; 10. Регулятор напряжения - регулировканапряжения блока испытания для испытания переменным напряжением; 11.Измеритель диэлектрических потерь не менее 10 кВ. с мостом измерителяпараметров изоляции 2000- измеритель емкости и тангенса диэлектрическихпотерь изоляции. Состоит из цифрового моста переменного тока,трансформатора напряжения однофазный, маслянный,   не менее кВ -10,переключателя схемы измерения «прямая-перевернутая», устройствакомпенсации токов влияния управления комплектное тиристорноевзрывозащищённое 2. 12. Комплект короткозамыкателей- содержит четырекороткозамыкателя с электромеханическим приводом для ручного илиавтоматического  заземления высоковольтных выходов электролаборатории;13. Измеритель - измеритель тока утечки на высоком напряжении дляиспытания разрядников. Пределы измерения 100, 300, 3000 мка; 14.Комплект электротехнического оборудования - блокировки, сирена, красныйфонарь, комплект ограждения автомобиля, комплект стоек и подставок длявывешивания высоковольтных проводов, проходной изолятор,электротепловентилятор, шкаф для приборов, дверь в высоковольтный отсеки т. д. 15. Блок низковольтных измерений - предназначен для измеренияпотерь холостого хода силовых трансформаторов; измерения сопротивленияобмоток постоянному току методом вольтметра-амперметра; определениякоэффициента трансформации трансформаторов в комплекте с измерительнымприбором параметров силовых трансформаторов; Доработка шасси:Расположение запасного колеса- за кабиной. Дополнительное оснащение:медицинская аптечка, знак аварийной остановки и упор противооткатный - 2шт. комплект инструментов. Логотип АО «Эмбамунайгаз». Наличие GSM/GPS-терминала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настройке.Автотопливозаправщик должен соответствовать т</t>
  </si>
  <si>
    <t>1951 Т</t>
  </si>
  <si>
    <t>32.30.14.000.022.01.0796.000000000000</t>
  </si>
  <si>
    <t>Тренажер</t>
  </si>
  <si>
    <t>спортивный, многофункциональный, турник, брусья, пресс</t>
  </si>
  <si>
    <t>Спортивные тренажеры для открытых площадок семипозиционный комплект:1.ВелотренажерКомплектация: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являетсясамосмазывающимися,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кг.2. Тренажер «Плечевой»Комплектация: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являетсясамосмазывающимися,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кг.Описание товараТренажер предназначен для укрепления мышц рук, спины и груди. Развиваеткоординацию движений.Тренажер для координации движений и зрения служит для общефизическойподготовки различных возрастных групп населения с массой одного человекадо 150 кг, развивая мотивацию к регулярным занятиям физической культуройи спортом, в том числе и у детей, а также ведению здорового образажизни.На тренажере могут заниматься одновременно 2 человека.Занимающийся кладет руки на платформы и делает вращательные движенияруками, вращая платформы почасовой стрелке и против часовой стрелки.Тренажер имеет 4 эргономичные вращающиеся платформы для рук.3. Воздушный ходок Предназначение: для выполнения аэробных и силовых упражненийобщефизической направленности.Категория: для общего физического развития на открытом воздухе лицами отразличной подготовки от 10 лет.Габариты (мм): Длина — 1100 ; Ширина- 500; Высота- 1250 ;Вес-45 кг.4. Тренажер «Тяга сверху»Описание товараКомплектация: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являютсясамосмазывающимися,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кг.5. Тренажер «Жим от груди»Описание товараКомплектация: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являютсясамосмазывающимися,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кг.6. Тренажер «Маятник»Комплектация: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являетсясамосмазывающимися,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кг.Описание товараТренажер для укрепления задних и боковых бедренных мышц, боковых мышцпоясницы служит для общефизической подготовки различных возрастных группнаселения с массой одного человека до 150 кг, развивая мотивацию крегулярным занятиям физической культурой и спортом, в том числе и удетей, а также ведению здорового образа жизни.Тренажер для укрепления бедренных мышц и мышц поясницы имеет двеподставки под ноги и предназначен для выполнения упражнений стоя.На тренажере двухпозиционной конструкции могут заниматься одновременно 2человека.Занимающийся встает на подставки под ноги, держась руками за ручку,раскачивает телом влево и права вдоль стойки тренажера.7. Уличный атлетический комплекс с турником• Предназначение: для упражнений на трапециевидные и широчайшие мышцыспины, груди, бицепс, трицепс.• Тренажер позволяет нескольким лицам (2-3) заниматься одновременно.• Окраска порошковая, стойкая к атмосферным осадкам (Италия).• В упорах и скамейке используется высококачественная древесина (сосна)с 8-12 % степенью влажности, многослойная фанера 18-21 мм,влагозащищенная, что обеспечивает долговечную эксплуатацию на открытомвоздухе в диапазоне температур от -30 до +45 град, окраска стойкая катмосферным осадкам, ярких цветов производства Италия.• Пластиковая фурнитура изготавливается формованным способом изгранулированного пластика черного, желтого, синего, зеленого и красногоцветов.• Высокопрочная сварка в инертном газе.• Травмоопасные места защищены пластиковыми декоративными элементами.• Подвижные механизмы монтируются на подшипниках закрытого типа.• Все открытые регулировочные узлы окрашены.• Категория: для общего физического развития на открытом воздухе лицамиот различной подготовки от 16 лет.• Комплект поставки: жесткая сборная сварная рама, перекладины, упорыдля локтей, наклонная скамейка для пресса и жима штанги.• Конструкция: изделие изготавливается из стальной высокопрочной трубыпрофиля 60х60, 40х40, 20х20.• Габариты (мм): Длина - 2100 ; Ширина- 2100; Высота- 2400 ;• Максимально допустимая нагрузка – 150 кг</t>
  </si>
  <si>
    <t>п. Аккистау НГДУ "Жаикмунайгаз"</t>
  </si>
  <si>
    <t>1984 Т</t>
  </si>
  <si>
    <t>1989 Т</t>
  </si>
  <si>
    <t>31.01.11.100.000.00.0796.000000000000</t>
  </si>
  <si>
    <t>подтоварник кухонный, металлический, размер 1500*600*300 мм</t>
  </si>
  <si>
    <t>Стол производственный(1000Х600Х850 ММ) ОСТРОВ. НЕРЖ. КАРКАС С ПОЛКОЙНЕРЖ.Стол островной предназначен для сортировки пищевых продуктов, ихразделки и приготовления.Столешница стола островного  из нержавеющей стали имеет деревяннуюподложку.Стол островной выполнен полностью из нержавеющей стали. Разборный каркасиз квадратной трубы с полкой имеет очень прочную конструкцию, котораявыдерживает большие нагрузки, что является гарантией долгого срокаэксплуатации. Для удобства ножки стола островного с резиновыми вставкамирегулируются по высоте.Допускаемая нагрузка на столешницу: 100 кгДопускаемая нагрузка на нижнюю полку: 50 кгГабаритные размеры:  1000х600х860 ммМасса:  28,4 кг</t>
  </si>
  <si>
    <t>2012 Т</t>
  </si>
  <si>
    <t>г. Кульсары "Жылоймунайгаз"</t>
  </si>
  <si>
    <t>октябрь</t>
  </si>
  <si>
    <t>2016/2017</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</si>
  <si>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</si>
  <si>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</si>
  <si>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</si>
  <si>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</si>
  <si>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18-1 Р</t>
  </si>
  <si>
    <t>февраль</t>
  </si>
  <si>
    <t xml:space="preserve">апрель-декабрь </t>
  </si>
  <si>
    <t>14,20,21</t>
  </si>
  <si>
    <t>33.11.12.000.001.00.0999.000000000000</t>
  </si>
  <si>
    <t>Работы по ремонту/модернизации резервуаров/цистерн и аналогичного емкостного оборудования</t>
  </si>
  <si>
    <t>июнь-декабрь</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</si>
  <si>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</si>
  <si>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</si>
  <si>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</si>
  <si>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</si>
  <si>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</si>
  <si>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</si>
  <si>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май  </t>
  </si>
  <si>
    <t>09.10.12.900.015.00.0999.000000000000</t>
  </si>
  <si>
    <t>Работы по перфорации скважины</t>
  </si>
  <si>
    <t>Гидромеханическая прокалывающая перфорация</t>
  </si>
  <si>
    <t xml:space="preserve">
июнь-октябрь</t>
  </si>
  <si>
    <t>294-1 Р</t>
  </si>
  <si>
    <t>371 Р</t>
  </si>
  <si>
    <t>Технико-экономический расчет "Техническое перевооружение (модернизация) ЦППН Прорва".</t>
  </si>
  <si>
    <t>октябрь-май</t>
  </si>
  <si>
    <t xml:space="preserve">промежуточный платеж 100% в течении 30 рабочих дней с момента подписания акта выполненных работ/оказанных услуг. </t>
  </si>
  <si>
    <t>Переходящий договор 2017-2018</t>
  </si>
  <si>
    <t>372 Р</t>
  </si>
  <si>
    <t>Норматив технологических потерь нефти и газа при подготовке, хранении и транспортировке, расхода нефти и газа на собственные нужды по НГДУ АО "Эмбамунайгаз" на 2019-2023гг.</t>
  </si>
  <si>
    <t>20, 21</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</si>
  <si>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</si>
  <si>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</si>
  <si>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</si>
  <si>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промежуточный платеж  90% в течении 30 рабочих дней; 10 % окончательный расчет</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</si>
  <si>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</si>
  <si>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</si>
  <si>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</si>
  <si>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</si>
  <si>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</si>
  <si>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</si>
  <si>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</si>
  <si>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</si>
  <si>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</si>
  <si>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</si>
  <si>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</si>
  <si>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</si>
  <si>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</si>
  <si>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</si>
  <si>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</si>
  <si>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</si>
  <si>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</si>
  <si>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</si>
  <si>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</si>
  <si>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</si>
  <si>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</si>
  <si>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</si>
  <si>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</si>
  <si>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</si>
  <si>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</si>
  <si>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</si>
  <si>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</si>
  <si>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</si>
  <si>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</si>
  <si>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</si>
  <si>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</si>
  <si>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</si>
  <si>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</si>
  <si>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</si>
  <si>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</si>
  <si>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</si>
  <si>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</si>
  <si>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</si>
  <si>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</si>
  <si>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</si>
  <si>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</si>
  <si>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</si>
  <si>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</si>
  <si>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Г.АТЫРАУ, УЛ.ВАЛИХАНОВА 1</t>
  </si>
  <si>
    <t>1455-2 Т</t>
  </si>
  <si>
    <t>Канал кабельный  20х15  для производства монтажных работ, предохранениякабеля, проводов  от механических повреждений, размеры 20мм х15мм</t>
  </si>
  <si>
    <t>1233-1 Т</t>
  </si>
  <si>
    <t xml:space="preserve">Расходомер-счетчик электромагнитный ЭМ предназначен для измерения среднего объемного расхода и объема различных электропроводящих жидкостей в широком диапазоне температур и вязкостей в различных условиях эксплуатации. 
Комплект поставки : Расходомер (состоит из электромагнитного первичного преобразователя расхода и вторичного преобразователя – микропроцессорного блока измерения) -  1 , Источник вторичного питания =24В – 1, Комплект монтажный – 1, Паспорт – 1, Комплект эксплуатационной документации в составе: - руководствопо эксплуатации ч. I, II – 1, - инструкция по монтажу – 1. 
В комплект входят ответные части разъемов для кабелей питания и связи. 
Технические характеристики диаметр Dу, мм – 80, наибольший расход Qнаиб, м3/ч - 217,3, наименьший расход  Qнаим.1/10, м3/ч - 21,73,Чувствительность расходомера по скорости потока – 0,02 м/с. Пределы допускаемой относительной погрешности регистрации времени наработки – ±0,01 %.Параметры контролируемой жидкости: - удельная проводимость – не менее 5 •10-4См/м; - скорость потока – до 12 м/с. - температура – от минус 10 до 150 °С при футеровке фторопластом и от минус 10 до 70 °С при футеровке полиуретаном; - давление в трубопроводе – до 2,5 МПа Входы и выходы внешних связей: - универсальные выходы – 2; - вход управления – 1; - токовый выход – 1 (по заказу);- интерфейс RS-485 – 1. Хранение установочных данных: - журнал сервисных данных – до 1000 записей; - журнал настроечных данных – до8000 записей. Срок сохранности установочной информации в расходомере при отключении внешнего питания не менее 1 года. Электропитание расходомера: - напряжение питания – стабилизированное напряжение постоянного тока значением из диапазона (22-25) В с уровнем пульсации не более ±1,0 %.-  Питание от сети 220 В 50 Гц может обеспечиваться с помощью источника вторичного питания, поставляемого по заказу; - потребляемая мощность – не более 5,0 Вт  Расходомер соответствует требованиям ГОСТ Р 52931 по устойчивости: - к климатическим воздействиям – группе В4 (диапазон температуры окружающего воздуха от 5 до 50 °С, относительная влажность не более 80 % при температуре до 35 °С, без конденсации влаги); - к механическим воздействиям – группе N2; - к атмосферному давлению – группе Р2. Степень защиты расходомера соответствует коду IP65.
</t>
  </si>
  <si>
    <t>374-5 У</t>
  </si>
  <si>
    <t>Приложение 1</t>
  </si>
  <si>
    <t>34 изменения и дополнения в План закупок товаров, работ и услуг АО "Эмбамунайгаз" на 2017 год</t>
  </si>
  <si>
    <t>Исключить</t>
  </si>
  <si>
    <t>1. Товары</t>
  </si>
  <si>
    <t>Итого по товарам исключить</t>
  </si>
  <si>
    <t>Включить</t>
  </si>
  <si>
    <t>Итого по товарам включить</t>
  </si>
  <si>
    <t>2. Работы</t>
  </si>
  <si>
    <t>Итого по работам исключить</t>
  </si>
  <si>
    <t>Итого по работам включить</t>
  </si>
  <si>
    <t>3. Услуги</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</si>
  <si>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</si>
  <si>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</si>
  <si>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 32 32</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</si>
  <si>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</si>
  <si>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</si>
  <si>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18-2 Р</t>
  </si>
  <si>
    <t>294-2 Р</t>
  </si>
  <si>
    <t>91-3 Р</t>
  </si>
  <si>
    <t>92-3 Р</t>
  </si>
  <si>
    <t>доп.сумма 16 174 032,00 тг.без НДС</t>
  </si>
  <si>
    <t>доп.сумма 103 124 509,85 тг.без НДС</t>
  </si>
  <si>
    <t>доп.сумма 123 000 000,00 тг.без НДС</t>
  </si>
  <si>
    <t>исключить</t>
  </si>
  <si>
    <t>1022-3 Т</t>
  </si>
  <si>
    <t>1023-3 Т</t>
  </si>
  <si>
    <t>1024-3 Т</t>
  </si>
  <si>
    <t>1025-3 Т</t>
  </si>
  <si>
    <t>1026-3 Т</t>
  </si>
  <si>
    <t>1027-3 Т</t>
  </si>
  <si>
    <t>1028-3 Т</t>
  </si>
  <si>
    <t>1030-3 Т</t>
  </si>
  <si>
    <t>1031-3 Т</t>
  </si>
  <si>
    <t>1399-2 Т</t>
  </si>
  <si>
    <t>1455-3 Т</t>
  </si>
  <si>
    <t>1508-3 Т</t>
  </si>
  <si>
    <t>1626-3 Т</t>
  </si>
  <si>
    <t>1627-3 Т</t>
  </si>
  <si>
    <t>1628-3 Т</t>
  </si>
  <si>
    <t>1629-3 Т</t>
  </si>
  <si>
    <t>1630-2 Т</t>
  </si>
  <si>
    <t>1631-2 Т</t>
  </si>
  <si>
    <t>1636-2 Т</t>
  </si>
  <si>
    <t>1640-2 Т</t>
  </si>
  <si>
    <t>1641-2 Т</t>
  </si>
  <si>
    <t>1642-2 Т</t>
  </si>
  <si>
    <t>1643-2 Т</t>
  </si>
  <si>
    <t>1648-3 Т</t>
  </si>
  <si>
    <t>1649-3 Т</t>
  </si>
  <si>
    <t>1650-2 Т</t>
  </si>
  <si>
    <t>1651-3 Т</t>
  </si>
  <si>
    <t>1653-3 Т</t>
  </si>
  <si>
    <t>1654-3 Т</t>
  </si>
  <si>
    <t>1655-3 Т</t>
  </si>
  <si>
    <t>1656-3 Т</t>
  </si>
  <si>
    <t>1657-3 Т</t>
  </si>
  <si>
    <t>1658-3 Т</t>
  </si>
  <si>
    <t>1659-3 Т</t>
  </si>
  <si>
    <t>1660-3 Т</t>
  </si>
  <si>
    <t>1661-3 Т</t>
  </si>
  <si>
    <t>1662-3 Т</t>
  </si>
  <si>
    <t>1663-3 Т</t>
  </si>
  <si>
    <t>1664-3 Т</t>
  </si>
  <si>
    <t>1669-2 Т</t>
  </si>
  <si>
    <t>1670-2 Т</t>
  </si>
  <si>
    <t>1671-2 Т</t>
  </si>
  <si>
    <t>1672-2 Т</t>
  </si>
  <si>
    <t>1949-1 Т</t>
  </si>
  <si>
    <t>1219-2 Т</t>
  </si>
  <si>
    <t>1233-2 Т</t>
  </si>
  <si>
    <t>1951-1 Т</t>
  </si>
  <si>
    <t>1984-1 Т</t>
  </si>
  <si>
    <t>1989-1 Т</t>
  </si>
  <si>
    <t>20,21,23</t>
  </si>
  <si>
    <t>374-6 У</t>
  </si>
  <si>
    <t>371-1 Р</t>
  </si>
  <si>
    <t>372-1 Р</t>
  </si>
  <si>
    <t>ноябрь 2017 - май 2018</t>
  </si>
  <si>
    <t>341 Р</t>
  </si>
  <si>
    <t>33.12.19.100.006.00.0999.000000000000</t>
  </si>
  <si>
    <t>Работы по ремонту локальных (местного значения) трубопроводов и аналогичных сетей/систем</t>
  </si>
  <si>
    <t>Капремонт системы пожаротушения резервуарного парка ЦППН Прорва</t>
  </si>
  <si>
    <t>ЭОТ</t>
  </si>
  <si>
    <t>август</t>
  </si>
  <si>
    <t xml:space="preserve">Атырауская область Жылыойский район </t>
  </si>
  <si>
    <t xml:space="preserve">сентябрь-декабрь </t>
  </si>
  <si>
    <t xml:space="preserve">43.21.10.335.002.00.0999.000000000000
</t>
  </si>
  <si>
    <t>Работы по устройству (монтажу) пожарной/охранной сигнализации/ систем тушения/видеонаблюдения и аналогичного оборудования</t>
  </si>
  <si>
    <t xml:space="preserve">ОИ </t>
  </si>
  <si>
    <t>ноябрь</t>
  </si>
  <si>
    <t>с даты подписания по  декабрь 2017</t>
  </si>
  <si>
    <t>238-1 У</t>
  </si>
  <si>
    <t>62.02.30.000.001.00.0777.000000000000</t>
  </si>
  <si>
    <t>Услуги по сопровождению и технической поддержке информационной системы</t>
  </si>
  <si>
    <t>Услуги по сопровождению и технической поддержке ПО tNavigator АО "Эмбамунайгаз"</t>
  </si>
  <si>
    <t>март</t>
  </si>
  <si>
    <t>Атырауская область, г.Атырау</t>
  </si>
  <si>
    <t>март-декабрь</t>
  </si>
  <si>
    <t>промежуточный платеж  100 % в течении 30 рабочих дней.</t>
  </si>
  <si>
    <t xml:space="preserve">Монтаж охранной сигнализации в здание АО "Эмбамунайгаз" </t>
  </si>
  <si>
    <t>540 У</t>
  </si>
  <si>
    <t>1322-1 Т</t>
  </si>
  <si>
    <t>28.25.12.300.001.00.0796.000000000000</t>
  </si>
  <si>
    <t>Кондиционер</t>
  </si>
  <si>
    <t>оконного типа, в едином корпусе</t>
  </si>
  <si>
    <t xml:space="preserve">Оконный кондиционер
Площадь охлаждения не менее 15 м2 | Тип компрессора: обычный | Тип хладагента r410a | Потребляемая мощность 850Вт | Габариты блока:(ШхГхВ) 45х53,5х34,6 см Вес блока: 25 кг | Уровень шума блока 42 Дб | 
Функции:Режим ''охлаждение''. Регулировка направление воздуха потока. Индикатор включения. Регулировка вертикальных створок.
</t>
  </si>
  <si>
    <t>1978 Т</t>
  </si>
  <si>
    <t>1322-2 Т</t>
  </si>
  <si>
    <t>1978-1 Т</t>
  </si>
  <si>
    <t>74.90.12.000.000.00.0777.000000000000</t>
  </si>
  <si>
    <t>Услуги по оценке стоимости нематериальных активов</t>
  </si>
  <si>
    <t>Услуги по оценке (экспертиза) контракта</t>
  </si>
  <si>
    <t>Приказ №999  от 19 октября 2017г.</t>
  </si>
  <si>
    <t>375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</si>
</sst>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р_._-;\-* #,##0.00\ _р_._-;_-* &quot;-&quot;??\ _р_._-;_-@_-"/>
    <numFmt numFmtId="164" formatCode="#,##0.00;[Red]#,##0.00"/>
    <numFmt numFmtId="165" formatCode="[$-419]General"/>
    <numFmt numFmtId="166" formatCode="[$-419]0"/>
    <numFmt numFmtId="167" formatCode="_(* #,##0.00_);_(* \(#,##0.00\);_(* &quot;-&quot;??_);_(@_)"/>
    <numFmt numFmtId="168" formatCode="_-* #,##0.00_р_._-;\-* #,##0.00_р_._-;_-* &quot;-&quot;??_р_._-;_-@_-"/>
    <numFmt numFmtId="169" formatCode="#,##0.000"/>
    <numFmt numFmtId="170" formatCode="_-* #,##0.000\ _р_._-;\-* #,##0.000\ _р_._-;_-* &quot;-&quot;??\ _р_._-;_-@_-"/>
    <numFmt numFmtId="171" formatCode="_-* #,##0.0\ _р_._-;\-* #,##0.0\ _р_._-;_-* &quot;-&quot;??\ _р_._-;_-@_-"/>
    <numFmt numFmtId="172" formatCode="0.000"/>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b/>
      <i/>
      <sz val="10"/>
      <name val="Times New Roman"/>
      <family val="1"/>
      <charset val="204"/>
    </font>
    <font>
      <u/>
      <sz val="10"/>
      <name val="Times New Roman"/>
      <family val="1"/>
      <charset val="204"/>
    </font>
    <font>
      <b/>
      <u/>
      <sz val="10"/>
      <name val="Times New Roman"/>
      <family val="1"/>
      <charset val="204"/>
    </font>
    <font>
      <sz val="10"/>
      <color rgb="FF000000"/>
      <name val="Arial"/>
      <family val="2"/>
      <charset val="204"/>
    </font>
  </fonts>
  <fills count="5">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8">
    <xf numFmtId="0" fontId="0" fillId="0" borderId="0"/>
    <xf numFmtId="43" fontId="1" fillId="0" borderId="0" applyFont="0" applyFill="0" applyBorder="0" applyAlignment="0" applyProtection="0"/>
    <xf numFmtId="0" fontId="2" fillId="0" borderId="0"/>
    <xf numFmtId="0" fontId="2" fillId="0" borderId="0"/>
    <xf numFmtId="0" fontId="7" fillId="0" borderId="0"/>
    <xf numFmtId="0" fontId="8" fillId="0" borderId="0"/>
    <xf numFmtId="0" fontId="2" fillId="0" borderId="0"/>
    <xf numFmtId="165" fontId="9" fillId="2" borderId="0"/>
    <xf numFmtId="0" fontId="10" fillId="0" borderId="0"/>
    <xf numFmtId="43" fontId="1"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0" fontId="7" fillId="0" borderId="0"/>
    <xf numFmtId="0" fontId="2" fillId="0" borderId="0"/>
    <xf numFmtId="0" fontId="2" fillId="0" borderId="0"/>
    <xf numFmtId="0" fontId="2" fillId="0" borderId="0"/>
    <xf numFmtId="0" fontId="10" fillId="0" borderId="0"/>
    <xf numFmtId="0" fontId="10" fillId="0" borderId="0" applyNumberFormat="0" applyFont="0" applyFill="0" applyBorder="0" applyAlignment="0" applyProtection="0"/>
    <xf numFmtId="0" fontId="2" fillId="0" borderId="0"/>
    <xf numFmtId="0" fontId="10" fillId="0" borderId="0"/>
    <xf numFmtId="0" fontId="1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 fillId="0" borderId="0" applyFont="0" applyFill="0" applyBorder="0" applyAlignment="0" applyProtection="0"/>
    <xf numFmtId="0" fontId="8" fillId="0" borderId="0"/>
    <xf numFmtId="0" fontId="10" fillId="0" borderId="0"/>
    <xf numFmtId="0" fontId="2" fillId="0" borderId="0"/>
    <xf numFmtId="0" fontId="10" fillId="0" borderId="0"/>
    <xf numFmtId="0" fontId="10" fillId="0" borderId="0"/>
    <xf numFmtId="0" fontId="2" fillId="0" borderId="0"/>
    <xf numFmtId="43" fontId="1" fillId="0" borderId="0" applyFont="0" applyFill="0" applyBorder="0" applyAlignment="0" applyProtection="0"/>
    <xf numFmtId="0" fontId="11" fillId="0" borderId="0"/>
    <xf numFmtId="0" fontId="10" fillId="0" borderId="0"/>
    <xf numFmtId="0" fontId="12" fillId="0" borderId="0"/>
    <xf numFmtId="0" fontId="10" fillId="0" borderId="0"/>
    <xf numFmtId="0" fontId="8" fillId="0" borderId="0"/>
    <xf numFmtId="0" fontId="10" fillId="0" borderId="0"/>
    <xf numFmtId="49" fontId="13" fillId="3" borderId="2">
      <alignment vertical="center"/>
    </xf>
    <xf numFmtId="0" fontId="10" fillId="0" borderId="0"/>
    <xf numFmtId="0" fontId="1" fillId="0" borderId="0"/>
    <xf numFmtId="0" fontId="1" fillId="0" borderId="0"/>
    <xf numFmtId="165" fontId="24" fillId="0" borderId="0"/>
  </cellStyleXfs>
  <cellXfs count="226">
    <xf numFmtId="0" fontId="0" fillId="0" borderId="0" xfId="0"/>
    <xf numFmtId="0" fontId="4" fillId="0" borderId="0" xfId="2" applyFont="1" applyFill="1" applyBorder="1" applyAlignment="1">
      <alignment horizontal="left" vertical="center"/>
    </xf>
    <xf numFmtId="4" fontId="5" fillId="0" borderId="0" xfId="2" applyNumberFormat="1" applyFont="1" applyFill="1" applyBorder="1" applyAlignment="1">
      <alignment horizontal="left" vertical="center"/>
    </xf>
    <xf numFmtId="4" fontId="5" fillId="0" borderId="0" xfId="3" applyNumberFormat="1" applyFont="1" applyFill="1" applyBorder="1" applyAlignment="1">
      <alignment horizontal="left" vertical="center"/>
    </xf>
    <xf numFmtId="0" fontId="5" fillId="0" borderId="0" xfId="2" applyFont="1" applyFill="1" applyBorder="1" applyAlignment="1">
      <alignment horizontal="left" vertical="center"/>
    </xf>
    <xf numFmtId="4" fontId="4" fillId="0" borderId="0" xfId="2" applyNumberFormat="1" applyFont="1" applyFill="1" applyBorder="1" applyAlignment="1">
      <alignment horizontal="left" vertical="center"/>
    </xf>
    <xf numFmtId="0" fontId="4" fillId="0" borderId="0" xfId="4" applyFont="1" applyFill="1" applyBorder="1" applyAlignment="1">
      <alignment horizontal="left" vertical="center"/>
    </xf>
    <xf numFmtId="0" fontId="4" fillId="0" borderId="1" xfId="0" applyFont="1" applyFill="1" applyBorder="1" applyAlignment="1">
      <alignment horizontal="left"/>
    </xf>
    <xf numFmtId="0" fontId="4" fillId="0" borderId="0" xfId="0" applyFont="1" applyFill="1" applyBorder="1" applyAlignment="1">
      <alignment horizontal="left"/>
    </xf>
    <xf numFmtId="4" fontId="4" fillId="0" borderId="0" xfId="4" applyNumberFormat="1" applyFont="1" applyFill="1" applyBorder="1" applyAlignment="1">
      <alignment horizontal="left" vertical="center"/>
    </xf>
    <xf numFmtId="0" fontId="4" fillId="0" borderId="1" xfId="0" applyFont="1" applyFill="1" applyBorder="1" applyAlignment="1">
      <alignment horizontal="left" vertical="top"/>
    </xf>
    <xf numFmtId="0" fontId="4" fillId="0" borderId="1" xfId="4"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4" applyFont="1" applyFill="1" applyBorder="1" applyAlignment="1">
      <alignment horizontal="left" vertical="top"/>
    </xf>
    <xf numFmtId="4" fontId="4" fillId="0" borderId="1" xfId="1" applyNumberFormat="1" applyFont="1" applyFill="1" applyBorder="1" applyAlignment="1">
      <alignment horizontal="left" vertical="center"/>
    </xf>
    <xf numFmtId="0" fontId="4" fillId="0" borderId="1" xfId="4" applyNumberFormat="1" applyFont="1" applyFill="1" applyBorder="1" applyAlignment="1">
      <alignment horizontal="left" vertical="top"/>
    </xf>
    <xf numFmtId="4" fontId="4" fillId="0" borderId="1" xfId="4" applyNumberFormat="1" applyFont="1" applyFill="1" applyBorder="1" applyAlignment="1">
      <alignment horizontal="left" vertical="center"/>
    </xf>
    <xf numFmtId="0" fontId="4" fillId="0" borderId="0" xfId="0" applyNumberFormat="1" applyFont="1" applyFill="1" applyBorder="1"/>
    <xf numFmtId="0" fontId="14" fillId="0" borderId="0" xfId="0" applyNumberFormat="1" applyFont="1" applyFill="1" applyBorder="1"/>
    <xf numFmtId="0" fontId="15" fillId="0" borderId="0" xfId="0" applyNumberFormat="1" applyFont="1" applyFill="1" applyBorder="1" applyAlignment="1">
      <alignment wrapText="1"/>
    </xf>
    <xf numFmtId="0" fontId="15" fillId="0" borderId="0" xfId="0" applyNumberFormat="1" applyFont="1" applyFill="1" applyBorder="1"/>
    <xf numFmtId="0" fontId="16" fillId="0" borderId="0" xfId="0" applyFont="1" applyFill="1"/>
    <xf numFmtId="0" fontId="17" fillId="0" borderId="0" xfId="0" applyNumberFormat="1" applyFont="1" applyFill="1" applyBorder="1"/>
    <xf numFmtId="0" fontId="18" fillId="0" borderId="0" xfId="0" applyNumberFormat="1" applyFont="1" applyFill="1" applyBorder="1"/>
    <xf numFmtId="0" fontId="17" fillId="0" borderId="0" xfId="0" applyNumberFormat="1" applyFont="1" applyFill="1" applyBorder="1" applyAlignment="1">
      <alignment horizontal="center"/>
    </xf>
    <xf numFmtId="0" fontId="19" fillId="0" borderId="0" xfId="0" applyNumberFormat="1" applyFont="1" applyFill="1" applyBorder="1" applyAlignment="1">
      <alignment horizontal="left"/>
    </xf>
    <xf numFmtId="0" fontId="14" fillId="0" borderId="0" xfId="0" applyNumberFormat="1" applyFont="1" applyFill="1" applyBorder="1" applyAlignment="1">
      <alignment horizontal="left" wrapText="1"/>
    </xf>
    <xf numFmtId="0" fontId="14" fillId="0" borderId="0" xfId="0" applyNumberFormat="1" applyFont="1" applyFill="1" applyBorder="1" applyAlignment="1">
      <alignment horizontal="left"/>
    </xf>
    <xf numFmtId="0" fontId="14" fillId="0" borderId="0" xfId="0" applyNumberFormat="1" applyFont="1" applyFill="1" applyBorder="1" applyAlignment="1">
      <alignment wrapText="1"/>
    </xf>
    <xf numFmtId="0" fontId="20" fillId="0" borderId="0" xfId="0" applyNumberFormat="1" applyFont="1" applyFill="1" applyBorder="1"/>
    <xf numFmtId="49" fontId="14" fillId="0" borderId="0" xfId="0" applyNumberFormat="1" applyFont="1" applyFill="1" applyBorder="1"/>
    <xf numFmtId="0" fontId="17" fillId="0" borderId="0" xfId="2" applyFont="1" applyFill="1" applyAlignment="1">
      <alignment horizontal="center"/>
    </xf>
    <xf numFmtId="0" fontId="17" fillId="4" borderId="0" xfId="0" applyNumberFormat="1" applyFont="1" applyFill="1" applyBorder="1" applyAlignment="1">
      <alignment horizontal="center"/>
    </xf>
    <xf numFmtId="0" fontId="4" fillId="4" borderId="0" xfId="0" applyNumberFormat="1" applyFont="1" applyFill="1" applyBorder="1"/>
    <xf numFmtId="0" fontId="16" fillId="4" borderId="0" xfId="0" applyFont="1" applyFill="1"/>
    <xf numFmtId="0" fontId="17" fillId="4" borderId="0" xfId="0" applyNumberFormat="1" applyFont="1" applyFill="1" applyBorder="1" applyAlignment="1">
      <alignment horizontal="center" vertical="center"/>
    </xf>
    <xf numFmtId="0" fontId="4" fillId="0" borderId="0" xfId="0" applyNumberFormat="1" applyFont="1" applyFill="1" applyBorder="1" applyAlignment="1">
      <alignment wrapText="1"/>
    </xf>
    <xf numFmtId="0" fontId="4" fillId="0" borderId="0" xfId="4" applyFont="1" applyFill="1" applyAlignment="1">
      <alignment vertical="center"/>
    </xf>
    <xf numFmtId="0" fontId="4" fillId="0" borderId="0" xfId="4" applyNumberFormat="1" applyFont="1" applyFill="1" applyBorder="1" applyAlignment="1">
      <alignment vertical="center"/>
    </xf>
    <xf numFmtId="4" fontId="4" fillId="0" borderId="0" xfId="4" applyNumberFormat="1" applyFont="1" applyFill="1" applyBorder="1" applyAlignment="1">
      <alignment vertical="center"/>
    </xf>
    <xf numFmtId="164" fontId="4" fillId="0" borderId="0" xfId="4" applyNumberFormat="1" applyFont="1" applyFill="1" applyBorder="1" applyAlignment="1">
      <alignment vertical="center"/>
    </xf>
    <xf numFmtId="0" fontId="0" fillId="0" borderId="0" xfId="0" applyFill="1"/>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0" fontId="4" fillId="0" borderId="0" xfId="4" applyNumberFormat="1" applyFont="1" applyFill="1" applyBorder="1" applyAlignment="1">
      <alignment horizontal="left" vertical="center"/>
    </xf>
    <xf numFmtId="3" fontId="5" fillId="0" borderId="0" xfId="2" applyNumberFormat="1" applyFont="1" applyFill="1" applyBorder="1" applyAlignment="1">
      <alignment horizontal="left" vertical="center"/>
    </xf>
    <xf numFmtId="4" fontId="5" fillId="0" borderId="0" xfId="1" applyNumberFormat="1" applyFont="1" applyFill="1" applyBorder="1" applyAlignment="1">
      <alignment horizontal="left" vertical="center"/>
    </xf>
    <xf numFmtId="4" fontId="4" fillId="0" borderId="0" xfId="3" applyNumberFormat="1" applyFont="1" applyFill="1" applyBorder="1" applyAlignment="1">
      <alignment horizontal="left" vertical="center"/>
    </xf>
    <xf numFmtId="0" fontId="5" fillId="0" borderId="1" xfId="4" applyNumberFormat="1" applyFont="1" applyFill="1" applyBorder="1" applyAlignment="1">
      <alignment horizontal="left" vertical="center"/>
    </xf>
    <xf numFmtId="3" fontId="5" fillId="0" borderId="1" xfId="4" applyNumberFormat="1" applyFont="1" applyFill="1" applyBorder="1" applyAlignment="1">
      <alignment horizontal="left" vertical="center"/>
    </xf>
    <xf numFmtId="4" fontId="5" fillId="0" borderId="1" xfId="1" applyNumberFormat="1" applyFont="1" applyFill="1" applyBorder="1" applyAlignment="1">
      <alignment horizontal="left" vertical="center"/>
    </xf>
    <xf numFmtId="4" fontId="5" fillId="0" borderId="1" xfId="4" applyNumberFormat="1" applyFont="1" applyFill="1" applyBorder="1" applyAlignment="1">
      <alignment horizontal="left" vertical="center"/>
    </xf>
    <xf numFmtId="0" fontId="5" fillId="0" borderId="3" xfId="4" applyNumberFormat="1" applyFont="1" applyFill="1" applyBorder="1" applyAlignment="1">
      <alignment horizontal="left" vertical="center"/>
    </xf>
    <xf numFmtId="3" fontId="4" fillId="0" borderId="1" xfId="4" applyNumberFormat="1" applyFont="1" applyFill="1" applyBorder="1" applyAlignment="1">
      <alignment horizontal="left" vertical="center"/>
    </xf>
    <xf numFmtId="4" fontId="5" fillId="0" borderId="1" xfId="0" applyNumberFormat="1" applyFont="1" applyFill="1" applyBorder="1" applyAlignment="1">
      <alignment horizontal="left" vertical="center"/>
    </xf>
    <xf numFmtId="3" fontId="4" fillId="0" borderId="1" xfId="4" applyNumberFormat="1" applyFont="1" applyFill="1" applyBorder="1" applyAlignment="1">
      <alignment horizontal="left" vertical="top"/>
    </xf>
    <xf numFmtId="4" fontId="4" fillId="0" borderId="1" xfId="1" applyNumberFormat="1" applyFont="1" applyFill="1" applyBorder="1" applyAlignment="1">
      <alignment horizontal="left" vertical="top"/>
    </xf>
    <xf numFmtId="0" fontId="4" fillId="0" borderId="1" xfId="0" applyFont="1" applyFill="1" applyBorder="1" applyAlignment="1">
      <alignment horizontal="left" wrapText="1"/>
    </xf>
    <xf numFmtId="49" fontId="4" fillId="0" borderId="1" xfId="0" applyNumberFormat="1" applyFont="1" applyFill="1" applyBorder="1" applyAlignment="1">
      <alignment horizontal="left" wrapText="1"/>
    </xf>
    <xf numFmtId="4" fontId="4" fillId="0" borderId="1" xfId="0" applyNumberFormat="1" applyFont="1" applyFill="1" applyBorder="1" applyAlignment="1">
      <alignment horizontal="left"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justify"/>
    </xf>
    <xf numFmtId="3" fontId="4" fillId="0" borderId="0" xfId="4" applyNumberFormat="1" applyFont="1" applyFill="1" applyBorder="1" applyAlignment="1">
      <alignment horizontal="left" vertical="center"/>
    </xf>
    <xf numFmtId="0" fontId="4"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3" fontId="5" fillId="0" borderId="3" xfId="4" applyNumberFormat="1" applyFont="1" applyFill="1" applyBorder="1" applyAlignment="1">
      <alignment horizontal="left" vertical="center"/>
    </xf>
    <xf numFmtId="0" fontId="5" fillId="0" borderId="1" xfId="0" applyFont="1" applyFill="1" applyBorder="1" applyAlignment="1">
      <alignment horizontal="left"/>
    </xf>
    <xf numFmtId="0" fontId="5" fillId="0" borderId="1" xfId="4" applyNumberFormat="1" applyFont="1" applyFill="1" applyBorder="1" applyAlignment="1">
      <alignment horizontal="left" vertical="top"/>
    </xf>
    <xf numFmtId="0" fontId="5" fillId="0" borderId="1" xfId="0" applyFont="1" applyFill="1" applyBorder="1" applyAlignment="1">
      <alignment horizontal="left" vertical="top"/>
    </xf>
    <xf numFmtId="169" fontId="4" fillId="0" borderId="1" xfId="0" applyNumberFormat="1" applyFont="1" applyFill="1" applyBorder="1" applyAlignment="1">
      <alignment horizontal="left" wrapText="1"/>
    </xf>
    <xf numFmtId="4" fontId="5" fillId="0" borderId="1" xfId="0" applyNumberFormat="1" applyFont="1" applyFill="1" applyBorder="1" applyAlignment="1">
      <alignment horizontal="left" wrapText="1"/>
    </xf>
    <xf numFmtId="0" fontId="5" fillId="0" borderId="0" xfId="0" applyNumberFormat="1" applyFont="1" applyFill="1" applyBorder="1" applyAlignment="1">
      <alignment horizontal="left"/>
    </xf>
    <xf numFmtId="4" fontId="4" fillId="0" borderId="0" xfId="0" applyNumberFormat="1" applyFont="1" applyFill="1" applyBorder="1" applyAlignment="1">
      <alignment horizontal="left"/>
    </xf>
    <xf numFmtId="0" fontId="21" fillId="0" borderId="1" xfId="3" applyFont="1" applyFill="1" applyBorder="1" applyAlignment="1">
      <alignment horizontal="left" vertical="top"/>
    </xf>
    <xf numFmtId="0" fontId="5" fillId="0" borderId="1" xfId="3" applyFont="1" applyFill="1" applyBorder="1" applyAlignment="1">
      <alignment horizontal="left" vertical="top"/>
    </xf>
    <xf numFmtId="4" fontId="21" fillId="0" borderId="1" xfId="3" applyNumberFormat="1" applyFont="1" applyFill="1" applyBorder="1" applyAlignment="1">
      <alignment horizontal="left" vertical="center"/>
    </xf>
    <xf numFmtId="170" fontId="4" fillId="0" borderId="1" xfId="1" applyNumberFormat="1" applyFont="1" applyFill="1" applyBorder="1" applyAlignment="1">
      <alignment horizontal="left" vertical="center"/>
    </xf>
    <xf numFmtId="43" fontId="4" fillId="0" borderId="1" xfId="1" applyFont="1" applyFill="1" applyBorder="1" applyAlignment="1">
      <alignment horizontal="left" vertical="center"/>
    </xf>
    <xf numFmtId="0" fontId="5" fillId="0" borderId="0" xfId="4" applyNumberFormat="1" applyFont="1" applyFill="1" applyBorder="1" applyAlignment="1">
      <alignment horizontal="left" vertical="center"/>
    </xf>
    <xf numFmtId="170" fontId="4" fillId="0" borderId="0" xfId="1" applyNumberFormat="1" applyFont="1" applyFill="1" applyBorder="1" applyAlignment="1">
      <alignment horizontal="left" vertical="center"/>
    </xf>
    <xf numFmtId="43" fontId="4" fillId="0" borderId="0" xfId="1" applyFont="1" applyFill="1" applyBorder="1" applyAlignment="1">
      <alignment horizontal="left" vertical="center"/>
    </xf>
    <xf numFmtId="4" fontId="4" fillId="0" borderId="0" xfId="0" applyNumberFormat="1" applyFont="1" applyFill="1" applyBorder="1" applyAlignment="1">
      <alignment horizontal="left" vertical="center"/>
    </xf>
    <xf numFmtId="171" fontId="5" fillId="0" borderId="0" xfId="1" applyNumberFormat="1" applyFont="1" applyFill="1" applyBorder="1" applyAlignment="1">
      <alignment horizontal="left" vertical="center"/>
    </xf>
    <xf numFmtId="4" fontId="4" fillId="0" borderId="0" xfId="4" applyNumberFormat="1" applyFont="1" applyFill="1" applyBorder="1" applyAlignment="1">
      <alignment horizontal="left" vertical="top"/>
    </xf>
    <xf numFmtId="0" fontId="4" fillId="0" borderId="4" xfId="0" applyFont="1" applyFill="1" applyBorder="1" applyAlignment="1">
      <alignment horizontal="left" vertical="top"/>
    </xf>
    <xf numFmtId="4" fontId="5" fillId="0" borderId="4" xfId="0" applyNumberFormat="1" applyFont="1" applyFill="1" applyBorder="1" applyAlignment="1">
      <alignment horizontal="left" vertical="center"/>
    </xf>
    <xf numFmtId="0" fontId="4" fillId="0" borderId="4" xfId="4" applyNumberFormat="1" applyFont="1" applyFill="1" applyBorder="1" applyAlignment="1">
      <alignment horizontal="left" vertical="top"/>
    </xf>
    <xf numFmtId="4" fontId="4" fillId="0" borderId="4" xfId="0" applyNumberFormat="1" applyFont="1" applyFill="1" applyBorder="1" applyAlignment="1">
      <alignment horizontal="left" wrapText="1"/>
    </xf>
    <xf numFmtId="0" fontId="4" fillId="0" borderId="4" xfId="0" applyFont="1" applyFill="1" applyBorder="1" applyAlignment="1">
      <alignment horizontal="left" wrapText="1"/>
    </xf>
    <xf numFmtId="4" fontId="4" fillId="0" borderId="4" xfId="1" applyNumberFormat="1" applyFont="1" applyFill="1" applyBorder="1" applyAlignment="1">
      <alignment horizontal="left" vertical="center"/>
    </xf>
    <xf numFmtId="0" fontId="4" fillId="0" borderId="4" xfId="4" applyFont="1" applyFill="1" applyBorder="1" applyAlignment="1">
      <alignment horizontal="left" vertical="center"/>
    </xf>
    <xf numFmtId="4" fontId="5" fillId="0" borderId="4" xfId="0" applyNumberFormat="1" applyFont="1" applyFill="1" applyBorder="1" applyAlignment="1">
      <alignment horizontal="left" wrapText="1"/>
    </xf>
    <xf numFmtId="0" fontId="4" fillId="0" borderId="4" xfId="4" applyNumberFormat="1" applyFont="1" applyFill="1" applyBorder="1" applyAlignment="1">
      <alignment horizontal="left" vertical="center"/>
    </xf>
    <xf numFmtId="4" fontId="4" fillId="0" borderId="4" xfId="0" applyNumberFormat="1" applyFont="1" applyFill="1" applyBorder="1" applyAlignment="1">
      <alignment horizontal="left" vertical="center"/>
    </xf>
    <xf numFmtId="4" fontId="5" fillId="0" borderId="4" xfId="1" applyNumberFormat="1" applyFont="1" applyFill="1" applyBorder="1" applyAlignment="1">
      <alignment horizontal="left" vertical="center"/>
    </xf>
    <xf numFmtId="0" fontId="4" fillId="0" borderId="4" xfId="4" applyFont="1" applyFill="1" applyBorder="1" applyAlignment="1">
      <alignment horizontal="left" vertical="top" wrapText="1"/>
    </xf>
    <xf numFmtId="4" fontId="6" fillId="0" borderId="1" xfId="9" applyNumberFormat="1" applyFont="1" applyFill="1" applyBorder="1" applyAlignment="1">
      <alignment horizontal="left" vertical="top"/>
    </xf>
    <xf numFmtId="0" fontId="22" fillId="0" borderId="0" xfId="0" applyNumberFormat="1" applyFont="1" applyFill="1" applyBorder="1" applyAlignment="1">
      <alignment horizontal="left"/>
    </xf>
    <xf numFmtId="0" fontId="23"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left" vertical="center" wrapText="1"/>
    </xf>
    <xf numFmtId="0" fontId="14" fillId="4" borderId="0" xfId="0" applyNumberFormat="1" applyFont="1" applyFill="1" applyBorder="1" applyAlignment="1">
      <alignment horizontal="left" wrapText="1"/>
    </xf>
    <xf numFmtId="0" fontId="14" fillId="0" borderId="0" xfId="0" applyNumberFormat="1" applyFont="1" applyFill="1" applyBorder="1" applyAlignment="1">
      <alignment horizontal="left" wrapText="1"/>
    </xf>
    <xf numFmtId="0" fontId="14" fillId="0" borderId="0" xfId="0" applyNumberFormat="1" applyFont="1" applyFill="1" applyBorder="1" applyAlignment="1">
      <alignment wrapText="1"/>
    </xf>
    <xf numFmtId="0" fontId="14" fillId="0" borderId="0" xfId="0" applyNumberFormat="1" applyFont="1" applyFill="1" applyBorder="1" applyAlignment="1">
      <alignment horizontal="justify" vertical="justify" wrapText="1"/>
    </xf>
    <xf numFmtId="0" fontId="14" fillId="4" borderId="0" xfId="0" applyNumberFormat="1" applyFont="1" applyFill="1" applyBorder="1" applyAlignment="1">
      <alignment horizontal="left" vertical="center" wrapText="1"/>
    </xf>
    <xf numFmtId="0" fontId="3" fillId="0" borderId="1" xfId="0" applyFont="1" applyFill="1" applyBorder="1" applyAlignment="1">
      <alignment horizontal="left" vertical="top"/>
    </xf>
    <xf numFmtId="0" fontId="3" fillId="0" borderId="1" xfId="5" applyFont="1" applyFill="1" applyBorder="1" applyAlignment="1">
      <alignment horizontal="left" vertical="top"/>
    </xf>
    <xf numFmtId="49" fontId="3" fillId="0" borderId="1" xfId="0" applyNumberFormat="1" applyFont="1" applyFill="1" applyBorder="1" applyAlignment="1">
      <alignment horizontal="left" vertical="top"/>
    </xf>
    <xf numFmtId="0" fontId="3" fillId="0" borderId="1" xfId="2" applyFont="1" applyFill="1" applyBorder="1" applyAlignment="1">
      <alignment horizontal="left" vertical="top"/>
    </xf>
    <xf numFmtId="0" fontId="3" fillId="0" borderId="1" xfId="4" applyNumberFormat="1" applyFont="1" applyFill="1" applyBorder="1" applyAlignment="1">
      <alignment horizontal="left" vertical="top"/>
    </xf>
    <xf numFmtId="4" fontId="3" fillId="0" borderId="1" xfId="0" applyNumberFormat="1" applyFont="1" applyFill="1" applyBorder="1" applyAlignment="1">
      <alignment horizontal="left" vertical="top"/>
    </xf>
    <xf numFmtId="4" fontId="3" fillId="0" borderId="1" xfId="9" applyNumberFormat="1" applyFont="1" applyFill="1" applyBorder="1" applyAlignment="1">
      <alignment horizontal="left" vertical="top"/>
    </xf>
    <xf numFmtId="0" fontId="3" fillId="0" borderId="1" xfId="4" applyFont="1" applyFill="1" applyBorder="1" applyAlignment="1">
      <alignment horizontal="left" vertical="top"/>
    </xf>
    <xf numFmtId="0" fontId="4" fillId="0" borderId="1" xfId="0" applyNumberFormat="1" applyFont="1" applyFill="1" applyBorder="1" applyAlignment="1">
      <alignment horizontal="left"/>
    </xf>
    <xf numFmtId="49"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0" fontId="4" fillId="0" borderId="1" xfId="0" applyFont="1" applyFill="1" applyBorder="1" applyAlignment="1">
      <alignment horizontal="left" vertical="top" wrapText="1"/>
    </xf>
    <xf numFmtId="1" fontId="3" fillId="0" borderId="1"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 fontId="4"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top"/>
    </xf>
    <xf numFmtId="0" fontId="4" fillId="0" borderId="1" xfId="0" applyFont="1" applyFill="1" applyBorder="1" applyAlignment="1">
      <alignment vertical="top" wrapText="1"/>
    </xf>
    <xf numFmtId="0" fontId="3" fillId="0" borderId="1" xfId="27" applyFont="1" applyFill="1" applyBorder="1" applyAlignment="1">
      <alignment horizontal="left" vertical="top"/>
    </xf>
    <xf numFmtId="49" fontId="3" fillId="0" borderId="1" xfId="27" applyNumberFormat="1" applyFont="1" applyFill="1" applyBorder="1" applyAlignment="1">
      <alignment horizontal="left" vertical="top"/>
    </xf>
    <xf numFmtId="4" fontId="3" fillId="0" borderId="1" xfId="27" applyNumberFormat="1" applyFont="1" applyFill="1" applyBorder="1" applyAlignment="1">
      <alignment horizontal="left" vertical="top"/>
    </xf>
    <xf numFmtId="0" fontId="3" fillId="0" borderId="4" xfId="0" applyFont="1" applyFill="1" applyBorder="1" applyAlignment="1">
      <alignment horizontal="left" vertical="top"/>
    </xf>
    <xf numFmtId="0" fontId="3" fillId="0" borderId="4" xfId="5" applyFont="1" applyFill="1" applyBorder="1" applyAlignment="1">
      <alignment horizontal="left" vertical="top"/>
    </xf>
    <xf numFmtId="49" fontId="3" fillId="0" borderId="4" xfId="0" applyNumberFormat="1" applyFont="1" applyFill="1" applyBorder="1" applyAlignment="1">
      <alignment horizontal="left" vertical="top"/>
    </xf>
    <xf numFmtId="0" fontId="3" fillId="0" borderId="4" xfId="2" applyFont="1" applyFill="1" applyBorder="1" applyAlignment="1">
      <alignment horizontal="left" vertical="top"/>
    </xf>
    <xf numFmtId="0" fontId="3" fillId="0" borderId="4" xfId="4" applyNumberFormat="1" applyFont="1" applyFill="1" applyBorder="1" applyAlignment="1">
      <alignment horizontal="left" vertical="top"/>
    </xf>
    <xf numFmtId="4" fontId="3" fillId="0" borderId="4" xfId="0" applyNumberFormat="1" applyFont="1" applyFill="1" applyBorder="1" applyAlignment="1">
      <alignment horizontal="left" vertical="top"/>
    </xf>
    <xf numFmtId="4" fontId="3" fillId="0" borderId="4" xfId="9" applyNumberFormat="1" applyFont="1" applyFill="1" applyBorder="1" applyAlignment="1">
      <alignment horizontal="left" vertical="top"/>
    </xf>
    <xf numFmtId="0" fontId="3" fillId="0" borderId="4" xfId="27" applyFont="1" applyFill="1" applyBorder="1" applyAlignment="1">
      <alignment horizontal="left" vertical="top"/>
    </xf>
    <xf numFmtId="49" fontId="3" fillId="0" borderId="4" xfId="27" applyNumberFormat="1" applyFont="1" applyFill="1" applyBorder="1" applyAlignment="1">
      <alignment horizontal="left" vertical="top"/>
    </xf>
    <xf numFmtId="4" fontId="3" fillId="0" borderId="4" xfId="27" applyNumberFormat="1" applyFont="1" applyFill="1" applyBorder="1" applyAlignment="1">
      <alignment horizontal="left" vertical="top"/>
    </xf>
    <xf numFmtId="49" fontId="4"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4" fontId="4" fillId="0" borderId="4" xfId="0" applyNumberFormat="1" applyFont="1" applyFill="1" applyBorder="1" applyAlignment="1">
      <alignment horizontal="right" vertical="top" wrapText="1"/>
    </xf>
    <xf numFmtId="0" fontId="4" fillId="0" borderId="4" xfId="0" applyFont="1" applyFill="1" applyBorder="1" applyAlignment="1">
      <alignment horizontal="left" vertical="top" wrapText="1"/>
    </xf>
    <xf numFmtId="4" fontId="4" fillId="0" borderId="4" xfId="0" applyNumberFormat="1" applyFont="1" applyFill="1" applyBorder="1" applyAlignment="1">
      <alignment horizontal="left"/>
    </xf>
    <xf numFmtId="0" fontId="4" fillId="0" borderId="4" xfId="0" applyFont="1" applyFill="1" applyBorder="1" applyAlignment="1">
      <alignment horizontal="left"/>
    </xf>
    <xf numFmtId="4" fontId="3" fillId="0" borderId="1" xfId="0" applyNumberFormat="1" applyFont="1" applyFill="1" applyBorder="1" applyAlignment="1">
      <alignment horizontal="right" vertical="top"/>
    </xf>
    <xf numFmtId="4" fontId="3" fillId="0" borderId="1" xfId="9" applyNumberFormat="1" applyFont="1" applyFill="1" applyBorder="1" applyAlignment="1">
      <alignment horizontal="right" vertical="top"/>
    </xf>
    <xf numFmtId="4" fontId="3" fillId="0" borderId="4" xfId="9" applyNumberFormat="1" applyFont="1" applyFill="1" applyBorder="1" applyAlignment="1">
      <alignment horizontal="right" vertical="top"/>
    </xf>
    <xf numFmtId="0" fontId="4" fillId="0" borderId="4" xfId="0" applyFont="1" applyFill="1" applyBorder="1" applyAlignment="1">
      <alignment vertical="top" wrapText="1"/>
    </xf>
    <xf numFmtId="4" fontId="4" fillId="0" borderId="1" xfId="0" applyNumberFormat="1" applyFont="1" applyFill="1" applyBorder="1" applyAlignment="1">
      <alignment horizontal="right" vertical="center"/>
    </xf>
    <xf numFmtId="172" fontId="4" fillId="0" borderId="1" xfId="0" applyNumberFormat="1" applyFont="1" applyFill="1" applyBorder="1" applyAlignment="1">
      <alignment horizontal="right" vertical="top" wrapText="1"/>
    </xf>
    <xf numFmtId="4" fontId="3" fillId="0" borderId="1" xfId="27" applyNumberFormat="1" applyFont="1" applyFill="1" applyBorder="1" applyAlignment="1">
      <alignment horizontal="right" vertical="top"/>
    </xf>
    <xf numFmtId="0" fontId="3" fillId="0" borderId="4" xfId="4" applyFont="1" applyFill="1" applyBorder="1" applyAlignment="1">
      <alignment horizontal="left" vertical="top"/>
    </xf>
    <xf numFmtId="0" fontId="4" fillId="0" borderId="1" xfId="5" applyFont="1" applyFill="1" applyBorder="1" applyAlignment="1">
      <alignment horizontal="left" vertical="center"/>
    </xf>
    <xf numFmtId="0" fontId="4" fillId="0" borderId="1" xfId="12" applyNumberFormat="1" applyFont="1" applyFill="1" applyBorder="1" applyAlignment="1" applyProtection="1">
      <alignment horizontal="left" vertical="center"/>
      <protection hidden="1"/>
    </xf>
    <xf numFmtId="0" fontId="4" fillId="0" borderId="1" xfId="8" applyFont="1" applyFill="1" applyBorder="1" applyAlignment="1" applyProtection="1">
      <alignment horizontal="left" vertical="center"/>
      <protection hidden="1"/>
    </xf>
    <xf numFmtId="166" fontId="4" fillId="0" borderId="1" xfId="5" applyNumberFormat="1" applyFont="1" applyFill="1" applyBorder="1" applyAlignment="1">
      <alignment horizontal="left" vertical="center"/>
    </xf>
    <xf numFmtId="0" fontId="4" fillId="0" borderId="1" xfId="2" applyFont="1" applyFill="1" applyBorder="1" applyAlignment="1">
      <alignment horizontal="left" vertical="top"/>
    </xf>
    <xf numFmtId="0" fontId="4" fillId="0" borderId="1" xfId="3" applyFont="1" applyFill="1" applyBorder="1" applyAlignment="1">
      <alignment horizontal="left" vertical="center"/>
    </xf>
    <xf numFmtId="4" fontId="4" fillId="0" borderId="1" xfId="2" applyNumberFormat="1" applyFont="1" applyFill="1" applyBorder="1" applyAlignment="1">
      <alignment horizontal="left" vertical="center"/>
    </xf>
    <xf numFmtId="4" fontId="4" fillId="0" borderId="1" xfId="12" applyNumberFormat="1" applyFont="1" applyFill="1" applyBorder="1" applyAlignment="1" applyProtection="1">
      <alignment horizontal="left" vertical="center"/>
      <protection hidden="1"/>
    </xf>
    <xf numFmtId="0" fontId="4" fillId="0" borderId="4" xfId="12" applyNumberFormat="1" applyFont="1" applyFill="1" applyBorder="1" applyAlignment="1" applyProtection="1">
      <alignment horizontal="left" vertical="center"/>
      <protection hidden="1"/>
    </xf>
    <xf numFmtId="1" fontId="4" fillId="0" borderId="4" xfId="2" applyNumberFormat="1" applyFont="1" applyFill="1" applyBorder="1" applyAlignment="1">
      <alignment horizontal="left" vertical="center"/>
    </xf>
    <xf numFmtId="2" fontId="4" fillId="0" borderId="4" xfId="12" applyNumberFormat="1" applyFont="1" applyFill="1" applyBorder="1" applyAlignment="1" applyProtection="1">
      <alignment horizontal="left" vertical="center"/>
      <protection hidden="1"/>
    </xf>
    <xf numFmtId="0" fontId="4" fillId="0" borderId="4" xfId="2" applyFont="1" applyFill="1" applyBorder="1" applyAlignment="1">
      <alignment horizontal="left" vertical="center"/>
    </xf>
    <xf numFmtId="0" fontId="4" fillId="0" borderId="1" xfId="2" applyFont="1" applyFill="1" applyBorder="1" applyAlignment="1">
      <alignment horizontal="left" vertical="center"/>
    </xf>
    <xf numFmtId="0" fontId="4" fillId="0" borderId="1" xfId="3" applyNumberFormat="1" applyFont="1" applyFill="1" applyBorder="1" applyAlignment="1">
      <alignment horizontal="left" vertical="center"/>
    </xf>
    <xf numFmtId="4" fontId="4" fillId="0" borderId="1" xfId="32" applyNumberFormat="1" applyFont="1" applyFill="1" applyBorder="1" applyAlignment="1">
      <alignment horizontal="left" vertical="center"/>
    </xf>
    <xf numFmtId="164" fontId="4" fillId="0" borderId="4" xfId="32" applyNumberFormat="1" applyFont="1" applyFill="1" applyBorder="1" applyAlignment="1">
      <alignment horizontal="left" vertical="center"/>
    </xf>
    <xf numFmtId="0" fontId="4" fillId="0" borderId="4" xfId="2" applyFont="1" applyFill="1" applyBorder="1" applyAlignment="1">
      <alignment horizontal="left" vertical="top"/>
    </xf>
    <xf numFmtId="0" fontId="3" fillId="0" borderId="1" xfId="4" applyNumberFormat="1" applyFont="1" applyFill="1" applyBorder="1" applyAlignment="1">
      <alignment horizontal="left" vertical="center"/>
    </xf>
    <xf numFmtId="0" fontId="3" fillId="0" borderId="1" xfId="5" applyFont="1" applyFill="1" applyBorder="1" applyAlignment="1">
      <alignment horizontal="left" vertical="center"/>
    </xf>
    <xf numFmtId="0" fontId="3" fillId="0" borderId="1" xfId="2" applyFont="1" applyFill="1" applyBorder="1" applyAlignment="1">
      <alignment horizontal="left" vertical="center"/>
    </xf>
    <xf numFmtId="0" fontId="3" fillId="0" borderId="1" xfId="4" applyFont="1" applyFill="1" applyBorder="1" applyAlignment="1">
      <alignment horizontal="left" vertical="center"/>
    </xf>
    <xf numFmtId="4" fontId="3" fillId="0" borderId="1" xfId="2" applyNumberFormat="1" applyFont="1" applyFill="1" applyBorder="1" applyAlignment="1">
      <alignment horizontal="left" vertical="center"/>
    </xf>
    <xf numFmtId="3" fontId="3" fillId="0" borderId="1" xfId="2" applyNumberFormat="1" applyFont="1" applyFill="1" applyBorder="1" applyAlignment="1">
      <alignment horizontal="left" vertical="center"/>
    </xf>
    <xf numFmtId="166" fontId="3" fillId="0" borderId="1" xfId="5" applyNumberFormat="1" applyFont="1" applyFill="1" applyBorder="1" applyAlignment="1">
      <alignment horizontal="left" vertical="center"/>
    </xf>
    <xf numFmtId="0" fontId="3" fillId="0" borderId="1" xfId="0" applyFont="1" applyFill="1" applyBorder="1" applyAlignment="1">
      <alignment horizontal="left"/>
    </xf>
    <xf numFmtId="0" fontId="3" fillId="0" borderId="1" xfId="0" applyFont="1" applyFill="1" applyBorder="1" applyAlignment="1">
      <alignment horizontal="left" vertical="center"/>
    </xf>
    <xf numFmtId="4" fontId="3" fillId="0" borderId="1" xfId="1" applyNumberFormat="1" applyFont="1" applyFill="1" applyBorder="1" applyAlignment="1">
      <alignment horizontal="left" vertical="center"/>
    </xf>
    <xf numFmtId="4" fontId="3" fillId="0" borderId="4" xfId="1"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1" fontId="3" fillId="0" borderId="4" xfId="2" applyNumberFormat="1" applyFont="1" applyFill="1" applyBorder="1" applyAlignment="1">
      <alignment horizontal="left" vertical="center"/>
    </xf>
    <xf numFmtId="0" fontId="3" fillId="0" borderId="4" xfId="3" applyFont="1" applyFill="1" applyBorder="1" applyAlignment="1">
      <alignment horizontal="left" vertical="center"/>
    </xf>
    <xf numFmtId="0" fontId="3" fillId="0" borderId="4" xfId="4" applyFont="1" applyFill="1" applyBorder="1" applyAlignment="1">
      <alignment horizontal="left" vertical="center"/>
    </xf>
    <xf numFmtId="0" fontId="3" fillId="0" borderId="4" xfId="4" applyNumberFormat="1" applyFont="1" applyFill="1" applyBorder="1" applyAlignment="1">
      <alignment horizontal="left" vertical="center"/>
    </xf>
    <xf numFmtId="0" fontId="4" fillId="0" borderId="4" xfId="5" applyFont="1" applyFill="1" applyBorder="1" applyAlignment="1">
      <alignment horizontal="left" vertical="center"/>
    </xf>
    <xf numFmtId="2" fontId="4" fillId="0" borderId="4" xfId="2" applyNumberFormat="1" applyFont="1" applyFill="1" applyBorder="1" applyAlignment="1">
      <alignment horizontal="left" vertical="center"/>
    </xf>
    <xf numFmtId="4" fontId="4" fillId="0" borderId="4" xfId="2" applyNumberFormat="1" applyFont="1" applyFill="1" applyBorder="1" applyAlignment="1">
      <alignment horizontal="left" vertical="center"/>
    </xf>
    <xf numFmtId="3" fontId="4" fillId="0" borderId="4" xfId="2" applyNumberFormat="1" applyFont="1" applyFill="1" applyBorder="1" applyAlignment="1">
      <alignment horizontal="left" vertical="center"/>
    </xf>
    <xf numFmtId="166" fontId="3" fillId="0" borderId="4" xfId="5" applyNumberFormat="1" applyFont="1" applyFill="1" applyBorder="1" applyAlignment="1">
      <alignment horizontal="left" vertical="center"/>
    </xf>
    <xf numFmtId="0" fontId="3" fillId="0" borderId="4" xfId="2" applyFont="1" applyFill="1" applyBorder="1" applyAlignment="1">
      <alignment horizontal="left" vertical="center"/>
    </xf>
    <xf numFmtId="0" fontId="4" fillId="0" borderId="4" xfId="2" applyNumberFormat="1" applyFont="1" applyFill="1" applyBorder="1" applyAlignment="1">
      <alignment horizontal="left" vertical="center"/>
    </xf>
    <xf numFmtId="0" fontId="3" fillId="0" borderId="4" xfId="0" applyFont="1" applyFill="1" applyBorder="1" applyAlignment="1">
      <alignment horizontal="left"/>
    </xf>
    <xf numFmtId="0" fontId="3" fillId="0" borderId="4" xfId="5" applyFont="1" applyFill="1" applyBorder="1" applyAlignment="1">
      <alignment horizontal="left" vertical="center"/>
    </xf>
    <xf numFmtId="0" fontId="3" fillId="0" borderId="4" xfId="0" applyFont="1" applyFill="1" applyBorder="1" applyAlignment="1">
      <alignment horizontal="left" vertical="center"/>
    </xf>
    <xf numFmtId="3" fontId="3" fillId="0" borderId="4" xfId="0" applyNumberFormat="1" applyFont="1" applyFill="1" applyBorder="1" applyAlignment="1">
      <alignment horizontal="left" vertical="center"/>
    </xf>
    <xf numFmtId="0" fontId="6" fillId="0" borderId="4" xfId="0" applyNumberFormat="1" applyFont="1" applyFill="1" applyBorder="1" applyAlignment="1">
      <alignment horizontal="left"/>
    </xf>
    <xf numFmtId="4" fontId="6" fillId="0" borderId="4" xfId="0" applyNumberFormat="1" applyFont="1" applyFill="1" applyBorder="1" applyAlignment="1">
      <alignment horizontal="left"/>
    </xf>
    <xf numFmtId="4" fontId="3" fillId="0" borderId="4" xfId="0" applyNumberFormat="1" applyFont="1" applyFill="1" applyBorder="1" applyAlignment="1">
      <alignment horizontal="left" vertical="center"/>
    </xf>
    <xf numFmtId="49" fontId="4" fillId="0" borderId="4" xfId="2" applyNumberFormat="1" applyFont="1" applyFill="1" applyBorder="1" applyAlignment="1">
      <alignment horizontal="left" vertical="center"/>
    </xf>
    <xf numFmtId="164" fontId="4" fillId="0" borderId="1" xfId="32" applyNumberFormat="1" applyFont="1" applyFill="1" applyBorder="1" applyAlignment="1">
      <alignment horizontal="left" vertical="center"/>
    </xf>
    <xf numFmtId="4" fontId="3" fillId="0" borderId="4" xfId="4" applyNumberFormat="1" applyFont="1" applyFill="1" applyBorder="1" applyAlignment="1">
      <alignment horizontal="left" vertical="center"/>
    </xf>
    <xf numFmtId="0" fontId="4" fillId="0" borderId="5" xfId="3" applyFont="1" applyFill="1" applyBorder="1" applyAlignment="1" applyProtection="1">
      <alignment horizontal="left" vertical="center"/>
      <protection hidden="1"/>
    </xf>
    <xf numFmtId="0" fontId="4" fillId="0" borderId="5" xfId="5" applyFont="1" applyFill="1" applyBorder="1" applyAlignment="1" applyProtection="1">
      <alignment horizontal="left" vertical="center"/>
      <protection hidden="1"/>
    </xf>
    <xf numFmtId="0" fontId="4" fillId="0" borderId="4" xfId="8" applyFont="1" applyFill="1" applyBorder="1" applyAlignment="1">
      <alignment horizontal="left" vertical="center"/>
    </xf>
    <xf numFmtId="4" fontId="4" fillId="0" borderId="5" xfId="3" applyNumberFormat="1" applyFont="1" applyFill="1" applyBorder="1" applyAlignment="1" applyProtection="1">
      <alignment horizontal="left" vertical="center"/>
      <protection hidden="1"/>
    </xf>
    <xf numFmtId="0" fontId="4" fillId="0" borderId="1" xfId="5" applyNumberFormat="1" applyFont="1" applyFill="1" applyBorder="1" applyAlignment="1" applyProtection="1">
      <alignment horizontal="left" vertical="center"/>
      <protection hidden="1"/>
    </xf>
    <xf numFmtId="1" fontId="3" fillId="0" borderId="1" xfId="5" applyNumberFormat="1" applyFont="1" applyFill="1" applyBorder="1" applyAlignment="1">
      <alignment horizontal="left" vertical="center"/>
    </xf>
    <xf numFmtId="0" fontId="3" fillId="0" borderId="1" xfId="3"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 fontId="4" fillId="0" borderId="4" xfId="5" applyNumberFormat="1" applyFont="1" applyFill="1" applyBorder="1" applyAlignment="1">
      <alignment horizontal="left" vertical="center"/>
    </xf>
    <xf numFmtId="4" fontId="3" fillId="0" borderId="4" xfId="2" applyNumberFormat="1" applyFont="1" applyFill="1" applyBorder="1" applyAlignment="1">
      <alignment horizontal="left" vertical="center"/>
    </xf>
    <xf numFmtId="0" fontId="3" fillId="0" borderId="4" xfId="5" applyNumberFormat="1" applyFont="1" applyFill="1" applyBorder="1" applyAlignment="1" applyProtection="1">
      <alignment horizontal="left" vertical="center"/>
      <protection hidden="1"/>
    </xf>
    <xf numFmtId="1" fontId="3" fillId="0" borderId="4" xfId="5" applyNumberFormat="1" applyFont="1" applyFill="1" applyBorder="1" applyAlignment="1">
      <alignment horizontal="left" vertical="center"/>
    </xf>
    <xf numFmtId="0" fontId="3" fillId="0" borderId="4" xfId="5" applyFont="1" applyFill="1" applyBorder="1" applyAlignment="1" applyProtection="1">
      <alignment horizontal="left" vertical="center"/>
      <protection hidden="1"/>
    </xf>
    <xf numFmtId="0" fontId="3" fillId="0" borderId="4" xfId="3" applyNumberFormat="1" applyFont="1" applyFill="1" applyBorder="1" applyAlignment="1">
      <alignment horizontal="left" vertical="center"/>
    </xf>
    <xf numFmtId="0" fontId="3" fillId="0" borderId="4" xfId="20" applyNumberFormat="1" applyFont="1" applyFill="1" applyBorder="1" applyAlignment="1" applyProtection="1">
      <alignment horizontal="left" vertical="center"/>
      <protection hidden="1"/>
    </xf>
    <xf numFmtId="4" fontId="3" fillId="0" borderId="4" xfId="20" applyNumberFormat="1" applyFont="1" applyFill="1" applyBorder="1" applyAlignment="1" applyProtection="1">
      <alignment horizontal="left" vertical="center"/>
      <protection hidden="1"/>
    </xf>
    <xf numFmtId="0" fontId="3" fillId="0" borderId="4" xfId="4" applyNumberFormat="1" applyFont="1" applyFill="1" applyBorder="1" applyAlignment="1">
      <alignment horizontal="left"/>
    </xf>
    <xf numFmtId="49" fontId="4" fillId="0" borderId="4" xfId="47" applyNumberFormat="1" applyFont="1" applyFill="1" applyBorder="1" applyAlignment="1">
      <alignment horizontal="left" vertical="center"/>
    </xf>
    <xf numFmtId="165" fontId="4" fillId="0" borderId="4" xfId="7" applyFont="1" applyFill="1" applyBorder="1" applyAlignment="1">
      <alignment horizontal="left" vertical="center"/>
    </xf>
    <xf numFmtId="0" fontId="4" fillId="0" borderId="4" xfId="8" applyFont="1" applyFill="1" applyBorder="1" applyAlignment="1">
      <alignment horizontal="center" vertical="center"/>
    </xf>
    <xf numFmtId="0" fontId="4" fillId="0" borderId="4" xfId="5" applyFont="1" applyFill="1" applyBorder="1" applyAlignment="1">
      <alignment horizontal="left" vertical="center" wrapText="1"/>
    </xf>
    <xf numFmtId="0" fontId="4" fillId="0" borderId="4" xfId="8" applyFont="1" applyFill="1" applyBorder="1" applyAlignment="1">
      <alignment horizontal="center" vertical="center" wrapText="1"/>
    </xf>
    <xf numFmtId="43" fontId="4" fillId="0" borderId="4" xfId="1" applyFont="1" applyFill="1" applyBorder="1" applyAlignment="1">
      <alignment horizontal="left" vertical="center"/>
    </xf>
  </cellXfs>
  <cellStyles count="48">
    <cellStyle name="Normal 2 3 2" xfId="8"/>
    <cellStyle name="Normal 2 3 2 2" xfId="31"/>
    <cellStyle name="Normal 2 3 2 2 2" xfId="44"/>
    <cellStyle name="SAS FM Row header 4 18" xfId="43"/>
    <cellStyle name="Style 1" xfId="30"/>
    <cellStyle name="Обычный" xfId="0" builtinId="0"/>
    <cellStyle name="Обычный 10" xfId="19"/>
    <cellStyle name="Обычный 10 2" xfId="34"/>
    <cellStyle name="Обычный 11" xfId="20"/>
    <cellStyle name="Обычный 12" xfId="40"/>
    <cellStyle name="Обычный 13" xfId="21"/>
    <cellStyle name="Обычный 13 2" xfId="26"/>
    <cellStyle name="Обычный 133" xfId="22"/>
    <cellStyle name="Обычный 133 2" xfId="45"/>
    <cellStyle name="Обычный 14" xfId="27"/>
    <cellStyle name="Обычный 14 2" xfId="28"/>
    <cellStyle name="Обычный 151" xfId="13"/>
    <cellStyle name="Обычный 152" xfId="14"/>
    <cellStyle name="Обычный 153" xfId="25"/>
    <cellStyle name="Обычный 154" xfId="6"/>
    <cellStyle name="Обычный 155" xfId="23"/>
    <cellStyle name="Обычный 158" xfId="24"/>
    <cellStyle name="Обычный 160" xfId="16"/>
    <cellStyle name="Обычный 2" xfId="2"/>
    <cellStyle name="Обычный 2 2" xfId="3"/>
    <cellStyle name="Обычный 2 2 2" xfId="15"/>
    <cellStyle name="Обычный 2 2 2 2" xfId="35"/>
    <cellStyle name="Обычный 2 28" xfId="46"/>
    <cellStyle name="Обычный 2_План ГЗ на 2011г  первочередные " xfId="18"/>
    <cellStyle name="Обычный 22 3" xfId="37"/>
    <cellStyle name="Обычный 3" xfId="42"/>
    <cellStyle name="Обычный 3 3" xfId="39"/>
    <cellStyle name="Обычный 4" xfId="33"/>
    <cellStyle name="Обычный 4 2" xfId="4"/>
    <cellStyle name="Обычный 4 2 2" xfId="12"/>
    <cellStyle name="Обычный 4 2 3" xfId="38"/>
    <cellStyle name="Обычный_Лист1 2" xfId="47"/>
    <cellStyle name="Обычный_Лист1 3" xfId="7"/>
    <cellStyle name="Обычный_ПП-2008-ЭМГ-23.06.07 обнов" xfId="32"/>
    <cellStyle name="Стиль 1" xfId="5"/>
    <cellStyle name="Стиль 1 6" xfId="41"/>
    <cellStyle name="Финансовый" xfId="1" builtinId="3"/>
    <cellStyle name="Финансовый 10" xfId="10"/>
    <cellStyle name="Финансовый 2" xfId="9"/>
    <cellStyle name="Финансовый 2 3" xfId="11"/>
    <cellStyle name="Финансовый 20" xfId="17"/>
    <cellStyle name="Финансовый 3 2" xfId="36"/>
    <cellStyle name="Финансовый 33" xfId="2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0"/>
  <sheetViews>
    <sheetView tabSelected="1" zoomScale="85" zoomScaleNormal="85" workbookViewId="0">
      <pane ySplit="6" topLeftCell="A7" activePane="bottomLeft" state="frozen"/>
      <selection pane="bottomLeft" activeCell="G133" sqref="G133"/>
    </sheetView>
  </sheetViews>
  <sheetFormatPr defaultColWidth="9.140625" defaultRowHeight="12.75" x14ac:dyDescent="0.25"/>
  <cols>
    <col min="1" max="1" width="9.28515625" style="45" customWidth="1"/>
    <col min="2" max="2" width="7" style="45" customWidth="1"/>
    <col min="3" max="3" width="14.5703125" style="45" customWidth="1"/>
    <col min="4" max="4" width="10.42578125" style="45" customWidth="1"/>
    <col min="5" max="5" width="21.140625" style="45" customWidth="1"/>
    <col min="6" max="7" width="25.5703125" style="45" customWidth="1"/>
    <col min="8" max="8" width="7" style="45" customWidth="1"/>
    <col min="9" max="9" width="4.7109375" style="45" customWidth="1"/>
    <col min="10" max="10" width="10" style="45" customWidth="1"/>
    <col min="11" max="11" width="8.28515625" style="45" customWidth="1"/>
    <col min="12" max="12" width="11.140625" style="45" customWidth="1"/>
    <col min="13" max="13" width="8.140625" style="45" customWidth="1"/>
    <col min="14" max="14" width="4.85546875" style="45" customWidth="1"/>
    <col min="15" max="15" width="14.7109375" style="45" customWidth="1"/>
    <col min="16" max="16" width="11.7109375" style="45" customWidth="1"/>
    <col min="17" max="17" width="8" style="64" customWidth="1"/>
    <col min="18" max="18" width="8.140625" style="45" customWidth="1"/>
    <col min="19" max="19" width="10.5703125" style="44" customWidth="1"/>
    <col min="20" max="20" width="13.85546875" style="44" customWidth="1"/>
    <col min="21" max="22" width="16.28515625" style="9" customWidth="1"/>
    <col min="23" max="23" width="5.85546875" style="45" customWidth="1"/>
    <col min="24" max="24" width="6.28515625" style="45" customWidth="1"/>
    <col min="25" max="25" width="21.28515625" style="45" customWidth="1"/>
    <col min="26" max="26" width="10.140625" style="6" customWidth="1"/>
    <col min="27" max="27" width="17.5703125" style="9" customWidth="1"/>
    <col min="28" max="28" width="17.140625" style="6" customWidth="1"/>
    <col min="29" max="16384" width="9.140625" style="6"/>
  </cols>
  <sheetData>
    <row r="1" spans="1:28" s="1" customFormat="1" ht="13.15" customHeight="1" x14ac:dyDescent="0.2">
      <c r="G1" s="8"/>
      <c r="Q1" s="43"/>
      <c r="S1" s="44"/>
      <c r="T1" s="9"/>
      <c r="U1" s="9"/>
      <c r="V1" s="5"/>
      <c r="X1" s="65"/>
      <c r="Y1" s="45"/>
      <c r="AA1" s="5"/>
    </row>
    <row r="2" spans="1:28" s="1" customFormat="1" ht="13.15" customHeight="1" x14ac:dyDescent="0.25">
      <c r="Q2" s="43"/>
      <c r="S2" s="44"/>
      <c r="T2" s="44"/>
      <c r="U2" s="9"/>
      <c r="V2" s="3" t="s">
        <v>410</v>
      </c>
      <c r="X2" s="65"/>
      <c r="Y2" s="45"/>
      <c r="AA2" s="5"/>
    </row>
    <row r="3" spans="1:28" s="4" customFormat="1" ht="13.15" customHeight="1" x14ac:dyDescent="0.25">
      <c r="E3" s="4" t="s">
        <v>411</v>
      </c>
      <c r="P3" s="1"/>
      <c r="Q3" s="46"/>
      <c r="S3" s="47"/>
      <c r="T3" s="47"/>
      <c r="U3" s="3"/>
      <c r="V3" s="2" t="s">
        <v>522</v>
      </c>
      <c r="X3" s="66"/>
      <c r="Y3" s="1"/>
      <c r="AA3" s="2"/>
    </row>
    <row r="4" spans="1:28" s="1" customFormat="1" ht="13.15" customHeight="1" x14ac:dyDescent="0.25">
      <c r="A4" s="4"/>
      <c r="B4" s="13"/>
      <c r="C4" s="4"/>
      <c r="D4" s="4"/>
      <c r="E4" s="4"/>
      <c r="F4" s="4"/>
      <c r="G4" s="4"/>
      <c r="H4" s="4"/>
      <c r="I4" s="4"/>
      <c r="J4" s="4"/>
      <c r="K4" s="4"/>
      <c r="L4" s="4"/>
      <c r="M4" s="4"/>
      <c r="N4" s="4"/>
      <c r="O4" s="4"/>
      <c r="Q4" s="46"/>
      <c r="R4" s="4"/>
      <c r="S4" s="47"/>
      <c r="T4" s="47"/>
      <c r="U4" s="2"/>
      <c r="V4" s="5"/>
      <c r="W4" s="48"/>
      <c r="X4" s="65"/>
      <c r="AA4" s="5"/>
    </row>
    <row r="5" spans="1:28" ht="13.15" customHeight="1" x14ac:dyDescent="0.25">
      <c r="A5" s="49" t="s">
        <v>0</v>
      </c>
      <c r="B5" s="49" t="s">
        <v>1</v>
      </c>
      <c r="C5" s="49" t="s">
        <v>2</v>
      </c>
      <c r="D5" s="49" t="s">
        <v>3</v>
      </c>
      <c r="E5" s="49" t="s">
        <v>4</v>
      </c>
      <c r="F5" s="49" t="s">
        <v>5</v>
      </c>
      <c r="G5" s="49" t="s">
        <v>6</v>
      </c>
      <c r="H5" s="49" t="s">
        <v>7</v>
      </c>
      <c r="I5" s="49" t="s">
        <v>8</v>
      </c>
      <c r="J5" s="49" t="s">
        <v>9</v>
      </c>
      <c r="K5" s="49" t="s">
        <v>10</v>
      </c>
      <c r="L5" s="49" t="s">
        <v>11</v>
      </c>
      <c r="M5" s="49" t="s">
        <v>12</v>
      </c>
      <c r="N5" s="49" t="s">
        <v>13</v>
      </c>
      <c r="O5" s="49" t="s">
        <v>14</v>
      </c>
      <c r="P5" s="49" t="s">
        <v>15</v>
      </c>
      <c r="Q5" s="50" t="s">
        <v>16</v>
      </c>
      <c r="R5" s="49" t="s">
        <v>17</v>
      </c>
      <c r="S5" s="51" t="s">
        <v>18</v>
      </c>
      <c r="T5" s="51" t="s">
        <v>19</v>
      </c>
      <c r="U5" s="52" t="s">
        <v>20</v>
      </c>
      <c r="V5" s="52" t="s">
        <v>21</v>
      </c>
      <c r="W5" s="49" t="s">
        <v>22</v>
      </c>
      <c r="X5" s="49" t="s">
        <v>23</v>
      </c>
      <c r="Y5" s="49" t="s">
        <v>24</v>
      </c>
      <c r="Z5" s="53" t="s">
        <v>25</v>
      </c>
    </row>
    <row r="6" spans="1:28" ht="13.15" customHeight="1" x14ac:dyDescent="0.25">
      <c r="A6" s="49">
        <v>1</v>
      </c>
      <c r="B6" s="49">
        <v>2</v>
      </c>
      <c r="C6" s="49">
        <v>3</v>
      </c>
      <c r="D6" s="49"/>
      <c r="E6" s="49">
        <v>4</v>
      </c>
      <c r="F6" s="49">
        <v>5</v>
      </c>
      <c r="G6" s="49">
        <v>6</v>
      </c>
      <c r="H6" s="49">
        <v>7</v>
      </c>
      <c r="I6" s="49">
        <v>8</v>
      </c>
      <c r="J6" s="49">
        <v>9</v>
      </c>
      <c r="K6" s="49">
        <v>10</v>
      </c>
      <c r="L6" s="49">
        <v>11</v>
      </c>
      <c r="M6" s="49">
        <v>12</v>
      </c>
      <c r="N6" s="49">
        <v>13</v>
      </c>
      <c r="O6" s="49">
        <v>14</v>
      </c>
      <c r="P6" s="11">
        <v>15</v>
      </c>
      <c r="Q6" s="50">
        <v>16</v>
      </c>
      <c r="R6" s="49">
        <v>17</v>
      </c>
      <c r="S6" s="51">
        <v>18</v>
      </c>
      <c r="T6" s="51">
        <v>19</v>
      </c>
      <c r="U6" s="52">
        <v>20</v>
      </c>
      <c r="V6" s="52">
        <v>21</v>
      </c>
      <c r="W6" s="50">
        <v>22</v>
      </c>
      <c r="X6" s="50">
        <v>23</v>
      </c>
      <c r="Y6" s="50">
        <v>24</v>
      </c>
      <c r="Z6" s="67"/>
    </row>
    <row r="7" spans="1:28" ht="13.15" customHeight="1" x14ac:dyDescent="0.25">
      <c r="A7" s="76" t="s">
        <v>412</v>
      </c>
      <c r="B7" s="75"/>
      <c r="C7" s="75"/>
      <c r="D7" s="75"/>
      <c r="E7" s="75"/>
      <c r="F7" s="75"/>
      <c r="G7" s="75"/>
      <c r="H7" s="75"/>
      <c r="I7" s="75"/>
      <c r="J7" s="75"/>
      <c r="K7" s="75"/>
      <c r="L7" s="75"/>
      <c r="M7" s="75"/>
      <c r="N7" s="75"/>
      <c r="O7" s="75"/>
      <c r="P7" s="75"/>
      <c r="Q7" s="75"/>
      <c r="R7" s="75"/>
      <c r="S7" s="77"/>
      <c r="T7" s="77"/>
      <c r="U7" s="77"/>
      <c r="V7" s="77"/>
      <c r="W7" s="75"/>
      <c r="X7" s="75"/>
      <c r="Y7" s="75"/>
      <c r="Z7" s="75"/>
    </row>
    <row r="8" spans="1:28" ht="13.15" customHeight="1" x14ac:dyDescent="0.25">
      <c r="A8" s="76" t="s">
        <v>413</v>
      </c>
      <c r="B8" s="75"/>
      <c r="C8" s="75"/>
      <c r="D8" s="75"/>
      <c r="E8" s="75"/>
      <c r="F8" s="75"/>
      <c r="G8" s="75"/>
      <c r="H8" s="75"/>
      <c r="I8" s="75"/>
      <c r="J8" s="75"/>
      <c r="K8" s="75"/>
      <c r="L8" s="75"/>
      <c r="M8" s="75"/>
      <c r="N8" s="75"/>
      <c r="O8" s="75"/>
      <c r="P8" s="75"/>
      <c r="Q8" s="75"/>
      <c r="R8" s="75"/>
      <c r="S8" s="77"/>
      <c r="T8" s="77"/>
      <c r="U8" s="77"/>
      <c r="V8" s="77"/>
      <c r="W8" s="75"/>
      <c r="X8" s="75"/>
      <c r="Y8" s="75"/>
      <c r="Z8" s="75"/>
    </row>
    <row r="9" spans="1:28" ht="13.15" customHeight="1" x14ac:dyDescent="0.25">
      <c r="A9" s="109" t="s">
        <v>61</v>
      </c>
      <c r="B9" s="110" t="s">
        <v>26</v>
      </c>
      <c r="C9" s="109" t="s">
        <v>60</v>
      </c>
      <c r="D9" s="109">
        <v>210030310</v>
      </c>
      <c r="E9" s="109" t="s">
        <v>62</v>
      </c>
      <c r="F9" s="109" t="s">
        <v>63</v>
      </c>
      <c r="G9" s="109" t="s">
        <v>64</v>
      </c>
      <c r="H9" s="109" t="s">
        <v>30</v>
      </c>
      <c r="I9" s="111" t="s">
        <v>34</v>
      </c>
      <c r="J9" s="109">
        <v>231010000</v>
      </c>
      <c r="K9" s="112" t="s">
        <v>28</v>
      </c>
      <c r="L9" s="109" t="s">
        <v>48</v>
      </c>
      <c r="M9" s="109" t="s">
        <v>59</v>
      </c>
      <c r="N9" s="109" t="s">
        <v>33</v>
      </c>
      <c r="O9" s="109" t="s">
        <v>40</v>
      </c>
      <c r="P9" s="109" t="s">
        <v>38</v>
      </c>
      <c r="Q9" s="113" t="s">
        <v>65</v>
      </c>
      <c r="R9" s="109" t="s">
        <v>35</v>
      </c>
      <c r="S9" s="114">
        <v>3</v>
      </c>
      <c r="T9" s="114">
        <v>4368000</v>
      </c>
      <c r="U9" s="115">
        <v>0</v>
      </c>
      <c r="V9" s="115">
        <f>U9*1.12</f>
        <v>0</v>
      </c>
      <c r="W9" s="109"/>
      <c r="X9" s="109">
        <v>2017</v>
      </c>
      <c r="Y9" s="116" t="s">
        <v>433</v>
      </c>
      <c r="Z9" s="109" t="s">
        <v>36</v>
      </c>
      <c r="AB9" s="9"/>
    </row>
    <row r="10" spans="1:28" ht="13.15" customHeight="1" x14ac:dyDescent="0.2">
      <c r="A10" s="7" t="s">
        <v>82</v>
      </c>
      <c r="B10" s="110" t="s">
        <v>26</v>
      </c>
      <c r="C10" s="7" t="s">
        <v>80</v>
      </c>
      <c r="D10" s="7">
        <v>210012996</v>
      </c>
      <c r="E10" s="7" t="s">
        <v>73</v>
      </c>
      <c r="F10" s="7" t="s">
        <v>81</v>
      </c>
      <c r="G10" s="7" t="s">
        <v>83</v>
      </c>
      <c r="H10" s="7" t="s">
        <v>30</v>
      </c>
      <c r="I10" s="117">
        <v>0</v>
      </c>
      <c r="J10" s="7">
        <v>230000000</v>
      </c>
      <c r="K10" s="112" t="s">
        <v>28</v>
      </c>
      <c r="L10" s="7" t="s">
        <v>48</v>
      </c>
      <c r="M10" s="7" t="s">
        <v>32</v>
      </c>
      <c r="N10" s="7" t="s">
        <v>33</v>
      </c>
      <c r="O10" s="7" t="s">
        <v>45</v>
      </c>
      <c r="P10" s="7" t="s">
        <v>38</v>
      </c>
      <c r="Q10" s="118" t="s">
        <v>72</v>
      </c>
      <c r="R10" s="7" t="s">
        <v>41</v>
      </c>
      <c r="S10" s="119">
        <v>40</v>
      </c>
      <c r="T10" s="119">
        <v>1365</v>
      </c>
      <c r="U10" s="115">
        <v>0</v>
      </c>
      <c r="V10" s="115">
        <f t="shared" ref="V10:V73" si="0">U10*1.12</f>
        <v>0</v>
      </c>
      <c r="W10" s="7"/>
      <c r="X10" s="7">
        <v>2017</v>
      </c>
      <c r="Y10" s="120" t="s">
        <v>58</v>
      </c>
      <c r="Z10" s="7" t="s">
        <v>36</v>
      </c>
      <c r="AB10" s="9"/>
    </row>
    <row r="11" spans="1:28" ht="13.15" customHeight="1" x14ac:dyDescent="0.2">
      <c r="A11" s="7" t="s">
        <v>86</v>
      </c>
      <c r="B11" s="110" t="s">
        <v>26</v>
      </c>
      <c r="C11" s="7" t="s">
        <v>84</v>
      </c>
      <c r="D11" s="7">
        <v>250001050</v>
      </c>
      <c r="E11" s="7" t="s">
        <v>73</v>
      </c>
      <c r="F11" s="7" t="s">
        <v>85</v>
      </c>
      <c r="G11" s="7" t="s">
        <v>87</v>
      </c>
      <c r="H11" s="7" t="s">
        <v>30</v>
      </c>
      <c r="I11" s="117">
        <v>0</v>
      </c>
      <c r="J11" s="7">
        <v>230000000</v>
      </c>
      <c r="K11" s="112" t="s">
        <v>28</v>
      </c>
      <c r="L11" s="7" t="s">
        <v>48</v>
      </c>
      <c r="M11" s="7" t="s">
        <v>32</v>
      </c>
      <c r="N11" s="7" t="s">
        <v>33</v>
      </c>
      <c r="O11" s="7" t="s">
        <v>45</v>
      </c>
      <c r="P11" s="7" t="s">
        <v>38</v>
      </c>
      <c r="Q11" s="118" t="s">
        <v>72</v>
      </c>
      <c r="R11" s="7" t="s">
        <v>41</v>
      </c>
      <c r="S11" s="119">
        <v>40</v>
      </c>
      <c r="T11" s="119">
        <v>445.53</v>
      </c>
      <c r="U11" s="115">
        <v>0</v>
      </c>
      <c r="V11" s="115">
        <f t="shared" si="0"/>
        <v>0</v>
      </c>
      <c r="W11" s="7"/>
      <c r="X11" s="7">
        <v>2017</v>
      </c>
      <c r="Y11" s="120" t="s">
        <v>58</v>
      </c>
      <c r="Z11" s="7" t="s">
        <v>36</v>
      </c>
      <c r="AB11" s="9"/>
    </row>
    <row r="12" spans="1:28" ht="13.15" customHeight="1" x14ac:dyDescent="0.2">
      <c r="A12" s="7" t="s">
        <v>90</v>
      </c>
      <c r="B12" s="110" t="s">
        <v>26</v>
      </c>
      <c r="C12" s="7" t="s">
        <v>88</v>
      </c>
      <c r="D12" s="7">
        <v>250001051</v>
      </c>
      <c r="E12" s="7" t="s">
        <v>73</v>
      </c>
      <c r="F12" s="7" t="s">
        <v>89</v>
      </c>
      <c r="G12" s="7" t="s">
        <v>91</v>
      </c>
      <c r="H12" s="7" t="s">
        <v>30</v>
      </c>
      <c r="I12" s="117">
        <v>0</v>
      </c>
      <c r="J12" s="7">
        <v>230000000</v>
      </c>
      <c r="K12" s="112" t="s">
        <v>28</v>
      </c>
      <c r="L12" s="7" t="s">
        <v>48</v>
      </c>
      <c r="M12" s="7" t="s">
        <v>32</v>
      </c>
      <c r="N12" s="7" t="s">
        <v>33</v>
      </c>
      <c r="O12" s="7" t="s">
        <v>45</v>
      </c>
      <c r="P12" s="7" t="s">
        <v>38</v>
      </c>
      <c r="Q12" s="118" t="s">
        <v>72</v>
      </c>
      <c r="R12" s="7" t="s">
        <v>41</v>
      </c>
      <c r="S12" s="119">
        <v>40</v>
      </c>
      <c r="T12" s="119">
        <v>462.27</v>
      </c>
      <c r="U12" s="115">
        <v>0</v>
      </c>
      <c r="V12" s="115">
        <f t="shared" si="0"/>
        <v>0</v>
      </c>
      <c r="W12" s="7"/>
      <c r="X12" s="7">
        <v>2017</v>
      </c>
      <c r="Y12" s="120" t="s">
        <v>58</v>
      </c>
      <c r="Z12" s="7" t="s">
        <v>36</v>
      </c>
      <c r="AB12" s="9"/>
    </row>
    <row r="13" spans="1:28" ht="13.15" customHeight="1" x14ac:dyDescent="0.2">
      <c r="A13" s="7" t="s">
        <v>94</v>
      </c>
      <c r="B13" s="110" t="s">
        <v>26</v>
      </c>
      <c r="C13" s="7" t="s">
        <v>92</v>
      </c>
      <c r="D13" s="7">
        <v>250001052</v>
      </c>
      <c r="E13" s="7" t="s">
        <v>73</v>
      </c>
      <c r="F13" s="7" t="s">
        <v>93</v>
      </c>
      <c r="G13" s="7" t="s">
        <v>95</v>
      </c>
      <c r="H13" s="7" t="s">
        <v>30</v>
      </c>
      <c r="I13" s="117">
        <v>0</v>
      </c>
      <c r="J13" s="7">
        <v>230000000</v>
      </c>
      <c r="K13" s="112" t="s">
        <v>28</v>
      </c>
      <c r="L13" s="7" t="s">
        <v>48</v>
      </c>
      <c r="M13" s="7" t="s">
        <v>32</v>
      </c>
      <c r="N13" s="7" t="s">
        <v>33</v>
      </c>
      <c r="O13" s="7" t="s">
        <v>45</v>
      </c>
      <c r="P13" s="7" t="s">
        <v>38</v>
      </c>
      <c r="Q13" s="118" t="s">
        <v>72</v>
      </c>
      <c r="R13" s="7" t="s">
        <v>41</v>
      </c>
      <c r="S13" s="119">
        <v>40</v>
      </c>
      <c r="T13" s="119">
        <v>550.02</v>
      </c>
      <c r="U13" s="115">
        <v>0</v>
      </c>
      <c r="V13" s="115">
        <f t="shared" si="0"/>
        <v>0</v>
      </c>
      <c r="W13" s="7"/>
      <c r="X13" s="7">
        <v>2017</v>
      </c>
      <c r="Y13" s="120" t="s">
        <v>58</v>
      </c>
      <c r="Z13" s="7" t="s">
        <v>36</v>
      </c>
      <c r="AB13" s="9"/>
    </row>
    <row r="14" spans="1:28" ht="13.15" customHeight="1" x14ac:dyDescent="0.2">
      <c r="A14" s="7" t="s">
        <v>98</v>
      </c>
      <c r="B14" s="110" t="s">
        <v>26</v>
      </c>
      <c r="C14" s="7" t="s">
        <v>96</v>
      </c>
      <c r="D14" s="7">
        <v>250001053</v>
      </c>
      <c r="E14" s="7" t="s">
        <v>73</v>
      </c>
      <c r="F14" s="7" t="s">
        <v>97</v>
      </c>
      <c r="G14" s="7" t="s">
        <v>99</v>
      </c>
      <c r="H14" s="7" t="s">
        <v>30</v>
      </c>
      <c r="I14" s="117">
        <v>0</v>
      </c>
      <c r="J14" s="7">
        <v>230000000</v>
      </c>
      <c r="K14" s="112" t="s">
        <v>28</v>
      </c>
      <c r="L14" s="7" t="s">
        <v>48</v>
      </c>
      <c r="M14" s="7" t="s">
        <v>32</v>
      </c>
      <c r="N14" s="7" t="s">
        <v>33</v>
      </c>
      <c r="O14" s="7" t="s">
        <v>45</v>
      </c>
      <c r="P14" s="7" t="s">
        <v>38</v>
      </c>
      <c r="Q14" s="118" t="s">
        <v>72</v>
      </c>
      <c r="R14" s="7" t="s">
        <v>41</v>
      </c>
      <c r="S14" s="119">
        <v>40</v>
      </c>
      <c r="T14" s="119">
        <v>596.63</v>
      </c>
      <c r="U14" s="115">
        <v>0</v>
      </c>
      <c r="V14" s="115">
        <f t="shared" si="0"/>
        <v>0</v>
      </c>
      <c r="W14" s="7"/>
      <c r="X14" s="7">
        <v>2017</v>
      </c>
      <c r="Y14" s="120" t="s">
        <v>58</v>
      </c>
      <c r="Z14" s="7" t="s">
        <v>36</v>
      </c>
      <c r="AB14" s="9"/>
    </row>
    <row r="15" spans="1:28" ht="13.15" customHeight="1" x14ac:dyDescent="0.2">
      <c r="A15" s="7" t="s">
        <v>100</v>
      </c>
      <c r="B15" s="110" t="s">
        <v>26</v>
      </c>
      <c r="C15" s="7" t="s">
        <v>96</v>
      </c>
      <c r="D15" s="7">
        <v>250004127</v>
      </c>
      <c r="E15" s="7" t="s">
        <v>73</v>
      </c>
      <c r="F15" s="7" t="s">
        <v>97</v>
      </c>
      <c r="G15" s="7" t="s">
        <v>101</v>
      </c>
      <c r="H15" s="7" t="s">
        <v>30</v>
      </c>
      <c r="I15" s="117">
        <v>0</v>
      </c>
      <c r="J15" s="7">
        <v>230000000</v>
      </c>
      <c r="K15" s="112" t="s">
        <v>28</v>
      </c>
      <c r="L15" s="7" t="s">
        <v>48</v>
      </c>
      <c r="M15" s="7" t="s">
        <v>32</v>
      </c>
      <c r="N15" s="7" t="s">
        <v>33</v>
      </c>
      <c r="O15" s="7" t="s">
        <v>45</v>
      </c>
      <c r="P15" s="7" t="s">
        <v>38</v>
      </c>
      <c r="Q15" s="118" t="s">
        <v>72</v>
      </c>
      <c r="R15" s="7" t="s">
        <v>41</v>
      </c>
      <c r="S15" s="119">
        <v>30</v>
      </c>
      <c r="T15" s="119">
        <v>1486.97</v>
      </c>
      <c r="U15" s="115">
        <v>0</v>
      </c>
      <c r="V15" s="115">
        <f t="shared" si="0"/>
        <v>0</v>
      </c>
      <c r="W15" s="7"/>
      <c r="X15" s="7">
        <v>2017</v>
      </c>
      <c r="Y15" s="120" t="s">
        <v>58</v>
      </c>
      <c r="Z15" s="7" t="s">
        <v>36</v>
      </c>
      <c r="AB15" s="9"/>
    </row>
    <row r="16" spans="1:28" ht="13.15" customHeight="1" x14ac:dyDescent="0.2">
      <c r="A16" s="7" t="s">
        <v>104</v>
      </c>
      <c r="B16" s="110" t="s">
        <v>26</v>
      </c>
      <c r="C16" s="7" t="s">
        <v>102</v>
      </c>
      <c r="D16" s="7">
        <v>250004128</v>
      </c>
      <c r="E16" s="7" t="s">
        <v>73</v>
      </c>
      <c r="F16" s="7" t="s">
        <v>103</v>
      </c>
      <c r="G16" s="7" t="s">
        <v>105</v>
      </c>
      <c r="H16" s="7" t="s">
        <v>30</v>
      </c>
      <c r="I16" s="117">
        <v>0</v>
      </c>
      <c r="J16" s="7">
        <v>230000000</v>
      </c>
      <c r="K16" s="112" t="s">
        <v>28</v>
      </c>
      <c r="L16" s="7" t="s">
        <v>48</v>
      </c>
      <c r="M16" s="7" t="s">
        <v>32</v>
      </c>
      <c r="N16" s="7" t="s">
        <v>33</v>
      </c>
      <c r="O16" s="7" t="s">
        <v>45</v>
      </c>
      <c r="P16" s="7" t="s">
        <v>38</v>
      </c>
      <c r="Q16" s="118" t="s">
        <v>72</v>
      </c>
      <c r="R16" s="7" t="s">
        <v>41</v>
      </c>
      <c r="S16" s="119">
        <v>30</v>
      </c>
      <c r="T16" s="119">
        <v>1607</v>
      </c>
      <c r="U16" s="115">
        <v>0</v>
      </c>
      <c r="V16" s="115">
        <f t="shared" si="0"/>
        <v>0</v>
      </c>
      <c r="W16" s="7"/>
      <c r="X16" s="7">
        <v>2017</v>
      </c>
      <c r="Y16" s="120" t="s">
        <v>58</v>
      </c>
      <c r="Z16" s="7" t="s">
        <v>36</v>
      </c>
      <c r="AB16" s="9"/>
    </row>
    <row r="17" spans="1:28" ht="13.15" customHeight="1" x14ac:dyDescent="0.25">
      <c r="A17" s="109" t="s">
        <v>108</v>
      </c>
      <c r="B17" s="110" t="s">
        <v>26</v>
      </c>
      <c r="C17" s="109" t="s">
        <v>106</v>
      </c>
      <c r="D17" s="109">
        <v>250003749</v>
      </c>
      <c r="E17" s="109" t="s">
        <v>73</v>
      </c>
      <c r="F17" s="109" t="s">
        <v>107</v>
      </c>
      <c r="G17" s="109" t="s">
        <v>107</v>
      </c>
      <c r="H17" s="109" t="s">
        <v>30</v>
      </c>
      <c r="I17" s="111" t="s">
        <v>34</v>
      </c>
      <c r="J17" s="109">
        <v>230000000</v>
      </c>
      <c r="K17" s="112" t="s">
        <v>28</v>
      </c>
      <c r="L17" s="109" t="s">
        <v>48</v>
      </c>
      <c r="M17" s="109" t="s">
        <v>32</v>
      </c>
      <c r="N17" s="109" t="s">
        <v>33</v>
      </c>
      <c r="O17" s="109" t="s">
        <v>45</v>
      </c>
      <c r="P17" s="109" t="s">
        <v>38</v>
      </c>
      <c r="Q17" s="111" t="s">
        <v>47</v>
      </c>
      <c r="R17" s="109" t="s">
        <v>41</v>
      </c>
      <c r="S17" s="114">
        <v>40</v>
      </c>
      <c r="T17" s="114">
        <v>731</v>
      </c>
      <c r="U17" s="115">
        <v>0</v>
      </c>
      <c r="V17" s="115">
        <f t="shared" si="0"/>
        <v>0</v>
      </c>
      <c r="W17" s="109"/>
      <c r="X17" s="121">
        <v>2017</v>
      </c>
      <c r="Y17" s="116" t="s">
        <v>433</v>
      </c>
      <c r="Z17" s="109" t="s">
        <v>36</v>
      </c>
      <c r="AB17" s="9"/>
    </row>
    <row r="18" spans="1:28" ht="13.15" customHeight="1" x14ac:dyDescent="0.2">
      <c r="A18" s="7" t="s">
        <v>111</v>
      </c>
      <c r="B18" s="110" t="s">
        <v>26</v>
      </c>
      <c r="C18" s="7" t="s">
        <v>109</v>
      </c>
      <c r="D18" s="7">
        <v>250004121</v>
      </c>
      <c r="E18" s="7" t="s">
        <v>73</v>
      </c>
      <c r="F18" s="7" t="s">
        <v>110</v>
      </c>
      <c r="G18" s="7" t="s">
        <v>112</v>
      </c>
      <c r="H18" s="7" t="s">
        <v>30</v>
      </c>
      <c r="I18" s="117">
        <v>0</v>
      </c>
      <c r="J18" s="7">
        <v>230000000</v>
      </c>
      <c r="K18" s="112" t="s">
        <v>28</v>
      </c>
      <c r="L18" s="7" t="s">
        <v>48</v>
      </c>
      <c r="M18" s="7" t="s">
        <v>32</v>
      </c>
      <c r="N18" s="7" t="s">
        <v>33</v>
      </c>
      <c r="O18" s="7" t="s">
        <v>45</v>
      </c>
      <c r="P18" s="7" t="s">
        <v>38</v>
      </c>
      <c r="Q18" s="118" t="s">
        <v>72</v>
      </c>
      <c r="R18" s="7" t="s">
        <v>41</v>
      </c>
      <c r="S18" s="119">
        <v>15</v>
      </c>
      <c r="T18" s="119">
        <v>1785.71</v>
      </c>
      <c r="U18" s="115">
        <v>0</v>
      </c>
      <c r="V18" s="115">
        <f t="shared" si="0"/>
        <v>0</v>
      </c>
      <c r="W18" s="7"/>
      <c r="X18" s="7">
        <v>2017</v>
      </c>
      <c r="Y18" s="120" t="s">
        <v>58</v>
      </c>
      <c r="Z18" s="7" t="s">
        <v>36</v>
      </c>
      <c r="AB18" s="9"/>
    </row>
    <row r="19" spans="1:28" ht="13.15" customHeight="1" x14ac:dyDescent="0.2">
      <c r="A19" s="7" t="s">
        <v>115</v>
      </c>
      <c r="B19" s="110" t="s">
        <v>26</v>
      </c>
      <c r="C19" s="7" t="s">
        <v>113</v>
      </c>
      <c r="D19" s="7">
        <v>250004122</v>
      </c>
      <c r="E19" s="7" t="s">
        <v>73</v>
      </c>
      <c r="F19" s="7" t="s">
        <v>114</v>
      </c>
      <c r="G19" s="7" t="s">
        <v>116</v>
      </c>
      <c r="H19" s="7" t="s">
        <v>30</v>
      </c>
      <c r="I19" s="117">
        <v>0</v>
      </c>
      <c r="J19" s="7">
        <v>230000000</v>
      </c>
      <c r="K19" s="112" t="s">
        <v>28</v>
      </c>
      <c r="L19" s="7" t="s">
        <v>48</v>
      </c>
      <c r="M19" s="7" t="s">
        <v>32</v>
      </c>
      <c r="N19" s="7" t="s">
        <v>33</v>
      </c>
      <c r="O19" s="7" t="s">
        <v>45</v>
      </c>
      <c r="P19" s="7" t="s">
        <v>38</v>
      </c>
      <c r="Q19" s="118" t="s">
        <v>72</v>
      </c>
      <c r="R19" s="7" t="s">
        <v>41</v>
      </c>
      <c r="S19" s="119">
        <v>7</v>
      </c>
      <c r="T19" s="119">
        <v>1785.71</v>
      </c>
      <c r="U19" s="115">
        <v>0</v>
      </c>
      <c r="V19" s="115">
        <f t="shared" si="0"/>
        <v>0</v>
      </c>
      <c r="W19" s="7"/>
      <c r="X19" s="7">
        <v>2017</v>
      </c>
      <c r="Y19" s="120" t="s">
        <v>58</v>
      </c>
      <c r="Z19" s="7" t="s">
        <v>36</v>
      </c>
      <c r="AB19" s="9"/>
    </row>
    <row r="20" spans="1:28" ht="13.15" customHeight="1" x14ac:dyDescent="0.2">
      <c r="A20" s="7" t="s">
        <v>127</v>
      </c>
      <c r="B20" s="110" t="s">
        <v>26</v>
      </c>
      <c r="C20" s="7" t="s">
        <v>124</v>
      </c>
      <c r="D20" s="7">
        <v>150002114</v>
      </c>
      <c r="E20" s="7" t="s">
        <v>77</v>
      </c>
      <c r="F20" s="7" t="s">
        <v>125</v>
      </c>
      <c r="G20" s="7" t="s">
        <v>126</v>
      </c>
      <c r="H20" s="7" t="s">
        <v>30</v>
      </c>
      <c r="I20" s="118" t="s">
        <v>34</v>
      </c>
      <c r="J20" s="7">
        <v>230000000</v>
      </c>
      <c r="K20" s="112" t="s">
        <v>28</v>
      </c>
      <c r="L20" s="7" t="s">
        <v>48</v>
      </c>
      <c r="M20" s="7" t="s">
        <v>32</v>
      </c>
      <c r="N20" s="7" t="s">
        <v>33</v>
      </c>
      <c r="O20" s="7" t="s">
        <v>45</v>
      </c>
      <c r="P20" s="7" t="s">
        <v>38</v>
      </c>
      <c r="Q20" s="118" t="s">
        <v>72</v>
      </c>
      <c r="R20" s="7" t="s">
        <v>41</v>
      </c>
      <c r="S20" s="119">
        <v>100</v>
      </c>
      <c r="T20" s="119">
        <v>17857.14</v>
      </c>
      <c r="U20" s="115">
        <v>0</v>
      </c>
      <c r="V20" s="115">
        <f t="shared" si="0"/>
        <v>0</v>
      </c>
      <c r="W20" s="7"/>
      <c r="X20" s="7">
        <v>2017</v>
      </c>
      <c r="Y20" s="116" t="s">
        <v>433</v>
      </c>
      <c r="Z20" s="7" t="s">
        <v>42</v>
      </c>
      <c r="AB20" s="9"/>
    </row>
    <row r="21" spans="1:28" ht="13.15" customHeight="1" x14ac:dyDescent="0.2">
      <c r="A21" s="7" t="s">
        <v>129</v>
      </c>
      <c r="B21" s="110" t="s">
        <v>26</v>
      </c>
      <c r="C21" s="7" t="s">
        <v>78</v>
      </c>
      <c r="D21" s="109">
        <v>150002113</v>
      </c>
      <c r="E21" s="7" t="s">
        <v>77</v>
      </c>
      <c r="F21" s="7" t="s">
        <v>79</v>
      </c>
      <c r="G21" s="7" t="s">
        <v>128</v>
      </c>
      <c r="H21" s="7" t="s">
        <v>30</v>
      </c>
      <c r="I21" s="118" t="s">
        <v>34</v>
      </c>
      <c r="J21" s="7">
        <v>230000000</v>
      </c>
      <c r="K21" s="112" t="s">
        <v>28</v>
      </c>
      <c r="L21" s="7" t="s">
        <v>48</v>
      </c>
      <c r="M21" s="7" t="s">
        <v>32</v>
      </c>
      <c r="N21" s="7" t="s">
        <v>33</v>
      </c>
      <c r="O21" s="7" t="s">
        <v>45</v>
      </c>
      <c r="P21" s="7" t="s">
        <v>38</v>
      </c>
      <c r="Q21" s="118" t="s">
        <v>72</v>
      </c>
      <c r="R21" s="7" t="s">
        <v>41</v>
      </c>
      <c r="S21" s="119">
        <v>22</v>
      </c>
      <c r="T21" s="119">
        <v>35714.28</v>
      </c>
      <c r="U21" s="115">
        <v>0</v>
      </c>
      <c r="V21" s="115">
        <f t="shared" si="0"/>
        <v>0</v>
      </c>
      <c r="W21" s="7"/>
      <c r="X21" s="7">
        <v>2017</v>
      </c>
      <c r="Y21" s="116" t="s">
        <v>433</v>
      </c>
      <c r="Z21" s="7" t="s">
        <v>42</v>
      </c>
      <c r="AB21" s="9"/>
    </row>
    <row r="22" spans="1:28" ht="13.15" customHeight="1" x14ac:dyDescent="0.25">
      <c r="A22" s="109" t="s">
        <v>136</v>
      </c>
      <c r="B22" s="110" t="s">
        <v>26</v>
      </c>
      <c r="C22" s="109" t="s">
        <v>133</v>
      </c>
      <c r="D22" s="109">
        <v>120008197</v>
      </c>
      <c r="E22" s="109" t="s">
        <v>134</v>
      </c>
      <c r="F22" s="109" t="s">
        <v>135</v>
      </c>
      <c r="G22" s="109" t="s">
        <v>137</v>
      </c>
      <c r="H22" s="109" t="s">
        <v>49</v>
      </c>
      <c r="I22" s="111" t="s">
        <v>34</v>
      </c>
      <c r="J22" s="109">
        <v>230000000</v>
      </c>
      <c r="K22" s="112" t="s">
        <v>28</v>
      </c>
      <c r="L22" s="109" t="s">
        <v>46</v>
      </c>
      <c r="M22" s="109" t="s">
        <v>32</v>
      </c>
      <c r="N22" s="109" t="s">
        <v>33</v>
      </c>
      <c r="O22" s="109" t="s">
        <v>40</v>
      </c>
      <c r="P22" s="109" t="s">
        <v>38</v>
      </c>
      <c r="Q22" s="111" t="s">
        <v>47</v>
      </c>
      <c r="R22" s="109" t="s">
        <v>41</v>
      </c>
      <c r="S22" s="114">
        <v>98</v>
      </c>
      <c r="T22" s="114">
        <v>16100</v>
      </c>
      <c r="U22" s="115">
        <v>0</v>
      </c>
      <c r="V22" s="115">
        <f t="shared" si="0"/>
        <v>0</v>
      </c>
      <c r="W22" s="109"/>
      <c r="X22" s="109">
        <v>2017</v>
      </c>
      <c r="Y22" s="120" t="s">
        <v>50</v>
      </c>
      <c r="Z22" s="109" t="s">
        <v>42</v>
      </c>
      <c r="AB22" s="9"/>
    </row>
    <row r="23" spans="1:28" ht="13.15" customHeight="1" x14ac:dyDescent="0.25">
      <c r="A23" s="10" t="s">
        <v>405</v>
      </c>
      <c r="B23" s="110" t="s">
        <v>26</v>
      </c>
      <c r="C23" s="10" t="s">
        <v>139</v>
      </c>
      <c r="D23" s="10">
        <v>210024130</v>
      </c>
      <c r="E23" s="10" t="s">
        <v>138</v>
      </c>
      <c r="F23" s="10" t="s">
        <v>140</v>
      </c>
      <c r="G23" s="10" t="s">
        <v>406</v>
      </c>
      <c r="H23" s="10" t="s">
        <v>49</v>
      </c>
      <c r="I23" s="122" t="s">
        <v>34</v>
      </c>
      <c r="J23" s="10">
        <v>230000000</v>
      </c>
      <c r="K23" s="10" t="s">
        <v>404</v>
      </c>
      <c r="L23" s="10" t="s">
        <v>324</v>
      </c>
      <c r="M23" s="10" t="s">
        <v>32</v>
      </c>
      <c r="N23" s="10" t="s">
        <v>33</v>
      </c>
      <c r="O23" s="10" t="s">
        <v>66</v>
      </c>
      <c r="P23" s="10" t="s">
        <v>38</v>
      </c>
      <c r="Q23" s="122" t="s">
        <v>306</v>
      </c>
      <c r="R23" s="10" t="s">
        <v>54</v>
      </c>
      <c r="S23" s="123">
        <v>478</v>
      </c>
      <c r="T23" s="123">
        <v>89.28</v>
      </c>
      <c r="U23" s="115">
        <v>0</v>
      </c>
      <c r="V23" s="115">
        <f t="shared" si="0"/>
        <v>0</v>
      </c>
      <c r="W23" s="10"/>
      <c r="X23" s="10">
        <v>2017</v>
      </c>
      <c r="Y23" s="120" t="s">
        <v>69</v>
      </c>
      <c r="Z23" s="10" t="s">
        <v>36</v>
      </c>
      <c r="AB23" s="9"/>
    </row>
    <row r="24" spans="1:28" ht="13.15" customHeight="1" x14ac:dyDescent="0.25">
      <c r="A24" s="109" t="s">
        <v>145</v>
      </c>
      <c r="B24" s="110" t="s">
        <v>26</v>
      </c>
      <c r="C24" s="109" t="s">
        <v>142</v>
      </c>
      <c r="D24" s="109">
        <v>210027580</v>
      </c>
      <c r="E24" s="109" t="s">
        <v>141</v>
      </c>
      <c r="F24" s="109" t="s">
        <v>143</v>
      </c>
      <c r="G24" s="109" t="s">
        <v>144</v>
      </c>
      <c r="H24" s="109" t="s">
        <v>49</v>
      </c>
      <c r="I24" s="124">
        <v>0</v>
      </c>
      <c r="J24" s="109">
        <v>230000000</v>
      </c>
      <c r="K24" s="112" t="s">
        <v>28</v>
      </c>
      <c r="L24" s="109" t="s">
        <v>37</v>
      </c>
      <c r="M24" s="109" t="s">
        <v>32</v>
      </c>
      <c r="N24" s="109" t="s">
        <v>33</v>
      </c>
      <c r="O24" s="109" t="s">
        <v>66</v>
      </c>
      <c r="P24" s="109" t="s">
        <v>38</v>
      </c>
      <c r="Q24" s="111" t="s">
        <v>47</v>
      </c>
      <c r="R24" s="109" t="s">
        <v>41</v>
      </c>
      <c r="S24" s="114">
        <v>8</v>
      </c>
      <c r="T24" s="114">
        <v>447037.39</v>
      </c>
      <c r="U24" s="115">
        <v>0</v>
      </c>
      <c r="V24" s="115">
        <f t="shared" si="0"/>
        <v>0</v>
      </c>
      <c r="W24" s="109"/>
      <c r="X24" s="109">
        <v>2017</v>
      </c>
      <c r="Y24" s="120">
        <v>11</v>
      </c>
      <c r="Z24" s="109" t="s">
        <v>36</v>
      </c>
      <c r="AB24" s="9"/>
    </row>
    <row r="25" spans="1:28" ht="13.15" customHeight="1" x14ac:dyDescent="0.25">
      <c r="A25" s="109" t="s">
        <v>149</v>
      </c>
      <c r="B25" s="110" t="s">
        <v>26</v>
      </c>
      <c r="C25" s="109" t="s">
        <v>146</v>
      </c>
      <c r="D25" s="109">
        <v>250000148</v>
      </c>
      <c r="E25" s="109" t="s">
        <v>73</v>
      </c>
      <c r="F25" s="109" t="s">
        <v>147</v>
      </c>
      <c r="G25" s="109" t="s">
        <v>148</v>
      </c>
      <c r="H25" s="109" t="s">
        <v>30</v>
      </c>
      <c r="I25" s="124">
        <v>0</v>
      </c>
      <c r="J25" s="109">
        <v>230000000</v>
      </c>
      <c r="K25" s="112" t="s">
        <v>28</v>
      </c>
      <c r="L25" s="109" t="s">
        <v>37</v>
      </c>
      <c r="M25" s="109" t="s">
        <v>32</v>
      </c>
      <c r="N25" s="109" t="s">
        <v>33</v>
      </c>
      <c r="O25" s="109" t="s">
        <v>45</v>
      </c>
      <c r="P25" s="109" t="s">
        <v>38</v>
      </c>
      <c r="Q25" s="111" t="s">
        <v>47</v>
      </c>
      <c r="R25" s="109" t="s">
        <v>41</v>
      </c>
      <c r="S25" s="114">
        <v>33</v>
      </c>
      <c r="T25" s="114">
        <v>771</v>
      </c>
      <c r="U25" s="115">
        <v>0</v>
      </c>
      <c r="V25" s="115">
        <f t="shared" si="0"/>
        <v>0</v>
      </c>
      <c r="W25" s="109"/>
      <c r="X25" s="109">
        <v>2017</v>
      </c>
      <c r="Y25" s="120" t="s">
        <v>58</v>
      </c>
      <c r="Z25" s="109" t="s">
        <v>36</v>
      </c>
      <c r="AB25" s="9"/>
    </row>
    <row r="26" spans="1:28" ht="13.15" customHeight="1" x14ac:dyDescent="0.25">
      <c r="A26" s="109" t="s">
        <v>153</v>
      </c>
      <c r="B26" s="110" t="s">
        <v>26</v>
      </c>
      <c r="C26" s="109" t="s">
        <v>150</v>
      </c>
      <c r="D26" s="109">
        <v>250001911</v>
      </c>
      <c r="E26" s="109" t="s">
        <v>73</v>
      </c>
      <c r="F26" s="109" t="s">
        <v>151</v>
      </c>
      <c r="G26" s="109" t="s">
        <v>152</v>
      </c>
      <c r="H26" s="109" t="s">
        <v>30</v>
      </c>
      <c r="I26" s="124">
        <v>0</v>
      </c>
      <c r="J26" s="109">
        <v>230000000</v>
      </c>
      <c r="K26" s="112" t="s">
        <v>28</v>
      </c>
      <c r="L26" s="109" t="s">
        <v>37</v>
      </c>
      <c r="M26" s="109" t="s">
        <v>32</v>
      </c>
      <c r="N26" s="109" t="s">
        <v>33</v>
      </c>
      <c r="O26" s="109" t="s">
        <v>45</v>
      </c>
      <c r="P26" s="109" t="s">
        <v>38</v>
      </c>
      <c r="Q26" s="111" t="s">
        <v>47</v>
      </c>
      <c r="R26" s="109" t="s">
        <v>41</v>
      </c>
      <c r="S26" s="114">
        <v>33</v>
      </c>
      <c r="T26" s="114">
        <v>879.94</v>
      </c>
      <c r="U26" s="115">
        <v>0</v>
      </c>
      <c r="V26" s="115">
        <f t="shared" si="0"/>
        <v>0</v>
      </c>
      <c r="W26" s="109"/>
      <c r="X26" s="109">
        <v>2017</v>
      </c>
      <c r="Y26" s="120" t="s">
        <v>58</v>
      </c>
      <c r="Z26" s="109" t="s">
        <v>36</v>
      </c>
      <c r="AB26" s="9"/>
    </row>
    <row r="27" spans="1:28" ht="13.15" customHeight="1" x14ac:dyDescent="0.25">
      <c r="A27" s="109" t="s">
        <v>157</v>
      </c>
      <c r="B27" s="110" t="s">
        <v>26</v>
      </c>
      <c r="C27" s="109" t="s">
        <v>154</v>
      </c>
      <c r="D27" s="109">
        <v>250000149</v>
      </c>
      <c r="E27" s="109" t="s">
        <v>73</v>
      </c>
      <c r="F27" s="109" t="s">
        <v>155</v>
      </c>
      <c r="G27" s="109" t="s">
        <v>156</v>
      </c>
      <c r="H27" s="109" t="s">
        <v>30</v>
      </c>
      <c r="I27" s="124">
        <v>0</v>
      </c>
      <c r="J27" s="109">
        <v>230000000</v>
      </c>
      <c r="K27" s="112" t="s">
        <v>28</v>
      </c>
      <c r="L27" s="109" t="s">
        <v>37</v>
      </c>
      <c r="M27" s="109" t="s">
        <v>32</v>
      </c>
      <c r="N27" s="109" t="s">
        <v>33</v>
      </c>
      <c r="O27" s="109" t="s">
        <v>45</v>
      </c>
      <c r="P27" s="109" t="s">
        <v>38</v>
      </c>
      <c r="Q27" s="111" t="s">
        <v>47</v>
      </c>
      <c r="R27" s="109" t="s">
        <v>41</v>
      </c>
      <c r="S27" s="114">
        <v>33</v>
      </c>
      <c r="T27" s="114">
        <v>1607</v>
      </c>
      <c r="U27" s="115">
        <v>0</v>
      </c>
      <c r="V27" s="115">
        <f t="shared" si="0"/>
        <v>0</v>
      </c>
      <c r="W27" s="109"/>
      <c r="X27" s="109">
        <v>2017</v>
      </c>
      <c r="Y27" s="120" t="s">
        <v>58</v>
      </c>
      <c r="Z27" s="109" t="s">
        <v>36</v>
      </c>
      <c r="AB27" s="9"/>
    </row>
    <row r="28" spans="1:28" ht="13.15" customHeight="1" x14ac:dyDescent="0.25">
      <c r="A28" s="109" t="s">
        <v>161</v>
      </c>
      <c r="B28" s="110" t="s">
        <v>26</v>
      </c>
      <c r="C28" s="109" t="s">
        <v>158</v>
      </c>
      <c r="D28" s="109">
        <v>250000150</v>
      </c>
      <c r="E28" s="109" t="s">
        <v>73</v>
      </c>
      <c r="F28" s="109" t="s">
        <v>159</v>
      </c>
      <c r="G28" s="109" t="s">
        <v>160</v>
      </c>
      <c r="H28" s="109" t="s">
        <v>30</v>
      </c>
      <c r="I28" s="124">
        <v>0</v>
      </c>
      <c r="J28" s="109">
        <v>230000000</v>
      </c>
      <c r="K28" s="112" t="s">
        <v>28</v>
      </c>
      <c r="L28" s="109" t="s">
        <v>37</v>
      </c>
      <c r="M28" s="109" t="s">
        <v>32</v>
      </c>
      <c r="N28" s="109" t="s">
        <v>33</v>
      </c>
      <c r="O28" s="109" t="s">
        <v>45</v>
      </c>
      <c r="P28" s="109" t="s">
        <v>38</v>
      </c>
      <c r="Q28" s="111" t="s">
        <v>47</v>
      </c>
      <c r="R28" s="109" t="s">
        <v>41</v>
      </c>
      <c r="S28" s="114">
        <v>33</v>
      </c>
      <c r="T28" s="114">
        <v>2483</v>
      </c>
      <c r="U28" s="115">
        <v>0</v>
      </c>
      <c r="V28" s="115">
        <f t="shared" si="0"/>
        <v>0</v>
      </c>
      <c r="W28" s="109"/>
      <c r="X28" s="109">
        <v>2017</v>
      </c>
      <c r="Y28" s="120" t="s">
        <v>58</v>
      </c>
      <c r="Z28" s="109" t="s">
        <v>36</v>
      </c>
      <c r="AB28" s="9"/>
    </row>
    <row r="29" spans="1:28" ht="13.15" customHeight="1" x14ac:dyDescent="0.2">
      <c r="A29" s="7" t="s">
        <v>164</v>
      </c>
      <c r="B29" s="110" t="s">
        <v>26</v>
      </c>
      <c r="C29" s="7" t="s">
        <v>162</v>
      </c>
      <c r="D29" s="7">
        <v>250005050</v>
      </c>
      <c r="E29" s="7" t="s">
        <v>73</v>
      </c>
      <c r="F29" s="7" t="s">
        <v>163</v>
      </c>
      <c r="G29" s="7" t="s">
        <v>165</v>
      </c>
      <c r="H29" s="7" t="s">
        <v>30</v>
      </c>
      <c r="I29" s="117">
        <v>0</v>
      </c>
      <c r="J29" s="7">
        <v>230000000</v>
      </c>
      <c r="K29" s="112" t="s">
        <v>28</v>
      </c>
      <c r="L29" s="7" t="s">
        <v>48</v>
      </c>
      <c r="M29" s="7" t="s">
        <v>32</v>
      </c>
      <c r="N29" s="7" t="s">
        <v>33</v>
      </c>
      <c r="O29" s="7" t="s">
        <v>45</v>
      </c>
      <c r="P29" s="7" t="s">
        <v>38</v>
      </c>
      <c r="Q29" s="118" t="s">
        <v>72</v>
      </c>
      <c r="R29" s="7" t="s">
        <v>41</v>
      </c>
      <c r="S29" s="119">
        <v>40</v>
      </c>
      <c r="T29" s="119">
        <v>185</v>
      </c>
      <c r="U29" s="115">
        <v>0</v>
      </c>
      <c r="V29" s="115">
        <f t="shared" si="0"/>
        <v>0</v>
      </c>
      <c r="W29" s="7"/>
      <c r="X29" s="7">
        <v>2017</v>
      </c>
      <c r="Y29" s="120" t="s">
        <v>58</v>
      </c>
      <c r="Z29" s="7" t="s">
        <v>36</v>
      </c>
      <c r="AB29" s="9"/>
    </row>
    <row r="30" spans="1:28" ht="13.15" customHeight="1" x14ac:dyDescent="0.2">
      <c r="A30" s="7" t="s">
        <v>168</v>
      </c>
      <c r="B30" s="110" t="s">
        <v>26</v>
      </c>
      <c r="C30" s="7" t="s">
        <v>166</v>
      </c>
      <c r="D30" s="7">
        <v>250005051</v>
      </c>
      <c r="E30" s="7" t="s">
        <v>73</v>
      </c>
      <c r="F30" s="7" t="s">
        <v>167</v>
      </c>
      <c r="G30" s="7" t="s">
        <v>169</v>
      </c>
      <c r="H30" s="7" t="s">
        <v>30</v>
      </c>
      <c r="I30" s="117">
        <v>0</v>
      </c>
      <c r="J30" s="7">
        <v>230000000</v>
      </c>
      <c r="K30" s="112" t="s">
        <v>28</v>
      </c>
      <c r="L30" s="7" t="s">
        <v>48</v>
      </c>
      <c r="M30" s="7" t="s">
        <v>32</v>
      </c>
      <c r="N30" s="7" t="s">
        <v>33</v>
      </c>
      <c r="O30" s="7" t="s">
        <v>45</v>
      </c>
      <c r="P30" s="7" t="s">
        <v>38</v>
      </c>
      <c r="Q30" s="118" t="s">
        <v>72</v>
      </c>
      <c r="R30" s="7" t="s">
        <v>41</v>
      </c>
      <c r="S30" s="119">
        <v>40</v>
      </c>
      <c r="T30" s="119">
        <v>243</v>
      </c>
      <c r="U30" s="115">
        <v>0</v>
      </c>
      <c r="V30" s="115">
        <f t="shared" si="0"/>
        <v>0</v>
      </c>
      <c r="W30" s="7"/>
      <c r="X30" s="7">
        <v>2017</v>
      </c>
      <c r="Y30" s="120" t="s">
        <v>58</v>
      </c>
      <c r="Z30" s="7" t="s">
        <v>36</v>
      </c>
      <c r="AB30" s="9"/>
    </row>
    <row r="31" spans="1:28" ht="13.15" customHeight="1" x14ac:dyDescent="0.25">
      <c r="A31" s="109" t="s">
        <v>172</v>
      </c>
      <c r="B31" s="110" t="s">
        <v>26</v>
      </c>
      <c r="C31" s="109" t="s">
        <v>170</v>
      </c>
      <c r="D31" s="109">
        <v>250005052</v>
      </c>
      <c r="E31" s="109" t="s">
        <v>73</v>
      </c>
      <c r="F31" s="109" t="s">
        <v>171</v>
      </c>
      <c r="G31" s="109" t="s">
        <v>171</v>
      </c>
      <c r="H31" s="109" t="s">
        <v>30</v>
      </c>
      <c r="I31" s="111" t="s">
        <v>34</v>
      </c>
      <c r="J31" s="109">
        <v>230000000</v>
      </c>
      <c r="K31" s="112" t="s">
        <v>28</v>
      </c>
      <c r="L31" s="109" t="s">
        <v>48</v>
      </c>
      <c r="M31" s="109" t="s">
        <v>32</v>
      </c>
      <c r="N31" s="109" t="s">
        <v>33</v>
      </c>
      <c r="O31" s="109" t="s">
        <v>45</v>
      </c>
      <c r="P31" s="109" t="s">
        <v>38</v>
      </c>
      <c r="Q31" s="111" t="s">
        <v>47</v>
      </c>
      <c r="R31" s="109" t="s">
        <v>41</v>
      </c>
      <c r="S31" s="114">
        <v>40</v>
      </c>
      <c r="T31" s="114">
        <v>376</v>
      </c>
      <c r="U31" s="115">
        <v>0</v>
      </c>
      <c r="V31" s="115">
        <f t="shared" si="0"/>
        <v>0</v>
      </c>
      <c r="W31" s="109"/>
      <c r="X31" s="121">
        <v>2017</v>
      </c>
      <c r="Y31" s="116" t="s">
        <v>433</v>
      </c>
      <c r="Z31" s="109" t="s">
        <v>36</v>
      </c>
      <c r="AB31" s="9"/>
    </row>
    <row r="32" spans="1:28" ht="13.15" customHeight="1" x14ac:dyDescent="0.25">
      <c r="A32" s="109" t="s">
        <v>175</v>
      </c>
      <c r="B32" s="110" t="s">
        <v>26</v>
      </c>
      <c r="C32" s="109" t="s">
        <v>173</v>
      </c>
      <c r="D32" s="109">
        <v>250001781</v>
      </c>
      <c r="E32" s="109" t="s">
        <v>73</v>
      </c>
      <c r="F32" s="109" t="s">
        <v>174</v>
      </c>
      <c r="G32" s="109" t="s">
        <v>174</v>
      </c>
      <c r="H32" s="109" t="s">
        <v>30</v>
      </c>
      <c r="I32" s="111" t="s">
        <v>34</v>
      </c>
      <c r="J32" s="109">
        <v>230000000</v>
      </c>
      <c r="K32" s="112" t="s">
        <v>28</v>
      </c>
      <c r="L32" s="109" t="s">
        <v>48</v>
      </c>
      <c r="M32" s="109" t="s">
        <v>32</v>
      </c>
      <c r="N32" s="109" t="s">
        <v>33</v>
      </c>
      <c r="O32" s="109" t="s">
        <v>45</v>
      </c>
      <c r="P32" s="109" t="s">
        <v>38</v>
      </c>
      <c r="Q32" s="111" t="s">
        <v>47</v>
      </c>
      <c r="R32" s="109" t="s">
        <v>41</v>
      </c>
      <c r="S32" s="114">
        <v>40</v>
      </c>
      <c r="T32" s="114">
        <v>619</v>
      </c>
      <c r="U32" s="115">
        <v>0</v>
      </c>
      <c r="V32" s="115">
        <f t="shared" si="0"/>
        <v>0</v>
      </c>
      <c r="W32" s="109"/>
      <c r="X32" s="121">
        <v>2017</v>
      </c>
      <c r="Y32" s="116" t="s">
        <v>433</v>
      </c>
      <c r="Z32" s="109" t="s">
        <v>36</v>
      </c>
      <c r="AB32" s="9"/>
    </row>
    <row r="33" spans="1:28" ht="13.15" customHeight="1" x14ac:dyDescent="0.25">
      <c r="A33" s="109" t="s">
        <v>176</v>
      </c>
      <c r="B33" s="110" t="s">
        <v>26</v>
      </c>
      <c r="C33" s="109" t="s">
        <v>173</v>
      </c>
      <c r="D33" s="109">
        <v>270004031</v>
      </c>
      <c r="E33" s="109" t="s">
        <v>73</v>
      </c>
      <c r="F33" s="109" t="s">
        <v>174</v>
      </c>
      <c r="G33" s="109" t="s">
        <v>174</v>
      </c>
      <c r="H33" s="109" t="s">
        <v>30</v>
      </c>
      <c r="I33" s="111" t="s">
        <v>34</v>
      </c>
      <c r="J33" s="109">
        <v>230000000</v>
      </c>
      <c r="K33" s="112" t="s">
        <v>28</v>
      </c>
      <c r="L33" s="109" t="s">
        <v>48</v>
      </c>
      <c r="M33" s="109" t="s">
        <v>32</v>
      </c>
      <c r="N33" s="109" t="s">
        <v>33</v>
      </c>
      <c r="O33" s="109" t="s">
        <v>45</v>
      </c>
      <c r="P33" s="109" t="s">
        <v>38</v>
      </c>
      <c r="Q33" s="111" t="s">
        <v>47</v>
      </c>
      <c r="R33" s="109" t="s">
        <v>41</v>
      </c>
      <c r="S33" s="114">
        <v>46</v>
      </c>
      <c r="T33" s="114">
        <v>468.5</v>
      </c>
      <c r="U33" s="115">
        <v>0</v>
      </c>
      <c r="V33" s="115">
        <f t="shared" si="0"/>
        <v>0</v>
      </c>
      <c r="W33" s="109"/>
      <c r="X33" s="121">
        <v>2017</v>
      </c>
      <c r="Y33" s="116" t="s">
        <v>433</v>
      </c>
      <c r="Z33" s="109" t="s">
        <v>36</v>
      </c>
      <c r="AB33" s="9"/>
    </row>
    <row r="34" spans="1:28" ht="13.15" customHeight="1" x14ac:dyDescent="0.25">
      <c r="A34" s="109" t="s">
        <v>179</v>
      </c>
      <c r="B34" s="110" t="s">
        <v>26</v>
      </c>
      <c r="C34" s="109" t="s">
        <v>177</v>
      </c>
      <c r="D34" s="109">
        <v>250001782</v>
      </c>
      <c r="E34" s="109" t="s">
        <v>73</v>
      </c>
      <c r="F34" s="109" t="s">
        <v>178</v>
      </c>
      <c r="G34" s="109" t="s">
        <v>178</v>
      </c>
      <c r="H34" s="109" t="s">
        <v>30</v>
      </c>
      <c r="I34" s="111" t="s">
        <v>34</v>
      </c>
      <c r="J34" s="109">
        <v>230000000</v>
      </c>
      <c r="K34" s="112" t="s">
        <v>28</v>
      </c>
      <c r="L34" s="109" t="s">
        <v>48</v>
      </c>
      <c r="M34" s="109" t="s">
        <v>32</v>
      </c>
      <c r="N34" s="109" t="s">
        <v>33</v>
      </c>
      <c r="O34" s="109" t="s">
        <v>45</v>
      </c>
      <c r="P34" s="109" t="s">
        <v>38</v>
      </c>
      <c r="Q34" s="111" t="s">
        <v>47</v>
      </c>
      <c r="R34" s="109" t="s">
        <v>41</v>
      </c>
      <c r="S34" s="114">
        <v>30</v>
      </c>
      <c r="T34" s="114">
        <v>867</v>
      </c>
      <c r="U34" s="115">
        <v>0</v>
      </c>
      <c r="V34" s="115">
        <f t="shared" si="0"/>
        <v>0</v>
      </c>
      <c r="W34" s="109"/>
      <c r="X34" s="121">
        <v>2017</v>
      </c>
      <c r="Y34" s="116" t="s">
        <v>433</v>
      </c>
      <c r="Z34" s="109" t="s">
        <v>36</v>
      </c>
      <c r="AB34" s="9"/>
    </row>
    <row r="35" spans="1:28" ht="13.15" customHeight="1" x14ac:dyDescent="0.2">
      <c r="A35" s="7" t="s">
        <v>182</v>
      </c>
      <c r="B35" s="110" t="s">
        <v>26</v>
      </c>
      <c r="C35" s="7" t="s">
        <v>180</v>
      </c>
      <c r="D35" s="7">
        <v>250001783</v>
      </c>
      <c r="E35" s="7" t="s">
        <v>73</v>
      </c>
      <c r="F35" s="7" t="s">
        <v>181</v>
      </c>
      <c r="G35" s="7" t="s">
        <v>183</v>
      </c>
      <c r="H35" s="7" t="s">
        <v>30</v>
      </c>
      <c r="I35" s="117">
        <v>0</v>
      </c>
      <c r="J35" s="7">
        <v>230000000</v>
      </c>
      <c r="K35" s="112" t="s">
        <v>28</v>
      </c>
      <c r="L35" s="7" t="s">
        <v>48</v>
      </c>
      <c r="M35" s="7" t="s">
        <v>32</v>
      </c>
      <c r="N35" s="7" t="s">
        <v>33</v>
      </c>
      <c r="O35" s="7" t="s">
        <v>45</v>
      </c>
      <c r="P35" s="7" t="s">
        <v>38</v>
      </c>
      <c r="Q35" s="118" t="s">
        <v>72</v>
      </c>
      <c r="R35" s="7" t="s">
        <v>41</v>
      </c>
      <c r="S35" s="119">
        <v>20</v>
      </c>
      <c r="T35" s="119">
        <v>1810</v>
      </c>
      <c r="U35" s="115">
        <v>0</v>
      </c>
      <c r="V35" s="115">
        <f t="shared" si="0"/>
        <v>0</v>
      </c>
      <c r="W35" s="7"/>
      <c r="X35" s="7">
        <v>2017</v>
      </c>
      <c r="Y35" s="120" t="s">
        <v>58</v>
      </c>
      <c r="Z35" s="7" t="s">
        <v>36</v>
      </c>
      <c r="AB35" s="9"/>
    </row>
    <row r="36" spans="1:28" ht="12.75" customHeight="1" x14ac:dyDescent="0.25">
      <c r="A36" s="109" t="s">
        <v>184</v>
      </c>
      <c r="B36" s="110" t="s">
        <v>26</v>
      </c>
      <c r="C36" s="109" t="s">
        <v>180</v>
      </c>
      <c r="D36" s="109">
        <v>250003750</v>
      </c>
      <c r="E36" s="109" t="s">
        <v>73</v>
      </c>
      <c r="F36" s="109" t="s">
        <v>181</v>
      </c>
      <c r="G36" s="109" t="s">
        <v>181</v>
      </c>
      <c r="H36" s="109" t="s">
        <v>30</v>
      </c>
      <c r="I36" s="111" t="s">
        <v>34</v>
      </c>
      <c r="J36" s="109">
        <v>230000000</v>
      </c>
      <c r="K36" s="112" t="s">
        <v>28</v>
      </c>
      <c r="L36" s="109" t="s">
        <v>48</v>
      </c>
      <c r="M36" s="109" t="s">
        <v>32</v>
      </c>
      <c r="N36" s="109" t="s">
        <v>33</v>
      </c>
      <c r="O36" s="109" t="s">
        <v>45</v>
      </c>
      <c r="P36" s="109" t="s">
        <v>38</v>
      </c>
      <c r="Q36" s="111" t="s">
        <v>47</v>
      </c>
      <c r="R36" s="109" t="s">
        <v>41</v>
      </c>
      <c r="S36" s="114">
        <v>40</v>
      </c>
      <c r="T36" s="114">
        <v>1961</v>
      </c>
      <c r="U36" s="115">
        <v>0</v>
      </c>
      <c r="V36" s="115">
        <f t="shared" si="0"/>
        <v>0</v>
      </c>
      <c r="W36" s="109"/>
      <c r="X36" s="121">
        <v>2017</v>
      </c>
      <c r="Y36" s="116" t="s">
        <v>433</v>
      </c>
      <c r="Z36" s="109" t="s">
        <v>36</v>
      </c>
      <c r="AB36" s="9"/>
    </row>
    <row r="37" spans="1:28" ht="13.15" customHeight="1" x14ac:dyDescent="0.25">
      <c r="A37" s="109" t="s">
        <v>187</v>
      </c>
      <c r="B37" s="110" t="s">
        <v>26</v>
      </c>
      <c r="C37" s="109" t="s">
        <v>185</v>
      </c>
      <c r="D37" s="109">
        <v>250001784</v>
      </c>
      <c r="E37" s="109" t="s">
        <v>73</v>
      </c>
      <c r="F37" s="109" t="s">
        <v>186</v>
      </c>
      <c r="G37" s="109" t="s">
        <v>186</v>
      </c>
      <c r="H37" s="109" t="s">
        <v>30</v>
      </c>
      <c r="I37" s="111" t="s">
        <v>34</v>
      </c>
      <c r="J37" s="109">
        <v>230000000</v>
      </c>
      <c r="K37" s="112" t="s">
        <v>28</v>
      </c>
      <c r="L37" s="109" t="s">
        <v>48</v>
      </c>
      <c r="M37" s="109" t="s">
        <v>32</v>
      </c>
      <c r="N37" s="109" t="s">
        <v>33</v>
      </c>
      <c r="O37" s="109" t="s">
        <v>45</v>
      </c>
      <c r="P37" s="109" t="s">
        <v>38</v>
      </c>
      <c r="Q37" s="111" t="s">
        <v>47</v>
      </c>
      <c r="R37" s="109" t="s">
        <v>41</v>
      </c>
      <c r="S37" s="114">
        <v>22</v>
      </c>
      <c r="T37" s="114">
        <v>3806</v>
      </c>
      <c r="U37" s="115">
        <v>0</v>
      </c>
      <c r="V37" s="115">
        <f t="shared" si="0"/>
        <v>0</v>
      </c>
      <c r="W37" s="109"/>
      <c r="X37" s="121">
        <v>2017</v>
      </c>
      <c r="Y37" s="116" t="s">
        <v>433</v>
      </c>
      <c r="Z37" s="109" t="s">
        <v>36</v>
      </c>
      <c r="AB37" s="9"/>
    </row>
    <row r="38" spans="1:28" ht="13.15" customHeight="1" x14ac:dyDescent="0.2">
      <c r="A38" s="7" t="s">
        <v>190</v>
      </c>
      <c r="B38" s="110" t="s">
        <v>26</v>
      </c>
      <c r="C38" s="7" t="s">
        <v>188</v>
      </c>
      <c r="D38" s="7">
        <v>250001785</v>
      </c>
      <c r="E38" s="7" t="s">
        <v>73</v>
      </c>
      <c r="F38" s="7" t="s">
        <v>189</v>
      </c>
      <c r="G38" s="7" t="s">
        <v>191</v>
      </c>
      <c r="H38" s="7" t="s">
        <v>30</v>
      </c>
      <c r="I38" s="117">
        <v>0</v>
      </c>
      <c r="J38" s="7">
        <v>230000000</v>
      </c>
      <c r="K38" s="112" t="s">
        <v>28</v>
      </c>
      <c r="L38" s="7" t="s">
        <v>48</v>
      </c>
      <c r="M38" s="7" t="s">
        <v>32</v>
      </c>
      <c r="N38" s="7" t="s">
        <v>33</v>
      </c>
      <c r="O38" s="7" t="s">
        <v>45</v>
      </c>
      <c r="P38" s="7" t="s">
        <v>38</v>
      </c>
      <c r="Q38" s="118" t="s">
        <v>72</v>
      </c>
      <c r="R38" s="7" t="s">
        <v>41</v>
      </c>
      <c r="S38" s="119">
        <v>13</v>
      </c>
      <c r="T38" s="119">
        <v>4339</v>
      </c>
      <c r="U38" s="115">
        <v>0</v>
      </c>
      <c r="V38" s="115">
        <f t="shared" si="0"/>
        <v>0</v>
      </c>
      <c r="W38" s="7"/>
      <c r="X38" s="7">
        <v>2017</v>
      </c>
      <c r="Y38" s="116" t="s">
        <v>433</v>
      </c>
      <c r="Z38" s="7" t="s">
        <v>36</v>
      </c>
      <c r="AB38" s="9"/>
    </row>
    <row r="39" spans="1:28" ht="13.15" customHeight="1" x14ac:dyDescent="0.2">
      <c r="A39" s="7" t="s">
        <v>192</v>
      </c>
      <c r="B39" s="110" t="s">
        <v>26</v>
      </c>
      <c r="C39" s="7" t="s">
        <v>88</v>
      </c>
      <c r="D39" s="7">
        <v>250004125</v>
      </c>
      <c r="E39" s="7" t="s">
        <v>73</v>
      </c>
      <c r="F39" s="7" t="s">
        <v>89</v>
      </c>
      <c r="G39" s="7" t="s">
        <v>193</v>
      </c>
      <c r="H39" s="7" t="s">
        <v>30</v>
      </c>
      <c r="I39" s="117">
        <v>0</v>
      </c>
      <c r="J39" s="7">
        <v>230000000</v>
      </c>
      <c r="K39" s="112" t="s">
        <v>28</v>
      </c>
      <c r="L39" s="7" t="s">
        <v>48</v>
      </c>
      <c r="M39" s="7" t="s">
        <v>32</v>
      </c>
      <c r="N39" s="7" t="s">
        <v>33</v>
      </c>
      <c r="O39" s="7" t="s">
        <v>45</v>
      </c>
      <c r="P39" s="7" t="s">
        <v>38</v>
      </c>
      <c r="Q39" s="118" t="s">
        <v>72</v>
      </c>
      <c r="R39" s="7" t="s">
        <v>41</v>
      </c>
      <c r="S39" s="119">
        <v>30</v>
      </c>
      <c r="T39" s="119">
        <v>924</v>
      </c>
      <c r="U39" s="115">
        <v>0</v>
      </c>
      <c r="V39" s="115">
        <f t="shared" si="0"/>
        <v>0</v>
      </c>
      <c r="W39" s="7"/>
      <c r="X39" s="7">
        <v>2017</v>
      </c>
      <c r="Y39" s="120" t="s">
        <v>58</v>
      </c>
      <c r="Z39" s="7" t="s">
        <v>36</v>
      </c>
      <c r="AB39" s="9"/>
    </row>
    <row r="40" spans="1:28" ht="13.15" customHeight="1" x14ac:dyDescent="0.2">
      <c r="A40" s="7" t="s">
        <v>194</v>
      </c>
      <c r="B40" s="110" t="s">
        <v>26</v>
      </c>
      <c r="C40" s="7" t="s">
        <v>92</v>
      </c>
      <c r="D40" s="7">
        <v>250004126</v>
      </c>
      <c r="E40" s="7" t="s">
        <v>73</v>
      </c>
      <c r="F40" s="7" t="s">
        <v>93</v>
      </c>
      <c r="G40" s="7" t="s">
        <v>195</v>
      </c>
      <c r="H40" s="7" t="s">
        <v>30</v>
      </c>
      <c r="I40" s="117">
        <v>0</v>
      </c>
      <c r="J40" s="7">
        <v>230000000</v>
      </c>
      <c r="K40" s="112" t="s">
        <v>28</v>
      </c>
      <c r="L40" s="7" t="s">
        <v>48</v>
      </c>
      <c r="M40" s="7" t="s">
        <v>32</v>
      </c>
      <c r="N40" s="7" t="s">
        <v>33</v>
      </c>
      <c r="O40" s="7" t="s">
        <v>45</v>
      </c>
      <c r="P40" s="7" t="s">
        <v>38</v>
      </c>
      <c r="Q40" s="118" t="s">
        <v>72</v>
      </c>
      <c r="R40" s="7" t="s">
        <v>41</v>
      </c>
      <c r="S40" s="119">
        <v>30</v>
      </c>
      <c r="T40" s="119">
        <v>964</v>
      </c>
      <c r="U40" s="115">
        <v>0</v>
      </c>
      <c r="V40" s="115">
        <f t="shared" si="0"/>
        <v>0</v>
      </c>
      <c r="W40" s="7"/>
      <c r="X40" s="7">
        <v>2017</v>
      </c>
      <c r="Y40" s="120" t="s">
        <v>58</v>
      </c>
      <c r="Z40" s="7" t="s">
        <v>36</v>
      </c>
      <c r="AB40" s="9"/>
    </row>
    <row r="41" spans="1:28" ht="13.15" customHeight="1" x14ac:dyDescent="0.2">
      <c r="A41" s="7" t="s">
        <v>198</v>
      </c>
      <c r="B41" s="110" t="s">
        <v>26</v>
      </c>
      <c r="C41" s="7" t="s">
        <v>196</v>
      </c>
      <c r="D41" s="7">
        <v>250004129</v>
      </c>
      <c r="E41" s="7" t="s">
        <v>73</v>
      </c>
      <c r="F41" s="7" t="s">
        <v>197</v>
      </c>
      <c r="G41" s="7" t="s">
        <v>199</v>
      </c>
      <c r="H41" s="7" t="s">
        <v>30</v>
      </c>
      <c r="I41" s="117">
        <v>0</v>
      </c>
      <c r="J41" s="7">
        <v>230000000</v>
      </c>
      <c r="K41" s="112" t="s">
        <v>28</v>
      </c>
      <c r="L41" s="7" t="s">
        <v>48</v>
      </c>
      <c r="M41" s="7" t="s">
        <v>32</v>
      </c>
      <c r="N41" s="7" t="s">
        <v>33</v>
      </c>
      <c r="O41" s="7" t="s">
        <v>45</v>
      </c>
      <c r="P41" s="7" t="s">
        <v>38</v>
      </c>
      <c r="Q41" s="118" t="s">
        <v>72</v>
      </c>
      <c r="R41" s="7" t="s">
        <v>41</v>
      </c>
      <c r="S41" s="119">
        <v>26</v>
      </c>
      <c r="T41" s="119">
        <v>1785.71</v>
      </c>
      <c r="U41" s="115">
        <v>0</v>
      </c>
      <c r="V41" s="115">
        <f t="shared" si="0"/>
        <v>0</v>
      </c>
      <c r="W41" s="7"/>
      <c r="X41" s="7">
        <v>2017</v>
      </c>
      <c r="Y41" s="120" t="s">
        <v>58</v>
      </c>
      <c r="Z41" s="7" t="s">
        <v>36</v>
      </c>
      <c r="AB41" s="9"/>
    </row>
    <row r="42" spans="1:28" ht="13.15" customHeight="1" x14ac:dyDescent="0.2">
      <c r="A42" s="7" t="s">
        <v>202</v>
      </c>
      <c r="B42" s="110" t="s">
        <v>26</v>
      </c>
      <c r="C42" s="7" t="s">
        <v>200</v>
      </c>
      <c r="D42" s="7">
        <v>250004130</v>
      </c>
      <c r="E42" s="7" t="s">
        <v>73</v>
      </c>
      <c r="F42" s="7" t="s">
        <v>201</v>
      </c>
      <c r="G42" s="7" t="s">
        <v>203</v>
      </c>
      <c r="H42" s="7" t="s">
        <v>30</v>
      </c>
      <c r="I42" s="117">
        <v>0</v>
      </c>
      <c r="J42" s="7">
        <v>230000000</v>
      </c>
      <c r="K42" s="112" t="s">
        <v>28</v>
      </c>
      <c r="L42" s="7" t="s">
        <v>48</v>
      </c>
      <c r="M42" s="7" t="s">
        <v>32</v>
      </c>
      <c r="N42" s="7" t="s">
        <v>33</v>
      </c>
      <c r="O42" s="7" t="s">
        <v>45</v>
      </c>
      <c r="P42" s="7" t="s">
        <v>38</v>
      </c>
      <c r="Q42" s="118" t="s">
        <v>72</v>
      </c>
      <c r="R42" s="7" t="s">
        <v>41</v>
      </c>
      <c r="S42" s="119">
        <v>29</v>
      </c>
      <c r="T42" s="119">
        <v>1785.71</v>
      </c>
      <c r="U42" s="115">
        <v>0</v>
      </c>
      <c r="V42" s="115">
        <f t="shared" si="0"/>
        <v>0</v>
      </c>
      <c r="W42" s="7"/>
      <c r="X42" s="7">
        <v>2017</v>
      </c>
      <c r="Y42" s="120" t="s">
        <v>58</v>
      </c>
      <c r="Z42" s="7" t="s">
        <v>36</v>
      </c>
      <c r="AB42" s="9"/>
    </row>
    <row r="43" spans="1:28" ht="13.15" customHeight="1" x14ac:dyDescent="0.2">
      <c r="A43" s="7" t="s">
        <v>206</v>
      </c>
      <c r="B43" s="110" t="s">
        <v>26</v>
      </c>
      <c r="C43" s="7" t="s">
        <v>204</v>
      </c>
      <c r="D43" s="7">
        <v>250004131</v>
      </c>
      <c r="E43" s="7" t="s">
        <v>73</v>
      </c>
      <c r="F43" s="7" t="s">
        <v>205</v>
      </c>
      <c r="G43" s="7" t="s">
        <v>207</v>
      </c>
      <c r="H43" s="7" t="s">
        <v>30</v>
      </c>
      <c r="I43" s="117">
        <v>0</v>
      </c>
      <c r="J43" s="7">
        <v>230000000</v>
      </c>
      <c r="K43" s="112" t="s">
        <v>28</v>
      </c>
      <c r="L43" s="7" t="s">
        <v>48</v>
      </c>
      <c r="M43" s="7" t="s">
        <v>32</v>
      </c>
      <c r="N43" s="7" t="s">
        <v>33</v>
      </c>
      <c r="O43" s="7" t="s">
        <v>45</v>
      </c>
      <c r="P43" s="7" t="s">
        <v>38</v>
      </c>
      <c r="Q43" s="118" t="s">
        <v>72</v>
      </c>
      <c r="R43" s="7" t="s">
        <v>41</v>
      </c>
      <c r="S43" s="119">
        <v>15</v>
      </c>
      <c r="T43" s="119">
        <v>8500</v>
      </c>
      <c r="U43" s="115">
        <v>0</v>
      </c>
      <c r="V43" s="115">
        <f t="shared" si="0"/>
        <v>0</v>
      </c>
      <c r="W43" s="7"/>
      <c r="X43" s="7">
        <v>2017</v>
      </c>
      <c r="Y43" s="116" t="s">
        <v>433</v>
      </c>
      <c r="Z43" s="7" t="s">
        <v>36</v>
      </c>
      <c r="AB43" s="9"/>
    </row>
    <row r="44" spans="1:28" ht="13.15" customHeight="1" x14ac:dyDescent="0.2">
      <c r="A44" s="7" t="s">
        <v>210</v>
      </c>
      <c r="B44" s="110" t="s">
        <v>26</v>
      </c>
      <c r="C44" s="7" t="s">
        <v>208</v>
      </c>
      <c r="D44" s="7">
        <v>250004132</v>
      </c>
      <c r="E44" s="7" t="s">
        <v>73</v>
      </c>
      <c r="F44" s="7" t="s">
        <v>209</v>
      </c>
      <c r="G44" s="7" t="s">
        <v>211</v>
      </c>
      <c r="H44" s="7" t="s">
        <v>30</v>
      </c>
      <c r="I44" s="117">
        <v>0</v>
      </c>
      <c r="J44" s="7">
        <v>230000000</v>
      </c>
      <c r="K44" s="112" t="s">
        <v>28</v>
      </c>
      <c r="L44" s="7" t="s">
        <v>48</v>
      </c>
      <c r="M44" s="7" t="s">
        <v>32</v>
      </c>
      <c r="N44" s="7" t="s">
        <v>33</v>
      </c>
      <c r="O44" s="7" t="s">
        <v>45</v>
      </c>
      <c r="P44" s="7" t="s">
        <v>38</v>
      </c>
      <c r="Q44" s="118" t="s">
        <v>72</v>
      </c>
      <c r="R44" s="7" t="s">
        <v>41</v>
      </c>
      <c r="S44" s="119">
        <v>15</v>
      </c>
      <c r="T44" s="119">
        <v>9770</v>
      </c>
      <c r="U44" s="115">
        <v>0</v>
      </c>
      <c r="V44" s="115">
        <f t="shared" si="0"/>
        <v>0</v>
      </c>
      <c r="W44" s="7"/>
      <c r="X44" s="7">
        <v>2017</v>
      </c>
      <c r="Y44" s="116" t="s">
        <v>433</v>
      </c>
      <c r="Z44" s="7" t="s">
        <v>36</v>
      </c>
      <c r="AB44" s="9"/>
    </row>
    <row r="45" spans="1:28" ht="13.15" customHeight="1" x14ac:dyDescent="0.2">
      <c r="A45" s="7" t="s">
        <v>214</v>
      </c>
      <c r="B45" s="110" t="s">
        <v>26</v>
      </c>
      <c r="C45" s="7" t="s">
        <v>212</v>
      </c>
      <c r="D45" s="7">
        <v>250004133</v>
      </c>
      <c r="E45" s="7" t="s">
        <v>73</v>
      </c>
      <c r="F45" s="7" t="s">
        <v>213</v>
      </c>
      <c r="G45" s="7" t="s">
        <v>215</v>
      </c>
      <c r="H45" s="7" t="s">
        <v>30</v>
      </c>
      <c r="I45" s="117">
        <v>0</v>
      </c>
      <c r="J45" s="7">
        <v>230000000</v>
      </c>
      <c r="K45" s="112" t="s">
        <v>28</v>
      </c>
      <c r="L45" s="7" t="s">
        <v>48</v>
      </c>
      <c r="M45" s="7" t="s">
        <v>32</v>
      </c>
      <c r="N45" s="7" t="s">
        <v>33</v>
      </c>
      <c r="O45" s="7" t="s">
        <v>45</v>
      </c>
      <c r="P45" s="7" t="s">
        <v>38</v>
      </c>
      <c r="Q45" s="118" t="s">
        <v>72</v>
      </c>
      <c r="R45" s="7" t="s">
        <v>41</v>
      </c>
      <c r="S45" s="119">
        <v>21</v>
      </c>
      <c r="T45" s="119">
        <v>11815</v>
      </c>
      <c r="U45" s="115">
        <v>0</v>
      </c>
      <c r="V45" s="115">
        <f t="shared" si="0"/>
        <v>0</v>
      </c>
      <c r="W45" s="7"/>
      <c r="X45" s="7">
        <v>2017</v>
      </c>
      <c r="Y45" s="116" t="s">
        <v>433</v>
      </c>
      <c r="Z45" s="7" t="s">
        <v>36</v>
      </c>
      <c r="AB45" s="9"/>
    </row>
    <row r="46" spans="1:28" ht="13.15" customHeight="1" x14ac:dyDescent="0.2">
      <c r="A46" s="7" t="s">
        <v>218</v>
      </c>
      <c r="B46" s="110" t="s">
        <v>26</v>
      </c>
      <c r="C46" s="7" t="s">
        <v>216</v>
      </c>
      <c r="D46" s="7">
        <v>250004134</v>
      </c>
      <c r="E46" s="7" t="s">
        <v>73</v>
      </c>
      <c r="F46" s="7" t="s">
        <v>217</v>
      </c>
      <c r="G46" s="7" t="s">
        <v>219</v>
      </c>
      <c r="H46" s="7" t="s">
        <v>30</v>
      </c>
      <c r="I46" s="117">
        <v>0</v>
      </c>
      <c r="J46" s="7">
        <v>230000000</v>
      </c>
      <c r="K46" s="112" t="s">
        <v>28</v>
      </c>
      <c r="L46" s="7" t="s">
        <v>48</v>
      </c>
      <c r="M46" s="7" t="s">
        <v>32</v>
      </c>
      <c r="N46" s="7" t="s">
        <v>33</v>
      </c>
      <c r="O46" s="7" t="s">
        <v>45</v>
      </c>
      <c r="P46" s="7" t="s">
        <v>38</v>
      </c>
      <c r="Q46" s="118" t="s">
        <v>72</v>
      </c>
      <c r="R46" s="7" t="s">
        <v>41</v>
      </c>
      <c r="S46" s="119">
        <v>21</v>
      </c>
      <c r="T46" s="119">
        <v>13250</v>
      </c>
      <c r="U46" s="115">
        <v>0</v>
      </c>
      <c r="V46" s="115">
        <f t="shared" si="0"/>
        <v>0</v>
      </c>
      <c r="W46" s="7"/>
      <c r="X46" s="7">
        <v>2017</v>
      </c>
      <c r="Y46" s="116" t="s">
        <v>433</v>
      </c>
      <c r="Z46" s="7" t="s">
        <v>36</v>
      </c>
      <c r="AB46" s="9"/>
    </row>
    <row r="47" spans="1:28" ht="13.15" customHeight="1" x14ac:dyDescent="0.25">
      <c r="A47" s="109" t="s">
        <v>223</v>
      </c>
      <c r="B47" s="110" t="s">
        <v>26</v>
      </c>
      <c r="C47" s="109" t="s">
        <v>220</v>
      </c>
      <c r="D47" s="109">
        <v>250003181</v>
      </c>
      <c r="E47" s="109" t="s">
        <v>73</v>
      </c>
      <c r="F47" s="109" t="s">
        <v>221</v>
      </c>
      <c r="G47" s="109" t="s">
        <v>222</v>
      </c>
      <c r="H47" s="109" t="s">
        <v>30</v>
      </c>
      <c r="I47" s="124">
        <v>0</v>
      </c>
      <c r="J47" s="109">
        <v>230000000</v>
      </c>
      <c r="K47" s="112" t="s">
        <v>28</v>
      </c>
      <c r="L47" s="109" t="s">
        <v>37</v>
      </c>
      <c r="M47" s="109" t="s">
        <v>32</v>
      </c>
      <c r="N47" s="109" t="s">
        <v>33</v>
      </c>
      <c r="O47" s="109" t="s">
        <v>45</v>
      </c>
      <c r="P47" s="109" t="s">
        <v>38</v>
      </c>
      <c r="Q47" s="111" t="s">
        <v>47</v>
      </c>
      <c r="R47" s="109" t="s">
        <v>41</v>
      </c>
      <c r="S47" s="114">
        <v>25</v>
      </c>
      <c r="T47" s="114">
        <v>428</v>
      </c>
      <c r="U47" s="115">
        <v>0</v>
      </c>
      <c r="V47" s="115">
        <f t="shared" si="0"/>
        <v>0</v>
      </c>
      <c r="W47" s="109"/>
      <c r="X47" s="109">
        <v>2017</v>
      </c>
      <c r="Y47" s="120" t="s">
        <v>58</v>
      </c>
      <c r="Z47" s="109" t="s">
        <v>36</v>
      </c>
      <c r="AB47" s="9"/>
    </row>
    <row r="48" spans="1:28" ht="13.15" customHeight="1" x14ac:dyDescent="0.25">
      <c r="A48" s="109" t="s">
        <v>227</v>
      </c>
      <c r="B48" s="110" t="s">
        <v>26</v>
      </c>
      <c r="C48" s="109" t="s">
        <v>224</v>
      </c>
      <c r="D48" s="109">
        <v>250003182</v>
      </c>
      <c r="E48" s="109" t="s">
        <v>73</v>
      </c>
      <c r="F48" s="109" t="s">
        <v>225</v>
      </c>
      <c r="G48" s="109" t="s">
        <v>226</v>
      </c>
      <c r="H48" s="109" t="s">
        <v>30</v>
      </c>
      <c r="I48" s="124">
        <v>0</v>
      </c>
      <c r="J48" s="109">
        <v>230000000</v>
      </c>
      <c r="K48" s="112" t="s">
        <v>28</v>
      </c>
      <c r="L48" s="109" t="s">
        <v>37</v>
      </c>
      <c r="M48" s="109" t="s">
        <v>32</v>
      </c>
      <c r="N48" s="109" t="s">
        <v>33</v>
      </c>
      <c r="O48" s="109" t="s">
        <v>45</v>
      </c>
      <c r="P48" s="109" t="s">
        <v>38</v>
      </c>
      <c r="Q48" s="111" t="s">
        <v>47</v>
      </c>
      <c r="R48" s="109" t="s">
        <v>41</v>
      </c>
      <c r="S48" s="114">
        <v>25</v>
      </c>
      <c r="T48" s="114">
        <v>687.56</v>
      </c>
      <c r="U48" s="115">
        <v>0</v>
      </c>
      <c r="V48" s="115">
        <f t="shared" si="0"/>
        <v>0</v>
      </c>
      <c r="W48" s="109"/>
      <c r="X48" s="109">
        <v>2017</v>
      </c>
      <c r="Y48" s="120" t="s">
        <v>58</v>
      </c>
      <c r="Z48" s="109" t="s">
        <v>36</v>
      </c>
      <c r="AB48" s="9"/>
    </row>
    <row r="49" spans="1:28" ht="13.15" customHeight="1" x14ac:dyDescent="0.2">
      <c r="A49" s="7" t="s">
        <v>230</v>
      </c>
      <c r="B49" s="110" t="s">
        <v>26</v>
      </c>
      <c r="C49" s="7" t="s">
        <v>228</v>
      </c>
      <c r="D49" s="7">
        <v>250003416</v>
      </c>
      <c r="E49" s="7" t="s">
        <v>73</v>
      </c>
      <c r="F49" s="7" t="s">
        <v>229</v>
      </c>
      <c r="G49" s="7" t="s">
        <v>165</v>
      </c>
      <c r="H49" s="7" t="s">
        <v>30</v>
      </c>
      <c r="I49" s="117">
        <v>0</v>
      </c>
      <c r="J49" s="7">
        <v>230000000</v>
      </c>
      <c r="K49" s="112" t="s">
        <v>28</v>
      </c>
      <c r="L49" s="7" t="s">
        <v>48</v>
      </c>
      <c r="M49" s="7" t="s">
        <v>32</v>
      </c>
      <c r="N49" s="7" t="s">
        <v>33</v>
      </c>
      <c r="O49" s="7" t="s">
        <v>45</v>
      </c>
      <c r="P49" s="7" t="s">
        <v>38</v>
      </c>
      <c r="Q49" s="118" t="s">
        <v>72</v>
      </c>
      <c r="R49" s="7" t="s">
        <v>41</v>
      </c>
      <c r="S49" s="119">
        <v>50</v>
      </c>
      <c r="T49" s="119">
        <v>185</v>
      </c>
      <c r="U49" s="115">
        <v>0</v>
      </c>
      <c r="V49" s="115">
        <f t="shared" si="0"/>
        <v>0</v>
      </c>
      <c r="W49" s="7"/>
      <c r="X49" s="7">
        <v>2017</v>
      </c>
      <c r="Y49" s="120" t="s">
        <v>58</v>
      </c>
      <c r="Z49" s="7" t="s">
        <v>36</v>
      </c>
      <c r="AB49" s="9"/>
    </row>
    <row r="50" spans="1:28" ht="13.15" customHeight="1" x14ac:dyDescent="0.25">
      <c r="A50" s="109" t="s">
        <v>234</v>
      </c>
      <c r="B50" s="110" t="s">
        <v>26</v>
      </c>
      <c r="C50" s="109" t="s">
        <v>231</v>
      </c>
      <c r="D50" s="109">
        <v>210012992</v>
      </c>
      <c r="E50" s="109" t="s">
        <v>73</v>
      </c>
      <c r="F50" s="109" t="s">
        <v>232</v>
      </c>
      <c r="G50" s="109" t="s">
        <v>233</v>
      </c>
      <c r="H50" s="109" t="s">
        <v>30</v>
      </c>
      <c r="I50" s="124">
        <v>0</v>
      </c>
      <c r="J50" s="109">
        <v>230000000</v>
      </c>
      <c r="K50" s="112" t="s">
        <v>28</v>
      </c>
      <c r="L50" s="109" t="s">
        <v>37</v>
      </c>
      <c r="M50" s="109" t="s">
        <v>32</v>
      </c>
      <c r="N50" s="109" t="s">
        <v>33</v>
      </c>
      <c r="O50" s="109" t="s">
        <v>45</v>
      </c>
      <c r="P50" s="109" t="s">
        <v>38</v>
      </c>
      <c r="Q50" s="111" t="s">
        <v>47</v>
      </c>
      <c r="R50" s="109" t="s">
        <v>41</v>
      </c>
      <c r="S50" s="114">
        <v>40</v>
      </c>
      <c r="T50" s="114">
        <v>132</v>
      </c>
      <c r="U50" s="115">
        <v>0</v>
      </c>
      <c r="V50" s="115">
        <f t="shared" si="0"/>
        <v>0</v>
      </c>
      <c r="W50" s="109"/>
      <c r="X50" s="109">
        <v>2017</v>
      </c>
      <c r="Y50" s="120" t="s">
        <v>71</v>
      </c>
      <c r="Z50" s="109" t="s">
        <v>36</v>
      </c>
      <c r="AB50" s="9"/>
    </row>
    <row r="51" spans="1:28" ht="13.15" customHeight="1" x14ac:dyDescent="0.25">
      <c r="A51" s="109" t="s">
        <v>237</v>
      </c>
      <c r="B51" s="110" t="s">
        <v>26</v>
      </c>
      <c r="C51" s="109" t="s">
        <v>235</v>
      </c>
      <c r="D51" s="109">
        <v>250004135</v>
      </c>
      <c r="E51" s="109" t="s">
        <v>73</v>
      </c>
      <c r="F51" s="109" t="s">
        <v>236</v>
      </c>
      <c r="G51" s="109" t="s">
        <v>238</v>
      </c>
      <c r="H51" s="109" t="s">
        <v>30</v>
      </c>
      <c r="I51" s="111" t="s">
        <v>34</v>
      </c>
      <c r="J51" s="109">
        <v>230000000</v>
      </c>
      <c r="K51" s="112" t="s">
        <v>28</v>
      </c>
      <c r="L51" s="109" t="s">
        <v>52</v>
      </c>
      <c r="M51" s="109" t="s">
        <v>32</v>
      </c>
      <c r="N51" s="109" t="s">
        <v>33</v>
      </c>
      <c r="O51" s="109" t="s">
        <v>45</v>
      </c>
      <c r="P51" s="109" t="s">
        <v>38</v>
      </c>
      <c r="Q51" s="111" t="s">
        <v>47</v>
      </c>
      <c r="R51" s="109" t="s">
        <v>41</v>
      </c>
      <c r="S51" s="114">
        <v>40</v>
      </c>
      <c r="T51" s="114">
        <v>185</v>
      </c>
      <c r="U51" s="115">
        <v>0</v>
      </c>
      <c r="V51" s="115">
        <f t="shared" si="0"/>
        <v>0</v>
      </c>
      <c r="W51" s="109"/>
      <c r="X51" s="109">
        <v>2017</v>
      </c>
      <c r="Y51" s="116" t="s">
        <v>433</v>
      </c>
      <c r="Z51" s="109" t="s">
        <v>36</v>
      </c>
      <c r="AB51" s="9"/>
    </row>
    <row r="52" spans="1:28" ht="13.15" customHeight="1" x14ac:dyDescent="0.25">
      <c r="A52" s="109" t="s">
        <v>242</v>
      </c>
      <c r="B52" s="110" t="s">
        <v>26</v>
      </c>
      <c r="C52" s="109" t="s">
        <v>239</v>
      </c>
      <c r="D52" s="109">
        <v>210012995</v>
      </c>
      <c r="E52" s="109" t="s">
        <v>73</v>
      </c>
      <c r="F52" s="109" t="s">
        <v>240</v>
      </c>
      <c r="G52" s="109" t="s">
        <v>241</v>
      </c>
      <c r="H52" s="109" t="s">
        <v>30</v>
      </c>
      <c r="I52" s="124">
        <v>0</v>
      </c>
      <c r="J52" s="109">
        <v>230000000</v>
      </c>
      <c r="K52" s="112" t="s">
        <v>28</v>
      </c>
      <c r="L52" s="109" t="s">
        <v>37</v>
      </c>
      <c r="M52" s="109" t="s">
        <v>32</v>
      </c>
      <c r="N52" s="109" t="s">
        <v>33</v>
      </c>
      <c r="O52" s="109" t="s">
        <v>45</v>
      </c>
      <c r="P52" s="109" t="s">
        <v>38</v>
      </c>
      <c r="Q52" s="111" t="s">
        <v>47</v>
      </c>
      <c r="R52" s="109" t="s">
        <v>41</v>
      </c>
      <c r="S52" s="114">
        <v>40</v>
      </c>
      <c r="T52" s="114">
        <v>141</v>
      </c>
      <c r="U52" s="115">
        <v>0</v>
      </c>
      <c r="V52" s="115">
        <f t="shared" si="0"/>
        <v>0</v>
      </c>
      <c r="W52" s="109"/>
      <c r="X52" s="109">
        <v>2017</v>
      </c>
      <c r="Y52" s="120" t="s">
        <v>58</v>
      </c>
      <c r="Z52" s="109" t="s">
        <v>36</v>
      </c>
      <c r="AB52" s="9"/>
    </row>
    <row r="53" spans="1:28" ht="13.15" customHeight="1" x14ac:dyDescent="0.25">
      <c r="A53" s="109" t="s">
        <v>244</v>
      </c>
      <c r="B53" s="110" t="s">
        <v>26</v>
      </c>
      <c r="C53" s="109" t="s">
        <v>239</v>
      </c>
      <c r="D53" s="109">
        <v>250001036</v>
      </c>
      <c r="E53" s="109" t="s">
        <v>73</v>
      </c>
      <c r="F53" s="109" t="s">
        <v>240</v>
      </c>
      <c r="G53" s="109" t="s">
        <v>243</v>
      </c>
      <c r="H53" s="109" t="s">
        <v>30</v>
      </c>
      <c r="I53" s="124">
        <v>0</v>
      </c>
      <c r="J53" s="109">
        <v>230000000</v>
      </c>
      <c r="K53" s="112" t="s">
        <v>28</v>
      </c>
      <c r="L53" s="109" t="s">
        <v>37</v>
      </c>
      <c r="M53" s="109" t="s">
        <v>32</v>
      </c>
      <c r="N53" s="109" t="s">
        <v>33</v>
      </c>
      <c r="O53" s="109" t="s">
        <v>45</v>
      </c>
      <c r="P53" s="109" t="s">
        <v>38</v>
      </c>
      <c r="Q53" s="111" t="s">
        <v>47</v>
      </c>
      <c r="R53" s="109" t="s">
        <v>41</v>
      </c>
      <c r="S53" s="114">
        <v>40</v>
      </c>
      <c r="T53" s="114">
        <v>94.41</v>
      </c>
      <c r="U53" s="115">
        <v>0</v>
      </c>
      <c r="V53" s="115">
        <f t="shared" si="0"/>
        <v>0</v>
      </c>
      <c r="W53" s="109"/>
      <c r="X53" s="109">
        <v>2017</v>
      </c>
      <c r="Y53" s="120" t="s">
        <v>58</v>
      </c>
      <c r="Z53" s="109" t="s">
        <v>36</v>
      </c>
      <c r="AB53" s="9"/>
    </row>
    <row r="54" spans="1:28" ht="13.15" customHeight="1" x14ac:dyDescent="0.25">
      <c r="A54" s="109" t="s">
        <v>247</v>
      </c>
      <c r="B54" s="110" t="s">
        <v>26</v>
      </c>
      <c r="C54" s="109" t="s">
        <v>245</v>
      </c>
      <c r="D54" s="109">
        <v>250003417</v>
      </c>
      <c r="E54" s="109" t="s">
        <v>73</v>
      </c>
      <c r="F54" s="109" t="s">
        <v>246</v>
      </c>
      <c r="G54" s="109" t="s">
        <v>169</v>
      </c>
      <c r="H54" s="109" t="s">
        <v>30</v>
      </c>
      <c r="I54" s="124">
        <v>0</v>
      </c>
      <c r="J54" s="109">
        <v>230000000</v>
      </c>
      <c r="K54" s="112" t="s">
        <v>28</v>
      </c>
      <c r="L54" s="109" t="s">
        <v>37</v>
      </c>
      <c r="M54" s="109" t="s">
        <v>32</v>
      </c>
      <c r="N54" s="109" t="s">
        <v>33</v>
      </c>
      <c r="O54" s="109" t="s">
        <v>45</v>
      </c>
      <c r="P54" s="109" t="s">
        <v>38</v>
      </c>
      <c r="Q54" s="111" t="s">
        <v>47</v>
      </c>
      <c r="R54" s="109" t="s">
        <v>41</v>
      </c>
      <c r="S54" s="114">
        <v>50</v>
      </c>
      <c r="T54" s="114">
        <v>243</v>
      </c>
      <c r="U54" s="115">
        <v>0</v>
      </c>
      <c r="V54" s="115">
        <f t="shared" si="0"/>
        <v>0</v>
      </c>
      <c r="W54" s="109"/>
      <c r="X54" s="109">
        <v>2017</v>
      </c>
      <c r="Y54" s="120" t="s">
        <v>71</v>
      </c>
      <c r="Z54" s="109" t="s">
        <v>36</v>
      </c>
      <c r="AB54" s="9"/>
    </row>
    <row r="55" spans="1:28" ht="13.15" customHeight="1" x14ac:dyDescent="0.25">
      <c r="A55" s="109" t="s">
        <v>248</v>
      </c>
      <c r="B55" s="110" t="s">
        <v>26</v>
      </c>
      <c r="C55" s="109" t="s">
        <v>245</v>
      </c>
      <c r="D55" s="109">
        <v>250003747</v>
      </c>
      <c r="E55" s="109" t="s">
        <v>73</v>
      </c>
      <c r="F55" s="109" t="s">
        <v>246</v>
      </c>
      <c r="G55" s="109" t="s">
        <v>169</v>
      </c>
      <c r="H55" s="109" t="s">
        <v>30</v>
      </c>
      <c r="I55" s="124">
        <v>0</v>
      </c>
      <c r="J55" s="109">
        <v>230000000</v>
      </c>
      <c r="K55" s="112" t="s">
        <v>28</v>
      </c>
      <c r="L55" s="109" t="s">
        <v>37</v>
      </c>
      <c r="M55" s="109" t="s">
        <v>32</v>
      </c>
      <c r="N55" s="109" t="s">
        <v>33</v>
      </c>
      <c r="O55" s="109" t="s">
        <v>45</v>
      </c>
      <c r="P55" s="109" t="s">
        <v>38</v>
      </c>
      <c r="Q55" s="111" t="s">
        <v>47</v>
      </c>
      <c r="R55" s="109" t="s">
        <v>41</v>
      </c>
      <c r="S55" s="114">
        <v>40</v>
      </c>
      <c r="T55" s="114">
        <v>218</v>
      </c>
      <c r="U55" s="115">
        <v>0</v>
      </c>
      <c r="V55" s="115">
        <f t="shared" si="0"/>
        <v>0</v>
      </c>
      <c r="W55" s="109"/>
      <c r="X55" s="109">
        <v>2017</v>
      </c>
      <c r="Y55" s="120" t="s">
        <v>58</v>
      </c>
      <c r="Z55" s="109" t="s">
        <v>36</v>
      </c>
      <c r="AB55" s="9"/>
    </row>
    <row r="56" spans="1:28" ht="13.15" customHeight="1" x14ac:dyDescent="0.25">
      <c r="A56" s="109" t="s">
        <v>252</v>
      </c>
      <c r="B56" s="110" t="s">
        <v>26</v>
      </c>
      <c r="C56" s="109" t="s">
        <v>249</v>
      </c>
      <c r="D56" s="109">
        <v>210009682</v>
      </c>
      <c r="E56" s="109" t="s">
        <v>73</v>
      </c>
      <c r="F56" s="109" t="s">
        <v>250</v>
      </c>
      <c r="G56" s="109" t="s">
        <v>251</v>
      </c>
      <c r="H56" s="109" t="s">
        <v>30</v>
      </c>
      <c r="I56" s="124">
        <v>0</v>
      </c>
      <c r="J56" s="109">
        <v>230000000</v>
      </c>
      <c r="K56" s="112" t="s">
        <v>28</v>
      </c>
      <c r="L56" s="109" t="s">
        <v>37</v>
      </c>
      <c r="M56" s="109" t="s">
        <v>32</v>
      </c>
      <c r="N56" s="109" t="s">
        <v>33</v>
      </c>
      <c r="O56" s="109" t="s">
        <v>45</v>
      </c>
      <c r="P56" s="109" t="s">
        <v>38</v>
      </c>
      <c r="Q56" s="111" t="s">
        <v>47</v>
      </c>
      <c r="R56" s="109" t="s">
        <v>41</v>
      </c>
      <c r="S56" s="114">
        <v>40</v>
      </c>
      <c r="T56" s="114">
        <v>312</v>
      </c>
      <c r="U56" s="115">
        <v>0</v>
      </c>
      <c r="V56" s="115">
        <f t="shared" si="0"/>
        <v>0</v>
      </c>
      <c r="W56" s="109"/>
      <c r="X56" s="109">
        <v>2017</v>
      </c>
      <c r="Y56" s="120" t="s">
        <v>58</v>
      </c>
      <c r="Z56" s="109" t="s">
        <v>36</v>
      </c>
      <c r="AB56" s="9"/>
    </row>
    <row r="57" spans="1:28" ht="13.15" customHeight="1" x14ac:dyDescent="0.25">
      <c r="A57" s="109" t="s">
        <v>256</v>
      </c>
      <c r="B57" s="110" t="s">
        <v>26</v>
      </c>
      <c r="C57" s="109" t="s">
        <v>253</v>
      </c>
      <c r="D57" s="109">
        <v>250003419</v>
      </c>
      <c r="E57" s="109" t="s">
        <v>73</v>
      </c>
      <c r="F57" s="109" t="s">
        <v>254</v>
      </c>
      <c r="G57" s="109" t="s">
        <v>255</v>
      </c>
      <c r="H57" s="109" t="s">
        <v>30</v>
      </c>
      <c r="I57" s="124">
        <v>0</v>
      </c>
      <c r="J57" s="109">
        <v>230000000</v>
      </c>
      <c r="K57" s="112" t="s">
        <v>28</v>
      </c>
      <c r="L57" s="109" t="s">
        <v>37</v>
      </c>
      <c r="M57" s="109" t="s">
        <v>32</v>
      </c>
      <c r="N57" s="109" t="s">
        <v>33</v>
      </c>
      <c r="O57" s="109" t="s">
        <v>45</v>
      </c>
      <c r="P57" s="109" t="s">
        <v>38</v>
      </c>
      <c r="Q57" s="111" t="s">
        <v>47</v>
      </c>
      <c r="R57" s="109" t="s">
        <v>41</v>
      </c>
      <c r="S57" s="114">
        <v>50</v>
      </c>
      <c r="T57" s="114">
        <v>376</v>
      </c>
      <c r="U57" s="115">
        <v>0</v>
      </c>
      <c r="V57" s="115">
        <f t="shared" si="0"/>
        <v>0</v>
      </c>
      <c r="W57" s="109"/>
      <c r="X57" s="109">
        <v>2017</v>
      </c>
      <c r="Y57" s="120" t="s">
        <v>58</v>
      </c>
      <c r="Z57" s="109" t="s">
        <v>36</v>
      </c>
      <c r="AB57" s="9"/>
    </row>
    <row r="58" spans="1:28" ht="13.15" customHeight="1" x14ac:dyDescent="0.25">
      <c r="A58" s="109" t="s">
        <v>257</v>
      </c>
      <c r="B58" s="110" t="s">
        <v>26</v>
      </c>
      <c r="C58" s="109" t="s">
        <v>253</v>
      </c>
      <c r="D58" s="109">
        <v>250003748</v>
      </c>
      <c r="E58" s="109" t="s">
        <v>73</v>
      </c>
      <c r="F58" s="109" t="s">
        <v>254</v>
      </c>
      <c r="G58" s="109" t="s">
        <v>255</v>
      </c>
      <c r="H58" s="109" t="s">
        <v>30</v>
      </c>
      <c r="I58" s="124">
        <v>0</v>
      </c>
      <c r="J58" s="109">
        <v>230000000</v>
      </c>
      <c r="K58" s="112" t="s">
        <v>28</v>
      </c>
      <c r="L58" s="109" t="s">
        <v>37</v>
      </c>
      <c r="M58" s="109" t="s">
        <v>32</v>
      </c>
      <c r="N58" s="109" t="s">
        <v>33</v>
      </c>
      <c r="O58" s="109" t="s">
        <v>45</v>
      </c>
      <c r="P58" s="109" t="s">
        <v>38</v>
      </c>
      <c r="Q58" s="111" t="s">
        <v>47</v>
      </c>
      <c r="R58" s="109" t="s">
        <v>41</v>
      </c>
      <c r="S58" s="114">
        <v>40</v>
      </c>
      <c r="T58" s="114">
        <v>350.08</v>
      </c>
      <c r="U58" s="115">
        <v>0</v>
      </c>
      <c r="V58" s="115">
        <f t="shared" si="0"/>
        <v>0</v>
      </c>
      <c r="W58" s="109"/>
      <c r="X58" s="109">
        <v>2017</v>
      </c>
      <c r="Y58" s="120" t="s">
        <v>58</v>
      </c>
      <c r="Z58" s="109" t="s">
        <v>36</v>
      </c>
      <c r="AB58" s="9"/>
    </row>
    <row r="59" spans="1:28" ht="13.15" customHeight="1" x14ac:dyDescent="0.25">
      <c r="A59" s="109" t="s">
        <v>261</v>
      </c>
      <c r="B59" s="110" t="s">
        <v>26</v>
      </c>
      <c r="C59" s="109" t="s">
        <v>258</v>
      </c>
      <c r="D59" s="109">
        <v>250003420</v>
      </c>
      <c r="E59" s="109" t="s">
        <v>73</v>
      </c>
      <c r="F59" s="109" t="s">
        <v>259</v>
      </c>
      <c r="G59" s="109" t="s">
        <v>260</v>
      </c>
      <c r="H59" s="109" t="s">
        <v>30</v>
      </c>
      <c r="I59" s="124">
        <v>0</v>
      </c>
      <c r="J59" s="109">
        <v>230000000</v>
      </c>
      <c r="K59" s="112" t="s">
        <v>28</v>
      </c>
      <c r="L59" s="109" t="s">
        <v>37</v>
      </c>
      <c r="M59" s="109" t="s">
        <v>32</v>
      </c>
      <c r="N59" s="109" t="s">
        <v>33</v>
      </c>
      <c r="O59" s="109" t="s">
        <v>45</v>
      </c>
      <c r="P59" s="109" t="s">
        <v>38</v>
      </c>
      <c r="Q59" s="111" t="s">
        <v>47</v>
      </c>
      <c r="R59" s="109" t="s">
        <v>41</v>
      </c>
      <c r="S59" s="114">
        <v>50</v>
      </c>
      <c r="T59" s="114">
        <v>504</v>
      </c>
      <c r="U59" s="115">
        <v>0</v>
      </c>
      <c r="V59" s="115">
        <f t="shared" si="0"/>
        <v>0</v>
      </c>
      <c r="W59" s="109"/>
      <c r="X59" s="109">
        <v>2017</v>
      </c>
      <c r="Y59" s="120" t="s">
        <v>58</v>
      </c>
      <c r="Z59" s="109" t="s">
        <v>36</v>
      </c>
      <c r="AB59" s="9"/>
    </row>
    <row r="60" spans="1:28" ht="13.15" customHeight="1" x14ac:dyDescent="0.25">
      <c r="A60" s="109" t="s">
        <v>265</v>
      </c>
      <c r="B60" s="110" t="s">
        <v>26</v>
      </c>
      <c r="C60" s="109" t="s">
        <v>262</v>
      </c>
      <c r="D60" s="109">
        <v>210009678</v>
      </c>
      <c r="E60" s="109" t="s">
        <v>73</v>
      </c>
      <c r="F60" s="109" t="s">
        <v>263</v>
      </c>
      <c r="G60" s="109" t="s">
        <v>264</v>
      </c>
      <c r="H60" s="109" t="s">
        <v>30</v>
      </c>
      <c r="I60" s="124">
        <v>0</v>
      </c>
      <c r="J60" s="109">
        <v>230000000</v>
      </c>
      <c r="K60" s="112" t="s">
        <v>28</v>
      </c>
      <c r="L60" s="109" t="s">
        <v>37</v>
      </c>
      <c r="M60" s="109" t="s">
        <v>32</v>
      </c>
      <c r="N60" s="109" t="s">
        <v>33</v>
      </c>
      <c r="O60" s="109" t="s">
        <v>45</v>
      </c>
      <c r="P60" s="109" t="s">
        <v>38</v>
      </c>
      <c r="Q60" s="111" t="s">
        <v>47</v>
      </c>
      <c r="R60" s="109" t="s">
        <v>41</v>
      </c>
      <c r="S60" s="114">
        <v>40</v>
      </c>
      <c r="T60" s="114">
        <v>442</v>
      </c>
      <c r="U60" s="115">
        <v>0</v>
      </c>
      <c r="V60" s="115">
        <f t="shared" si="0"/>
        <v>0</v>
      </c>
      <c r="W60" s="109"/>
      <c r="X60" s="109">
        <v>2017</v>
      </c>
      <c r="Y60" s="120" t="s">
        <v>58</v>
      </c>
      <c r="Z60" s="109" t="s">
        <v>36</v>
      </c>
      <c r="AB60" s="9"/>
    </row>
    <row r="61" spans="1:28" ht="13.15" customHeight="1" x14ac:dyDescent="0.25">
      <c r="A61" s="109" t="s">
        <v>269</v>
      </c>
      <c r="B61" s="110" t="s">
        <v>26</v>
      </c>
      <c r="C61" s="109" t="s">
        <v>266</v>
      </c>
      <c r="D61" s="109">
        <v>210009680</v>
      </c>
      <c r="E61" s="109" t="s">
        <v>73</v>
      </c>
      <c r="F61" s="109" t="s">
        <v>267</v>
      </c>
      <c r="G61" s="109" t="s">
        <v>268</v>
      </c>
      <c r="H61" s="109" t="s">
        <v>30</v>
      </c>
      <c r="I61" s="124">
        <v>0</v>
      </c>
      <c r="J61" s="109">
        <v>230000000</v>
      </c>
      <c r="K61" s="112" t="s">
        <v>28</v>
      </c>
      <c r="L61" s="109" t="s">
        <v>37</v>
      </c>
      <c r="M61" s="109" t="s">
        <v>32</v>
      </c>
      <c r="N61" s="109" t="s">
        <v>33</v>
      </c>
      <c r="O61" s="109" t="s">
        <v>45</v>
      </c>
      <c r="P61" s="109" t="s">
        <v>38</v>
      </c>
      <c r="Q61" s="111" t="s">
        <v>47</v>
      </c>
      <c r="R61" s="109" t="s">
        <v>41</v>
      </c>
      <c r="S61" s="114">
        <v>40</v>
      </c>
      <c r="T61" s="114">
        <v>615.08000000000004</v>
      </c>
      <c r="U61" s="115">
        <v>0</v>
      </c>
      <c r="V61" s="115">
        <f t="shared" si="0"/>
        <v>0</v>
      </c>
      <c r="W61" s="109"/>
      <c r="X61" s="109">
        <v>2017</v>
      </c>
      <c r="Y61" s="120" t="s">
        <v>58</v>
      </c>
      <c r="Z61" s="109" t="s">
        <v>36</v>
      </c>
      <c r="AB61" s="9"/>
    </row>
    <row r="62" spans="1:28" ht="13.15" customHeight="1" x14ac:dyDescent="0.25">
      <c r="A62" s="109" t="s">
        <v>271</v>
      </c>
      <c r="B62" s="110" t="s">
        <v>26</v>
      </c>
      <c r="C62" s="109" t="s">
        <v>266</v>
      </c>
      <c r="D62" s="109">
        <v>250003421</v>
      </c>
      <c r="E62" s="109" t="s">
        <v>73</v>
      </c>
      <c r="F62" s="109" t="s">
        <v>267</v>
      </c>
      <c r="G62" s="109" t="s">
        <v>270</v>
      </c>
      <c r="H62" s="109" t="s">
        <v>30</v>
      </c>
      <c r="I62" s="124">
        <v>0</v>
      </c>
      <c r="J62" s="109">
        <v>230000000</v>
      </c>
      <c r="K62" s="112" t="s">
        <v>28</v>
      </c>
      <c r="L62" s="109" t="s">
        <v>37</v>
      </c>
      <c r="M62" s="109" t="s">
        <v>32</v>
      </c>
      <c r="N62" s="109" t="s">
        <v>33</v>
      </c>
      <c r="O62" s="109" t="s">
        <v>45</v>
      </c>
      <c r="P62" s="109" t="s">
        <v>38</v>
      </c>
      <c r="Q62" s="111" t="s">
        <v>47</v>
      </c>
      <c r="R62" s="109" t="s">
        <v>41</v>
      </c>
      <c r="S62" s="114">
        <v>50</v>
      </c>
      <c r="T62" s="114">
        <v>866</v>
      </c>
      <c r="U62" s="115">
        <v>0</v>
      </c>
      <c r="V62" s="115">
        <f t="shared" si="0"/>
        <v>0</v>
      </c>
      <c r="W62" s="109"/>
      <c r="X62" s="109">
        <v>2017</v>
      </c>
      <c r="Y62" s="120" t="s">
        <v>58</v>
      </c>
      <c r="Z62" s="109" t="s">
        <v>36</v>
      </c>
      <c r="AB62" s="9"/>
    </row>
    <row r="63" spans="1:28" ht="13.15" customHeight="1" x14ac:dyDescent="0.25">
      <c r="A63" s="109" t="s">
        <v>275</v>
      </c>
      <c r="B63" s="110" t="s">
        <v>26</v>
      </c>
      <c r="C63" s="109" t="s">
        <v>272</v>
      </c>
      <c r="D63" s="109">
        <v>250001780</v>
      </c>
      <c r="E63" s="109" t="s">
        <v>73</v>
      </c>
      <c r="F63" s="109" t="s">
        <v>273</v>
      </c>
      <c r="G63" s="109" t="s">
        <v>274</v>
      </c>
      <c r="H63" s="109" t="s">
        <v>30</v>
      </c>
      <c r="I63" s="124">
        <v>0</v>
      </c>
      <c r="J63" s="109">
        <v>230000000</v>
      </c>
      <c r="K63" s="112" t="s">
        <v>28</v>
      </c>
      <c r="L63" s="109" t="s">
        <v>37</v>
      </c>
      <c r="M63" s="109" t="s">
        <v>32</v>
      </c>
      <c r="N63" s="109" t="s">
        <v>33</v>
      </c>
      <c r="O63" s="109" t="s">
        <v>45</v>
      </c>
      <c r="P63" s="109" t="s">
        <v>38</v>
      </c>
      <c r="Q63" s="111" t="s">
        <v>47</v>
      </c>
      <c r="R63" s="109" t="s">
        <v>41</v>
      </c>
      <c r="S63" s="114">
        <v>40</v>
      </c>
      <c r="T63" s="114">
        <v>350.08</v>
      </c>
      <c r="U63" s="115">
        <v>0</v>
      </c>
      <c r="V63" s="115">
        <f t="shared" si="0"/>
        <v>0</v>
      </c>
      <c r="W63" s="109"/>
      <c r="X63" s="109">
        <v>2017</v>
      </c>
      <c r="Y63" s="120" t="s">
        <v>58</v>
      </c>
      <c r="Z63" s="109" t="s">
        <v>36</v>
      </c>
      <c r="AB63" s="9"/>
    </row>
    <row r="64" spans="1:28" ht="13.15" customHeight="1" x14ac:dyDescent="0.2">
      <c r="A64" s="7" t="s">
        <v>278</v>
      </c>
      <c r="B64" s="110" t="s">
        <v>26</v>
      </c>
      <c r="C64" s="7" t="s">
        <v>276</v>
      </c>
      <c r="D64" s="7">
        <v>250004115</v>
      </c>
      <c r="E64" s="7" t="s">
        <v>73</v>
      </c>
      <c r="F64" s="7" t="s">
        <v>277</v>
      </c>
      <c r="G64" s="7" t="s">
        <v>279</v>
      </c>
      <c r="H64" s="7" t="s">
        <v>30</v>
      </c>
      <c r="I64" s="117">
        <v>0</v>
      </c>
      <c r="J64" s="7">
        <v>230000000</v>
      </c>
      <c r="K64" s="112" t="s">
        <v>28</v>
      </c>
      <c r="L64" s="7" t="s">
        <v>48</v>
      </c>
      <c r="M64" s="7" t="s">
        <v>32</v>
      </c>
      <c r="N64" s="7" t="s">
        <v>33</v>
      </c>
      <c r="O64" s="7" t="s">
        <v>45</v>
      </c>
      <c r="P64" s="7" t="s">
        <v>38</v>
      </c>
      <c r="Q64" s="118" t="s">
        <v>72</v>
      </c>
      <c r="R64" s="7" t="s">
        <v>41</v>
      </c>
      <c r="S64" s="119">
        <v>30</v>
      </c>
      <c r="T64" s="119">
        <v>1471</v>
      </c>
      <c r="U64" s="115">
        <v>0</v>
      </c>
      <c r="V64" s="115">
        <f t="shared" si="0"/>
        <v>0</v>
      </c>
      <c r="W64" s="7"/>
      <c r="X64" s="7">
        <v>2017</v>
      </c>
      <c r="Y64" s="116" t="s">
        <v>433</v>
      </c>
      <c r="Z64" s="7" t="s">
        <v>36</v>
      </c>
      <c r="AB64" s="9"/>
    </row>
    <row r="65" spans="1:28" ht="13.15" customHeight="1" x14ac:dyDescent="0.2">
      <c r="A65" s="7" t="s">
        <v>282</v>
      </c>
      <c r="B65" s="110" t="s">
        <v>26</v>
      </c>
      <c r="C65" s="7" t="s">
        <v>280</v>
      </c>
      <c r="D65" s="7">
        <v>250004116</v>
      </c>
      <c r="E65" s="7" t="s">
        <v>73</v>
      </c>
      <c r="F65" s="7" t="s">
        <v>281</v>
      </c>
      <c r="G65" s="7" t="s">
        <v>283</v>
      </c>
      <c r="H65" s="7" t="s">
        <v>30</v>
      </c>
      <c r="I65" s="117">
        <v>0</v>
      </c>
      <c r="J65" s="7">
        <v>230000000</v>
      </c>
      <c r="K65" s="112" t="s">
        <v>28</v>
      </c>
      <c r="L65" s="7" t="s">
        <v>48</v>
      </c>
      <c r="M65" s="7" t="s">
        <v>32</v>
      </c>
      <c r="N65" s="7" t="s">
        <v>33</v>
      </c>
      <c r="O65" s="7" t="s">
        <v>45</v>
      </c>
      <c r="P65" s="7" t="s">
        <v>38</v>
      </c>
      <c r="Q65" s="118" t="s">
        <v>72</v>
      </c>
      <c r="R65" s="7" t="s">
        <v>41</v>
      </c>
      <c r="S65" s="119">
        <v>35</v>
      </c>
      <c r="T65" s="119">
        <v>1785.71</v>
      </c>
      <c r="U65" s="115">
        <v>0</v>
      </c>
      <c r="V65" s="115">
        <f t="shared" si="0"/>
        <v>0</v>
      </c>
      <c r="W65" s="7"/>
      <c r="X65" s="7">
        <v>2017</v>
      </c>
      <c r="Y65" s="116" t="s">
        <v>433</v>
      </c>
      <c r="Z65" s="7" t="s">
        <v>36</v>
      </c>
      <c r="AB65" s="9"/>
    </row>
    <row r="66" spans="1:28" ht="13.15" customHeight="1" x14ac:dyDescent="0.2">
      <c r="A66" s="7" t="s">
        <v>286</v>
      </c>
      <c r="B66" s="110" t="s">
        <v>26</v>
      </c>
      <c r="C66" s="7" t="s">
        <v>284</v>
      </c>
      <c r="D66" s="7">
        <v>250004117</v>
      </c>
      <c r="E66" s="7" t="s">
        <v>73</v>
      </c>
      <c r="F66" s="7" t="s">
        <v>285</v>
      </c>
      <c r="G66" s="7" t="s">
        <v>287</v>
      </c>
      <c r="H66" s="7" t="s">
        <v>30</v>
      </c>
      <c r="I66" s="117">
        <v>0</v>
      </c>
      <c r="J66" s="7">
        <v>230000000</v>
      </c>
      <c r="K66" s="112" t="s">
        <v>28</v>
      </c>
      <c r="L66" s="7" t="s">
        <v>48</v>
      </c>
      <c r="M66" s="7" t="s">
        <v>32</v>
      </c>
      <c r="N66" s="7" t="s">
        <v>33</v>
      </c>
      <c r="O66" s="7" t="s">
        <v>45</v>
      </c>
      <c r="P66" s="7" t="s">
        <v>38</v>
      </c>
      <c r="Q66" s="118" t="s">
        <v>72</v>
      </c>
      <c r="R66" s="7" t="s">
        <v>41</v>
      </c>
      <c r="S66" s="119">
        <v>30</v>
      </c>
      <c r="T66" s="119">
        <v>1785.71</v>
      </c>
      <c r="U66" s="115">
        <v>0</v>
      </c>
      <c r="V66" s="115">
        <f t="shared" si="0"/>
        <v>0</v>
      </c>
      <c r="W66" s="7"/>
      <c r="X66" s="7">
        <v>2017</v>
      </c>
      <c r="Y66" s="116" t="s">
        <v>433</v>
      </c>
      <c r="Z66" s="7" t="s">
        <v>36</v>
      </c>
      <c r="AB66" s="9"/>
    </row>
    <row r="67" spans="1:28" ht="13.15" customHeight="1" x14ac:dyDescent="0.2">
      <c r="A67" s="7" t="s">
        <v>288</v>
      </c>
      <c r="B67" s="110" t="s">
        <v>26</v>
      </c>
      <c r="C67" s="7" t="s">
        <v>284</v>
      </c>
      <c r="D67" s="7">
        <v>250004118</v>
      </c>
      <c r="E67" s="7" t="s">
        <v>73</v>
      </c>
      <c r="F67" s="7" t="s">
        <v>285</v>
      </c>
      <c r="G67" s="7" t="s">
        <v>289</v>
      </c>
      <c r="H67" s="7" t="s">
        <v>30</v>
      </c>
      <c r="I67" s="117">
        <v>0</v>
      </c>
      <c r="J67" s="7">
        <v>230000000</v>
      </c>
      <c r="K67" s="112" t="s">
        <v>28</v>
      </c>
      <c r="L67" s="7" t="s">
        <v>48</v>
      </c>
      <c r="M67" s="7" t="s">
        <v>32</v>
      </c>
      <c r="N67" s="7" t="s">
        <v>33</v>
      </c>
      <c r="O67" s="7" t="s">
        <v>45</v>
      </c>
      <c r="P67" s="7" t="s">
        <v>38</v>
      </c>
      <c r="Q67" s="118" t="s">
        <v>72</v>
      </c>
      <c r="R67" s="7" t="s">
        <v>41</v>
      </c>
      <c r="S67" s="119">
        <v>30</v>
      </c>
      <c r="T67" s="119">
        <v>1785.71</v>
      </c>
      <c r="U67" s="115">
        <v>0</v>
      </c>
      <c r="V67" s="115">
        <f t="shared" si="0"/>
        <v>0</v>
      </c>
      <c r="W67" s="7"/>
      <c r="X67" s="7">
        <v>2017</v>
      </c>
      <c r="Y67" s="116" t="s">
        <v>433</v>
      </c>
      <c r="Z67" s="7" t="s">
        <v>36</v>
      </c>
      <c r="AB67" s="9"/>
    </row>
    <row r="68" spans="1:28" ht="13.15" customHeight="1" x14ac:dyDescent="0.2">
      <c r="A68" s="7" t="s">
        <v>292</v>
      </c>
      <c r="B68" s="110" t="s">
        <v>26</v>
      </c>
      <c r="C68" s="7" t="s">
        <v>290</v>
      </c>
      <c r="D68" s="7">
        <v>250004119</v>
      </c>
      <c r="E68" s="7" t="s">
        <v>73</v>
      </c>
      <c r="F68" s="7" t="s">
        <v>291</v>
      </c>
      <c r="G68" s="7" t="s">
        <v>293</v>
      </c>
      <c r="H68" s="7" t="s">
        <v>30</v>
      </c>
      <c r="I68" s="117">
        <v>0</v>
      </c>
      <c r="J68" s="7">
        <v>230000000</v>
      </c>
      <c r="K68" s="112" t="s">
        <v>28</v>
      </c>
      <c r="L68" s="7" t="s">
        <v>48</v>
      </c>
      <c r="M68" s="7" t="s">
        <v>32</v>
      </c>
      <c r="N68" s="7" t="s">
        <v>33</v>
      </c>
      <c r="O68" s="7" t="s">
        <v>45</v>
      </c>
      <c r="P68" s="7" t="s">
        <v>38</v>
      </c>
      <c r="Q68" s="118" t="s">
        <v>72</v>
      </c>
      <c r="R68" s="7" t="s">
        <v>41</v>
      </c>
      <c r="S68" s="119">
        <v>30</v>
      </c>
      <c r="T68" s="119">
        <v>1785.71</v>
      </c>
      <c r="U68" s="115">
        <v>0</v>
      </c>
      <c r="V68" s="115">
        <f t="shared" si="0"/>
        <v>0</v>
      </c>
      <c r="W68" s="7"/>
      <c r="X68" s="7">
        <v>2017</v>
      </c>
      <c r="Y68" s="120" t="s">
        <v>58</v>
      </c>
      <c r="Z68" s="7" t="s">
        <v>36</v>
      </c>
      <c r="AB68" s="9"/>
    </row>
    <row r="69" spans="1:28" ht="13.15" customHeight="1" x14ac:dyDescent="0.2">
      <c r="A69" s="7" t="s">
        <v>296</v>
      </c>
      <c r="B69" s="110" t="s">
        <v>26</v>
      </c>
      <c r="C69" s="7" t="s">
        <v>294</v>
      </c>
      <c r="D69" s="7">
        <v>250004120</v>
      </c>
      <c r="E69" s="7" t="s">
        <v>73</v>
      </c>
      <c r="F69" s="7" t="s">
        <v>295</v>
      </c>
      <c r="G69" s="7" t="s">
        <v>297</v>
      </c>
      <c r="H69" s="7" t="s">
        <v>30</v>
      </c>
      <c r="I69" s="117">
        <v>0</v>
      </c>
      <c r="J69" s="7">
        <v>230000000</v>
      </c>
      <c r="K69" s="112" t="s">
        <v>28</v>
      </c>
      <c r="L69" s="7" t="s">
        <v>48</v>
      </c>
      <c r="M69" s="7" t="s">
        <v>32</v>
      </c>
      <c r="N69" s="7" t="s">
        <v>33</v>
      </c>
      <c r="O69" s="7" t="s">
        <v>45</v>
      </c>
      <c r="P69" s="7" t="s">
        <v>38</v>
      </c>
      <c r="Q69" s="118" t="s">
        <v>72</v>
      </c>
      <c r="R69" s="7" t="s">
        <v>41</v>
      </c>
      <c r="S69" s="119">
        <v>40</v>
      </c>
      <c r="T69" s="119">
        <v>1785.71</v>
      </c>
      <c r="U69" s="115">
        <v>0</v>
      </c>
      <c r="V69" s="115">
        <f t="shared" si="0"/>
        <v>0</v>
      </c>
      <c r="W69" s="7"/>
      <c r="X69" s="7">
        <v>2017</v>
      </c>
      <c r="Y69" s="120" t="s">
        <v>58</v>
      </c>
      <c r="Z69" s="7" t="s">
        <v>36</v>
      </c>
      <c r="AB69" s="9"/>
    </row>
    <row r="70" spans="1:28" ht="13.15" customHeight="1" x14ac:dyDescent="0.2">
      <c r="A70" s="7" t="s">
        <v>300</v>
      </c>
      <c r="B70" s="110" t="s">
        <v>26</v>
      </c>
      <c r="C70" s="7" t="s">
        <v>298</v>
      </c>
      <c r="D70" s="7">
        <v>250004123</v>
      </c>
      <c r="E70" s="7" t="s">
        <v>73</v>
      </c>
      <c r="F70" s="7" t="s">
        <v>299</v>
      </c>
      <c r="G70" s="7" t="s">
        <v>301</v>
      </c>
      <c r="H70" s="7" t="s">
        <v>30</v>
      </c>
      <c r="I70" s="117">
        <v>0</v>
      </c>
      <c r="J70" s="7">
        <v>230000000</v>
      </c>
      <c r="K70" s="112" t="s">
        <v>28</v>
      </c>
      <c r="L70" s="7" t="s">
        <v>48</v>
      </c>
      <c r="M70" s="7" t="s">
        <v>32</v>
      </c>
      <c r="N70" s="7" t="s">
        <v>33</v>
      </c>
      <c r="O70" s="7" t="s">
        <v>45</v>
      </c>
      <c r="P70" s="7" t="s">
        <v>38</v>
      </c>
      <c r="Q70" s="118" t="s">
        <v>72</v>
      </c>
      <c r="R70" s="7" t="s">
        <v>41</v>
      </c>
      <c r="S70" s="119">
        <v>21</v>
      </c>
      <c r="T70" s="119">
        <v>1785.71</v>
      </c>
      <c r="U70" s="115">
        <v>0</v>
      </c>
      <c r="V70" s="115">
        <f t="shared" si="0"/>
        <v>0</v>
      </c>
      <c r="W70" s="7"/>
      <c r="X70" s="7">
        <v>2017</v>
      </c>
      <c r="Y70" s="120" t="s">
        <v>58</v>
      </c>
      <c r="Z70" s="7" t="s">
        <v>36</v>
      </c>
      <c r="AB70" s="9"/>
    </row>
    <row r="71" spans="1:28" ht="13.15" customHeight="1" x14ac:dyDescent="0.2">
      <c r="A71" s="7" t="s">
        <v>304</v>
      </c>
      <c r="B71" s="110" t="s">
        <v>26</v>
      </c>
      <c r="C71" s="7" t="s">
        <v>302</v>
      </c>
      <c r="D71" s="7">
        <v>250004124</v>
      </c>
      <c r="E71" s="7" t="s">
        <v>73</v>
      </c>
      <c r="F71" s="7" t="s">
        <v>303</v>
      </c>
      <c r="G71" s="7" t="s">
        <v>305</v>
      </c>
      <c r="H71" s="7" t="s">
        <v>30</v>
      </c>
      <c r="I71" s="117">
        <v>0</v>
      </c>
      <c r="J71" s="7">
        <v>230000000</v>
      </c>
      <c r="K71" s="112" t="s">
        <v>28</v>
      </c>
      <c r="L71" s="7" t="s">
        <v>48</v>
      </c>
      <c r="M71" s="7" t="s">
        <v>32</v>
      </c>
      <c r="N71" s="7" t="s">
        <v>33</v>
      </c>
      <c r="O71" s="7" t="s">
        <v>45</v>
      </c>
      <c r="P71" s="7" t="s">
        <v>38</v>
      </c>
      <c r="Q71" s="118" t="s">
        <v>72</v>
      </c>
      <c r="R71" s="7" t="s">
        <v>41</v>
      </c>
      <c r="S71" s="119">
        <v>20</v>
      </c>
      <c r="T71" s="119">
        <v>4070</v>
      </c>
      <c r="U71" s="115">
        <v>0</v>
      </c>
      <c r="V71" s="115">
        <f t="shared" si="0"/>
        <v>0</v>
      </c>
      <c r="W71" s="7"/>
      <c r="X71" s="7">
        <v>2017</v>
      </c>
      <c r="Y71" s="120" t="s">
        <v>58</v>
      </c>
      <c r="Z71" s="7" t="s">
        <v>36</v>
      </c>
      <c r="AB71" s="9"/>
    </row>
    <row r="72" spans="1:28" ht="13.15" customHeight="1" x14ac:dyDescent="0.25">
      <c r="A72" s="109" t="s">
        <v>307</v>
      </c>
      <c r="B72" s="110" t="s">
        <v>26</v>
      </c>
      <c r="C72" s="109" t="s">
        <v>308</v>
      </c>
      <c r="D72" s="109">
        <v>130001552</v>
      </c>
      <c r="E72" s="109" t="s">
        <v>43</v>
      </c>
      <c r="F72" s="109" t="s">
        <v>309</v>
      </c>
      <c r="G72" s="109" t="s">
        <v>310</v>
      </c>
      <c r="H72" s="109" t="s">
        <v>30</v>
      </c>
      <c r="I72" s="111" t="s">
        <v>34</v>
      </c>
      <c r="J72" s="109">
        <v>230000000</v>
      </c>
      <c r="K72" s="112" t="s">
        <v>28</v>
      </c>
      <c r="L72" s="109" t="s">
        <v>48</v>
      </c>
      <c r="M72" s="109" t="s">
        <v>32</v>
      </c>
      <c r="N72" s="109" t="s">
        <v>33</v>
      </c>
      <c r="O72" s="109" t="s">
        <v>57</v>
      </c>
      <c r="P72" s="109" t="s">
        <v>38</v>
      </c>
      <c r="Q72" s="111" t="s">
        <v>72</v>
      </c>
      <c r="R72" s="109" t="s">
        <v>41</v>
      </c>
      <c r="S72" s="114">
        <v>1</v>
      </c>
      <c r="T72" s="114">
        <v>35662000</v>
      </c>
      <c r="U72" s="115">
        <v>0</v>
      </c>
      <c r="V72" s="115">
        <f t="shared" si="0"/>
        <v>0</v>
      </c>
      <c r="W72" s="109"/>
      <c r="X72" s="109">
        <v>2017</v>
      </c>
      <c r="Y72" s="120" t="s">
        <v>71</v>
      </c>
      <c r="Z72" s="109"/>
      <c r="AB72" s="9"/>
    </row>
    <row r="73" spans="1:28" ht="13.15" customHeight="1" x14ac:dyDescent="0.25">
      <c r="A73" s="109" t="s">
        <v>120</v>
      </c>
      <c r="B73" s="110" t="s">
        <v>26</v>
      </c>
      <c r="C73" s="109" t="s">
        <v>117</v>
      </c>
      <c r="D73" s="109">
        <v>120008584</v>
      </c>
      <c r="E73" s="109" t="s">
        <v>118</v>
      </c>
      <c r="F73" s="109" t="s">
        <v>119</v>
      </c>
      <c r="G73" s="109" t="s">
        <v>121</v>
      </c>
      <c r="H73" s="109" t="s">
        <v>49</v>
      </c>
      <c r="I73" s="111" t="s">
        <v>34</v>
      </c>
      <c r="J73" s="109">
        <v>230000000</v>
      </c>
      <c r="K73" s="112" t="s">
        <v>28</v>
      </c>
      <c r="L73" s="109" t="s">
        <v>52</v>
      </c>
      <c r="M73" s="109" t="s">
        <v>32</v>
      </c>
      <c r="N73" s="109" t="s">
        <v>33</v>
      </c>
      <c r="O73" s="109" t="s">
        <v>45</v>
      </c>
      <c r="P73" s="109" t="s">
        <v>38</v>
      </c>
      <c r="Q73" s="111" t="s">
        <v>47</v>
      </c>
      <c r="R73" s="109" t="s">
        <v>41</v>
      </c>
      <c r="S73" s="114">
        <v>10</v>
      </c>
      <c r="T73" s="114">
        <v>98214.29</v>
      </c>
      <c r="U73" s="115">
        <v>0</v>
      </c>
      <c r="V73" s="115">
        <f t="shared" si="0"/>
        <v>0</v>
      </c>
      <c r="W73" s="109"/>
      <c r="X73" s="109">
        <v>2017</v>
      </c>
      <c r="Y73" s="125">
        <v>11</v>
      </c>
      <c r="Z73" s="109" t="s">
        <v>42</v>
      </c>
      <c r="AB73" s="9"/>
    </row>
    <row r="74" spans="1:28" ht="13.15" customHeight="1" x14ac:dyDescent="0.25">
      <c r="A74" s="10" t="s">
        <v>407</v>
      </c>
      <c r="B74" s="110" t="s">
        <v>26</v>
      </c>
      <c r="C74" s="10" t="s">
        <v>122</v>
      </c>
      <c r="D74" s="10">
        <v>120007596</v>
      </c>
      <c r="E74" s="10" t="s">
        <v>55</v>
      </c>
      <c r="F74" s="10" t="s">
        <v>123</v>
      </c>
      <c r="G74" s="10" t="s">
        <v>408</v>
      </c>
      <c r="H74" s="10" t="s">
        <v>49</v>
      </c>
      <c r="I74" s="122" t="s">
        <v>34</v>
      </c>
      <c r="J74" s="10">
        <v>230000000</v>
      </c>
      <c r="K74" s="10" t="s">
        <v>404</v>
      </c>
      <c r="L74" s="10" t="s">
        <v>324</v>
      </c>
      <c r="M74" s="10" t="s">
        <v>32</v>
      </c>
      <c r="N74" s="10" t="s">
        <v>33</v>
      </c>
      <c r="O74" s="10" t="s">
        <v>45</v>
      </c>
      <c r="P74" s="10" t="s">
        <v>38</v>
      </c>
      <c r="Q74" s="122" t="s">
        <v>72</v>
      </c>
      <c r="R74" s="10" t="s">
        <v>41</v>
      </c>
      <c r="S74" s="123">
        <v>2</v>
      </c>
      <c r="T74" s="123">
        <v>827857.1</v>
      </c>
      <c r="U74" s="115">
        <v>0</v>
      </c>
      <c r="V74" s="115">
        <f t="shared" ref="V74:V81" si="1">U74*1.12</f>
        <v>0</v>
      </c>
      <c r="W74" s="10"/>
      <c r="X74" s="10">
        <v>2017</v>
      </c>
      <c r="Y74" s="125">
        <v>7.14</v>
      </c>
      <c r="Z74" s="10" t="s">
        <v>42</v>
      </c>
      <c r="AB74" s="9"/>
    </row>
    <row r="75" spans="1:28" ht="13.15" customHeight="1" x14ac:dyDescent="0.25">
      <c r="A75" s="126" t="s">
        <v>311</v>
      </c>
      <c r="B75" s="110" t="s">
        <v>26</v>
      </c>
      <c r="C75" s="126" t="s">
        <v>312</v>
      </c>
      <c r="D75" s="126">
        <v>150003362</v>
      </c>
      <c r="E75" s="126" t="s">
        <v>313</v>
      </c>
      <c r="F75" s="126" t="s">
        <v>314</v>
      </c>
      <c r="G75" s="126" t="s">
        <v>315</v>
      </c>
      <c r="H75" s="126" t="s">
        <v>30</v>
      </c>
      <c r="I75" s="127" t="s">
        <v>34</v>
      </c>
      <c r="J75" s="126">
        <v>230000000</v>
      </c>
      <c r="K75" s="112" t="s">
        <v>28</v>
      </c>
      <c r="L75" s="126" t="s">
        <v>48</v>
      </c>
      <c r="M75" s="126" t="s">
        <v>316</v>
      </c>
      <c r="N75" s="126" t="s">
        <v>33</v>
      </c>
      <c r="O75" s="126" t="s">
        <v>45</v>
      </c>
      <c r="P75" s="126" t="s">
        <v>38</v>
      </c>
      <c r="Q75" s="127" t="s">
        <v>72</v>
      </c>
      <c r="R75" s="126" t="s">
        <v>41</v>
      </c>
      <c r="S75" s="128">
        <v>2</v>
      </c>
      <c r="T75" s="128">
        <v>1183035.71</v>
      </c>
      <c r="U75" s="115">
        <v>0</v>
      </c>
      <c r="V75" s="115">
        <f t="shared" si="1"/>
        <v>0</v>
      </c>
      <c r="W75" s="126"/>
      <c r="X75" s="126">
        <v>2017</v>
      </c>
      <c r="Y75" s="125" t="s">
        <v>56</v>
      </c>
      <c r="Z75" s="126" t="s">
        <v>42</v>
      </c>
      <c r="AB75" s="9"/>
    </row>
    <row r="76" spans="1:28" ht="13.15" customHeight="1" x14ac:dyDescent="0.25">
      <c r="A76" s="126" t="s">
        <v>317</v>
      </c>
      <c r="B76" s="110" t="s">
        <v>26</v>
      </c>
      <c r="C76" s="126" t="s">
        <v>130</v>
      </c>
      <c r="D76" s="126">
        <v>140000012</v>
      </c>
      <c r="E76" s="126" t="s">
        <v>75</v>
      </c>
      <c r="F76" s="126" t="s">
        <v>131</v>
      </c>
      <c r="G76" s="126" t="s">
        <v>132</v>
      </c>
      <c r="H76" s="126" t="s">
        <v>30</v>
      </c>
      <c r="I76" s="127" t="s">
        <v>68</v>
      </c>
      <c r="J76" s="126">
        <v>230000000</v>
      </c>
      <c r="K76" s="112" t="s">
        <v>28</v>
      </c>
      <c r="L76" s="126" t="s">
        <v>48</v>
      </c>
      <c r="M76" s="126" t="s">
        <v>32</v>
      </c>
      <c r="N76" s="126" t="s">
        <v>33</v>
      </c>
      <c r="O76" s="126" t="s">
        <v>45</v>
      </c>
      <c r="P76" s="126" t="s">
        <v>38</v>
      </c>
      <c r="Q76" s="127" t="s">
        <v>72</v>
      </c>
      <c r="R76" s="126" t="s">
        <v>41</v>
      </c>
      <c r="S76" s="128">
        <v>550</v>
      </c>
      <c r="T76" s="128">
        <v>4285.71</v>
      </c>
      <c r="U76" s="115">
        <v>0</v>
      </c>
      <c r="V76" s="115">
        <f t="shared" si="1"/>
        <v>0</v>
      </c>
      <c r="W76" s="126" t="s">
        <v>44</v>
      </c>
      <c r="X76" s="126">
        <v>2017</v>
      </c>
      <c r="Y76" s="125" t="s">
        <v>74</v>
      </c>
      <c r="Z76" s="126" t="s">
        <v>42</v>
      </c>
      <c r="AB76" s="9"/>
    </row>
    <row r="77" spans="1:28" ht="13.15" customHeight="1" x14ac:dyDescent="0.25">
      <c r="A77" s="126" t="s">
        <v>318</v>
      </c>
      <c r="B77" s="110" t="s">
        <v>26</v>
      </c>
      <c r="C77" s="126" t="s">
        <v>319</v>
      </c>
      <c r="D77" s="126">
        <v>140000111</v>
      </c>
      <c r="E77" s="126" t="s">
        <v>76</v>
      </c>
      <c r="F77" s="126" t="s">
        <v>320</v>
      </c>
      <c r="G77" s="126" t="s">
        <v>321</v>
      </c>
      <c r="H77" s="126" t="s">
        <v>30</v>
      </c>
      <c r="I77" s="127" t="s">
        <v>68</v>
      </c>
      <c r="J77" s="126">
        <v>230000000</v>
      </c>
      <c r="K77" s="112" t="s">
        <v>28</v>
      </c>
      <c r="L77" s="126" t="s">
        <v>48</v>
      </c>
      <c r="M77" s="126" t="s">
        <v>32</v>
      </c>
      <c r="N77" s="126" t="s">
        <v>33</v>
      </c>
      <c r="O77" s="126" t="s">
        <v>45</v>
      </c>
      <c r="P77" s="126" t="s">
        <v>38</v>
      </c>
      <c r="Q77" s="127" t="s">
        <v>72</v>
      </c>
      <c r="R77" s="126" t="s">
        <v>41</v>
      </c>
      <c r="S77" s="128">
        <v>58</v>
      </c>
      <c r="T77" s="128">
        <v>43750</v>
      </c>
      <c r="U77" s="115">
        <v>0</v>
      </c>
      <c r="V77" s="115">
        <f t="shared" si="1"/>
        <v>0</v>
      </c>
      <c r="W77" s="126" t="s">
        <v>44</v>
      </c>
      <c r="X77" s="126">
        <v>2017</v>
      </c>
      <c r="Y77" s="125" t="s">
        <v>74</v>
      </c>
      <c r="Z77" s="126" t="s">
        <v>42</v>
      </c>
      <c r="AB77" s="9"/>
    </row>
    <row r="78" spans="1:28" ht="13.15" customHeight="1" x14ac:dyDescent="0.25">
      <c r="A78" s="126" t="s">
        <v>322</v>
      </c>
      <c r="B78" s="110" t="s">
        <v>26</v>
      </c>
      <c r="C78" s="126" t="s">
        <v>312</v>
      </c>
      <c r="D78" s="126">
        <v>150003362</v>
      </c>
      <c r="E78" s="126" t="s">
        <v>313</v>
      </c>
      <c r="F78" s="126" t="s">
        <v>314</v>
      </c>
      <c r="G78" s="126" t="s">
        <v>315</v>
      </c>
      <c r="H78" s="126" t="s">
        <v>30</v>
      </c>
      <c r="I78" s="127" t="s">
        <v>34</v>
      </c>
      <c r="J78" s="126">
        <v>230000000</v>
      </c>
      <c r="K78" s="112" t="s">
        <v>28</v>
      </c>
      <c r="L78" s="126" t="s">
        <v>48</v>
      </c>
      <c r="M78" s="126" t="s">
        <v>323</v>
      </c>
      <c r="N78" s="126" t="s">
        <v>33</v>
      </c>
      <c r="O78" s="126" t="s">
        <v>45</v>
      </c>
      <c r="P78" s="126" t="s">
        <v>38</v>
      </c>
      <c r="Q78" s="127" t="s">
        <v>72</v>
      </c>
      <c r="R78" s="126" t="s">
        <v>41</v>
      </c>
      <c r="S78" s="128">
        <v>4</v>
      </c>
      <c r="T78" s="128">
        <v>1183035.71</v>
      </c>
      <c r="U78" s="115">
        <v>0</v>
      </c>
      <c r="V78" s="115">
        <f t="shared" si="1"/>
        <v>0</v>
      </c>
      <c r="W78" s="126"/>
      <c r="X78" s="126">
        <v>2017</v>
      </c>
      <c r="Y78" s="126" t="s">
        <v>433</v>
      </c>
      <c r="Z78" s="126" t="s">
        <v>42</v>
      </c>
      <c r="AB78" s="9"/>
    </row>
    <row r="79" spans="1:28" ht="13.15" customHeight="1" x14ac:dyDescent="0.25">
      <c r="A79" s="129" t="s">
        <v>511</v>
      </c>
      <c r="B79" s="130" t="s">
        <v>26</v>
      </c>
      <c r="C79" s="129" t="s">
        <v>512</v>
      </c>
      <c r="D79" s="129">
        <v>120005347</v>
      </c>
      <c r="E79" s="129" t="s">
        <v>513</v>
      </c>
      <c r="F79" s="129" t="s">
        <v>514</v>
      </c>
      <c r="G79" s="129" t="s">
        <v>515</v>
      </c>
      <c r="H79" s="129" t="s">
        <v>30</v>
      </c>
      <c r="I79" s="131" t="s">
        <v>34</v>
      </c>
      <c r="J79" s="129">
        <v>230000000</v>
      </c>
      <c r="K79" s="132" t="s">
        <v>28</v>
      </c>
      <c r="L79" s="129" t="s">
        <v>48</v>
      </c>
      <c r="M79" s="129" t="s">
        <v>32</v>
      </c>
      <c r="N79" s="129" t="s">
        <v>33</v>
      </c>
      <c r="O79" s="129" t="s">
        <v>45</v>
      </c>
      <c r="P79" s="129" t="s">
        <v>38</v>
      </c>
      <c r="Q79" s="133" t="s">
        <v>47</v>
      </c>
      <c r="R79" s="129" t="s">
        <v>41</v>
      </c>
      <c r="S79" s="134">
        <v>22</v>
      </c>
      <c r="T79" s="134">
        <v>43348.21</v>
      </c>
      <c r="U79" s="135">
        <v>0</v>
      </c>
      <c r="V79" s="115">
        <f t="shared" si="1"/>
        <v>0</v>
      </c>
      <c r="W79" s="129"/>
      <c r="X79" s="129">
        <v>2017</v>
      </c>
      <c r="Y79" s="86" t="s">
        <v>50</v>
      </c>
      <c r="Z79" s="129" t="s">
        <v>42</v>
      </c>
      <c r="AB79" s="9"/>
    </row>
    <row r="80" spans="1:28" ht="13.15" customHeight="1" x14ac:dyDescent="0.25">
      <c r="A80" s="136" t="s">
        <v>516</v>
      </c>
      <c r="B80" s="130" t="s">
        <v>26</v>
      </c>
      <c r="C80" s="136" t="s">
        <v>512</v>
      </c>
      <c r="D80" s="136">
        <v>120005347</v>
      </c>
      <c r="E80" s="136" t="s">
        <v>513</v>
      </c>
      <c r="F80" s="136" t="s">
        <v>514</v>
      </c>
      <c r="G80" s="136" t="s">
        <v>515</v>
      </c>
      <c r="H80" s="136" t="s">
        <v>30</v>
      </c>
      <c r="I80" s="137" t="s">
        <v>34</v>
      </c>
      <c r="J80" s="136">
        <v>230000000</v>
      </c>
      <c r="K80" s="132" t="s">
        <v>28</v>
      </c>
      <c r="L80" s="136" t="s">
        <v>48</v>
      </c>
      <c r="M80" s="136" t="s">
        <v>32</v>
      </c>
      <c r="N80" s="136" t="s">
        <v>33</v>
      </c>
      <c r="O80" s="136" t="s">
        <v>45</v>
      </c>
      <c r="P80" s="136" t="s">
        <v>38</v>
      </c>
      <c r="Q80" s="137" t="s">
        <v>72</v>
      </c>
      <c r="R80" s="136" t="s">
        <v>41</v>
      </c>
      <c r="S80" s="138">
        <v>8</v>
      </c>
      <c r="T80" s="138">
        <v>43348.21</v>
      </c>
      <c r="U80" s="135">
        <v>0</v>
      </c>
      <c r="V80" s="115">
        <f t="shared" si="1"/>
        <v>0</v>
      </c>
      <c r="W80" s="136"/>
      <c r="X80" s="136">
        <v>2017</v>
      </c>
      <c r="Y80" s="86" t="s">
        <v>50</v>
      </c>
      <c r="Z80" s="136" t="s">
        <v>42</v>
      </c>
      <c r="AB80" s="9"/>
    </row>
    <row r="81" spans="1:28" ht="13.15" customHeight="1" x14ac:dyDescent="0.2">
      <c r="A81" s="68" t="s">
        <v>414</v>
      </c>
      <c r="B81" s="11"/>
      <c r="C81" s="11"/>
      <c r="D81" s="11"/>
      <c r="E81" s="11"/>
      <c r="F81" s="11"/>
      <c r="G81" s="11"/>
      <c r="H81" s="11"/>
      <c r="I81" s="11"/>
      <c r="J81" s="11"/>
      <c r="K81" s="11"/>
      <c r="L81" s="11"/>
      <c r="M81" s="11"/>
      <c r="N81" s="11"/>
      <c r="O81" s="11"/>
      <c r="P81" s="11"/>
      <c r="Q81" s="54"/>
      <c r="R81" s="11"/>
      <c r="S81" s="15"/>
      <c r="T81" s="15"/>
      <c r="U81" s="98">
        <v>0</v>
      </c>
      <c r="V81" s="98">
        <f t="shared" si="1"/>
        <v>0</v>
      </c>
      <c r="W81" s="11"/>
      <c r="X81" s="11"/>
      <c r="Y81" s="11"/>
      <c r="Z81" s="10"/>
      <c r="AB81" s="9"/>
    </row>
    <row r="82" spans="1:28" ht="13.15" customHeight="1" x14ac:dyDescent="0.2">
      <c r="A82" s="68" t="s">
        <v>415</v>
      </c>
      <c r="B82" s="11"/>
      <c r="C82" s="11"/>
      <c r="D82" s="11"/>
      <c r="E82" s="11"/>
      <c r="F82" s="11"/>
      <c r="G82" s="11"/>
      <c r="H82" s="11"/>
      <c r="I82" s="11"/>
      <c r="J82" s="11"/>
      <c r="K82" s="11"/>
      <c r="L82" s="11"/>
      <c r="M82" s="11"/>
      <c r="N82" s="11"/>
      <c r="O82" s="11"/>
      <c r="P82" s="11"/>
      <c r="Q82" s="54"/>
      <c r="R82" s="11"/>
      <c r="S82" s="15"/>
      <c r="T82" s="15"/>
      <c r="U82" s="17"/>
      <c r="V82" s="17"/>
      <c r="W82" s="11"/>
      <c r="X82" s="11"/>
      <c r="Y82" s="11"/>
      <c r="Z82" s="10"/>
      <c r="AB82" s="9"/>
    </row>
    <row r="83" spans="1:28" ht="13.15" customHeight="1" x14ac:dyDescent="0.2">
      <c r="A83" s="7" t="s">
        <v>434</v>
      </c>
      <c r="B83" s="110" t="s">
        <v>26</v>
      </c>
      <c r="C83" s="7" t="s">
        <v>80</v>
      </c>
      <c r="D83" s="7">
        <v>210012996</v>
      </c>
      <c r="E83" s="7" t="s">
        <v>73</v>
      </c>
      <c r="F83" s="7" t="s">
        <v>81</v>
      </c>
      <c r="G83" s="7" t="s">
        <v>83</v>
      </c>
      <c r="H83" s="7" t="s">
        <v>30</v>
      </c>
      <c r="I83" s="117">
        <v>0</v>
      </c>
      <c r="J83" s="7">
        <v>230000000</v>
      </c>
      <c r="K83" s="112" t="s">
        <v>28</v>
      </c>
      <c r="L83" s="120" t="s">
        <v>324</v>
      </c>
      <c r="M83" s="120" t="s">
        <v>32</v>
      </c>
      <c r="N83" s="120" t="s">
        <v>33</v>
      </c>
      <c r="O83" s="120" t="s">
        <v>66</v>
      </c>
      <c r="P83" s="120" t="s">
        <v>38</v>
      </c>
      <c r="Q83" s="139" t="s">
        <v>72</v>
      </c>
      <c r="R83" s="120" t="s">
        <v>41</v>
      </c>
      <c r="S83" s="140">
        <v>30</v>
      </c>
      <c r="T83" s="140">
        <v>3200.33</v>
      </c>
      <c r="U83" s="140">
        <f>S83*T83</f>
        <v>96009.9</v>
      </c>
      <c r="V83" s="140">
        <f>U83*1.12</f>
        <v>107531.088</v>
      </c>
      <c r="W83" s="120"/>
      <c r="X83" s="120">
        <v>2017</v>
      </c>
      <c r="Y83" s="119"/>
      <c r="Z83" s="7" t="s">
        <v>36</v>
      </c>
      <c r="AB83" s="9"/>
    </row>
    <row r="84" spans="1:28" ht="13.15" customHeight="1" x14ac:dyDescent="0.2">
      <c r="A84" s="7" t="s">
        <v>435</v>
      </c>
      <c r="B84" s="110" t="s">
        <v>26</v>
      </c>
      <c r="C84" s="7" t="s">
        <v>84</v>
      </c>
      <c r="D84" s="7">
        <v>250001050</v>
      </c>
      <c r="E84" s="7" t="s">
        <v>73</v>
      </c>
      <c r="F84" s="7" t="s">
        <v>85</v>
      </c>
      <c r="G84" s="7" t="s">
        <v>87</v>
      </c>
      <c r="H84" s="7" t="s">
        <v>30</v>
      </c>
      <c r="I84" s="117">
        <v>0</v>
      </c>
      <c r="J84" s="7">
        <v>230000000</v>
      </c>
      <c r="K84" s="112" t="s">
        <v>28</v>
      </c>
      <c r="L84" s="120" t="s">
        <v>324</v>
      </c>
      <c r="M84" s="120" t="s">
        <v>32</v>
      </c>
      <c r="N84" s="120" t="s">
        <v>33</v>
      </c>
      <c r="O84" s="120" t="s">
        <v>66</v>
      </c>
      <c r="P84" s="120" t="s">
        <v>38</v>
      </c>
      <c r="Q84" s="139" t="s">
        <v>72</v>
      </c>
      <c r="R84" s="120" t="s">
        <v>41</v>
      </c>
      <c r="S84" s="140">
        <v>30</v>
      </c>
      <c r="T84" s="140">
        <v>1349.33</v>
      </c>
      <c r="U84" s="140">
        <f t="shared" ref="U84:U126" si="2">S84*T84</f>
        <v>40479.899999999994</v>
      </c>
      <c r="V84" s="140">
        <f t="shared" ref="V84:V126" si="3">U84*1.12</f>
        <v>45337.487999999998</v>
      </c>
      <c r="W84" s="120"/>
      <c r="X84" s="120">
        <v>2017</v>
      </c>
      <c r="Y84" s="119"/>
      <c r="Z84" s="7" t="s">
        <v>36</v>
      </c>
      <c r="AB84" s="9"/>
    </row>
    <row r="85" spans="1:28" ht="13.15" customHeight="1" x14ac:dyDescent="0.2">
      <c r="A85" s="7" t="s">
        <v>436</v>
      </c>
      <c r="B85" s="110" t="s">
        <v>26</v>
      </c>
      <c r="C85" s="7" t="s">
        <v>88</v>
      </c>
      <c r="D85" s="7">
        <v>250001051</v>
      </c>
      <c r="E85" s="7" t="s">
        <v>73</v>
      </c>
      <c r="F85" s="7" t="s">
        <v>89</v>
      </c>
      <c r="G85" s="7" t="s">
        <v>91</v>
      </c>
      <c r="H85" s="7" t="s">
        <v>30</v>
      </c>
      <c r="I85" s="117">
        <v>0</v>
      </c>
      <c r="J85" s="7">
        <v>230000000</v>
      </c>
      <c r="K85" s="112" t="s">
        <v>28</v>
      </c>
      <c r="L85" s="120" t="s">
        <v>324</v>
      </c>
      <c r="M85" s="120" t="s">
        <v>32</v>
      </c>
      <c r="N85" s="120" t="s">
        <v>33</v>
      </c>
      <c r="O85" s="120" t="s">
        <v>66</v>
      </c>
      <c r="P85" s="120" t="s">
        <v>38</v>
      </c>
      <c r="Q85" s="139" t="s">
        <v>72</v>
      </c>
      <c r="R85" s="120" t="s">
        <v>41</v>
      </c>
      <c r="S85" s="140">
        <v>30</v>
      </c>
      <c r="T85" s="140">
        <v>1714.67</v>
      </c>
      <c r="U85" s="140">
        <f t="shared" si="2"/>
        <v>51440.100000000006</v>
      </c>
      <c r="V85" s="140">
        <f t="shared" si="3"/>
        <v>57612.912000000011</v>
      </c>
      <c r="W85" s="120"/>
      <c r="X85" s="120">
        <v>2017</v>
      </c>
      <c r="Y85" s="119"/>
      <c r="Z85" s="7" t="s">
        <v>36</v>
      </c>
      <c r="AB85" s="9"/>
    </row>
    <row r="86" spans="1:28" ht="13.15" customHeight="1" x14ac:dyDescent="0.2">
      <c r="A86" s="7" t="s">
        <v>437</v>
      </c>
      <c r="B86" s="110" t="s">
        <v>26</v>
      </c>
      <c r="C86" s="7" t="s">
        <v>92</v>
      </c>
      <c r="D86" s="7">
        <v>250001052</v>
      </c>
      <c r="E86" s="7" t="s">
        <v>73</v>
      </c>
      <c r="F86" s="7" t="s">
        <v>93</v>
      </c>
      <c r="G86" s="7" t="s">
        <v>95</v>
      </c>
      <c r="H86" s="7" t="s">
        <v>30</v>
      </c>
      <c r="I86" s="117">
        <v>0</v>
      </c>
      <c r="J86" s="7">
        <v>230000000</v>
      </c>
      <c r="K86" s="112" t="s">
        <v>28</v>
      </c>
      <c r="L86" s="120" t="s">
        <v>324</v>
      </c>
      <c r="M86" s="120" t="s">
        <v>32</v>
      </c>
      <c r="N86" s="120" t="s">
        <v>33</v>
      </c>
      <c r="O86" s="120" t="s">
        <v>66</v>
      </c>
      <c r="P86" s="120" t="s">
        <v>38</v>
      </c>
      <c r="Q86" s="139" t="s">
        <v>72</v>
      </c>
      <c r="R86" s="120" t="s">
        <v>41</v>
      </c>
      <c r="S86" s="140">
        <v>30</v>
      </c>
      <c r="T86" s="140">
        <v>382.33</v>
      </c>
      <c r="U86" s="140">
        <f t="shared" si="2"/>
        <v>11469.9</v>
      </c>
      <c r="V86" s="140">
        <f t="shared" si="3"/>
        <v>12846.288</v>
      </c>
      <c r="W86" s="120"/>
      <c r="X86" s="120">
        <v>2017</v>
      </c>
      <c r="Y86" s="119"/>
      <c r="Z86" s="7" t="s">
        <v>36</v>
      </c>
      <c r="AB86" s="9"/>
    </row>
    <row r="87" spans="1:28" ht="13.15" customHeight="1" x14ac:dyDescent="0.2">
      <c r="A87" s="7" t="s">
        <v>438</v>
      </c>
      <c r="B87" s="110" t="s">
        <v>26</v>
      </c>
      <c r="C87" s="7" t="s">
        <v>96</v>
      </c>
      <c r="D87" s="7">
        <v>250001053</v>
      </c>
      <c r="E87" s="7" t="s">
        <v>73</v>
      </c>
      <c r="F87" s="7" t="s">
        <v>97</v>
      </c>
      <c r="G87" s="7" t="s">
        <v>99</v>
      </c>
      <c r="H87" s="7" t="s">
        <v>30</v>
      </c>
      <c r="I87" s="117">
        <v>0</v>
      </c>
      <c r="J87" s="7">
        <v>230000000</v>
      </c>
      <c r="K87" s="112" t="s">
        <v>28</v>
      </c>
      <c r="L87" s="120" t="s">
        <v>324</v>
      </c>
      <c r="M87" s="120" t="s">
        <v>32</v>
      </c>
      <c r="N87" s="120" t="s">
        <v>33</v>
      </c>
      <c r="O87" s="120" t="s">
        <v>66</v>
      </c>
      <c r="P87" s="120" t="s">
        <v>38</v>
      </c>
      <c r="Q87" s="139" t="s">
        <v>72</v>
      </c>
      <c r="R87" s="120" t="s">
        <v>41</v>
      </c>
      <c r="S87" s="140">
        <v>30</v>
      </c>
      <c r="T87" s="140">
        <v>3513.67</v>
      </c>
      <c r="U87" s="140">
        <f t="shared" si="2"/>
        <v>105410.1</v>
      </c>
      <c r="V87" s="140">
        <f t="shared" si="3"/>
        <v>118059.31200000002</v>
      </c>
      <c r="W87" s="120"/>
      <c r="X87" s="120">
        <v>2017</v>
      </c>
      <c r="Y87" s="119"/>
      <c r="Z87" s="7" t="s">
        <v>36</v>
      </c>
      <c r="AB87" s="9"/>
    </row>
    <row r="88" spans="1:28" ht="13.15" customHeight="1" x14ac:dyDescent="0.2">
      <c r="A88" s="7" t="s">
        <v>439</v>
      </c>
      <c r="B88" s="110" t="s">
        <v>26</v>
      </c>
      <c r="C88" s="7" t="s">
        <v>96</v>
      </c>
      <c r="D88" s="7">
        <v>250004127</v>
      </c>
      <c r="E88" s="7" t="s">
        <v>73</v>
      </c>
      <c r="F88" s="7" t="s">
        <v>97</v>
      </c>
      <c r="G88" s="7" t="s">
        <v>101</v>
      </c>
      <c r="H88" s="7" t="s">
        <v>30</v>
      </c>
      <c r="I88" s="117">
        <v>0</v>
      </c>
      <c r="J88" s="7">
        <v>230000000</v>
      </c>
      <c r="K88" s="112" t="s">
        <v>28</v>
      </c>
      <c r="L88" s="120" t="s">
        <v>324</v>
      </c>
      <c r="M88" s="120" t="s">
        <v>32</v>
      </c>
      <c r="N88" s="120" t="s">
        <v>33</v>
      </c>
      <c r="O88" s="120" t="s">
        <v>66</v>
      </c>
      <c r="P88" s="120" t="s">
        <v>38</v>
      </c>
      <c r="Q88" s="139" t="s">
        <v>72</v>
      </c>
      <c r="R88" s="120" t="s">
        <v>41</v>
      </c>
      <c r="S88" s="140">
        <v>25</v>
      </c>
      <c r="T88" s="140">
        <v>3513.67</v>
      </c>
      <c r="U88" s="140">
        <f t="shared" si="2"/>
        <v>87841.75</v>
      </c>
      <c r="V88" s="140">
        <f t="shared" si="3"/>
        <v>98382.760000000009</v>
      </c>
      <c r="W88" s="120"/>
      <c r="X88" s="120">
        <v>2017</v>
      </c>
      <c r="Y88" s="119"/>
      <c r="Z88" s="7" t="s">
        <v>36</v>
      </c>
      <c r="AB88" s="9"/>
    </row>
    <row r="89" spans="1:28" ht="13.15" customHeight="1" x14ac:dyDescent="0.2">
      <c r="A89" s="7" t="s">
        <v>440</v>
      </c>
      <c r="B89" s="110" t="s">
        <v>26</v>
      </c>
      <c r="C89" s="7" t="s">
        <v>102</v>
      </c>
      <c r="D89" s="7">
        <v>250004128</v>
      </c>
      <c r="E89" s="7" t="s">
        <v>73</v>
      </c>
      <c r="F89" s="7" t="s">
        <v>103</v>
      </c>
      <c r="G89" s="7" t="s">
        <v>105</v>
      </c>
      <c r="H89" s="7" t="s">
        <v>30</v>
      </c>
      <c r="I89" s="117">
        <v>0</v>
      </c>
      <c r="J89" s="7">
        <v>230000000</v>
      </c>
      <c r="K89" s="112" t="s">
        <v>28</v>
      </c>
      <c r="L89" s="120" t="s">
        <v>324</v>
      </c>
      <c r="M89" s="120" t="s">
        <v>32</v>
      </c>
      <c r="N89" s="120" t="s">
        <v>33</v>
      </c>
      <c r="O89" s="120" t="s">
        <v>66</v>
      </c>
      <c r="P89" s="120" t="s">
        <v>38</v>
      </c>
      <c r="Q89" s="139" t="s">
        <v>72</v>
      </c>
      <c r="R89" s="120" t="s">
        <v>41</v>
      </c>
      <c r="S89" s="140">
        <v>25</v>
      </c>
      <c r="T89" s="140">
        <v>3807.67</v>
      </c>
      <c r="U89" s="140">
        <f t="shared" si="2"/>
        <v>95191.75</v>
      </c>
      <c r="V89" s="140">
        <f t="shared" si="3"/>
        <v>106614.76000000001</v>
      </c>
      <c r="W89" s="120"/>
      <c r="X89" s="120">
        <v>2017</v>
      </c>
      <c r="Y89" s="119"/>
      <c r="Z89" s="7" t="s">
        <v>36</v>
      </c>
      <c r="AB89" s="9"/>
    </row>
    <row r="90" spans="1:28" ht="13.15" customHeight="1" x14ac:dyDescent="0.2">
      <c r="A90" s="7" t="s">
        <v>441</v>
      </c>
      <c r="B90" s="110" t="s">
        <v>26</v>
      </c>
      <c r="C90" s="7" t="s">
        <v>109</v>
      </c>
      <c r="D90" s="7">
        <v>250004121</v>
      </c>
      <c r="E90" s="7" t="s">
        <v>73</v>
      </c>
      <c r="F90" s="7" t="s">
        <v>110</v>
      </c>
      <c r="G90" s="7" t="s">
        <v>112</v>
      </c>
      <c r="H90" s="7" t="s">
        <v>30</v>
      </c>
      <c r="I90" s="117">
        <v>0</v>
      </c>
      <c r="J90" s="7">
        <v>230000000</v>
      </c>
      <c r="K90" s="112" t="s">
        <v>28</v>
      </c>
      <c r="L90" s="120" t="s">
        <v>324</v>
      </c>
      <c r="M90" s="120" t="s">
        <v>32</v>
      </c>
      <c r="N90" s="120" t="s">
        <v>33</v>
      </c>
      <c r="O90" s="120" t="s">
        <v>66</v>
      </c>
      <c r="P90" s="120" t="s">
        <v>38</v>
      </c>
      <c r="Q90" s="139" t="s">
        <v>72</v>
      </c>
      <c r="R90" s="120" t="s">
        <v>41</v>
      </c>
      <c r="S90" s="140">
        <v>10</v>
      </c>
      <c r="T90" s="140">
        <v>3064.33</v>
      </c>
      <c r="U90" s="140">
        <f t="shared" si="2"/>
        <v>30643.3</v>
      </c>
      <c r="V90" s="140">
        <f t="shared" si="3"/>
        <v>34320.495999999999</v>
      </c>
      <c r="W90" s="120"/>
      <c r="X90" s="120">
        <v>2017</v>
      </c>
      <c r="Y90" s="119"/>
      <c r="Z90" s="7" t="s">
        <v>36</v>
      </c>
      <c r="AB90" s="9"/>
    </row>
    <row r="91" spans="1:28" ht="13.15" customHeight="1" x14ac:dyDescent="0.2">
      <c r="A91" s="7" t="s">
        <v>442</v>
      </c>
      <c r="B91" s="110" t="s">
        <v>26</v>
      </c>
      <c r="C91" s="7" t="s">
        <v>113</v>
      </c>
      <c r="D91" s="7">
        <v>250004122</v>
      </c>
      <c r="E91" s="7" t="s">
        <v>73</v>
      </c>
      <c r="F91" s="7" t="s">
        <v>114</v>
      </c>
      <c r="G91" s="7" t="s">
        <v>116</v>
      </c>
      <c r="H91" s="7" t="s">
        <v>30</v>
      </c>
      <c r="I91" s="117">
        <v>0</v>
      </c>
      <c r="J91" s="7">
        <v>230000000</v>
      </c>
      <c r="K91" s="112" t="s">
        <v>28</v>
      </c>
      <c r="L91" s="120" t="s">
        <v>324</v>
      </c>
      <c r="M91" s="120" t="s">
        <v>32</v>
      </c>
      <c r="N91" s="120" t="s">
        <v>33</v>
      </c>
      <c r="O91" s="120" t="s">
        <v>66</v>
      </c>
      <c r="P91" s="120" t="s">
        <v>38</v>
      </c>
      <c r="Q91" s="139" t="s">
        <v>72</v>
      </c>
      <c r="R91" s="120" t="s">
        <v>41</v>
      </c>
      <c r="S91" s="140">
        <v>2</v>
      </c>
      <c r="T91" s="140">
        <v>9831</v>
      </c>
      <c r="U91" s="140">
        <f t="shared" si="2"/>
        <v>19662</v>
      </c>
      <c r="V91" s="140">
        <f t="shared" si="3"/>
        <v>22021.440000000002</v>
      </c>
      <c r="W91" s="120"/>
      <c r="X91" s="120">
        <v>2017</v>
      </c>
      <c r="Y91" s="119"/>
      <c r="Z91" s="7" t="s">
        <v>36</v>
      </c>
      <c r="AB91" s="9"/>
    </row>
    <row r="92" spans="1:28" ht="13.15" customHeight="1" x14ac:dyDescent="0.2">
      <c r="A92" s="109" t="s">
        <v>443</v>
      </c>
      <c r="B92" s="110" t="s">
        <v>26</v>
      </c>
      <c r="C92" s="109" t="s">
        <v>133</v>
      </c>
      <c r="D92" s="109">
        <v>120008197</v>
      </c>
      <c r="E92" s="109" t="s">
        <v>134</v>
      </c>
      <c r="F92" s="109" t="s">
        <v>135</v>
      </c>
      <c r="G92" s="109" t="s">
        <v>137</v>
      </c>
      <c r="H92" s="109" t="s">
        <v>49</v>
      </c>
      <c r="I92" s="111" t="s">
        <v>34</v>
      </c>
      <c r="J92" s="109">
        <v>230000000</v>
      </c>
      <c r="K92" s="112" t="s">
        <v>28</v>
      </c>
      <c r="L92" s="120" t="s">
        <v>324</v>
      </c>
      <c r="M92" s="120" t="s">
        <v>32</v>
      </c>
      <c r="N92" s="120" t="s">
        <v>33</v>
      </c>
      <c r="O92" s="120" t="s">
        <v>66</v>
      </c>
      <c r="P92" s="120" t="s">
        <v>38</v>
      </c>
      <c r="Q92" s="139" t="s">
        <v>72</v>
      </c>
      <c r="R92" s="120" t="s">
        <v>41</v>
      </c>
      <c r="S92" s="140">
        <v>98</v>
      </c>
      <c r="T92" s="140">
        <v>16100</v>
      </c>
      <c r="U92" s="140">
        <f t="shared" si="2"/>
        <v>1577800</v>
      </c>
      <c r="V92" s="140">
        <f t="shared" si="3"/>
        <v>1767136.0000000002</v>
      </c>
      <c r="W92" s="120"/>
      <c r="X92" s="120">
        <v>2017</v>
      </c>
      <c r="Y92" s="119"/>
      <c r="Z92" s="109" t="s">
        <v>42</v>
      </c>
      <c r="AB92" s="9"/>
    </row>
    <row r="93" spans="1:28" ht="13.15" customHeight="1" x14ac:dyDescent="0.25">
      <c r="A93" s="10" t="s">
        <v>444</v>
      </c>
      <c r="B93" s="110" t="s">
        <v>26</v>
      </c>
      <c r="C93" s="10" t="s">
        <v>139</v>
      </c>
      <c r="D93" s="10">
        <v>210024130</v>
      </c>
      <c r="E93" s="10" t="s">
        <v>138</v>
      </c>
      <c r="F93" s="10" t="s">
        <v>140</v>
      </c>
      <c r="G93" s="10" t="s">
        <v>406</v>
      </c>
      <c r="H93" s="10" t="s">
        <v>49</v>
      </c>
      <c r="I93" s="122" t="s">
        <v>34</v>
      </c>
      <c r="J93" s="10">
        <v>230000000</v>
      </c>
      <c r="K93" s="10" t="s">
        <v>404</v>
      </c>
      <c r="L93" s="120" t="s">
        <v>324</v>
      </c>
      <c r="M93" s="120" t="s">
        <v>32</v>
      </c>
      <c r="N93" s="120" t="s">
        <v>33</v>
      </c>
      <c r="O93" s="120" t="s">
        <v>66</v>
      </c>
      <c r="P93" s="120" t="s">
        <v>38</v>
      </c>
      <c r="Q93" s="139" t="s">
        <v>306</v>
      </c>
      <c r="R93" s="120" t="s">
        <v>54</v>
      </c>
      <c r="S93" s="140">
        <v>478</v>
      </c>
      <c r="T93" s="140">
        <v>134</v>
      </c>
      <c r="U93" s="140">
        <f t="shared" si="2"/>
        <v>64052</v>
      </c>
      <c r="V93" s="140">
        <f t="shared" si="3"/>
        <v>71738.240000000005</v>
      </c>
      <c r="W93" s="120"/>
      <c r="X93" s="120">
        <v>2017</v>
      </c>
      <c r="Z93" s="10" t="s">
        <v>36</v>
      </c>
      <c r="AB93" s="9"/>
    </row>
    <row r="94" spans="1:28" ht="13.15" customHeight="1" x14ac:dyDescent="0.2">
      <c r="A94" s="109" t="s">
        <v>445</v>
      </c>
      <c r="B94" s="110" t="s">
        <v>26</v>
      </c>
      <c r="C94" s="109" t="s">
        <v>142</v>
      </c>
      <c r="D94" s="109">
        <v>210027580</v>
      </c>
      <c r="E94" s="109" t="s">
        <v>141</v>
      </c>
      <c r="F94" s="109" t="s">
        <v>143</v>
      </c>
      <c r="G94" s="109" t="s">
        <v>144</v>
      </c>
      <c r="H94" s="109" t="s">
        <v>49</v>
      </c>
      <c r="I94" s="124">
        <v>0</v>
      </c>
      <c r="J94" s="109">
        <v>230000000</v>
      </c>
      <c r="K94" s="112" t="s">
        <v>28</v>
      </c>
      <c r="L94" s="120" t="s">
        <v>324</v>
      </c>
      <c r="M94" s="120" t="s">
        <v>32</v>
      </c>
      <c r="N94" s="120" t="s">
        <v>33</v>
      </c>
      <c r="O94" s="120" t="s">
        <v>66</v>
      </c>
      <c r="P94" s="120" t="s">
        <v>38</v>
      </c>
      <c r="Q94" s="139" t="s">
        <v>72</v>
      </c>
      <c r="R94" s="120" t="s">
        <v>41</v>
      </c>
      <c r="S94" s="140">
        <v>8</v>
      </c>
      <c r="T94" s="140">
        <v>447037.39</v>
      </c>
      <c r="U94" s="140">
        <f t="shared" si="2"/>
        <v>3576299.12</v>
      </c>
      <c r="V94" s="140">
        <f t="shared" si="3"/>
        <v>4005455.0144000007</v>
      </c>
      <c r="W94" s="120"/>
      <c r="X94" s="120">
        <v>2017</v>
      </c>
      <c r="Y94" s="119"/>
      <c r="Z94" s="109" t="s">
        <v>36</v>
      </c>
      <c r="AB94" s="9"/>
    </row>
    <row r="95" spans="1:28" ht="13.15" customHeight="1" x14ac:dyDescent="0.2">
      <c r="A95" s="109" t="s">
        <v>446</v>
      </c>
      <c r="B95" s="110" t="s">
        <v>26</v>
      </c>
      <c r="C95" s="109" t="s">
        <v>146</v>
      </c>
      <c r="D95" s="109">
        <v>250000148</v>
      </c>
      <c r="E95" s="109" t="s">
        <v>73</v>
      </c>
      <c r="F95" s="109" t="s">
        <v>147</v>
      </c>
      <c r="G95" s="109" t="s">
        <v>148</v>
      </c>
      <c r="H95" s="109" t="s">
        <v>30</v>
      </c>
      <c r="I95" s="124">
        <v>0</v>
      </c>
      <c r="J95" s="109">
        <v>230000000</v>
      </c>
      <c r="K95" s="112" t="s">
        <v>28</v>
      </c>
      <c r="L95" s="120" t="s">
        <v>324</v>
      </c>
      <c r="M95" s="120" t="s">
        <v>32</v>
      </c>
      <c r="N95" s="120" t="s">
        <v>33</v>
      </c>
      <c r="O95" s="120" t="s">
        <v>66</v>
      </c>
      <c r="P95" s="120" t="s">
        <v>38</v>
      </c>
      <c r="Q95" s="139" t="s">
        <v>72</v>
      </c>
      <c r="R95" s="120" t="s">
        <v>41</v>
      </c>
      <c r="S95" s="140">
        <v>30</v>
      </c>
      <c r="T95" s="140">
        <v>2042.33</v>
      </c>
      <c r="U95" s="140">
        <f t="shared" si="2"/>
        <v>61269.899999999994</v>
      </c>
      <c r="V95" s="140">
        <f t="shared" si="3"/>
        <v>68622.288</v>
      </c>
      <c r="W95" s="120"/>
      <c r="X95" s="120">
        <v>2017</v>
      </c>
      <c r="Y95" s="119"/>
      <c r="Z95" s="109" t="s">
        <v>36</v>
      </c>
      <c r="AB95" s="9"/>
    </row>
    <row r="96" spans="1:28" ht="13.15" customHeight="1" x14ac:dyDescent="0.2">
      <c r="A96" s="109" t="s">
        <v>447</v>
      </c>
      <c r="B96" s="110" t="s">
        <v>26</v>
      </c>
      <c r="C96" s="109" t="s">
        <v>150</v>
      </c>
      <c r="D96" s="109">
        <v>250001911</v>
      </c>
      <c r="E96" s="109" t="s">
        <v>73</v>
      </c>
      <c r="F96" s="109" t="s">
        <v>151</v>
      </c>
      <c r="G96" s="109" t="s">
        <v>152</v>
      </c>
      <c r="H96" s="109" t="s">
        <v>30</v>
      </c>
      <c r="I96" s="124">
        <v>0</v>
      </c>
      <c r="J96" s="109">
        <v>230000000</v>
      </c>
      <c r="K96" s="112" t="s">
        <v>28</v>
      </c>
      <c r="L96" s="120" t="s">
        <v>324</v>
      </c>
      <c r="M96" s="120" t="s">
        <v>32</v>
      </c>
      <c r="N96" s="120" t="s">
        <v>33</v>
      </c>
      <c r="O96" s="120" t="s">
        <v>66</v>
      </c>
      <c r="P96" s="120" t="s">
        <v>38</v>
      </c>
      <c r="Q96" s="139" t="s">
        <v>72</v>
      </c>
      <c r="R96" s="120" t="s">
        <v>41</v>
      </c>
      <c r="S96" s="140">
        <v>30</v>
      </c>
      <c r="T96" s="140">
        <v>2383</v>
      </c>
      <c r="U96" s="140">
        <f t="shared" si="2"/>
        <v>71490</v>
      </c>
      <c r="V96" s="140">
        <f t="shared" si="3"/>
        <v>80068.800000000003</v>
      </c>
      <c r="W96" s="120"/>
      <c r="X96" s="120">
        <v>2017</v>
      </c>
      <c r="Y96" s="119"/>
      <c r="Z96" s="109" t="s">
        <v>36</v>
      </c>
      <c r="AB96" s="9"/>
    </row>
    <row r="97" spans="1:28" ht="13.15" customHeight="1" x14ac:dyDescent="0.2">
      <c r="A97" s="109" t="s">
        <v>448</v>
      </c>
      <c r="B97" s="110" t="s">
        <v>26</v>
      </c>
      <c r="C97" s="109" t="s">
        <v>154</v>
      </c>
      <c r="D97" s="109">
        <v>250000149</v>
      </c>
      <c r="E97" s="109" t="s">
        <v>73</v>
      </c>
      <c r="F97" s="109" t="s">
        <v>155</v>
      </c>
      <c r="G97" s="109" t="s">
        <v>156</v>
      </c>
      <c r="H97" s="109" t="s">
        <v>30</v>
      </c>
      <c r="I97" s="124">
        <v>0</v>
      </c>
      <c r="J97" s="109">
        <v>230000000</v>
      </c>
      <c r="K97" s="112" t="s">
        <v>28</v>
      </c>
      <c r="L97" s="120" t="s">
        <v>324</v>
      </c>
      <c r="M97" s="120" t="s">
        <v>32</v>
      </c>
      <c r="N97" s="120" t="s">
        <v>33</v>
      </c>
      <c r="O97" s="120" t="s">
        <v>66</v>
      </c>
      <c r="P97" s="120" t="s">
        <v>38</v>
      </c>
      <c r="Q97" s="139" t="s">
        <v>72</v>
      </c>
      <c r="R97" s="120" t="s">
        <v>41</v>
      </c>
      <c r="S97" s="140">
        <v>30</v>
      </c>
      <c r="T97" s="140">
        <v>4175</v>
      </c>
      <c r="U97" s="140">
        <f t="shared" si="2"/>
        <v>125250</v>
      </c>
      <c r="V97" s="140">
        <f t="shared" si="3"/>
        <v>140280</v>
      </c>
      <c r="W97" s="120"/>
      <c r="X97" s="120">
        <v>2017</v>
      </c>
      <c r="Y97" s="119"/>
      <c r="Z97" s="109" t="s">
        <v>36</v>
      </c>
      <c r="AB97" s="9"/>
    </row>
    <row r="98" spans="1:28" ht="13.15" customHeight="1" x14ac:dyDescent="0.2">
      <c r="A98" s="109" t="s">
        <v>449</v>
      </c>
      <c r="B98" s="110" t="s">
        <v>26</v>
      </c>
      <c r="C98" s="109" t="s">
        <v>158</v>
      </c>
      <c r="D98" s="109">
        <v>250000150</v>
      </c>
      <c r="E98" s="109" t="s">
        <v>73</v>
      </c>
      <c r="F98" s="109" t="s">
        <v>159</v>
      </c>
      <c r="G98" s="109" t="s">
        <v>160</v>
      </c>
      <c r="H98" s="109" t="s">
        <v>30</v>
      </c>
      <c r="I98" s="124">
        <v>0</v>
      </c>
      <c r="J98" s="109">
        <v>230000000</v>
      </c>
      <c r="K98" s="112" t="s">
        <v>28</v>
      </c>
      <c r="L98" s="120" t="s">
        <v>324</v>
      </c>
      <c r="M98" s="120" t="s">
        <v>32</v>
      </c>
      <c r="N98" s="120" t="s">
        <v>33</v>
      </c>
      <c r="O98" s="120" t="s">
        <v>66</v>
      </c>
      <c r="P98" s="120" t="s">
        <v>38</v>
      </c>
      <c r="Q98" s="139" t="s">
        <v>72</v>
      </c>
      <c r="R98" s="120" t="s">
        <v>41</v>
      </c>
      <c r="S98" s="140">
        <v>30</v>
      </c>
      <c r="T98" s="140">
        <v>9602.33</v>
      </c>
      <c r="U98" s="140">
        <f t="shared" si="2"/>
        <v>288069.90000000002</v>
      </c>
      <c r="V98" s="140">
        <f t="shared" si="3"/>
        <v>322638.28800000006</v>
      </c>
      <c r="W98" s="120"/>
      <c r="X98" s="120">
        <v>2017</v>
      </c>
      <c r="Y98" s="119"/>
      <c r="Z98" s="109" t="s">
        <v>36</v>
      </c>
      <c r="AB98" s="9"/>
    </row>
    <row r="99" spans="1:28" ht="13.15" customHeight="1" x14ac:dyDescent="0.2">
      <c r="A99" s="7" t="s">
        <v>450</v>
      </c>
      <c r="B99" s="110" t="s">
        <v>26</v>
      </c>
      <c r="C99" s="7" t="s">
        <v>162</v>
      </c>
      <c r="D99" s="7">
        <v>250005050</v>
      </c>
      <c r="E99" s="7" t="s">
        <v>73</v>
      </c>
      <c r="F99" s="7" t="s">
        <v>163</v>
      </c>
      <c r="G99" s="7" t="s">
        <v>165</v>
      </c>
      <c r="H99" s="7" t="s">
        <v>30</v>
      </c>
      <c r="I99" s="117">
        <v>0</v>
      </c>
      <c r="J99" s="7">
        <v>230000000</v>
      </c>
      <c r="K99" s="112" t="s">
        <v>28</v>
      </c>
      <c r="L99" s="120" t="s">
        <v>324</v>
      </c>
      <c r="M99" s="120" t="s">
        <v>32</v>
      </c>
      <c r="N99" s="120" t="s">
        <v>33</v>
      </c>
      <c r="O99" s="120" t="s">
        <v>66</v>
      </c>
      <c r="P99" s="120" t="s">
        <v>38</v>
      </c>
      <c r="Q99" s="139" t="s">
        <v>72</v>
      </c>
      <c r="R99" s="120" t="s">
        <v>41</v>
      </c>
      <c r="S99" s="140">
        <v>30</v>
      </c>
      <c r="T99" s="140">
        <v>376.5</v>
      </c>
      <c r="U99" s="140">
        <f t="shared" si="2"/>
        <v>11295</v>
      </c>
      <c r="V99" s="140">
        <f t="shared" si="3"/>
        <v>12650.400000000001</v>
      </c>
      <c r="W99" s="120"/>
      <c r="X99" s="120">
        <v>2017</v>
      </c>
      <c r="Y99" s="119"/>
      <c r="Z99" s="7" t="s">
        <v>36</v>
      </c>
      <c r="AB99" s="9"/>
    </row>
    <row r="100" spans="1:28" ht="13.15" customHeight="1" x14ac:dyDescent="0.2">
      <c r="A100" s="7" t="s">
        <v>451</v>
      </c>
      <c r="B100" s="110" t="s">
        <v>26</v>
      </c>
      <c r="C100" s="7" t="s">
        <v>166</v>
      </c>
      <c r="D100" s="7">
        <v>250005051</v>
      </c>
      <c r="E100" s="7" t="s">
        <v>73</v>
      </c>
      <c r="F100" s="7" t="s">
        <v>167</v>
      </c>
      <c r="G100" s="7" t="s">
        <v>169</v>
      </c>
      <c r="H100" s="7" t="s">
        <v>30</v>
      </c>
      <c r="I100" s="117">
        <v>0</v>
      </c>
      <c r="J100" s="7">
        <v>230000000</v>
      </c>
      <c r="K100" s="112" t="s">
        <v>28</v>
      </c>
      <c r="L100" s="120" t="s">
        <v>324</v>
      </c>
      <c r="M100" s="120" t="s">
        <v>32</v>
      </c>
      <c r="N100" s="120" t="s">
        <v>33</v>
      </c>
      <c r="O100" s="120" t="s">
        <v>66</v>
      </c>
      <c r="P100" s="120" t="s">
        <v>38</v>
      </c>
      <c r="Q100" s="139" t="s">
        <v>72</v>
      </c>
      <c r="R100" s="120" t="s">
        <v>41</v>
      </c>
      <c r="S100" s="140">
        <v>35</v>
      </c>
      <c r="T100" s="140">
        <v>443.5</v>
      </c>
      <c r="U100" s="140">
        <f t="shared" si="2"/>
        <v>15522.5</v>
      </c>
      <c r="V100" s="140">
        <f t="shared" si="3"/>
        <v>17385.2</v>
      </c>
      <c r="W100" s="120"/>
      <c r="X100" s="120">
        <v>2017</v>
      </c>
      <c r="Y100" s="119"/>
      <c r="Z100" s="7" t="s">
        <v>36</v>
      </c>
      <c r="AB100" s="9"/>
    </row>
    <row r="101" spans="1:28" ht="13.15" customHeight="1" x14ac:dyDescent="0.2">
      <c r="A101" s="7" t="s">
        <v>452</v>
      </c>
      <c r="B101" s="110" t="s">
        <v>26</v>
      </c>
      <c r="C101" s="7" t="s">
        <v>180</v>
      </c>
      <c r="D101" s="7">
        <v>250001783</v>
      </c>
      <c r="E101" s="7" t="s">
        <v>73</v>
      </c>
      <c r="F101" s="7" t="s">
        <v>181</v>
      </c>
      <c r="G101" s="7" t="s">
        <v>183</v>
      </c>
      <c r="H101" s="7" t="s">
        <v>30</v>
      </c>
      <c r="I101" s="117">
        <v>0</v>
      </c>
      <c r="J101" s="7">
        <v>230000000</v>
      </c>
      <c r="K101" s="112" t="s">
        <v>28</v>
      </c>
      <c r="L101" s="120" t="s">
        <v>324</v>
      </c>
      <c r="M101" s="120" t="s">
        <v>32</v>
      </c>
      <c r="N101" s="120" t="s">
        <v>33</v>
      </c>
      <c r="O101" s="120" t="s">
        <v>66</v>
      </c>
      <c r="P101" s="120" t="s">
        <v>38</v>
      </c>
      <c r="Q101" s="139" t="s">
        <v>72</v>
      </c>
      <c r="R101" s="120" t="s">
        <v>41</v>
      </c>
      <c r="S101" s="140">
        <v>13</v>
      </c>
      <c r="T101" s="140">
        <v>4032</v>
      </c>
      <c r="U101" s="140">
        <f t="shared" si="2"/>
        <v>52416</v>
      </c>
      <c r="V101" s="140">
        <f t="shared" si="3"/>
        <v>58705.920000000006</v>
      </c>
      <c r="W101" s="120"/>
      <c r="X101" s="120">
        <v>2017</v>
      </c>
      <c r="Y101" s="119"/>
      <c r="Z101" s="7" t="s">
        <v>36</v>
      </c>
      <c r="AB101" s="9"/>
    </row>
    <row r="102" spans="1:28" ht="13.15" customHeight="1" x14ac:dyDescent="0.2">
      <c r="A102" s="7" t="s">
        <v>453</v>
      </c>
      <c r="B102" s="110" t="s">
        <v>26</v>
      </c>
      <c r="C102" s="7" t="s">
        <v>88</v>
      </c>
      <c r="D102" s="7">
        <v>250004125</v>
      </c>
      <c r="E102" s="7" t="s">
        <v>73</v>
      </c>
      <c r="F102" s="7" t="s">
        <v>89</v>
      </c>
      <c r="G102" s="7" t="s">
        <v>193</v>
      </c>
      <c r="H102" s="7" t="s">
        <v>30</v>
      </c>
      <c r="I102" s="117">
        <v>0</v>
      </c>
      <c r="J102" s="7">
        <v>230000000</v>
      </c>
      <c r="K102" s="112" t="s">
        <v>28</v>
      </c>
      <c r="L102" s="120" t="s">
        <v>324</v>
      </c>
      <c r="M102" s="120" t="s">
        <v>32</v>
      </c>
      <c r="N102" s="120" t="s">
        <v>33</v>
      </c>
      <c r="O102" s="120" t="s">
        <v>66</v>
      </c>
      <c r="P102" s="120" t="s">
        <v>38</v>
      </c>
      <c r="Q102" s="139" t="s">
        <v>72</v>
      </c>
      <c r="R102" s="120" t="s">
        <v>41</v>
      </c>
      <c r="S102" s="140">
        <v>20</v>
      </c>
      <c r="T102" s="140">
        <v>2334.67</v>
      </c>
      <c r="U102" s="140">
        <f t="shared" si="2"/>
        <v>46693.4</v>
      </c>
      <c r="V102" s="140">
        <f t="shared" si="3"/>
        <v>52296.608000000007</v>
      </c>
      <c r="W102" s="120"/>
      <c r="X102" s="120">
        <v>2017</v>
      </c>
      <c r="Y102" s="119"/>
      <c r="Z102" s="7" t="s">
        <v>36</v>
      </c>
      <c r="AB102" s="9"/>
    </row>
    <row r="103" spans="1:28" ht="13.15" customHeight="1" x14ac:dyDescent="0.2">
      <c r="A103" s="7" t="s">
        <v>454</v>
      </c>
      <c r="B103" s="110" t="s">
        <v>26</v>
      </c>
      <c r="C103" s="7" t="s">
        <v>92</v>
      </c>
      <c r="D103" s="7">
        <v>250004126</v>
      </c>
      <c r="E103" s="7" t="s">
        <v>73</v>
      </c>
      <c r="F103" s="7" t="s">
        <v>93</v>
      </c>
      <c r="G103" s="7" t="s">
        <v>195</v>
      </c>
      <c r="H103" s="7" t="s">
        <v>30</v>
      </c>
      <c r="I103" s="117">
        <v>0</v>
      </c>
      <c r="J103" s="7">
        <v>230000000</v>
      </c>
      <c r="K103" s="112" t="s">
        <v>28</v>
      </c>
      <c r="L103" s="120" t="s">
        <v>324</v>
      </c>
      <c r="M103" s="120" t="s">
        <v>32</v>
      </c>
      <c r="N103" s="120" t="s">
        <v>33</v>
      </c>
      <c r="O103" s="120" t="s">
        <v>66</v>
      </c>
      <c r="P103" s="120" t="s">
        <v>38</v>
      </c>
      <c r="Q103" s="139" t="s">
        <v>72</v>
      </c>
      <c r="R103" s="120" t="s">
        <v>41</v>
      </c>
      <c r="S103" s="140">
        <v>20</v>
      </c>
      <c r="T103" s="140">
        <v>2577</v>
      </c>
      <c r="U103" s="140">
        <f t="shared" si="2"/>
        <v>51540</v>
      </c>
      <c r="V103" s="140">
        <f t="shared" si="3"/>
        <v>57724.800000000003</v>
      </c>
      <c r="W103" s="120"/>
      <c r="X103" s="120">
        <v>2017</v>
      </c>
      <c r="Y103" s="119"/>
      <c r="Z103" s="7" t="s">
        <v>36</v>
      </c>
      <c r="AB103" s="9"/>
    </row>
    <row r="104" spans="1:28" ht="13.15" customHeight="1" x14ac:dyDescent="0.2">
      <c r="A104" s="7" t="s">
        <v>455</v>
      </c>
      <c r="B104" s="110" t="s">
        <v>26</v>
      </c>
      <c r="C104" s="7" t="s">
        <v>196</v>
      </c>
      <c r="D104" s="7">
        <v>250004129</v>
      </c>
      <c r="E104" s="7" t="s">
        <v>73</v>
      </c>
      <c r="F104" s="7" t="s">
        <v>197</v>
      </c>
      <c r="G104" s="7" t="s">
        <v>199</v>
      </c>
      <c r="H104" s="7" t="s">
        <v>30</v>
      </c>
      <c r="I104" s="117">
        <v>0</v>
      </c>
      <c r="J104" s="7">
        <v>230000000</v>
      </c>
      <c r="K104" s="112" t="s">
        <v>28</v>
      </c>
      <c r="L104" s="120" t="s">
        <v>324</v>
      </c>
      <c r="M104" s="120" t="s">
        <v>32</v>
      </c>
      <c r="N104" s="120" t="s">
        <v>33</v>
      </c>
      <c r="O104" s="120" t="s">
        <v>66</v>
      </c>
      <c r="P104" s="120" t="s">
        <v>38</v>
      </c>
      <c r="Q104" s="139" t="s">
        <v>72</v>
      </c>
      <c r="R104" s="120" t="s">
        <v>41</v>
      </c>
      <c r="S104" s="140">
        <v>16</v>
      </c>
      <c r="T104" s="140">
        <v>4509.67</v>
      </c>
      <c r="U104" s="140">
        <f t="shared" si="2"/>
        <v>72154.720000000001</v>
      </c>
      <c r="V104" s="140">
        <f t="shared" si="3"/>
        <v>80813.286400000012</v>
      </c>
      <c r="W104" s="120"/>
      <c r="X104" s="120">
        <v>2017</v>
      </c>
      <c r="Y104" s="119"/>
      <c r="Z104" s="7" t="s">
        <v>36</v>
      </c>
      <c r="AB104" s="9"/>
    </row>
    <row r="105" spans="1:28" ht="13.15" customHeight="1" x14ac:dyDescent="0.2">
      <c r="A105" s="7" t="s">
        <v>456</v>
      </c>
      <c r="B105" s="110" t="s">
        <v>26</v>
      </c>
      <c r="C105" s="7" t="s">
        <v>200</v>
      </c>
      <c r="D105" s="7">
        <v>250004130</v>
      </c>
      <c r="E105" s="7" t="s">
        <v>73</v>
      </c>
      <c r="F105" s="7" t="s">
        <v>201</v>
      </c>
      <c r="G105" s="7" t="s">
        <v>203</v>
      </c>
      <c r="H105" s="7" t="s">
        <v>30</v>
      </c>
      <c r="I105" s="117">
        <v>0</v>
      </c>
      <c r="J105" s="7">
        <v>230000000</v>
      </c>
      <c r="K105" s="112" t="s">
        <v>28</v>
      </c>
      <c r="L105" s="120" t="s">
        <v>324</v>
      </c>
      <c r="M105" s="120" t="s">
        <v>32</v>
      </c>
      <c r="N105" s="120" t="s">
        <v>33</v>
      </c>
      <c r="O105" s="120" t="s">
        <v>66</v>
      </c>
      <c r="P105" s="120" t="s">
        <v>38</v>
      </c>
      <c r="Q105" s="139" t="s">
        <v>72</v>
      </c>
      <c r="R105" s="120" t="s">
        <v>41</v>
      </c>
      <c r="S105" s="140">
        <v>20</v>
      </c>
      <c r="T105" s="140">
        <v>5269.33</v>
      </c>
      <c r="U105" s="140">
        <f t="shared" si="2"/>
        <v>105386.6</v>
      </c>
      <c r="V105" s="140">
        <f t="shared" si="3"/>
        <v>118032.99200000001</v>
      </c>
      <c r="W105" s="120"/>
      <c r="X105" s="120">
        <v>2017</v>
      </c>
      <c r="Y105" s="119"/>
      <c r="Z105" s="7" t="s">
        <v>36</v>
      </c>
      <c r="AB105" s="9"/>
    </row>
    <row r="106" spans="1:28" ht="13.15" customHeight="1" x14ac:dyDescent="0.2">
      <c r="A106" s="109" t="s">
        <v>457</v>
      </c>
      <c r="B106" s="110" t="s">
        <v>26</v>
      </c>
      <c r="C106" s="109" t="s">
        <v>220</v>
      </c>
      <c r="D106" s="109">
        <v>250003181</v>
      </c>
      <c r="E106" s="109" t="s">
        <v>73</v>
      </c>
      <c r="F106" s="109" t="s">
        <v>221</v>
      </c>
      <c r="G106" s="109" t="s">
        <v>222</v>
      </c>
      <c r="H106" s="109" t="s">
        <v>30</v>
      </c>
      <c r="I106" s="124">
        <v>0</v>
      </c>
      <c r="J106" s="109">
        <v>230000000</v>
      </c>
      <c r="K106" s="112" t="s">
        <v>28</v>
      </c>
      <c r="L106" s="120" t="s">
        <v>324</v>
      </c>
      <c r="M106" s="120" t="s">
        <v>32</v>
      </c>
      <c r="N106" s="120" t="s">
        <v>33</v>
      </c>
      <c r="O106" s="120" t="s">
        <v>66</v>
      </c>
      <c r="P106" s="120" t="s">
        <v>38</v>
      </c>
      <c r="Q106" s="139" t="s">
        <v>72</v>
      </c>
      <c r="R106" s="120" t="s">
        <v>41</v>
      </c>
      <c r="S106" s="140">
        <v>18</v>
      </c>
      <c r="T106" s="140">
        <v>856</v>
      </c>
      <c r="U106" s="140">
        <f t="shared" si="2"/>
        <v>15408</v>
      </c>
      <c r="V106" s="140">
        <f t="shared" si="3"/>
        <v>17256.960000000003</v>
      </c>
      <c r="W106" s="120"/>
      <c r="X106" s="120">
        <v>2017</v>
      </c>
      <c r="Y106" s="119"/>
      <c r="Z106" s="109" t="s">
        <v>36</v>
      </c>
      <c r="AB106" s="9"/>
    </row>
    <row r="107" spans="1:28" ht="13.15" customHeight="1" x14ac:dyDescent="0.2">
      <c r="A107" s="109" t="s">
        <v>458</v>
      </c>
      <c r="B107" s="110" t="s">
        <v>26</v>
      </c>
      <c r="C107" s="109" t="s">
        <v>224</v>
      </c>
      <c r="D107" s="109">
        <v>250003182</v>
      </c>
      <c r="E107" s="109" t="s">
        <v>73</v>
      </c>
      <c r="F107" s="109" t="s">
        <v>225</v>
      </c>
      <c r="G107" s="109" t="s">
        <v>226</v>
      </c>
      <c r="H107" s="109" t="s">
        <v>30</v>
      </c>
      <c r="I107" s="124">
        <v>0</v>
      </c>
      <c r="J107" s="109">
        <v>230000000</v>
      </c>
      <c r="K107" s="112" t="s">
        <v>28</v>
      </c>
      <c r="L107" s="120" t="s">
        <v>324</v>
      </c>
      <c r="M107" s="120" t="s">
        <v>32</v>
      </c>
      <c r="N107" s="120" t="s">
        <v>33</v>
      </c>
      <c r="O107" s="120" t="s">
        <v>66</v>
      </c>
      <c r="P107" s="120" t="s">
        <v>38</v>
      </c>
      <c r="Q107" s="139" t="s">
        <v>72</v>
      </c>
      <c r="R107" s="120" t="s">
        <v>41</v>
      </c>
      <c r="S107" s="140">
        <v>20</v>
      </c>
      <c r="T107" s="140">
        <v>1448</v>
      </c>
      <c r="U107" s="140">
        <f t="shared" si="2"/>
        <v>28960</v>
      </c>
      <c r="V107" s="140">
        <f t="shared" si="3"/>
        <v>32435.200000000004</v>
      </c>
      <c r="W107" s="120"/>
      <c r="X107" s="120">
        <v>2017</v>
      </c>
      <c r="Y107" s="119"/>
      <c r="Z107" s="109" t="s">
        <v>36</v>
      </c>
      <c r="AB107" s="9"/>
    </row>
    <row r="108" spans="1:28" ht="13.15" customHeight="1" x14ac:dyDescent="0.2">
      <c r="A108" s="7" t="s">
        <v>459</v>
      </c>
      <c r="B108" s="110" t="s">
        <v>26</v>
      </c>
      <c r="C108" s="7" t="s">
        <v>228</v>
      </c>
      <c r="D108" s="7">
        <v>250003416</v>
      </c>
      <c r="E108" s="7" t="s">
        <v>73</v>
      </c>
      <c r="F108" s="7" t="s">
        <v>229</v>
      </c>
      <c r="G108" s="7" t="s">
        <v>165</v>
      </c>
      <c r="H108" s="7" t="s">
        <v>30</v>
      </c>
      <c r="I108" s="117">
        <v>0</v>
      </c>
      <c r="J108" s="7">
        <v>230000000</v>
      </c>
      <c r="K108" s="112" t="s">
        <v>28</v>
      </c>
      <c r="L108" s="120" t="s">
        <v>324</v>
      </c>
      <c r="M108" s="120" t="s">
        <v>32</v>
      </c>
      <c r="N108" s="120" t="s">
        <v>33</v>
      </c>
      <c r="O108" s="120" t="s">
        <v>66</v>
      </c>
      <c r="P108" s="120" t="s">
        <v>38</v>
      </c>
      <c r="Q108" s="139" t="s">
        <v>72</v>
      </c>
      <c r="R108" s="120" t="s">
        <v>41</v>
      </c>
      <c r="S108" s="140">
        <v>40</v>
      </c>
      <c r="T108" s="140">
        <v>330.5</v>
      </c>
      <c r="U108" s="140">
        <f t="shared" si="2"/>
        <v>13220</v>
      </c>
      <c r="V108" s="140">
        <f t="shared" si="3"/>
        <v>14806.400000000001</v>
      </c>
      <c r="W108" s="120"/>
      <c r="X108" s="120">
        <v>2017</v>
      </c>
      <c r="Y108" s="119"/>
      <c r="Z108" s="7" t="s">
        <v>36</v>
      </c>
      <c r="AB108" s="9"/>
    </row>
    <row r="109" spans="1:28" ht="13.15" customHeight="1" x14ac:dyDescent="0.2">
      <c r="A109" s="109" t="s">
        <v>460</v>
      </c>
      <c r="B109" s="110" t="s">
        <v>26</v>
      </c>
      <c r="C109" s="109" t="s">
        <v>231</v>
      </c>
      <c r="D109" s="109">
        <v>210012992</v>
      </c>
      <c r="E109" s="109" t="s">
        <v>73</v>
      </c>
      <c r="F109" s="109" t="s">
        <v>232</v>
      </c>
      <c r="G109" s="109" t="s">
        <v>233</v>
      </c>
      <c r="H109" s="109" t="s">
        <v>30</v>
      </c>
      <c r="I109" s="124">
        <v>0</v>
      </c>
      <c r="J109" s="109">
        <v>230000000</v>
      </c>
      <c r="K109" s="112" t="s">
        <v>28</v>
      </c>
      <c r="L109" s="120" t="s">
        <v>324</v>
      </c>
      <c r="M109" s="120" t="s">
        <v>32</v>
      </c>
      <c r="N109" s="120" t="s">
        <v>33</v>
      </c>
      <c r="O109" s="120" t="s">
        <v>66</v>
      </c>
      <c r="P109" s="120" t="s">
        <v>38</v>
      </c>
      <c r="Q109" s="139" t="s">
        <v>72</v>
      </c>
      <c r="R109" s="120" t="s">
        <v>41</v>
      </c>
      <c r="S109" s="140">
        <v>40</v>
      </c>
      <c r="T109" s="140">
        <v>170.5</v>
      </c>
      <c r="U109" s="140">
        <f t="shared" si="2"/>
        <v>6820</v>
      </c>
      <c r="V109" s="140">
        <f t="shared" si="3"/>
        <v>7638.4000000000005</v>
      </c>
      <c r="W109" s="120"/>
      <c r="X109" s="120">
        <v>2017</v>
      </c>
      <c r="Y109" s="119"/>
      <c r="Z109" s="109" t="s">
        <v>36</v>
      </c>
      <c r="AB109" s="9"/>
    </row>
    <row r="110" spans="1:28" ht="13.15" customHeight="1" x14ac:dyDescent="0.2">
      <c r="A110" s="109" t="s">
        <v>461</v>
      </c>
      <c r="B110" s="110" t="s">
        <v>26</v>
      </c>
      <c r="C110" s="109" t="s">
        <v>239</v>
      </c>
      <c r="D110" s="109">
        <v>210012995</v>
      </c>
      <c r="E110" s="109" t="s">
        <v>73</v>
      </c>
      <c r="F110" s="109" t="s">
        <v>240</v>
      </c>
      <c r="G110" s="109" t="s">
        <v>241</v>
      </c>
      <c r="H110" s="109" t="s">
        <v>30</v>
      </c>
      <c r="I110" s="124">
        <v>0</v>
      </c>
      <c r="J110" s="109">
        <v>230000000</v>
      </c>
      <c r="K110" s="112" t="s">
        <v>28</v>
      </c>
      <c r="L110" s="120" t="s">
        <v>324</v>
      </c>
      <c r="M110" s="120" t="s">
        <v>32</v>
      </c>
      <c r="N110" s="120" t="s">
        <v>33</v>
      </c>
      <c r="O110" s="120" t="s">
        <v>66</v>
      </c>
      <c r="P110" s="120" t="s">
        <v>38</v>
      </c>
      <c r="Q110" s="139" t="s">
        <v>72</v>
      </c>
      <c r="R110" s="120" t="s">
        <v>41</v>
      </c>
      <c r="S110" s="140">
        <v>30</v>
      </c>
      <c r="T110" s="140">
        <v>341</v>
      </c>
      <c r="U110" s="140">
        <f t="shared" si="2"/>
        <v>10230</v>
      </c>
      <c r="V110" s="140">
        <f t="shared" si="3"/>
        <v>11457.6</v>
      </c>
      <c r="W110" s="120"/>
      <c r="X110" s="120">
        <v>2017</v>
      </c>
      <c r="Y110" s="119"/>
      <c r="Z110" s="109" t="s">
        <v>36</v>
      </c>
      <c r="AB110" s="9"/>
    </row>
    <row r="111" spans="1:28" ht="13.15" customHeight="1" x14ac:dyDescent="0.2">
      <c r="A111" s="109" t="s">
        <v>462</v>
      </c>
      <c r="B111" s="110" t="s">
        <v>26</v>
      </c>
      <c r="C111" s="109" t="s">
        <v>239</v>
      </c>
      <c r="D111" s="109">
        <v>250001036</v>
      </c>
      <c r="E111" s="109" t="s">
        <v>73</v>
      </c>
      <c r="F111" s="109" t="s">
        <v>240</v>
      </c>
      <c r="G111" s="109" t="s">
        <v>243</v>
      </c>
      <c r="H111" s="109" t="s">
        <v>30</v>
      </c>
      <c r="I111" s="124">
        <v>0</v>
      </c>
      <c r="J111" s="109">
        <v>230000000</v>
      </c>
      <c r="K111" s="112" t="s">
        <v>28</v>
      </c>
      <c r="L111" s="120" t="s">
        <v>324</v>
      </c>
      <c r="M111" s="120" t="s">
        <v>32</v>
      </c>
      <c r="N111" s="120" t="s">
        <v>33</v>
      </c>
      <c r="O111" s="120" t="s">
        <v>66</v>
      </c>
      <c r="P111" s="120" t="s">
        <v>38</v>
      </c>
      <c r="Q111" s="139" t="s">
        <v>72</v>
      </c>
      <c r="R111" s="120" t="s">
        <v>41</v>
      </c>
      <c r="S111" s="140">
        <v>30</v>
      </c>
      <c r="T111" s="140">
        <v>236</v>
      </c>
      <c r="U111" s="140">
        <f t="shared" si="2"/>
        <v>7080</v>
      </c>
      <c r="V111" s="140">
        <f t="shared" si="3"/>
        <v>7929.6</v>
      </c>
      <c r="W111" s="120"/>
      <c r="X111" s="120">
        <v>2017</v>
      </c>
      <c r="Y111" s="119"/>
      <c r="Z111" s="109" t="s">
        <v>36</v>
      </c>
      <c r="AB111" s="9"/>
    </row>
    <row r="112" spans="1:28" ht="13.15" customHeight="1" x14ac:dyDescent="0.2">
      <c r="A112" s="109" t="s">
        <v>463</v>
      </c>
      <c r="B112" s="110" t="s">
        <v>26</v>
      </c>
      <c r="C112" s="109" t="s">
        <v>245</v>
      </c>
      <c r="D112" s="109">
        <v>250003417</v>
      </c>
      <c r="E112" s="109" t="s">
        <v>73</v>
      </c>
      <c r="F112" s="109" t="s">
        <v>246</v>
      </c>
      <c r="G112" s="109" t="s">
        <v>169</v>
      </c>
      <c r="H112" s="109" t="s">
        <v>30</v>
      </c>
      <c r="I112" s="124">
        <v>0</v>
      </c>
      <c r="J112" s="109">
        <v>230000000</v>
      </c>
      <c r="K112" s="112" t="s">
        <v>28</v>
      </c>
      <c r="L112" s="120" t="s">
        <v>324</v>
      </c>
      <c r="M112" s="120" t="s">
        <v>32</v>
      </c>
      <c r="N112" s="120" t="s">
        <v>33</v>
      </c>
      <c r="O112" s="120" t="s">
        <v>66</v>
      </c>
      <c r="P112" s="120" t="s">
        <v>38</v>
      </c>
      <c r="Q112" s="139" t="s">
        <v>72</v>
      </c>
      <c r="R112" s="120" t="s">
        <v>41</v>
      </c>
      <c r="S112" s="140">
        <v>50</v>
      </c>
      <c r="T112" s="140">
        <v>338.5</v>
      </c>
      <c r="U112" s="140">
        <f t="shared" si="2"/>
        <v>16925</v>
      </c>
      <c r="V112" s="140">
        <f t="shared" si="3"/>
        <v>18956</v>
      </c>
      <c r="W112" s="120"/>
      <c r="X112" s="120">
        <v>2017</v>
      </c>
      <c r="Y112" s="119"/>
      <c r="Z112" s="109" t="s">
        <v>36</v>
      </c>
      <c r="AB112" s="9"/>
    </row>
    <row r="113" spans="1:28" ht="13.15" customHeight="1" x14ac:dyDescent="0.2">
      <c r="A113" s="109" t="s">
        <v>464</v>
      </c>
      <c r="B113" s="110" t="s">
        <v>26</v>
      </c>
      <c r="C113" s="109" t="s">
        <v>245</v>
      </c>
      <c r="D113" s="109">
        <v>250003747</v>
      </c>
      <c r="E113" s="109" t="s">
        <v>73</v>
      </c>
      <c r="F113" s="109" t="s">
        <v>246</v>
      </c>
      <c r="G113" s="109" t="s">
        <v>169</v>
      </c>
      <c r="H113" s="109" t="s">
        <v>30</v>
      </c>
      <c r="I113" s="124">
        <v>0</v>
      </c>
      <c r="J113" s="109">
        <v>230000000</v>
      </c>
      <c r="K113" s="112" t="s">
        <v>28</v>
      </c>
      <c r="L113" s="120" t="s">
        <v>324</v>
      </c>
      <c r="M113" s="120" t="s">
        <v>32</v>
      </c>
      <c r="N113" s="120" t="s">
        <v>33</v>
      </c>
      <c r="O113" s="120" t="s">
        <v>66</v>
      </c>
      <c r="P113" s="120" t="s">
        <v>38</v>
      </c>
      <c r="Q113" s="139" t="s">
        <v>72</v>
      </c>
      <c r="R113" s="120" t="s">
        <v>41</v>
      </c>
      <c r="S113" s="140">
        <v>35</v>
      </c>
      <c r="T113" s="140">
        <v>338.5</v>
      </c>
      <c r="U113" s="140">
        <f t="shared" si="2"/>
        <v>11847.5</v>
      </c>
      <c r="V113" s="140">
        <f t="shared" si="3"/>
        <v>13269.2</v>
      </c>
      <c r="W113" s="120"/>
      <c r="X113" s="120">
        <v>2017</v>
      </c>
      <c r="Y113" s="119"/>
      <c r="Z113" s="109" t="s">
        <v>36</v>
      </c>
      <c r="AB113" s="9"/>
    </row>
    <row r="114" spans="1:28" ht="13.15" customHeight="1" x14ac:dyDescent="0.2">
      <c r="A114" s="109" t="s">
        <v>465</v>
      </c>
      <c r="B114" s="110" t="s">
        <v>26</v>
      </c>
      <c r="C114" s="109" t="s">
        <v>249</v>
      </c>
      <c r="D114" s="109">
        <v>210009682</v>
      </c>
      <c r="E114" s="109" t="s">
        <v>73</v>
      </c>
      <c r="F114" s="109" t="s">
        <v>250</v>
      </c>
      <c r="G114" s="109" t="s">
        <v>251</v>
      </c>
      <c r="H114" s="109" t="s">
        <v>30</v>
      </c>
      <c r="I114" s="124">
        <v>0</v>
      </c>
      <c r="J114" s="109">
        <v>230000000</v>
      </c>
      <c r="K114" s="112" t="s">
        <v>28</v>
      </c>
      <c r="L114" s="120" t="s">
        <v>324</v>
      </c>
      <c r="M114" s="120" t="s">
        <v>32</v>
      </c>
      <c r="N114" s="120" t="s">
        <v>33</v>
      </c>
      <c r="O114" s="120" t="s">
        <v>66</v>
      </c>
      <c r="P114" s="120" t="s">
        <v>38</v>
      </c>
      <c r="Q114" s="139" t="s">
        <v>72</v>
      </c>
      <c r="R114" s="120" t="s">
        <v>41</v>
      </c>
      <c r="S114" s="140">
        <v>31</v>
      </c>
      <c r="T114" s="140">
        <v>415.5</v>
      </c>
      <c r="U114" s="140">
        <f t="shared" si="2"/>
        <v>12880.5</v>
      </c>
      <c r="V114" s="140">
        <f t="shared" si="3"/>
        <v>14426.160000000002</v>
      </c>
      <c r="W114" s="120"/>
      <c r="X114" s="120">
        <v>2017</v>
      </c>
      <c r="Y114" s="119"/>
      <c r="Z114" s="109" t="s">
        <v>36</v>
      </c>
      <c r="AB114" s="9"/>
    </row>
    <row r="115" spans="1:28" ht="13.15" customHeight="1" x14ac:dyDescent="0.2">
      <c r="A115" s="109" t="s">
        <v>466</v>
      </c>
      <c r="B115" s="110" t="s">
        <v>26</v>
      </c>
      <c r="C115" s="109" t="s">
        <v>253</v>
      </c>
      <c r="D115" s="109">
        <v>250003419</v>
      </c>
      <c r="E115" s="109" t="s">
        <v>73</v>
      </c>
      <c r="F115" s="109" t="s">
        <v>254</v>
      </c>
      <c r="G115" s="109" t="s">
        <v>255</v>
      </c>
      <c r="H115" s="109" t="s">
        <v>30</v>
      </c>
      <c r="I115" s="124">
        <v>0</v>
      </c>
      <c r="J115" s="109">
        <v>230000000</v>
      </c>
      <c r="K115" s="112" t="s">
        <v>28</v>
      </c>
      <c r="L115" s="120" t="s">
        <v>324</v>
      </c>
      <c r="M115" s="120" t="s">
        <v>32</v>
      </c>
      <c r="N115" s="120" t="s">
        <v>33</v>
      </c>
      <c r="O115" s="120" t="s">
        <v>66</v>
      </c>
      <c r="P115" s="120" t="s">
        <v>38</v>
      </c>
      <c r="Q115" s="139" t="s">
        <v>72</v>
      </c>
      <c r="R115" s="120" t="s">
        <v>41</v>
      </c>
      <c r="S115" s="140">
        <v>44</v>
      </c>
      <c r="T115" s="140">
        <v>430.5</v>
      </c>
      <c r="U115" s="140">
        <f t="shared" si="2"/>
        <v>18942</v>
      </c>
      <c r="V115" s="140">
        <f t="shared" si="3"/>
        <v>21215.040000000001</v>
      </c>
      <c r="W115" s="120"/>
      <c r="X115" s="120">
        <v>2017</v>
      </c>
      <c r="Y115" s="119"/>
      <c r="Z115" s="109" t="s">
        <v>36</v>
      </c>
      <c r="AB115" s="9"/>
    </row>
    <row r="116" spans="1:28" ht="13.15" customHeight="1" x14ac:dyDescent="0.2">
      <c r="A116" s="109" t="s">
        <v>467</v>
      </c>
      <c r="B116" s="110" t="s">
        <v>26</v>
      </c>
      <c r="C116" s="109" t="s">
        <v>253</v>
      </c>
      <c r="D116" s="109">
        <v>250003748</v>
      </c>
      <c r="E116" s="109" t="s">
        <v>73</v>
      </c>
      <c r="F116" s="109" t="s">
        <v>254</v>
      </c>
      <c r="G116" s="109" t="s">
        <v>255</v>
      </c>
      <c r="H116" s="109" t="s">
        <v>30</v>
      </c>
      <c r="I116" s="124">
        <v>0</v>
      </c>
      <c r="J116" s="109">
        <v>230000000</v>
      </c>
      <c r="K116" s="112" t="s">
        <v>28</v>
      </c>
      <c r="L116" s="120" t="s">
        <v>324</v>
      </c>
      <c r="M116" s="120" t="s">
        <v>32</v>
      </c>
      <c r="N116" s="120" t="s">
        <v>33</v>
      </c>
      <c r="O116" s="120" t="s">
        <v>66</v>
      </c>
      <c r="P116" s="120" t="s">
        <v>38</v>
      </c>
      <c r="Q116" s="139" t="s">
        <v>72</v>
      </c>
      <c r="R116" s="120" t="s">
        <v>41</v>
      </c>
      <c r="S116" s="140">
        <v>30</v>
      </c>
      <c r="T116" s="140">
        <v>404.5</v>
      </c>
      <c r="U116" s="140">
        <f t="shared" si="2"/>
        <v>12135</v>
      </c>
      <c r="V116" s="140">
        <f t="shared" si="3"/>
        <v>13591.2</v>
      </c>
      <c r="W116" s="120"/>
      <c r="X116" s="120">
        <v>2017</v>
      </c>
      <c r="Y116" s="119"/>
      <c r="Z116" s="109" t="s">
        <v>36</v>
      </c>
      <c r="AB116" s="9"/>
    </row>
    <row r="117" spans="1:28" ht="13.15" customHeight="1" x14ac:dyDescent="0.2">
      <c r="A117" s="109" t="s">
        <v>468</v>
      </c>
      <c r="B117" s="110" t="s">
        <v>26</v>
      </c>
      <c r="C117" s="109" t="s">
        <v>258</v>
      </c>
      <c r="D117" s="109">
        <v>250003420</v>
      </c>
      <c r="E117" s="109" t="s">
        <v>73</v>
      </c>
      <c r="F117" s="109" t="s">
        <v>259</v>
      </c>
      <c r="G117" s="109" t="s">
        <v>260</v>
      </c>
      <c r="H117" s="109" t="s">
        <v>30</v>
      </c>
      <c r="I117" s="124">
        <v>0</v>
      </c>
      <c r="J117" s="109">
        <v>230000000</v>
      </c>
      <c r="K117" s="112" t="s">
        <v>28</v>
      </c>
      <c r="L117" s="120" t="s">
        <v>324</v>
      </c>
      <c r="M117" s="120" t="s">
        <v>32</v>
      </c>
      <c r="N117" s="120" t="s">
        <v>33</v>
      </c>
      <c r="O117" s="120" t="s">
        <v>66</v>
      </c>
      <c r="P117" s="120" t="s">
        <v>38</v>
      </c>
      <c r="Q117" s="139" t="s">
        <v>72</v>
      </c>
      <c r="R117" s="120" t="s">
        <v>41</v>
      </c>
      <c r="S117" s="140">
        <v>40</v>
      </c>
      <c r="T117" s="140">
        <v>663</v>
      </c>
      <c r="U117" s="140">
        <f t="shared" si="2"/>
        <v>26520</v>
      </c>
      <c r="V117" s="140">
        <f t="shared" si="3"/>
        <v>29702.400000000001</v>
      </c>
      <c r="W117" s="120"/>
      <c r="X117" s="120">
        <v>2017</v>
      </c>
      <c r="Y117" s="119"/>
      <c r="Z117" s="109" t="s">
        <v>36</v>
      </c>
      <c r="AB117" s="9"/>
    </row>
    <row r="118" spans="1:28" ht="13.15" customHeight="1" x14ac:dyDescent="0.2">
      <c r="A118" s="109" t="s">
        <v>469</v>
      </c>
      <c r="B118" s="110" t="s">
        <v>26</v>
      </c>
      <c r="C118" s="109" t="s">
        <v>262</v>
      </c>
      <c r="D118" s="109">
        <v>210009678</v>
      </c>
      <c r="E118" s="109" t="s">
        <v>73</v>
      </c>
      <c r="F118" s="109" t="s">
        <v>263</v>
      </c>
      <c r="G118" s="109" t="s">
        <v>264</v>
      </c>
      <c r="H118" s="109" t="s">
        <v>30</v>
      </c>
      <c r="I118" s="124">
        <v>0</v>
      </c>
      <c r="J118" s="109">
        <v>230000000</v>
      </c>
      <c r="K118" s="112" t="s">
        <v>28</v>
      </c>
      <c r="L118" s="120" t="s">
        <v>324</v>
      </c>
      <c r="M118" s="120" t="s">
        <v>32</v>
      </c>
      <c r="N118" s="120" t="s">
        <v>33</v>
      </c>
      <c r="O118" s="120" t="s">
        <v>66</v>
      </c>
      <c r="P118" s="120" t="s">
        <v>38</v>
      </c>
      <c r="Q118" s="139" t="s">
        <v>72</v>
      </c>
      <c r="R118" s="120" t="s">
        <v>41</v>
      </c>
      <c r="S118" s="140">
        <v>35</v>
      </c>
      <c r="T118" s="140">
        <v>508</v>
      </c>
      <c r="U118" s="140">
        <f t="shared" si="2"/>
        <v>17780</v>
      </c>
      <c r="V118" s="140">
        <f t="shared" si="3"/>
        <v>19913.600000000002</v>
      </c>
      <c r="W118" s="120"/>
      <c r="X118" s="120">
        <v>2017</v>
      </c>
      <c r="Y118" s="119"/>
      <c r="Z118" s="109" t="s">
        <v>36</v>
      </c>
      <c r="AB118" s="9"/>
    </row>
    <row r="119" spans="1:28" ht="13.15" customHeight="1" x14ac:dyDescent="0.2">
      <c r="A119" s="109" t="s">
        <v>470</v>
      </c>
      <c r="B119" s="110" t="s">
        <v>26</v>
      </c>
      <c r="C119" s="109" t="s">
        <v>266</v>
      </c>
      <c r="D119" s="109">
        <v>210009680</v>
      </c>
      <c r="E119" s="109" t="s">
        <v>73</v>
      </c>
      <c r="F119" s="109" t="s">
        <v>267</v>
      </c>
      <c r="G119" s="109" t="s">
        <v>268</v>
      </c>
      <c r="H119" s="109" t="s">
        <v>30</v>
      </c>
      <c r="I119" s="124">
        <v>0</v>
      </c>
      <c r="J119" s="109">
        <v>230000000</v>
      </c>
      <c r="K119" s="112" t="s">
        <v>28</v>
      </c>
      <c r="L119" s="120" t="s">
        <v>324</v>
      </c>
      <c r="M119" s="120" t="s">
        <v>32</v>
      </c>
      <c r="N119" s="120" t="s">
        <v>33</v>
      </c>
      <c r="O119" s="120" t="s">
        <v>66</v>
      </c>
      <c r="P119" s="120" t="s">
        <v>38</v>
      </c>
      <c r="Q119" s="139" t="s">
        <v>72</v>
      </c>
      <c r="R119" s="120" t="s">
        <v>41</v>
      </c>
      <c r="S119" s="140">
        <v>34</v>
      </c>
      <c r="T119" s="140">
        <v>736</v>
      </c>
      <c r="U119" s="140">
        <f t="shared" si="2"/>
        <v>25024</v>
      </c>
      <c r="V119" s="140">
        <f t="shared" si="3"/>
        <v>28026.880000000001</v>
      </c>
      <c r="W119" s="120"/>
      <c r="X119" s="120">
        <v>2017</v>
      </c>
      <c r="Y119" s="119"/>
      <c r="Z119" s="109" t="s">
        <v>36</v>
      </c>
      <c r="AB119" s="9"/>
    </row>
    <row r="120" spans="1:28" ht="13.15" customHeight="1" x14ac:dyDescent="0.2">
      <c r="A120" s="109" t="s">
        <v>471</v>
      </c>
      <c r="B120" s="110" t="s">
        <v>26</v>
      </c>
      <c r="C120" s="109" t="s">
        <v>266</v>
      </c>
      <c r="D120" s="109">
        <v>250003421</v>
      </c>
      <c r="E120" s="109" t="s">
        <v>73</v>
      </c>
      <c r="F120" s="109" t="s">
        <v>267</v>
      </c>
      <c r="G120" s="109" t="s">
        <v>270</v>
      </c>
      <c r="H120" s="109" t="s">
        <v>30</v>
      </c>
      <c r="I120" s="124">
        <v>0</v>
      </c>
      <c r="J120" s="109">
        <v>230000000</v>
      </c>
      <c r="K120" s="112" t="s">
        <v>28</v>
      </c>
      <c r="L120" s="120" t="s">
        <v>324</v>
      </c>
      <c r="M120" s="120" t="s">
        <v>32</v>
      </c>
      <c r="N120" s="120" t="s">
        <v>33</v>
      </c>
      <c r="O120" s="120" t="s">
        <v>66</v>
      </c>
      <c r="P120" s="120" t="s">
        <v>38</v>
      </c>
      <c r="Q120" s="139" t="s">
        <v>72</v>
      </c>
      <c r="R120" s="120" t="s">
        <v>41</v>
      </c>
      <c r="S120" s="140">
        <v>42</v>
      </c>
      <c r="T120" s="140">
        <v>1037</v>
      </c>
      <c r="U120" s="140">
        <f t="shared" si="2"/>
        <v>43554</v>
      </c>
      <c r="V120" s="140">
        <f t="shared" si="3"/>
        <v>48780.480000000003</v>
      </c>
      <c r="W120" s="120"/>
      <c r="X120" s="120">
        <v>2017</v>
      </c>
      <c r="Y120" s="119"/>
      <c r="Z120" s="109" t="s">
        <v>36</v>
      </c>
      <c r="AB120" s="9"/>
    </row>
    <row r="121" spans="1:28" ht="13.15" customHeight="1" x14ac:dyDescent="0.2">
      <c r="A121" s="109" t="s">
        <v>472</v>
      </c>
      <c r="B121" s="110" t="s">
        <v>26</v>
      </c>
      <c r="C121" s="109" t="s">
        <v>272</v>
      </c>
      <c r="D121" s="109">
        <v>250001780</v>
      </c>
      <c r="E121" s="109" t="s">
        <v>73</v>
      </c>
      <c r="F121" s="109" t="s">
        <v>273</v>
      </c>
      <c r="G121" s="109" t="s">
        <v>274</v>
      </c>
      <c r="H121" s="109" t="s">
        <v>30</v>
      </c>
      <c r="I121" s="124">
        <v>0</v>
      </c>
      <c r="J121" s="109">
        <v>230000000</v>
      </c>
      <c r="K121" s="112" t="s">
        <v>28</v>
      </c>
      <c r="L121" s="120" t="s">
        <v>324</v>
      </c>
      <c r="M121" s="120" t="s">
        <v>32</v>
      </c>
      <c r="N121" s="120" t="s">
        <v>33</v>
      </c>
      <c r="O121" s="120" t="s">
        <v>66</v>
      </c>
      <c r="P121" s="120" t="s">
        <v>38</v>
      </c>
      <c r="Q121" s="139" t="s">
        <v>72</v>
      </c>
      <c r="R121" s="120" t="s">
        <v>41</v>
      </c>
      <c r="S121" s="140">
        <v>30</v>
      </c>
      <c r="T121" s="140">
        <v>700</v>
      </c>
      <c r="U121" s="140">
        <f t="shared" si="2"/>
        <v>21000</v>
      </c>
      <c r="V121" s="140">
        <f t="shared" si="3"/>
        <v>23520.000000000004</v>
      </c>
      <c r="W121" s="120"/>
      <c r="X121" s="120">
        <v>2017</v>
      </c>
      <c r="Y121" s="119"/>
      <c r="Z121" s="109" t="s">
        <v>36</v>
      </c>
      <c r="AB121" s="9"/>
    </row>
    <row r="122" spans="1:28" ht="13.15" customHeight="1" x14ac:dyDescent="0.2">
      <c r="A122" s="7" t="s">
        <v>473</v>
      </c>
      <c r="B122" s="110" t="s">
        <v>26</v>
      </c>
      <c r="C122" s="7" t="s">
        <v>290</v>
      </c>
      <c r="D122" s="7">
        <v>250004119</v>
      </c>
      <c r="E122" s="7" t="s">
        <v>73</v>
      </c>
      <c r="F122" s="7" t="s">
        <v>291</v>
      </c>
      <c r="G122" s="7" t="s">
        <v>293</v>
      </c>
      <c r="H122" s="7" t="s">
        <v>30</v>
      </c>
      <c r="I122" s="117">
        <v>0</v>
      </c>
      <c r="J122" s="7">
        <v>230000000</v>
      </c>
      <c r="K122" s="112" t="s">
        <v>28</v>
      </c>
      <c r="L122" s="120" t="s">
        <v>324</v>
      </c>
      <c r="M122" s="120" t="s">
        <v>32</v>
      </c>
      <c r="N122" s="120" t="s">
        <v>33</v>
      </c>
      <c r="O122" s="120" t="s">
        <v>66</v>
      </c>
      <c r="P122" s="120" t="s">
        <v>38</v>
      </c>
      <c r="Q122" s="139" t="s">
        <v>72</v>
      </c>
      <c r="R122" s="120" t="s">
        <v>41</v>
      </c>
      <c r="S122" s="140">
        <v>28</v>
      </c>
      <c r="T122" s="140">
        <v>1932</v>
      </c>
      <c r="U122" s="140">
        <f t="shared" si="2"/>
        <v>54096</v>
      </c>
      <c r="V122" s="140">
        <f t="shared" si="3"/>
        <v>60587.520000000004</v>
      </c>
      <c r="W122" s="120"/>
      <c r="X122" s="120">
        <v>2017</v>
      </c>
      <c r="Y122" s="119"/>
      <c r="Z122" s="7" t="s">
        <v>36</v>
      </c>
      <c r="AB122" s="9"/>
    </row>
    <row r="123" spans="1:28" ht="13.15" customHeight="1" x14ac:dyDescent="0.2">
      <c r="A123" s="7" t="s">
        <v>474</v>
      </c>
      <c r="B123" s="110" t="s">
        <v>26</v>
      </c>
      <c r="C123" s="7" t="s">
        <v>294</v>
      </c>
      <c r="D123" s="7">
        <v>250004120</v>
      </c>
      <c r="E123" s="7" t="s">
        <v>73</v>
      </c>
      <c r="F123" s="7" t="s">
        <v>295</v>
      </c>
      <c r="G123" s="7" t="s">
        <v>297</v>
      </c>
      <c r="H123" s="7" t="s">
        <v>30</v>
      </c>
      <c r="I123" s="117">
        <v>0</v>
      </c>
      <c r="J123" s="7">
        <v>230000000</v>
      </c>
      <c r="K123" s="112" t="s">
        <v>28</v>
      </c>
      <c r="L123" s="120" t="s">
        <v>324</v>
      </c>
      <c r="M123" s="120" t="s">
        <v>32</v>
      </c>
      <c r="N123" s="120" t="s">
        <v>33</v>
      </c>
      <c r="O123" s="120" t="s">
        <v>66</v>
      </c>
      <c r="P123" s="120" t="s">
        <v>38</v>
      </c>
      <c r="Q123" s="139" t="s">
        <v>72</v>
      </c>
      <c r="R123" s="120" t="s">
        <v>41</v>
      </c>
      <c r="S123" s="140">
        <v>33</v>
      </c>
      <c r="T123" s="140">
        <v>2175</v>
      </c>
      <c r="U123" s="140">
        <f t="shared" si="2"/>
        <v>71775</v>
      </c>
      <c r="V123" s="141">
        <f t="shared" si="3"/>
        <v>80388.000000000015</v>
      </c>
      <c r="W123" s="142"/>
      <c r="X123" s="142">
        <v>2017</v>
      </c>
      <c r="Y123" s="143"/>
      <c r="Z123" s="144" t="s">
        <v>36</v>
      </c>
      <c r="AB123" s="9"/>
    </row>
    <row r="124" spans="1:28" ht="13.15" customHeight="1" x14ac:dyDescent="0.2">
      <c r="A124" s="7" t="s">
        <v>475</v>
      </c>
      <c r="B124" s="110" t="s">
        <v>26</v>
      </c>
      <c r="C124" s="7" t="s">
        <v>298</v>
      </c>
      <c r="D124" s="7">
        <v>250004123</v>
      </c>
      <c r="E124" s="7" t="s">
        <v>73</v>
      </c>
      <c r="F124" s="7" t="s">
        <v>299</v>
      </c>
      <c r="G124" s="7" t="s">
        <v>301</v>
      </c>
      <c r="H124" s="7" t="s">
        <v>30</v>
      </c>
      <c r="I124" s="117">
        <v>0</v>
      </c>
      <c r="J124" s="7">
        <v>230000000</v>
      </c>
      <c r="K124" s="112" t="s">
        <v>28</v>
      </c>
      <c r="L124" s="120" t="s">
        <v>324</v>
      </c>
      <c r="M124" s="120" t="s">
        <v>32</v>
      </c>
      <c r="N124" s="120" t="s">
        <v>33</v>
      </c>
      <c r="O124" s="120" t="s">
        <v>66</v>
      </c>
      <c r="P124" s="120" t="s">
        <v>38</v>
      </c>
      <c r="Q124" s="139" t="s">
        <v>72</v>
      </c>
      <c r="R124" s="120" t="s">
        <v>41</v>
      </c>
      <c r="S124" s="140">
        <v>15</v>
      </c>
      <c r="T124" s="140">
        <v>9178</v>
      </c>
      <c r="U124" s="140">
        <f t="shared" si="2"/>
        <v>137670</v>
      </c>
      <c r="V124" s="141">
        <f t="shared" si="3"/>
        <v>154190.40000000002</v>
      </c>
      <c r="W124" s="142"/>
      <c r="X124" s="142">
        <v>2017</v>
      </c>
      <c r="Y124" s="143"/>
      <c r="Z124" s="144" t="s">
        <v>36</v>
      </c>
      <c r="AB124" s="9"/>
    </row>
    <row r="125" spans="1:28" ht="13.15" customHeight="1" x14ac:dyDescent="0.2">
      <c r="A125" s="7" t="s">
        <v>476</v>
      </c>
      <c r="B125" s="110" t="s">
        <v>26</v>
      </c>
      <c r="C125" s="7" t="s">
        <v>302</v>
      </c>
      <c r="D125" s="7">
        <v>250004124</v>
      </c>
      <c r="E125" s="7" t="s">
        <v>73</v>
      </c>
      <c r="F125" s="7" t="s">
        <v>303</v>
      </c>
      <c r="G125" s="7" t="s">
        <v>305</v>
      </c>
      <c r="H125" s="7" t="s">
        <v>30</v>
      </c>
      <c r="I125" s="117">
        <v>0</v>
      </c>
      <c r="J125" s="7">
        <v>230000000</v>
      </c>
      <c r="K125" s="112" t="s">
        <v>28</v>
      </c>
      <c r="L125" s="120" t="s">
        <v>324</v>
      </c>
      <c r="M125" s="120" t="s">
        <v>32</v>
      </c>
      <c r="N125" s="120" t="s">
        <v>33</v>
      </c>
      <c r="O125" s="120" t="s">
        <v>66</v>
      </c>
      <c r="P125" s="120" t="s">
        <v>38</v>
      </c>
      <c r="Q125" s="139" t="s">
        <v>72</v>
      </c>
      <c r="R125" s="120" t="s">
        <v>41</v>
      </c>
      <c r="S125" s="140">
        <v>10</v>
      </c>
      <c r="T125" s="140">
        <v>10345.5</v>
      </c>
      <c r="U125" s="140">
        <f t="shared" si="2"/>
        <v>103455</v>
      </c>
      <c r="V125" s="141">
        <f t="shared" si="3"/>
        <v>115869.6</v>
      </c>
      <c r="W125" s="142"/>
      <c r="X125" s="142">
        <v>2017</v>
      </c>
      <c r="Y125" s="143"/>
      <c r="Z125" s="144" t="s">
        <v>36</v>
      </c>
      <c r="AB125" s="9"/>
    </row>
    <row r="126" spans="1:28" ht="13.15" customHeight="1" x14ac:dyDescent="0.2">
      <c r="A126" s="109" t="s">
        <v>477</v>
      </c>
      <c r="B126" s="110" t="s">
        <v>26</v>
      </c>
      <c r="C126" s="109" t="s">
        <v>308</v>
      </c>
      <c r="D126" s="109">
        <v>130001552</v>
      </c>
      <c r="E126" s="109" t="s">
        <v>43</v>
      </c>
      <c r="F126" s="109" t="s">
        <v>309</v>
      </c>
      <c r="G126" s="109" t="s">
        <v>310</v>
      </c>
      <c r="H126" s="109" t="s">
        <v>30</v>
      </c>
      <c r="I126" s="111" t="s">
        <v>34</v>
      </c>
      <c r="J126" s="109">
        <v>230000000</v>
      </c>
      <c r="K126" s="112" t="s">
        <v>28</v>
      </c>
      <c r="L126" s="120" t="s">
        <v>324</v>
      </c>
      <c r="M126" s="120" t="s">
        <v>32</v>
      </c>
      <c r="N126" s="120" t="s">
        <v>33</v>
      </c>
      <c r="O126" s="120" t="s">
        <v>66</v>
      </c>
      <c r="P126" s="120" t="s">
        <v>38</v>
      </c>
      <c r="Q126" s="139" t="s">
        <v>72</v>
      </c>
      <c r="R126" s="120" t="s">
        <v>41</v>
      </c>
      <c r="S126" s="140">
        <v>1</v>
      </c>
      <c r="T126" s="140">
        <v>44267857.140000001</v>
      </c>
      <c r="U126" s="140">
        <f t="shared" si="2"/>
        <v>44267857.140000001</v>
      </c>
      <c r="V126" s="141">
        <f t="shared" si="3"/>
        <v>49579999.996800005</v>
      </c>
      <c r="W126" s="142"/>
      <c r="X126" s="142">
        <v>2017</v>
      </c>
      <c r="Y126" s="143"/>
      <c r="Z126" s="129"/>
      <c r="AB126" s="9"/>
    </row>
    <row r="127" spans="1:28" ht="13.15" customHeight="1" x14ac:dyDescent="0.25">
      <c r="A127" s="109" t="s">
        <v>478</v>
      </c>
      <c r="B127" s="110" t="s">
        <v>26</v>
      </c>
      <c r="C127" s="109" t="s">
        <v>117</v>
      </c>
      <c r="D127" s="109">
        <v>120008584</v>
      </c>
      <c r="E127" s="109" t="s">
        <v>118</v>
      </c>
      <c r="F127" s="109" t="s">
        <v>119</v>
      </c>
      <c r="G127" s="109" t="s">
        <v>121</v>
      </c>
      <c r="H127" s="109" t="s">
        <v>49</v>
      </c>
      <c r="I127" s="111" t="s">
        <v>34</v>
      </c>
      <c r="J127" s="109">
        <v>230000000</v>
      </c>
      <c r="K127" s="112" t="s">
        <v>28</v>
      </c>
      <c r="L127" s="109" t="s">
        <v>324</v>
      </c>
      <c r="M127" s="109" t="s">
        <v>32</v>
      </c>
      <c r="N127" s="109" t="s">
        <v>33</v>
      </c>
      <c r="O127" s="109" t="s">
        <v>45</v>
      </c>
      <c r="P127" s="109" t="s">
        <v>38</v>
      </c>
      <c r="Q127" s="111" t="s">
        <v>47</v>
      </c>
      <c r="R127" s="109" t="s">
        <v>41</v>
      </c>
      <c r="S127" s="145">
        <v>10</v>
      </c>
      <c r="T127" s="145">
        <v>98214.29</v>
      </c>
      <c r="U127" s="146">
        <f>S127*T127</f>
        <v>982142.89999999991</v>
      </c>
      <c r="V127" s="147">
        <f>U127*1.12</f>
        <v>1100000.048</v>
      </c>
      <c r="W127" s="129"/>
      <c r="X127" s="129">
        <v>2017</v>
      </c>
      <c r="Y127" s="148"/>
      <c r="Z127" s="129" t="s">
        <v>42</v>
      </c>
      <c r="AB127" s="9"/>
    </row>
    <row r="128" spans="1:28" ht="12" customHeight="1" x14ac:dyDescent="0.25">
      <c r="A128" s="10" t="s">
        <v>479</v>
      </c>
      <c r="B128" s="110" t="s">
        <v>26</v>
      </c>
      <c r="C128" s="10" t="s">
        <v>122</v>
      </c>
      <c r="D128" s="10">
        <v>120007596</v>
      </c>
      <c r="E128" s="10" t="s">
        <v>55</v>
      </c>
      <c r="F128" s="10" t="s">
        <v>123</v>
      </c>
      <c r="G128" s="10" t="s">
        <v>408</v>
      </c>
      <c r="H128" s="125" t="s">
        <v>30</v>
      </c>
      <c r="I128" s="122" t="s">
        <v>34</v>
      </c>
      <c r="J128" s="10">
        <v>230000000</v>
      </c>
      <c r="K128" s="10" t="s">
        <v>404</v>
      </c>
      <c r="L128" s="10" t="s">
        <v>324</v>
      </c>
      <c r="M128" s="10" t="s">
        <v>32</v>
      </c>
      <c r="N128" s="10" t="s">
        <v>33</v>
      </c>
      <c r="O128" s="125" t="s">
        <v>70</v>
      </c>
      <c r="P128" s="10" t="s">
        <v>38</v>
      </c>
      <c r="Q128" s="122" t="s">
        <v>72</v>
      </c>
      <c r="R128" s="10" t="s">
        <v>41</v>
      </c>
      <c r="S128" s="149">
        <v>2</v>
      </c>
      <c r="T128" s="149">
        <v>827857.1</v>
      </c>
      <c r="U128" s="146">
        <f t="shared" ref="U128:U131" si="4">S128*T128</f>
        <v>1655714.2</v>
      </c>
      <c r="V128" s="147">
        <f t="shared" ref="V128:V131" si="5">U128*1.12</f>
        <v>1854399.9040000001</v>
      </c>
      <c r="W128" s="86"/>
      <c r="X128" s="86">
        <v>2017</v>
      </c>
      <c r="Y128" s="148"/>
      <c r="Z128" s="86" t="s">
        <v>42</v>
      </c>
      <c r="AB128" s="9"/>
    </row>
    <row r="129" spans="1:28" ht="13.15" customHeight="1" x14ac:dyDescent="0.25">
      <c r="A129" s="126" t="s">
        <v>480</v>
      </c>
      <c r="B129" s="110" t="s">
        <v>26</v>
      </c>
      <c r="C129" s="126" t="s">
        <v>312</v>
      </c>
      <c r="D129" s="126">
        <v>150003362</v>
      </c>
      <c r="E129" s="126" t="s">
        <v>313</v>
      </c>
      <c r="F129" s="126" t="s">
        <v>314</v>
      </c>
      <c r="G129" s="126" t="s">
        <v>315</v>
      </c>
      <c r="H129" s="126" t="s">
        <v>30</v>
      </c>
      <c r="I129" s="127" t="s">
        <v>34</v>
      </c>
      <c r="J129" s="126">
        <v>230000000</v>
      </c>
      <c r="K129" s="112" t="s">
        <v>28</v>
      </c>
      <c r="L129" s="109" t="s">
        <v>324</v>
      </c>
      <c r="M129" s="126" t="s">
        <v>316</v>
      </c>
      <c r="N129" s="126" t="s">
        <v>33</v>
      </c>
      <c r="O129" s="125" t="s">
        <v>66</v>
      </c>
      <c r="P129" s="126" t="s">
        <v>38</v>
      </c>
      <c r="Q129" s="127" t="s">
        <v>72</v>
      </c>
      <c r="R129" s="126" t="s">
        <v>41</v>
      </c>
      <c r="S129" s="150">
        <v>6</v>
      </c>
      <c r="T129" s="151">
        <v>1183035.71</v>
      </c>
      <c r="U129" s="146">
        <f t="shared" si="4"/>
        <v>7098214.2599999998</v>
      </c>
      <c r="V129" s="147">
        <f t="shared" si="5"/>
        <v>7949999.9712000005</v>
      </c>
      <c r="W129" s="136"/>
      <c r="X129" s="136">
        <v>2017</v>
      </c>
      <c r="Y129" s="148"/>
      <c r="Z129" s="136" t="s">
        <v>42</v>
      </c>
      <c r="AB129" s="9"/>
    </row>
    <row r="130" spans="1:28" ht="13.15" customHeight="1" x14ac:dyDescent="0.25">
      <c r="A130" s="126" t="s">
        <v>481</v>
      </c>
      <c r="B130" s="110" t="s">
        <v>26</v>
      </c>
      <c r="C130" s="126" t="s">
        <v>130</v>
      </c>
      <c r="D130" s="126">
        <v>140000012</v>
      </c>
      <c r="E130" s="126" t="s">
        <v>75</v>
      </c>
      <c r="F130" s="126" t="s">
        <v>131</v>
      </c>
      <c r="G130" s="126" t="s">
        <v>132</v>
      </c>
      <c r="H130" s="126" t="s">
        <v>30</v>
      </c>
      <c r="I130" s="127" t="s">
        <v>34</v>
      </c>
      <c r="J130" s="126">
        <v>230000000</v>
      </c>
      <c r="K130" s="112" t="s">
        <v>28</v>
      </c>
      <c r="L130" s="109" t="s">
        <v>324</v>
      </c>
      <c r="M130" s="126" t="s">
        <v>32</v>
      </c>
      <c r="N130" s="126" t="s">
        <v>33</v>
      </c>
      <c r="O130" s="125" t="s">
        <v>66</v>
      </c>
      <c r="P130" s="126" t="s">
        <v>38</v>
      </c>
      <c r="Q130" s="127" t="s">
        <v>72</v>
      </c>
      <c r="R130" s="126" t="s">
        <v>41</v>
      </c>
      <c r="S130" s="151">
        <v>550</v>
      </c>
      <c r="T130" s="151">
        <v>4285.71</v>
      </c>
      <c r="U130" s="146">
        <f t="shared" si="4"/>
        <v>2357140.5</v>
      </c>
      <c r="V130" s="147">
        <f t="shared" si="5"/>
        <v>2639997.3600000003</v>
      </c>
      <c r="W130" s="136"/>
      <c r="X130" s="136">
        <v>2017</v>
      </c>
      <c r="Y130" s="148"/>
      <c r="Z130" s="136" t="s">
        <v>42</v>
      </c>
      <c r="AB130" s="9"/>
    </row>
    <row r="131" spans="1:28" ht="13.15" customHeight="1" x14ac:dyDescent="0.25">
      <c r="A131" s="126" t="s">
        <v>482</v>
      </c>
      <c r="B131" s="110" t="s">
        <v>26</v>
      </c>
      <c r="C131" s="126" t="s">
        <v>319</v>
      </c>
      <c r="D131" s="126">
        <v>140000111</v>
      </c>
      <c r="E131" s="126" t="s">
        <v>76</v>
      </c>
      <c r="F131" s="126" t="s">
        <v>320</v>
      </c>
      <c r="G131" s="126" t="s">
        <v>321</v>
      </c>
      <c r="H131" s="126" t="s">
        <v>30</v>
      </c>
      <c r="I131" s="127" t="s">
        <v>34</v>
      </c>
      <c r="J131" s="126">
        <v>230000000</v>
      </c>
      <c r="K131" s="112" t="s">
        <v>28</v>
      </c>
      <c r="L131" s="109" t="s">
        <v>324</v>
      </c>
      <c r="M131" s="126" t="s">
        <v>32</v>
      </c>
      <c r="N131" s="126" t="s">
        <v>33</v>
      </c>
      <c r="O131" s="125" t="s">
        <v>66</v>
      </c>
      <c r="P131" s="126" t="s">
        <v>38</v>
      </c>
      <c r="Q131" s="127" t="s">
        <v>72</v>
      </c>
      <c r="R131" s="126" t="s">
        <v>41</v>
      </c>
      <c r="S131" s="151">
        <v>58</v>
      </c>
      <c r="T131" s="151">
        <v>43750</v>
      </c>
      <c r="U131" s="146">
        <f t="shared" si="4"/>
        <v>2537500</v>
      </c>
      <c r="V131" s="147">
        <f t="shared" si="5"/>
        <v>2842000.0000000005</v>
      </c>
      <c r="W131" s="136"/>
      <c r="X131" s="136">
        <v>2017</v>
      </c>
      <c r="Y131" s="148"/>
      <c r="Z131" s="136" t="s">
        <v>42</v>
      </c>
      <c r="AB131" s="9"/>
    </row>
    <row r="132" spans="1:28" ht="13.15" customHeight="1" x14ac:dyDescent="0.25">
      <c r="A132" s="129" t="s">
        <v>517</v>
      </c>
      <c r="B132" s="130" t="s">
        <v>26</v>
      </c>
      <c r="C132" s="129" t="s">
        <v>512</v>
      </c>
      <c r="D132" s="129">
        <v>120005347</v>
      </c>
      <c r="E132" s="129" t="s">
        <v>513</v>
      </c>
      <c r="F132" s="129" t="s">
        <v>514</v>
      </c>
      <c r="G132" s="129" t="s">
        <v>515</v>
      </c>
      <c r="H132" s="129" t="s">
        <v>30</v>
      </c>
      <c r="I132" s="131" t="s">
        <v>34</v>
      </c>
      <c r="J132" s="129">
        <v>230000000</v>
      </c>
      <c r="K132" s="132" t="s">
        <v>28</v>
      </c>
      <c r="L132" s="109" t="s">
        <v>324</v>
      </c>
      <c r="M132" s="129" t="s">
        <v>32</v>
      </c>
      <c r="N132" s="129" t="s">
        <v>33</v>
      </c>
      <c r="O132" s="86" t="s">
        <v>66</v>
      </c>
      <c r="P132" s="129" t="s">
        <v>38</v>
      </c>
      <c r="Q132" s="133" t="s">
        <v>47</v>
      </c>
      <c r="R132" s="129" t="s">
        <v>41</v>
      </c>
      <c r="S132" s="134">
        <v>22</v>
      </c>
      <c r="T132" s="134">
        <v>43348.21</v>
      </c>
      <c r="U132" s="135">
        <v>953660.62</v>
      </c>
      <c r="V132" s="135">
        <v>1068099.8944000001</v>
      </c>
      <c r="W132" s="129"/>
      <c r="X132" s="129">
        <v>2017</v>
      </c>
      <c r="Y132" s="152"/>
      <c r="Z132" s="129" t="s">
        <v>42</v>
      </c>
      <c r="AB132" s="9"/>
    </row>
    <row r="133" spans="1:28" ht="13.15" customHeight="1" x14ac:dyDescent="0.25">
      <c r="A133" s="136" t="s">
        <v>518</v>
      </c>
      <c r="B133" s="130" t="s">
        <v>26</v>
      </c>
      <c r="C133" s="136" t="s">
        <v>512</v>
      </c>
      <c r="D133" s="136">
        <v>120005347</v>
      </c>
      <c r="E133" s="136" t="s">
        <v>513</v>
      </c>
      <c r="F133" s="136" t="s">
        <v>514</v>
      </c>
      <c r="G133" s="136" t="s">
        <v>515</v>
      </c>
      <c r="H133" s="136" t="s">
        <v>30</v>
      </c>
      <c r="I133" s="137" t="s">
        <v>34</v>
      </c>
      <c r="J133" s="136">
        <v>230000000</v>
      </c>
      <c r="K133" s="132" t="s">
        <v>28</v>
      </c>
      <c r="L133" s="109" t="s">
        <v>324</v>
      </c>
      <c r="M133" s="136" t="s">
        <v>32</v>
      </c>
      <c r="N133" s="136" t="s">
        <v>33</v>
      </c>
      <c r="O133" s="86" t="s">
        <v>66</v>
      </c>
      <c r="P133" s="136" t="s">
        <v>38</v>
      </c>
      <c r="Q133" s="137" t="s">
        <v>72</v>
      </c>
      <c r="R133" s="136" t="s">
        <v>41</v>
      </c>
      <c r="S133" s="138">
        <v>8</v>
      </c>
      <c r="T133" s="138">
        <v>43348.21</v>
      </c>
      <c r="U133" s="135">
        <v>346785.68</v>
      </c>
      <c r="V133" s="135">
        <v>388399.96160000004</v>
      </c>
      <c r="W133" s="136"/>
      <c r="X133" s="136">
        <v>2017</v>
      </c>
      <c r="Y133" s="136"/>
      <c r="Z133" s="136" t="s">
        <v>42</v>
      </c>
      <c r="AB133" s="9"/>
    </row>
    <row r="134" spans="1:28" ht="13.15" customHeight="1" x14ac:dyDescent="0.25">
      <c r="A134" s="69" t="s">
        <v>416</v>
      </c>
      <c r="B134" s="16"/>
      <c r="C134" s="16"/>
      <c r="D134" s="16"/>
      <c r="E134" s="16"/>
      <c r="F134" s="16"/>
      <c r="G134" s="16"/>
      <c r="H134" s="16"/>
      <c r="I134" s="16"/>
      <c r="J134" s="16"/>
      <c r="K134" s="16"/>
      <c r="L134" s="16"/>
      <c r="M134" s="16"/>
      <c r="N134" s="16"/>
      <c r="O134" s="16"/>
      <c r="P134" s="16"/>
      <c r="Q134" s="56"/>
      <c r="R134" s="16"/>
      <c r="S134" s="57"/>
      <c r="T134" s="57"/>
      <c r="U134" s="55">
        <f>SUM(U83:U133)</f>
        <v>67511725.140000015</v>
      </c>
      <c r="V134" s="87">
        <f>SUM(V83:V133)</f>
        <v>75613132.156800017</v>
      </c>
      <c r="W134" s="87"/>
      <c r="X134" s="88"/>
      <c r="Y134" s="88"/>
      <c r="Z134" s="86"/>
      <c r="AB134" s="9"/>
    </row>
    <row r="135" spans="1:28" ht="13.15" customHeight="1" x14ac:dyDescent="0.2">
      <c r="A135" s="70" t="s">
        <v>417</v>
      </c>
      <c r="B135" s="58"/>
      <c r="C135" s="58"/>
      <c r="D135" s="58"/>
      <c r="E135" s="58"/>
      <c r="F135" s="58"/>
      <c r="G135" s="58"/>
      <c r="H135" s="58"/>
      <c r="I135" s="59"/>
      <c r="J135" s="58"/>
      <c r="K135" s="58"/>
      <c r="L135" s="58"/>
      <c r="M135" s="58"/>
      <c r="N135" s="58"/>
      <c r="O135" s="58"/>
      <c r="P135" s="58"/>
      <c r="Q135" s="11"/>
      <c r="R135" s="58"/>
      <c r="S135" s="71"/>
      <c r="T135" s="60"/>
      <c r="U135" s="60"/>
      <c r="V135" s="89"/>
      <c r="W135" s="90"/>
      <c r="X135" s="90"/>
      <c r="Y135" s="90"/>
      <c r="Z135" s="86"/>
      <c r="AB135" s="9"/>
    </row>
    <row r="136" spans="1:28" ht="13.15" customHeight="1" x14ac:dyDescent="0.2">
      <c r="A136" s="69" t="s">
        <v>412</v>
      </c>
      <c r="B136" s="58"/>
      <c r="C136" s="58"/>
      <c r="D136" s="58"/>
      <c r="E136" s="58"/>
      <c r="F136" s="58"/>
      <c r="G136" s="58"/>
      <c r="H136" s="58"/>
      <c r="I136" s="59"/>
      <c r="J136" s="58"/>
      <c r="K136" s="58"/>
      <c r="L136" s="58"/>
      <c r="M136" s="58"/>
      <c r="N136" s="58"/>
      <c r="O136" s="58"/>
      <c r="P136" s="58"/>
      <c r="Q136" s="11"/>
      <c r="R136" s="58"/>
      <c r="S136" s="71"/>
      <c r="T136" s="60"/>
      <c r="U136" s="60"/>
      <c r="V136" s="89"/>
      <c r="W136" s="90"/>
      <c r="X136" s="90"/>
      <c r="Y136" s="90"/>
      <c r="Z136" s="90"/>
      <c r="AB136" s="9"/>
    </row>
    <row r="137" spans="1:28" ht="12.75" customHeight="1" x14ac:dyDescent="0.2">
      <c r="A137" s="11" t="s">
        <v>330</v>
      </c>
      <c r="B137" s="153" t="s">
        <v>26</v>
      </c>
      <c r="C137" s="154" t="s">
        <v>326</v>
      </c>
      <c r="D137" s="155"/>
      <c r="E137" s="154" t="s">
        <v>327</v>
      </c>
      <c r="F137" s="154" t="s">
        <v>327</v>
      </c>
      <c r="G137" s="154" t="s">
        <v>328</v>
      </c>
      <c r="H137" s="154" t="s">
        <v>30</v>
      </c>
      <c r="I137" s="154">
        <v>80</v>
      </c>
      <c r="J137" s="156">
        <v>230000000</v>
      </c>
      <c r="K137" s="157" t="s">
        <v>28</v>
      </c>
      <c r="L137" s="158" t="s">
        <v>331</v>
      </c>
      <c r="M137" s="159" t="s">
        <v>29</v>
      </c>
      <c r="N137" s="12" t="s">
        <v>51</v>
      </c>
      <c r="O137" s="12" t="s">
        <v>332</v>
      </c>
      <c r="P137" s="7" t="s">
        <v>329</v>
      </c>
      <c r="Q137" s="12" t="s">
        <v>51</v>
      </c>
      <c r="R137" s="154"/>
      <c r="S137" s="160"/>
      <c r="T137" s="160"/>
      <c r="U137" s="15">
        <v>0</v>
      </c>
      <c r="V137" s="91">
        <f>U137*1.12</f>
        <v>0</v>
      </c>
      <c r="W137" s="161"/>
      <c r="X137" s="162">
        <v>2016</v>
      </c>
      <c r="Y137" s="163" t="s">
        <v>483</v>
      </c>
      <c r="Z137" s="164" t="s">
        <v>31</v>
      </c>
      <c r="AB137" s="9"/>
    </row>
    <row r="138" spans="1:28" ht="12.75" customHeight="1" x14ac:dyDescent="0.25">
      <c r="A138" s="16" t="s">
        <v>348</v>
      </c>
      <c r="B138" s="153" t="s">
        <v>26</v>
      </c>
      <c r="C138" s="154" t="s">
        <v>344</v>
      </c>
      <c r="D138" s="154"/>
      <c r="E138" s="153" t="s">
        <v>345</v>
      </c>
      <c r="F138" s="153" t="s">
        <v>345</v>
      </c>
      <c r="G138" s="153" t="s">
        <v>346</v>
      </c>
      <c r="H138" s="153" t="s">
        <v>27</v>
      </c>
      <c r="I138" s="12">
        <v>80</v>
      </c>
      <c r="J138" s="12">
        <v>230000000</v>
      </c>
      <c r="K138" s="165" t="s">
        <v>28</v>
      </c>
      <c r="L138" s="12" t="s">
        <v>343</v>
      </c>
      <c r="M138" s="12" t="s">
        <v>29</v>
      </c>
      <c r="N138" s="12" t="s">
        <v>51</v>
      </c>
      <c r="O138" s="12" t="s">
        <v>347</v>
      </c>
      <c r="P138" s="166" t="s">
        <v>38</v>
      </c>
      <c r="Q138" s="12" t="s">
        <v>51</v>
      </c>
      <c r="R138" s="158"/>
      <c r="S138" s="159"/>
      <c r="T138" s="167"/>
      <c r="U138" s="15">
        <v>0</v>
      </c>
      <c r="V138" s="91">
        <f>U138*1.12</f>
        <v>0</v>
      </c>
      <c r="W138" s="168"/>
      <c r="X138" s="164">
        <v>2017</v>
      </c>
      <c r="Y138" s="164" t="s">
        <v>333</v>
      </c>
      <c r="Z138" s="169"/>
      <c r="AB138" s="9"/>
    </row>
    <row r="139" spans="1:28" ht="12.75" customHeight="1" x14ac:dyDescent="0.2">
      <c r="A139" s="170" t="s">
        <v>338</v>
      </c>
      <c r="B139" s="171" t="s">
        <v>26</v>
      </c>
      <c r="C139" s="172" t="s">
        <v>334</v>
      </c>
      <c r="D139" s="173"/>
      <c r="E139" s="174" t="s">
        <v>335</v>
      </c>
      <c r="F139" s="174" t="s">
        <v>335</v>
      </c>
      <c r="G139" s="174" t="s">
        <v>337</v>
      </c>
      <c r="H139" s="174" t="s">
        <v>30</v>
      </c>
      <c r="I139" s="175">
        <v>100</v>
      </c>
      <c r="J139" s="176">
        <v>230000000</v>
      </c>
      <c r="K139" s="172" t="s">
        <v>28</v>
      </c>
      <c r="L139" s="177" t="s">
        <v>39</v>
      </c>
      <c r="M139" s="174" t="s">
        <v>29</v>
      </c>
      <c r="N139" s="178" t="s">
        <v>51</v>
      </c>
      <c r="O139" s="178" t="s">
        <v>332</v>
      </c>
      <c r="P139" s="178" t="s">
        <v>38</v>
      </c>
      <c r="Q139" s="178" t="s">
        <v>51</v>
      </c>
      <c r="R139" s="174"/>
      <c r="S139" s="179"/>
      <c r="T139" s="174"/>
      <c r="U139" s="15">
        <v>0</v>
      </c>
      <c r="V139" s="180">
        <f>U139*1.12</f>
        <v>0</v>
      </c>
      <c r="W139" s="181"/>
      <c r="X139" s="182">
        <v>2017</v>
      </c>
      <c r="Y139" s="183">
        <v>20.21</v>
      </c>
      <c r="Z139" s="184"/>
      <c r="AB139" s="9"/>
    </row>
    <row r="140" spans="1:28" ht="12.75" customHeight="1" x14ac:dyDescent="0.2">
      <c r="A140" s="170" t="s">
        <v>340</v>
      </c>
      <c r="B140" s="171" t="s">
        <v>26</v>
      </c>
      <c r="C140" s="172" t="s">
        <v>334</v>
      </c>
      <c r="D140" s="173"/>
      <c r="E140" s="174" t="s">
        <v>335</v>
      </c>
      <c r="F140" s="174" t="s">
        <v>335</v>
      </c>
      <c r="G140" s="174" t="s">
        <v>339</v>
      </c>
      <c r="H140" s="174" t="s">
        <v>30</v>
      </c>
      <c r="I140" s="175">
        <v>100</v>
      </c>
      <c r="J140" s="176">
        <v>230000000</v>
      </c>
      <c r="K140" s="172" t="s">
        <v>28</v>
      </c>
      <c r="L140" s="177" t="s">
        <v>39</v>
      </c>
      <c r="M140" s="174" t="s">
        <v>29</v>
      </c>
      <c r="N140" s="178" t="s">
        <v>51</v>
      </c>
      <c r="O140" s="178" t="s">
        <v>332</v>
      </c>
      <c r="P140" s="178" t="s">
        <v>38</v>
      </c>
      <c r="Q140" s="178" t="s">
        <v>51</v>
      </c>
      <c r="R140" s="174"/>
      <c r="S140" s="179"/>
      <c r="T140" s="174"/>
      <c r="U140" s="15">
        <v>0</v>
      </c>
      <c r="V140" s="180">
        <f>U140*1.12</f>
        <v>0</v>
      </c>
      <c r="W140" s="181"/>
      <c r="X140" s="182">
        <v>2017</v>
      </c>
      <c r="Y140" s="183">
        <v>20.21</v>
      </c>
      <c r="Z140" s="184"/>
      <c r="AB140" s="9"/>
    </row>
    <row r="141" spans="1:28" ht="12.75" customHeight="1" x14ac:dyDescent="0.2">
      <c r="A141" s="185" t="s">
        <v>349</v>
      </c>
      <c r="B141" s="186" t="s">
        <v>26</v>
      </c>
      <c r="C141" s="187" t="s">
        <v>341</v>
      </c>
      <c r="D141" s="92"/>
      <c r="E141" s="188" t="s">
        <v>342</v>
      </c>
      <c r="F141" s="188" t="s">
        <v>342</v>
      </c>
      <c r="G141" s="188" t="s">
        <v>350</v>
      </c>
      <c r="H141" s="188" t="s">
        <v>27</v>
      </c>
      <c r="I141" s="189">
        <v>100</v>
      </c>
      <c r="J141" s="190">
        <v>230000000</v>
      </c>
      <c r="K141" s="191" t="s">
        <v>28</v>
      </c>
      <c r="L141" s="188" t="s">
        <v>324</v>
      </c>
      <c r="M141" s="188" t="s">
        <v>29</v>
      </c>
      <c r="N141" s="188"/>
      <c r="O141" s="164" t="s">
        <v>351</v>
      </c>
      <c r="P141" s="188" t="s">
        <v>352</v>
      </c>
      <c r="Q141" s="188"/>
      <c r="R141" s="188"/>
      <c r="S141" s="188"/>
      <c r="T141" s="188"/>
      <c r="U141" s="15">
        <v>0</v>
      </c>
      <c r="V141" s="180">
        <f t="shared" ref="V141:V143" si="6">U141*1.12</f>
        <v>0</v>
      </c>
      <c r="W141" s="188"/>
      <c r="X141" s="192">
        <v>2017</v>
      </c>
      <c r="Y141" s="189">
        <v>14</v>
      </c>
      <c r="Z141" s="193"/>
      <c r="AB141" s="9"/>
    </row>
    <row r="142" spans="1:28" ht="12.75" customHeight="1" x14ac:dyDescent="0.25">
      <c r="A142" s="88" t="s">
        <v>354</v>
      </c>
      <c r="B142" s="186" t="s">
        <v>26</v>
      </c>
      <c r="C142" s="187" t="s">
        <v>341</v>
      </c>
      <c r="D142" s="92"/>
      <c r="E142" s="188" t="s">
        <v>342</v>
      </c>
      <c r="F142" s="188" t="s">
        <v>342</v>
      </c>
      <c r="G142" s="188" t="s">
        <v>355</v>
      </c>
      <c r="H142" s="188" t="s">
        <v>27</v>
      </c>
      <c r="I142" s="189">
        <v>100</v>
      </c>
      <c r="J142" s="190">
        <v>230000000</v>
      </c>
      <c r="K142" s="191" t="s">
        <v>28</v>
      </c>
      <c r="L142" s="188" t="s">
        <v>324</v>
      </c>
      <c r="M142" s="188" t="s">
        <v>29</v>
      </c>
      <c r="N142" s="188"/>
      <c r="O142" s="164" t="s">
        <v>351</v>
      </c>
      <c r="P142" s="188" t="s">
        <v>352</v>
      </c>
      <c r="Q142" s="188"/>
      <c r="R142" s="188"/>
      <c r="S142" s="188"/>
      <c r="T142" s="188"/>
      <c r="U142" s="15">
        <v>0</v>
      </c>
      <c r="V142" s="180">
        <f t="shared" si="6"/>
        <v>0</v>
      </c>
      <c r="W142" s="188"/>
      <c r="X142" s="192">
        <v>2017</v>
      </c>
      <c r="Y142" s="189">
        <v>14</v>
      </c>
      <c r="Z142" s="184"/>
      <c r="AB142" s="9"/>
    </row>
    <row r="143" spans="1:28" ht="12.75" customHeight="1" x14ac:dyDescent="0.2">
      <c r="A143" s="185" t="s">
        <v>488</v>
      </c>
      <c r="B143" s="194" t="s">
        <v>26</v>
      </c>
      <c r="C143" s="181" t="s">
        <v>489</v>
      </c>
      <c r="D143" s="185"/>
      <c r="E143" s="181" t="s">
        <v>490</v>
      </c>
      <c r="F143" s="181" t="s">
        <v>490</v>
      </c>
      <c r="G143" s="195" t="s">
        <v>491</v>
      </c>
      <c r="H143" s="195" t="s">
        <v>492</v>
      </c>
      <c r="I143" s="195">
        <v>50</v>
      </c>
      <c r="J143" s="195">
        <v>231010000</v>
      </c>
      <c r="K143" s="195" t="s">
        <v>28</v>
      </c>
      <c r="L143" s="196" t="s">
        <v>493</v>
      </c>
      <c r="M143" s="195" t="s">
        <v>494</v>
      </c>
      <c r="N143" s="183" t="s">
        <v>51</v>
      </c>
      <c r="O143" s="195" t="s">
        <v>495</v>
      </c>
      <c r="P143" s="195" t="s">
        <v>38</v>
      </c>
      <c r="Q143" s="195" t="s">
        <v>51</v>
      </c>
      <c r="R143" s="197"/>
      <c r="S143" s="198"/>
      <c r="T143" s="198"/>
      <c r="U143" s="199">
        <v>0</v>
      </c>
      <c r="V143" s="180">
        <f t="shared" si="6"/>
        <v>0</v>
      </c>
      <c r="W143" s="197"/>
      <c r="X143" s="196">
        <v>2017</v>
      </c>
      <c r="Y143" s="195" t="s">
        <v>433</v>
      </c>
      <c r="Z143" s="193"/>
      <c r="AB143" s="9"/>
    </row>
    <row r="144" spans="1:28" ht="13.15" customHeight="1" x14ac:dyDescent="0.2">
      <c r="A144" s="69" t="s">
        <v>418</v>
      </c>
      <c r="B144" s="16"/>
      <c r="C144" s="16"/>
      <c r="D144" s="16"/>
      <c r="E144" s="16"/>
      <c r="F144" s="16"/>
      <c r="G144" s="16"/>
      <c r="H144" s="16"/>
      <c r="I144" s="16"/>
      <c r="J144" s="16"/>
      <c r="K144" s="16"/>
      <c r="L144" s="16"/>
      <c r="M144" s="16"/>
      <c r="N144" s="16"/>
      <c r="O144" s="16"/>
      <c r="P144" s="16"/>
      <c r="Q144" s="56"/>
      <c r="R144" s="16"/>
      <c r="S144" s="57"/>
      <c r="T144" s="57"/>
      <c r="U144" s="55">
        <v>0</v>
      </c>
      <c r="V144" s="87">
        <v>0</v>
      </c>
      <c r="W144" s="87"/>
      <c r="X144" s="88"/>
      <c r="Y144" s="88"/>
      <c r="Z144" s="90"/>
      <c r="AB144" s="9"/>
    </row>
    <row r="145" spans="1:28" ht="13.15" customHeight="1" x14ac:dyDescent="0.2">
      <c r="A145" s="69" t="s">
        <v>415</v>
      </c>
      <c r="B145" s="7"/>
      <c r="C145" s="58"/>
      <c r="D145" s="58"/>
      <c r="E145" s="58"/>
      <c r="F145" s="58"/>
      <c r="G145" s="58"/>
      <c r="H145" s="58"/>
      <c r="I145" s="59"/>
      <c r="J145" s="58"/>
      <c r="K145" s="58"/>
      <c r="L145" s="58"/>
      <c r="M145" s="58"/>
      <c r="N145" s="58"/>
      <c r="O145" s="58"/>
      <c r="P145" s="58"/>
      <c r="Q145" s="11"/>
      <c r="R145" s="58"/>
      <c r="S145" s="71"/>
      <c r="T145" s="60"/>
      <c r="U145" s="60"/>
      <c r="V145" s="89"/>
      <c r="W145" s="90"/>
      <c r="X145" s="90"/>
      <c r="Y145" s="90"/>
      <c r="Z145" s="92"/>
      <c r="AB145" s="9"/>
    </row>
    <row r="146" spans="1:28" ht="13.15" customHeight="1" x14ac:dyDescent="0.2">
      <c r="A146" s="11" t="s">
        <v>426</v>
      </c>
      <c r="B146" s="153" t="s">
        <v>26</v>
      </c>
      <c r="C146" s="154" t="s">
        <v>326</v>
      </c>
      <c r="D146" s="155"/>
      <c r="E146" s="154" t="s">
        <v>327</v>
      </c>
      <c r="F146" s="154" t="s">
        <v>327</v>
      </c>
      <c r="G146" s="154" t="s">
        <v>328</v>
      </c>
      <c r="H146" s="154" t="s">
        <v>30</v>
      </c>
      <c r="I146" s="154">
        <v>80</v>
      </c>
      <c r="J146" s="156">
        <v>230000000</v>
      </c>
      <c r="K146" s="157" t="s">
        <v>28</v>
      </c>
      <c r="L146" s="158" t="s">
        <v>331</v>
      </c>
      <c r="M146" s="159" t="s">
        <v>29</v>
      </c>
      <c r="N146" s="12" t="s">
        <v>51</v>
      </c>
      <c r="O146" s="12" t="s">
        <v>332</v>
      </c>
      <c r="P146" s="7" t="s">
        <v>329</v>
      </c>
      <c r="Q146" s="12" t="s">
        <v>51</v>
      </c>
      <c r="R146" s="154"/>
      <c r="S146" s="160"/>
      <c r="T146" s="160"/>
      <c r="U146" s="15">
        <v>815450868.85000002</v>
      </c>
      <c r="V146" s="91">
        <f t="shared" ref="V146:V147" si="7">U146*1.12</f>
        <v>913304973.11200011</v>
      </c>
      <c r="W146" s="161"/>
      <c r="X146" s="200" t="s">
        <v>325</v>
      </c>
      <c r="Y146" s="183" t="s">
        <v>431</v>
      </c>
      <c r="Z146" s="164" t="s">
        <v>31</v>
      </c>
      <c r="AB146" s="9"/>
    </row>
    <row r="147" spans="1:28" ht="13.15" customHeight="1" x14ac:dyDescent="0.25">
      <c r="A147" s="16" t="s">
        <v>427</v>
      </c>
      <c r="B147" s="153" t="s">
        <v>26</v>
      </c>
      <c r="C147" s="154" t="s">
        <v>344</v>
      </c>
      <c r="D147" s="154"/>
      <c r="E147" s="153" t="s">
        <v>345</v>
      </c>
      <c r="F147" s="153" t="s">
        <v>345</v>
      </c>
      <c r="G147" s="153" t="s">
        <v>346</v>
      </c>
      <c r="H147" s="153" t="s">
        <v>27</v>
      </c>
      <c r="I147" s="12">
        <v>80</v>
      </c>
      <c r="J147" s="12">
        <v>230000000</v>
      </c>
      <c r="K147" s="165" t="s">
        <v>28</v>
      </c>
      <c r="L147" s="12" t="s">
        <v>343</v>
      </c>
      <c r="M147" s="12" t="s">
        <v>29</v>
      </c>
      <c r="N147" s="12" t="s">
        <v>51</v>
      </c>
      <c r="O147" s="12" t="s">
        <v>336</v>
      </c>
      <c r="P147" s="166" t="s">
        <v>38</v>
      </c>
      <c r="Q147" s="12" t="s">
        <v>51</v>
      </c>
      <c r="R147" s="158"/>
      <c r="S147" s="159"/>
      <c r="T147" s="167"/>
      <c r="U147" s="201">
        <v>375000000</v>
      </c>
      <c r="V147" s="91">
        <f t="shared" si="7"/>
        <v>420000000.00000006</v>
      </c>
      <c r="W147" s="168"/>
      <c r="X147" s="164">
        <v>2017</v>
      </c>
      <c r="Y147" s="183" t="s">
        <v>432</v>
      </c>
      <c r="Z147" s="169"/>
      <c r="AB147" s="9"/>
    </row>
    <row r="148" spans="1:28" ht="12.75" customHeight="1" x14ac:dyDescent="0.2">
      <c r="A148" s="170" t="s">
        <v>428</v>
      </c>
      <c r="B148" s="171" t="s">
        <v>26</v>
      </c>
      <c r="C148" s="172" t="s">
        <v>334</v>
      </c>
      <c r="D148" s="173"/>
      <c r="E148" s="174" t="s">
        <v>335</v>
      </c>
      <c r="F148" s="174" t="s">
        <v>335</v>
      </c>
      <c r="G148" s="174" t="s">
        <v>337</v>
      </c>
      <c r="H148" s="174" t="s">
        <v>30</v>
      </c>
      <c r="I148" s="175">
        <v>100</v>
      </c>
      <c r="J148" s="176">
        <v>230000000</v>
      </c>
      <c r="K148" s="172" t="s">
        <v>28</v>
      </c>
      <c r="L148" s="177" t="s">
        <v>39</v>
      </c>
      <c r="M148" s="174" t="s">
        <v>29</v>
      </c>
      <c r="N148" s="178" t="s">
        <v>51</v>
      </c>
      <c r="O148" s="178" t="s">
        <v>332</v>
      </c>
      <c r="P148" s="178" t="s">
        <v>38</v>
      </c>
      <c r="Q148" s="178" t="s">
        <v>51</v>
      </c>
      <c r="R148" s="174"/>
      <c r="S148" s="179"/>
      <c r="T148" s="174"/>
      <c r="U148" s="174">
        <v>33934032</v>
      </c>
      <c r="V148" s="180">
        <f>U148*1.12</f>
        <v>38006115.840000004</v>
      </c>
      <c r="W148" s="181"/>
      <c r="X148" s="182">
        <v>2017</v>
      </c>
      <c r="Y148" s="183" t="s">
        <v>430</v>
      </c>
      <c r="Z148" s="202"/>
      <c r="AB148" s="9"/>
    </row>
    <row r="149" spans="1:28" ht="12.75" customHeight="1" x14ac:dyDescent="0.2">
      <c r="A149" s="170" t="s">
        <v>429</v>
      </c>
      <c r="B149" s="171" t="s">
        <v>26</v>
      </c>
      <c r="C149" s="172" t="s">
        <v>334</v>
      </c>
      <c r="D149" s="173"/>
      <c r="E149" s="174" t="s">
        <v>335</v>
      </c>
      <c r="F149" s="174" t="s">
        <v>335</v>
      </c>
      <c r="G149" s="174" t="s">
        <v>339</v>
      </c>
      <c r="H149" s="174" t="s">
        <v>30</v>
      </c>
      <c r="I149" s="175">
        <v>100</v>
      </c>
      <c r="J149" s="176">
        <v>230000000</v>
      </c>
      <c r="K149" s="172" t="s">
        <v>28</v>
      </c>
      <c r="L149" s="177" t="s">
        <v>39</v>
      </c>
      <c r="M149" s="174" t="s">
        <v>29</v>
      </c>
      <c r="N149" s="178" t="s">
        <v>51</v>
      </c>
      <c r="O149" s="178" t="s">
        <v>332</v>
      </c>
      <c r="P149" s="178" t="s">
        <v>38</v>
      </c>
      <c r="Q149" s="178" t="s">
        <v>51</v>
      </c>
      <c r="R149" s="174"/>
      <c r="S149" s="179"/>
      <c r="T149" s="174"/>
      <c r="U149" s="174">
        <v>60310000</v>
      </c>
      <c r="V149" s="180">
        <f>U149*1.12</f>
        <v>67547200</v>
      </c>
      <c r="W149" s="181"/>
      <c r="X149" s="182">
        <v>2017</v>
      </c>
      <c r="Y149" s="183"/>
      <c r="Z149" s="184"/>
      <c r="AB149" s="9"/>
    </row>
    <row r="150" spans="1:28" ht="12.75" customHeight="1" x14ac:dyDescent="0.2">
      <c r="A150" s="185" t="s">
        <v>485</v>
      </c>
      <c r="B150" s="186" t="s">
        <v>26</v>
      </c>
      <c r="C150" s="187" t="s">
        <v>341</v>
      </c>
      <c r="D150" s="92"/>
      <c r="E150" s="188" t="s">
        <v>342</v>
      </c>
      <c r="F150" s="188" t="s">
        <v>342</v>
      </c>
      <c r="G150" s="188" t="s">
        <v>350</v>
      </c>
      <c r="H150" s="188" t="s">
        <v>27</v>
      </c>
      <c r="I150" s="189">
        <v>100</v>
      </c>
      <c r="J150" s="190">
        <v>230000000</v>
      </c>
      <c r="K150" s="191" t="s">
        <v>28</v>
      </c>
      <c r="L150" s="188" t="s">
        <v>324</v>
      </c>
      <c r="M150" s="188" t="s">
        <v>29</v>
      </c>
      <c r="N150" s="178" t="s">
        <v>51</v>
      </c>
      <c r="O150" s="164" t="s">
        <v>487</v>
      </c>
      <c r="P150" s="188" t="s">
        <v>352</v>
      </c>
      <c r="Q150" s="178" t="s">
        <v>51</v>
      </c>
      <c r="R150" s="188"/>
      <c r="S150" s="188"/>
      <c r="T150" s="188"/>
      <c r="U150" s="188">
        <v>23000000</v>
      </c>
      <c r="V150" s="180">
        <f t="shared" ref="V150:V151" si="8">U150*1.12</f>
        <v>25760000.000000004</v>
      </c>
      <c r="W150" s="188"/>
      <c r="X150" s="192">
        <v>2017</v>
      </c>
      <c r="Y150" s="188" t="s">
        <v>353</v>
      </c>
      <c r="Z150" s="193"/>
      <c r="AB150" s="9"/>
    </row>
    <row r="151" spans="1:28" ht="12.75" customHeight="1" x14ac:dyDescent="0.25">
      <c r="A151" s="88" t="s">
        <v>486</v>
      </c>
      <c r="B151" s="186" t="s">
        <v>26</v>
      </c>
      <c r="C151" s="187" t="s">
        <v>341</v>
      </c>
      <c r="D151" s="92"/>
      <c r="E151" s="188" t="s">
        <v>342</v>
      </c>
      <c r="F151" s="188" t="s">
        <v>342</v>
      </c>
      <c r="G151" s="188" t="s">
        <v>355</v>
      </c>
      <c r="H151" s="188" t="s">
        <v>27</v>
      </c>
      <c r="I151" s="189">
        <v>100</v>
      </c>
      <c r="J151" s="190">
        <v>230000000</v>
      </c>
      <c r="K151" s="191" t="s">
        <v>28</v>
      </c>
      <c r="L151" s="188" t="s">
        <v>324</v>
      </c>
      <c r="M151" s="188" t="s">
        <v>29</v>
      </c>
      <c r="N151" s="178" t="s">
        <v>51</v>
      </c>
      <c r="O151" s="164" t="s">
        <v>487</v>
      </c>
      <c r="P151" s="188" t="s">
        <v>352</v>
      </c>
      <c r="Q151" s="178" t="s">
        <v>51</v>
      </c>
      <c r="R151" s="188"/>
      <c r="S151" s="188"/>
      <c r="T151" s="188"/>
      <c r="U151" s="188">
        <v>196278000</v>
      </c>
      <c r="V151" s="180">
        <f t="shared" si="8"/>
        <v>219831360.00000003</v>
      </c>
      <c r="W151" s="188"/>
      <c r="X151" s="192">
        <v>2017</v>
      </c>
      <c r="Y151" s="188" t="s">
        <v>353</v>
      </c>
      <c r="Z151" s="184"/>
      <c r="AB151" s="9"/>
    </row>
    <row r="152" spans="1:28" ht="12.75" customHeight="1" x14ac:dyDescent="0.25">
      <c r="A152" s="133" t="s">
        <v>523</v>
      </c>
      <c r="B152" s="186" t="s">
        <v>26</v>
      </c>
      <c r="C152" s="203" t="s">
        <v>496</v>
      </c>
      <c r="D152" s="92"/>
      <c r="E152" s="203" t="s">
        <v>497</v>
      </c>
      <c r="F152" s="203" t="s">
        <v>497</v>
      </c>
      <c r="G152" s="203" t="s">
        <v>509</v>
      </c>
      <c r="H152" s="203" t="s">
        <v>498</v>
      </c>
      <c r="I152" s="203">
        <v>50</v>
      </c>
      <c r="J152" s="190">
        <v>230000000</v>
      </c>
      <c r="K152" s="191" t="s">
        <v>28</v>
      </c>
      <c r="L152" s="203" t="s">
        <v>499</v>
      </c>
      <c r="M152" s="204" t="s">
        <v>29</v>
      </c>
      <c r="N152" s="178" t="s">
        <v>51</v>
      </c>
      <c r="O152" s="205" t="s">
        <v>500</v>
      </c>
      <c r="P152" s="203" t="s">
        <v>38</v>
      </c>
      <c r="Q152" s="178" t="s">
        <v>51</v>
      </c>
      <c r="R152" s="188"/>
      <c r="S152" s="188"/>
      <c r="T152" s="188"/>
      <c r="U152" s="206">
        <v>134500</v>
      </c>
      <c r="V152" s="180">
        <f>U152*1.12</f>
        <v>150640</v>
      </c>
      <c r="W152" s="188"/>
      <c r="X152" s="192">
        <v>2017</v>
      </c>
      <c r="Y152" s="188"/>
      <c r="Z152" s="184"/>
      <c r="AB152" s="9"/>
    </row>
    <row r="153" spans="1:28" ht="13.15" customHeight="1" x14ac:dyDescent="0.2">
      <c r="A153" s="69" t="s">
        <v>419</v>
      </c>
      <c r="B153" s="16"/>
      <c r="C153" s="16"/>
      <c r="D153" s="16"/>
      <c r="E153" s="16"/>
      <c r="F153" s="16"/>
      <c r="G153" s="16"/>
      <c r="H153" s="16"/>
      <c r="I153" s="16"/>
      <c r="J153" s="16"/>
      <c r="K153" s="16"/>
      <c r="L153" s="16"/>
      <c r="M153" s="16"/>
      <c r="N153" s="16"/>
      <c r="O153" s="16"/>
      <c r="P153" s="16"/>
      <c r="Q153" s="56"/>
      <c r="R153" s="16"/>
      <c r="S153" s="57"/>
      <c r="T153" s="57"/>
      <c r="U153" s="55">
        <f>SUM(U146:U152)</f>
        <v>1504107400.8499999</v>
      </c>
      <c r="V153" s="87">
        <f>SUM(V146:V152)</f>
        <v>1684600288.9520001</v>
      </c>
      <c r="W153" s="87"/>
      <c r="X153" s="88"/>
      <c r="Y153" s="88"/>
      <c r="Z153" s="90"/>
      <c r="AB153" s="9"/>
    </row>
    <row r="154" spans="1:28" ht="13.15" customHeight="1" x14ac:dyDescent="0.2">
      <c r="A154" s="70" t="s">
        <v>420</v>
      </c>
      <c r="B154" s="7"/>
      <c r="C154" s="58"/>
      <c r="D154" s="58"/>
      <c r="E154" s="58"/>
      <c r="F154" s="58"/>
      <c r="G154" s="58"/>
      <c r="H154" s="58"/>
      <c r="I154" s="59"/>
      <c r="J154" s="58"/>
      <c r="K154" s="58"/>
      <c r="L154" s="58"/>
      <c r="M154" s="7"/>
      <c r="N154" s="58"/>
      <c r="O154" s="58"/>
      <c r="P154" s="7"/>
      <c r="Q154" s="11"/>
      <c r="R154" s="58"/>
      <c r="S154" s="71"/>
      <c r="T154" s="60"/>
      <c r="U154" s="60"/>
      <c r="V154" s="89"/>
      <c r="W154" s="90"/>
      <c r="X154" s="90"/>
      <c r="Y154" s="89"/>
      <c r="Z154" s="92"/>
      <c r="AB154" s="9"/>
    </row>
    <row r="155" spans="1:28" ht="13.15" customHeight="1" x14ac:dyDescent="0.2">
      <c r="A155" s="69" t="s">
        <v>412</v>
      </c>
      <c r="B155" s="7"/>
      <c r="C155" s="58"/>
      <c r="D155" s="58"/>
      <c r="E155" s="58"/>
      <c r="F155" s="58"/>
      <c r="G155" s="58"/>
      <c r="H155" s="58"/>
      <c r="I155" s="59"/>
      <c r="J155" s="58"/>
      <c r="K155" s="58"/>
      <c r="L155" s="58"/>
      <c r="M155" s="7"/>
      <c r="N155" s="58"/>
      <c r="O155" s="58"/>
      <c r="P155" s="7"/>
      <c r="Q155" s="11"/>
      <c r="R155" s="58"/>
      <c r="S155" s="71"/>
      <c r="T155" s="60"/>
      <c r="U155" s="60"/>
      <c r="V155" s="89"/>
      <c r="W155" s="90"/>
      <c r="X155" s="90"/>
      <c r="Y155" s="90"/>
      <c r="Z155" s="90"/>
      <c r="AB155" s="9"/>
    </row>
    <row r="156" spans="1:28" ht="13.15" customHeight="1" x14ac:dyDescent="0.2">
      <c r="A156" s="175" t="s">
        <v>409</v>
      </c>
      <c r="B156" s="171" t="s">
        <v>26</v>
      </c>
      <c r="C156" s="174" t="s">
        <v>357</v>
      </c>
      <c r="D156" s="174"/>
      <c r="E156" s="174" t="s">
        <v>358</v>
      </c>
      <c r="F156" s="174" t="s">
        <v>358</v>
      </c>
      <c r="G156" s="174" t="s">
        <v>359</v>
      </c>
      <c r="H156" s="174" t="s">
        <v>30</v>
      </c>
      <c r="I156" s="207">
        <v>100</v>
      </c>
      <c r="J156" s="208">
        <v>230000000</v>
      </c>
      <c r="K156" s="112" t="s">
        <v>28</v>
      </c>
      <c r="L156" s="172" t="s">
        <v>324</v>
      </c>
      <c r="M156" s="174" t="s">
        <v>29</v>
      </c>
      <c r="N156" s="178" t="s">
        <v>51</v>
      </c>
      <c r="O156" s="178" t="s">
        <v>67</v>
      </c>
      <c r="P156" s="209" t="s">
        <v>360</v>
      </c>
      <c r="Q156" s="195" t="s">
        <v>51</v>
      </c>
      <c r="R156" s="174"/>
      <c r="S156" s="210"/>
      <c r="T156" s="210"/>
      <c r="U156" s="174">
        <v>0</v>
      </c>
      <c r="V156" s="211">
        <f t="shared" ref="V156:V157" si="9">U156*1.12</f>
        <v>0</v>
      </c>
      <c r="W156" s="212"/>
      <c r="X156" s="182">
        <v>2017</v>
      </c>
      <c r="Y156" s="193">
        <v>14</v>
      </c>
      <c r="Z156" s="193"/>
    </row>
    <row r="157" spans="1:28" ht="13.15" customHeight="1" x14ac:dyDescent="0.25">
      <c r="A157" s="185" t="s">
        <v>501</v>
      </c>
      <c r="B157" s="194" t="s">
        <v>26</v>
      </c>
      <c r="C157" s="213" t="s">
        <v>502</v>
      </c>
      <c r="D157" s="184"/>
      <c r="E157" s="213" t="s">
        <v>503</v>
      </c>
      <c r="F157" s="213" t="s">
        <v>503</v>
      </c>
      <c r="G157" s="213" t="s">
        <v>504</v>
      </c>
      <c r="H157" s="213" t="s">
        <v>498</v>
      </c>
      <c r="I157" s="213">
        <v>0</v>
      </c>
      <c r="J157" s="214">
        <v>230000000</v>
      </c>
      <c r="K157" s="191" t="s">
        <v>28</v>
      </c>
      <c r="L157" s="183" t="s">
        <v>505</v>
      </c>
      <c r="M157" s="215" t="s">
        <v>506</v>
      </c>
      <c r="N157" s="178" t="s">
        <v>51</v>
      </c>
      <c r="O157" s="183" t="s">
        <v>507</v>
      </c>
      <c r="P157" s="216" t="s">
        <v>508</v>
      </c>
      <c r="Q157" s="195" t="s">
        <v>51</v>
      </c>
      <c r="R157" s="217"/>
      <c r="S157" s="199"/>
      <c r="T157" s="199"/>
      <c r="U157" s="218">
        <v>0</v>
      </c>
      <c r="V157" s="180">
        <f t="shared" si="9"/>
        <v>0</v>
      </c>
      <c r="W157" s="212"/>
      <c r="X157" s="182">
        <v>2017</v>
      </c>
      <c r="Y157" s="195" t="s">
        <v>433</v>
      </c>
      <c r="Z157" s="184"/>
    </row>
    <row r="158" spans="1:28" ht="13.15" customHeight="1" x14ac:dyDescent="0.2">
      <c r="A158" s="69" t="s">
        <v>421</v>
      </c>
      <c r="B158" s="7"/>
      <c r="C158" s="58"/>
      <c r="D158" s="58"/>
      <c r="E158" s="58"/>
      <c r="F158" s="58"/>
      <c r="G158" s="58"/>
      <c r="H158" s="58"/>
      <c r="I158" s="59"/>
      <c r="J158" s="58"/>
      <c r="K158" s="58"/>
      <c r="L158" s="58"/>
      <c r="M158" s="7"/>
      <c r="N158" s="58"/>
      <c r="O158" s="58"/>
      <c r="P158" s="7"/>
      <c r="Q158" s="11"/>
      <c r="R158" s="58"/>
      <c r="S158" s="71"/>
      <c r="T158" s="60"/>
      <c r="U158" s="72">
        <f>SUM(U156:U156)</f>
        <v>0</v>
      </c>
      <c r="V158" s="93">
        <f>SUM(V156:V156)</f>
        <v>0</v>
      </c>
      <c r="W158" s="93"/>
      <c r="X158" s="90"/>
      <c r="Y158" s="90"/>
      <c r="Z158" s="90"/>
    </row>
    <row r="159" spans="1:28" ht="13.15" customHeight="1" x14ac:dyDescent="0.25">
      <c r="A159" s="49" t="s">
        <v>415</v>
      </c>
      <c r="B159" s="11"/>
      <c r="C159" s="11"/>
      <c r="D159" s="11"/>
      <c r="E159" s="11"/>
      <c r="F159" s="11"/>
      <c r="G159" s="11"/>
      <c r="H159" s="11"/>
      <c r="I159" s="11"/>
      <c r="J159" s="11"/>
      <c r="K159" s="11"/>
      <c r="L159" s="11"/>
      <c r="M159" s="11"/>
      <c r="N159" s="11"/>
      <c r="O159" s="11"/>
      <c r="P159" s="11"/>
      <c r="Q159" s="11"/>
      <c r="R159" s="11"/>
      <c r="S159" s="78"/>
      <c r="T159" s="79"/>
      <c r="U159" s="15"/>
      <c r="V159" s="91"/>
      <c r="W159" s="94"/>
      <c r="X159" s="94"/>
      <c r="Y159" s="94"/>
      <c r="Z159" s="95"/>
    </row>
    <row r="160" spans="1:28" ht="13.15" customHeight="1" x14ac:dyDescent="0.2">
      <c r="A160" s="175" t="s">
        <v>484</v>
      </c>
      <c r="B160" s="171" t="s">
        <v>26</v>
      </c>
      <c r="C160" s="174" t="s">
        <v>357</v>
      </c>
      <c r="D160" s="174"/>
      <c r="E160" s="174" t="s">
        <v>358</v>
      </c>
      <c r="F160" s="174" t="s">
        <v>358</v>
      </c>
      <c r="G160" s="174" t="s">
        <v>359</v>
      </c>
      <c r="H160" s="174" t="s">
        <v>30</v>
      </c>
      <c r="I160" s="207">
        <v>100</v>
      </c>
      <c r="J160" s="208">
        <v>230000000</v>
      </c>
      <c r="K160" s="112" t="s">
        <v>28</v>
      </c>
      <c r="L160" s="172" t="s">
        <v>324</v>
      </c>
      <c r="M160" s="174" t="s">
        <v>29</v>
      </c>
      <c r="N160" s="178"/>
      <c r="O160" s="178" t="s">
        <v>53</v>
      </c>
      <c r="P160" s="209" t="s">
        <v>360</v>
      </c>
      <c r="Q160" s="195" t="s">
        <v>51</v>
      </c>
      <c r="R160" s="174"/>
      <c r="S160" s="210"/>
      <c r="T160" s="210"/>
      <c r="U160" s="174">
        <v>20226000</v>
      </c>
      <c r="V160" s="211">
        <f t="shared" ref="V160" si="10">U160*1.12</f>
        <v>22653120.000000004</v>
      </c>
      <c r="W160" s="212"/>
      <c r="X160" s="182">
        <v>2017</v>
      </c>
      <c r="Y160" s="193"/>
      <c r="Z160" s="193"/>
    </row>
    <row r="161" spans="1:27" ht="13.15" customHeight="1" x14ac:dyDescent="0.2">
      <c r="A161" s="219" t="s">
        <v>510</v>
      </c>
      <c r="B161" s="194" t="s">
        <v>26</v>
      </c>
      <c r="C161" s="220" t="s">
        <v>519</v>
      </c>
      <c r="D161" s="184"/>
      <c r="E161" s="221" t="s">
        <v>520</v>
      </c>
      <c r="F161" s="221" t="s">
        <v>520</v>
      </c>
      <c r="G161" s="221" t="s">
        <v>521</v>
      </c>
      <c r="H161" s="186" t="s">
        <v>27</v>
      </c>
      <c r="I161" s="222">
        <v>100</v>
      </c>
      <c r="J161" s="214">
        <v>230000000</v>
      </c>
      <c r="K161" s="191" t="s">
        <v>28</v>
      </c>
      <c r="L161" s="223" t="s">
        <v>324</v>
      </c>
      <c r="M161" s="215" t="s">
        <v>506</v>
      </c>
      <c r="N161" s="178" t="s">
        <v>51</v>
      </c>
      <c r="O161" s="224" t="s">
        <v>499</v>
      </c>
      <c r="P161" s="164" t="s">
        <v>508</v>
      </c>
      <c r="Q161" s="195" t="s">
        <v>51</v>
      </c>
      <c r="R161" s="217"/>
      <c r="S161" s="199"/>
      <c r="T161" s="199"/>
      <c r="U161" s="225">
        <v>600000</v>
      </c>
      <c r="V161" s="180">
        <f>U161*1.12</f>
        <v>672000.00000000012</v>
      </c>
      <c r="W161" s="212"/>
      <c r="X161" s="182">
        <v>2017</v>
      </c>
      <c r="Y161" s="195"/>
      <c r="Z161" s="184"/>
    </row>
    <row r="162" spans="1:27" s="14" customFormat="1" ht="13.15" customHeight="1" x14ac:dyDescent="0.25">
      <c r="A162" s="49" t="s">
        <v>422</v>
      </c>
      <c r="B162" s="11"/>
      <c r="C162" s="11"/>
      <c r="D162" s="11"/>
      <c r="E162" s="11"/>
      <c r="F162" s="11"/>
      <c r="G162" s="11"/>
      <c r="H162" s="11"/>
      <c r="I162" s="11"/>
      <c r="J162" s="11"/>
      <c r="K162" s="11"/>
      <c r="L162" s="11"/>
      <c r="M162" s="11"/>
      <c r="N162" s="11"/>
      <c r="O162" s="11"/>
      <c r="P162" s="11"/>
      <c r="Q162" s="11"/>
      <c r="R162" s="11"/>
      <c r="S162" s="78"/>
      <c r="T162" s="79"/>
      <c r="U162" s="51">
        <f>SUM(U160:U161)</f>
        <v>20826000</v>
      </c>
      <c r="V162" s="96">
        <f>SUM(V160:V161)</f>
        <v>23325120.000000004</v>
      </c>
      <c r="W162" s="94"/>
      <c r="X162" s="94"/>
      <c r="Y162" s="94"/>
      <c r="Z162" s="97"/>
      <c r="AA162" s="85"/>
    </row>
    <row r="163" spans="1:27" s="14" customFormat="1" ht="13.15" customHeight="1" x14ac:dyDescent="0.25">
      <c r="A163" s="80"/>
      <c r="B163" s="45"/>
      <c r="C163" s="45"/>
      <c r="D163" s="45"/>
      <c r="E163" s="45"/>
      <c r="F163" s="45"/>
      <c r="G163" s="45"/>
      <c r="H163" s="45"/>
      <c r="I163" s="45"/>
      <c r="J163" s="45"/>
      <c r="K163" s="45"/>
      <c r="L163" s="45"/>
      <c r="M163" s="45"/>
      <c r="N163" s="45"/>
      <c r="O163" s="45"/>
      <c r="P163" s="45"/>
      <c r="Q163" s="45"/>
      <c r="R163" s="45"/>
      <c r="S163" s="81"/>
      <c r="T163" s="82"/>
      <c r="U163" s="47"/>
      <c r="V163" s="47"/>
      <c r="W163" s="45"/>
      <c r="X163" s="45"/>
      <c r="Y163" s="45"/>
      <c r="Z163" s="83"/>
      <c r="AA163" s="85"/>
    </row>
    <row r="164" spans="1:27" x14ac:dyDescent="0.2">
      <c r="A164" s="61" t="s">
        <v>423</v>
      </c>
      <c r="B164" s="61"/>
      <c r="C164" s="61"/>
      <c r="D164" s="61"/>
      <c r="E164" s="61"/>
      <c r="F164" s="61"/>
      <c r="G164" s="61"/>
      <c r="H164" s="61"/>
      <c r="I164" s="61"/>
      <c r="J164" s="61"/>
      <c r="K164" s="61"/>
      <c r="L164" s="61"/>
      <c r="M164" s="61"/>
      <c r="N164" s="61"/>
      <c r="O164" s="61"/>
      <c r="P164" s="61"/>
      <c r="Q164" s="61"/>
      <c r="R164" s="61"/>
      <c r="S164" s="61"/>
      <c r="T164" s="82"/>
      <c r="U164" s="84"/>
      <c r="V164" s="84"/>
    </row>
    <row r="165" spans="1:27" x14ac:dyDescent="0.2">
      <c r="A165" s="61" t="s">
        <v>362</v>
      </c>
      <c r="B165" s="73"/>
      <c r="C165" s="73"/>
      <c r="D165" s="61"/>
      <c r="E165" s="61"/>
      <c r="F165" s="61"/>
      <c r="G165" s="73"/>
      <c r="H165" s="61"/>
      <c r="I165" s="61"/>
      <c r="J165" s="61"/>
      <c r="K165" s="61"/>
      <c r="L165" s="61"/>
      <c r="M165" s="61"/>
      <c r="N165" s="61"/>
      <c r="O165" s="61"/>
      <c r="P165" s="61"/>
      <c r="Q165" s="61"/>
      <c r="R165" s="61"/>
      <c r="S165" s="61"/>
      <c r="T165" s="61"/>
      <c r="U165" s="61"/>
      <c r="V165" s="61"/>
      <c r="W165" s="61"/>
      <c r="X165" s="61"/>
      <c r="Y165" s="61"/>
    </row>
    <row r="166" spans="1:27" s="8" customFormat="1" x14ac:dyDescent="0.2">
      <c r="A166" s="61" t="s">
        <v>363</v>
      </c>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74"/>
    </row>
    <row r="167" spans="1:27" s="8" customFormat="1" x14ac:dyDescent="0.2">
      <c r="A167" s="61" t="s">
        <v>364</v>
      </c>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74"/>
    </row>
    <row r="168" spans="1:27" s="8" customFormat="1" x14ac:dyDescent="0.2">
      <c r="A168" s="73" t="s">
        <v>365</v>
      </c>
      <c r="B168" s="73"/>
      <c r="C168" s="73"/>
      <c r="D168" s="73"/>
      <c r="E168" s="73"/>
      <c r="F168" s="61"/>
      <c r="G168" s="61"/>
      <c r="H168" s="61"/>
      <c r="I168" s="61"/>
      <c r="J168" s="61"/>
      <c r="K168" s="61"/>
      <c r="L168" s="61"/>
      <c r="M168" s="61"/>
      <c r="N168" s="61"/>
      <c r="O168" s="61"/>
      <c r="P168" s="61"/>
      <c r="Q168" s="61"/>
      <c r="R168" s="61"/>
      <c r="S168" s="61"/>
      <c r="T168" s="61"/>
      <c r="U168" s="61"/>
      <c r="V168" s="61"/>
      <c r="W168" s="61"/>
      <c r="X168" s="61"/>
      <c r="Y168" s="61"/>
      <c r="Z168" s="61"/>
      <c r="AA168" s="74"/>
    </row>
    <row r="169" spans="1:27" s="8" customFormat="1" x14ac:dyDescent="0.2">
      <c r="A169" s="61" t="s">
        <v>366</v>
      </c>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74"/>
    </row>
    <row r="170" spans="1:27" s="8" customFormat="1" x14ac:dyDescent="0.2">
      <c r="A170" s="99" t="s">
        <v>367</v>
      </c>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74"/>
    </row>
    <row r="171" spans="1:27" s="8" customFormat="1" x14ac:dyDescent="0.2">
      <c r="A171" s="61" t="s">
        <v>368</v>
      </c>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74"/>
    </row>
    <row r="172" spans="1:27" s="8" customFormat="1" x14ac:dyDescent="0.2">
      <c r="A172" s="61" t="s">
        <v>369</v>
      </c>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74"/>
    </row>
    <row r="173" spans="1:27" s="8" customFormat="1" x14ac:dyDescent="0.2">
      <c r="A173" s="73" t="s">
        <v>370</v>
      </c>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74"/>
    </row>
    <row r="174" spans="1:27" s="8" customFormat="1" x14ac:dyDescent="0.2">
      <c r="A174" s="73" t="s">
        <v>371</v>
      </c>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74"/>
    </row>
    <row r="175" spans="1:27" s="8" customFormat="1" x14ac:dyDescent="0.2">
      <c r="A175" s="61" t="s">
        <v>372</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74"/>
    </row>
    <row r="176" spans="1:27" s="8" customFormat="1" x14ac:dyDescent="0.2">
      <c r="A176" s="61" t="s">
        <v>373</v>
      </c>
      <c r="B176" s="100"/>
      <c r="C176" s="100"/>
      <c r="D176" s="100"/>
      <c r="E176" s="100"/>
      <c r="F176" s="100"/>
      <c r="G176" s="100"/>
      <c r="H176" s="100"/>
      <c r="I176" s="100"/>
      <c r="J176" s="100"/>
      <c r="K176" s="100"/>
      <c r="L176" s="100"/>
      <c r="M176" s="100"/>
      <c r="N176" s="100"/>
      <c r="O176" s="100"/>
      <c r="P176" s="100"/>
      <c r="Q176" s="100"/>
      <c r="R176" s="100"/>
      <c r="S176" s="61"/>
      <c r="T176" s="61"/>
      <c r="U176" s="61"/>
      <c r="V176" s="61"/>
      <c r="W176" s="61"/>
      <c r="X176" s="61"/>
      <c r="Y176" s="61"/>
      <c r="Z176" s="61"/>
      <c r="AA176" s="74"/>
    </row>
    <row r="177" spans="1:27" s="8" customFormat="1" x14ac:dyDescent="0.2">
      <c r="A177" s="61" t="s">
        <v>374</v>
      </c>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74"/>
    </row>
    <row r="178" spans="1:27" s="8" customFormat="1" x14ac:dyDescent="0.2">
      <c r="A178" s="61" t="s">
        <v>375</v>
      </c>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74"/>
    </row>
    <row r="179" spans="1:27" s="8" customFormat="1" x14ac:dyDescent="0.2">
      <c r="A179" s="61" t="s">
        <v>376</v>
      </c>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74"/>
    </row>
    <row r="180" spans="1:27" s="8" customFormat="1" x14ac:dyDescent="0.2">
      <c r="A180" s="61" t="s">
        <v>377</v>
      </c>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74"/>
    </row>
    <row r="181" spans="1:27" s="8" customFormat="1" x14ac:dyDescent="0.2">
      <c r="A181" s="61" t="s">
        <v>378</v>
      </c>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74"/>
    </row>
    <row r="182" spans="1:27" s="8" customFormat="1" x14ac:dyDescent="0.2">
      <c r="A182" s="101" t="s">
        <v>379</v>
      </c>
      <c r="B182" s="101"/>
      <c r="C182" s="101"/>
      <c r="D182" s="101"/>
      <c r="E182" s="101"/>
      <c r="F182" s="101"/>
      <c r="G182" s="101"/>
      <c r="H182" s="61"/>
      <c r="I182" s="61"/>
      <c r="J182" s="61"/>
      <c r="K182" s="61"/>
      <c r="L182" s="61"/>
      <c r="M182" s="61"/>
      <c r="N182" s="61"/>
      <c r="O182" s="61"/>
      <c r="P182" s="61"/>
      <c r="Q182" s="61"/>
      <c r="R182" s="61"/>
      <c r="S182" s="61"/>
      <c r="T182" s="61"/>
      <c r="U182" s="61"/>
      <c r="V182" s="61"/>
      <c r="W182" s="61"/>
      <c r="X182" s="61"/>
      <c r="Y182" s="61"/>
      <c r="Z182" s="61"/>
      <c r="AA182" s="74"/>
    </row>
    <row r="183" spans="1:27" s="8" customFormat="1" x14ac:dyDescent="0.2">
      <c r="A183" s="61" t="s">
        <v>380</v>
      </c>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74"/>
    </row>
    <row r="184" spans="1:27" s="8" customFormat="1" x14ac:dyDescent="0.2">
      <c r="A184" s="61" t="s">
        <v>381</v>
      </c>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74"/>
    </row>
    <row r="185" spans="1:27" s="8" customFormat="1" x14ac:dyDescent="0.2">
      <c r="A185" s="61" t="s">
        <v>382</v>
      </c>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74"/>
    </row>
    <row r="186" spans="1:27" s="8" customFormat="1" x14ac:dyDescent="0.2">
      <c r="A186" s="61" t="s">
        <v>383</v>
      </c>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74"/>
    </row>
    <row r="187" spans="1:27" s="8" customFormat="1" x14ac:dyDescent="0.2">
      <c r="A187" s="61" t="s">
        <v>384</v>
      </c>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74"/>
    </row>
    <row r="188" spans="1:27" s="8" customFormat="1" x14ac:dyDescent="0.2">
      <c r="A188" s="61" t="s">
        <v>385</v>
      </c>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74"/>
    </row>
    <row r="189" spans="1:27" s="8" customFormat="1" x14ac:dyDescent="0.2">
      <c r="A189" s="61" t="s">
        <v>424</v>
      </c>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74"/>
    </row>
    <row r="190" spans="1:27" s="8" customFormat="1" x14ac:dyDescent="0.2">
      <c r="A190" s="61" t="s">
        <v>387</v>
      </c>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74"/>
    </row>
    <row r="191" spans="1:27" s="8" customFormat="1" x14ac:dyDescent="0.2">
      <c r="A191" s="61" t="s">
        <v>388</v>
      </c>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74"/>
    </row>
    <row r="192" spans="1:27" s="8" customFormat="1" x14ac:dyDescent="0.2">
      <c r="A192" s="102" t="s">
        <v>389</v>
      </c>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74"/>
    </row>
    <row r="193" spans="1:27" s="8" customFormat="1" x14ac:dyDescent="0.2">
      <c r="A193" s="61" t="s">
        <v>390</v>
      </c>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74"/>
    </row>
    <row r="194" spans="1:27" s="8" customFormat="1" x14ac:dyDescent="0.2">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74"/>
    </row>
    <row r="195" spans="1:27" s="8" customFormat="1" x14ac:dyDescent="0.2">
      <c r="A195" s="61" t="s">
        <v>391</v>
      </c>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74"/>
    </row>
    <row r="196" spans="1:27" s="8" customFormat="1" x14ac:dyDescent="0.2">
      <c r="A196" s="103" t="s">
        <v>392</v>
      </c>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74"/>
    </row>
    <row r="197" spans="1:27" s="8" customFormat="1" x14ac:dyDescent="0.2">
      <c r="A197" s="61" t="s">
        <v>393</v>
      </c>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2"/>
      <c r="AA197" s="74"/>
    </row>
    <row r="198" spans="1:27" s="8" customFormat="1" x14ac:dyDescent="0.2">
      <c r="A198" s="61" t="s">
        <v>394</v>
      </c>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74"/>
    </row>
    <row r="199" spans="1:27" s="8" customFormat="1" x14ac:dyDescent="0.2">
      <c r="A199" s="61" t="s">
        <v>395</v>
      </c>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74"/>
    </row>
    <row r="200" spans="1:27" s="8" customFormat="1" x14ac:dyDescent="0.2">
      <c r="A200" s="61" t="s">
        <v>396</v>
      </c>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74"/>
    </row>
    <row r="201" spans="1:27" s="8" customFormat="1" x14ac:dyDescent="0.2">
      <c r="A201" s="61" t="s">
        <v>397</v>
      </c>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74"/>
    </row>
    <row r="202" spans="1:27" s="8" customFormat="1" x14ac:dyDescent="0.2">
      <c r="A202" s="61" t="s">
        <v>398</v>
      </c>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74"/>
    </row>
    <row r="203" spans="1:27" s="8" customFormat="1" x14ac:dyDescent="0.2">
      <c r="A203" s="102" t="s">
        <v>425</v>
      </c>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74"/>
    </row>
    <row r="204" spans="1:27" s="8" customFormat="1" x14ac:dyDescent="0.2">
      <c r="A204" s="102" t="s">
        <v>400</v>
      </c>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74"/>
    </row>
    <row r="205" spans="1:27" s="8" customFormat="1" x14ac:dyDescent="0.2">
      <c r="A205" s="61" t="s">
        <v>401</v>
      </c>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74"/>
    </row>
    <row r="206" spans="1:27" s="8" customFormat="1" x14ac:dyDescent="0.2">
      <c r="A206" s="61" t="s">
        <v>402</v>
      </c>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74"/>
    </row>
    <row r="207" spans="1:27" s="8" customFormat="1" x14ac:dyDescent="0.2">
      <c r="A207" s="61" t="s">
        <v>403</v>
      </c>
      <c r="B207" s="63"/>
      <c r="C207" s="63"/>
      <c r="D207" s="63"/>
      <c r="E207" s="63"/>
      <c r="F207" s="63"/>
      <c r="G207" s="63"/>
      <c r="H207" s="63"/>
      <c r="I207" s="63"/>
      <c r="J207" s="63"/>
      <c r="K207" s="63"/>
      <c r="L207" s="63"/>
      <c r="M207" s="63"/>
      <c r="N207" s="63"/>
      <c r="O207" s="63"/>
      <c r="P207" s="63"/>
      <c r="Q207" s="63"/>
      <c r="R207" s="63"/>
      <c r="S207" s="63"/>
      <c r="T207" s="61"/>
      <c r="U207" s="61"/>
      <c r="V207" s="61"/>
      <c r="W207" s="61"/>
      <c r="X207" s="61"/>
      <c r="Y207" s="61"/>
      <c r="Z207" s="61"/>
      <c r="AA207" s="74"/>
    </row>
    <row r="208" spans="1:27" s="8" customFormat="1" x14ac:dyDescent="0.2">
      <c r="B208" s="63"/>
      <c r="C208" s="63"/>
      <c r="D208" s="63"/>
      <c r="E208" s="63"/>
      <c r="F208" s="63"/>
      <c r="G208" s="63"/>
      <c r="H208" s="63"/>
      <c r="I208" s="63"/>
      <c r="J208" s="63"/>
      <c r="K208" s="63"/>
      <c r="L208" s="63"/>
      <c r="M208" s="63"/>
      <c r="N208" s="63"/>
      <c r="O208" s="63"/>
      <c r="P208" s="63"/>
      <c r="Q208" s="63"/>
      <c r="R208" s="63"/>
      <c r="S208" s="63"/>
      <c r="T208" s="74"/>
      <c r="U208" s="74"/>
      <c r="V208" s="74"/>
      <c r="W208" s="61"/>
      <c r="X208" s="61"/>
      <c r="Y208" s="61"/>
      <c r="Z208" s="61"/>
      <c r="AA208" s="74"/>
    </row>
    <row r="209" spans="1:27" s="8" customFormat="1" ht="13.15" customHeight="1" x14ac:dyDescent="0.2">
      <c r="A209" s="45"/>
      <c r="B209" s="45"/>
      <c r="C209" s="45"/>
      <c r="D209" s="45"/>
      <c r="E209" s="45"/>
      <c r="F209" s="45"/>
      <c r="G209" s="45"/>
      <c r="H209" s="45"/>
      <c r="I209" s="45"/>
      <c r="J209" s="45"/>
      <c r="K209" s="45"/>
      <c r="L209" s="45"/>
      <c r="M209" s="45"/>
      <c r="N209" s="45"/>
      <c r="O209" s="45"/>
      <c r="P209" s="45"/>
      <c r="Q209" s="64"/>
      <c r="R209" s="45"/>
      <c r="S209" s="44"/>
      <c r="T209" s="44"/>
      <c r="U209" s="9"/>
      <c r="V209" s="9"/>
      <c r="W209" s="45"/>
      <c r="X209" s="45"/>
      <c r="Y209" s="45"/>
      <c r="Z209" s="61"/>
      <c r="AA209" s="74"/>
    </row>
    <row r="210" spans="1:27" ht="13.15" customHeight="1" x14ac:dyDescent="0.25"/>
  </sheetData>
  <protectedRanges>
    <protectedRange algorithmName="SHA-512" hashValue="2YwU/1Z0FpFCMLEWiLSodiuA/D/3Op3yUFwlHQ0TECrgXi2pMXeOdAjSag6lqrHN73hwXs98Tm28+cu1nYIX1Q==" saltValue="BEeE7bqklwpb9yXZlW5MdA==" spinCount="100000" sqref="Y208"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Y165:Y207" name="Диапазон3_19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37" name="Диапазон3_8_1_1_2_1_1_4_1_1_1" securityDescriptor="O:WDG:WDD:(A;;CC;;;S-1-5-21-1281035640-548247933-376692995-11259)(A;;CC;;;S-1-5-21-1281035640-548247933-376692995-11258)(A;;CC;;;S-1-5-21-1281035640-548247933-376692995-5864)"/>
    <protectedRange algorithmName="SHA-512" hashValue="YzqGBdoxpQHKWKqN+O4RuwVKrOTGG9Rbx6rOA+Osh1xSWLthga27z17Pf3z8aMb8NC0OX1PJ4zSx+yIGCxDCrQ==" saltValue="9R175Ghs34jozs+weDCuEQ==" spinCount="100000" sqref="H138" name="Диапазон3_8_1_1_2_2_2_2_1_1" securityDescriptor="O:WDG:WDD:(A;;CC;;;S-1-5-21-1281035640-548247933-376692995-11259)(A;;CC;;;S-1-5-21-1281035640-548247933-376692995-11258)(A;;CC;;;S-1-5-21-1281035640-548247933-376692995-5864)"/>
    <protectedRange algorithmName="SHA-512" hashValue="NcvEyfBdgE6U9BGnMuu3okRnDJdLI7xEpjhX1Fu7DrhddXA6lUdL5xCXIsCLSVtFa1wRwncMnjTc8fpxboGUZw==" saltValue="0uO81SMBKfJN7tdLHcEfAA==" spinCount="100000" sqref="C138:D138" name="Диапазон3_12_3_1_1_1_1_1" securityDescriptor="O:WDG:WDD:(A;;CC;;;S-1-5-21-1281035640-548247933-376692995-11259)(A;;CC;;;S-1-5-21-1281035640-548247933-376692995-11258)(A;;CC;;;S-1-5-21-1281035640-548247933-376692995-5864)"/>
    <protectedRange algorithmName="SHA-512" hashValue="YbUHPoK1+tRxi7Mw3oUO5etNl9K4VEcwE5cpbn7lgglj34hJEJ9/kgz6qRZ3SIz0COw2ev9M1NUGVGYmmb74Tw==" saltValue="h4ZGO97NhLa1aw8HO0UIzA==" spinCount="100000" sqref="E138:F138" name="Диапазон3_12_1_3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46" name="Диапазон3_8_1_1_2_1_1_4_1_1_1_1" securityDescriptor="O:WDG:WDD:(A;;CC;;;S-1-5-21-1281035640-548247933-376692995-11259)(A;;CC;;;S-1-5-21-1281035640-548247933-376692995-11258)(A;;CC;;;S-1-5-21-1281035640-548247933-376692995-5864)"/>
    <protectedRange algorithmName="SHA-512" hashValue="YzqGBdoxpQHKWKqN+O4RuwVKrOTGG9Rbx6rOA+Osh1xSWLthga27z17Pf3z8aMb8NC0OX1PJ4zSx+yIGCxDCrQ==" saltValue="9R175Ghs34jozs+weDCuEQ==" spinCount="100000" sqref="H147" name="Диапазон3_8_1_1_2_2_2_2_1_1_1" securityDescriptor="O:WDG:WDD:(A;;CC;;;S-1-5-21-1281035640-548247933-376692995-11259)(A;;CC;;;S-1-5-21-1281035640-548247933-376692995-11258)(A;;CC;;;S-1-5-21-1281035640-548247933-376692995-5864)"/>
    <protectedRange algorithmName="SHA-512" hashValue="NcvEyfBdgE6U9BGnMuu3okRnDJdLI7xEpjhX1Fu7DrhddXA6lUdL5xCXIsCLSVtFa1wRwncMnjTc8fpxboGUZw==" saltValue="0uO81SMBKfJN7tdLHcEfAA==" spinCount="100000" sqref="C147:D147" name="Диапазон3_12_3_1_1_1_1_1_1" securityDescriptor="O:WDG:WDD:(A;;CC;;;S-1-5-21-1281035640-548247933-376692995-11259)(A;;CC;;;S-1-5-21-1281035640-548247933-376692995-11258)(A;;CC;;;S-1-5-21-1281035640-548247933-376692995-5864)"/>
    <protectedRange algorithmName="SHA-512" hashValue="YbUHPoK1+tRxi7Mw3oUO5etNl9K4VEcwE5cpbn7lgglj34hJEJ9/kgz6qRZ3SIz0COw2ev9M1NUGVGYmmb74Tw==" saltValue="h4ZGO97NhLa1aw8HO0UIzA==" spinCount="100000" sqref="E147:F147" name="Диапазон3_12_1_3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61 A119" name="ОПЗМСЛ 1_3_1_4_2_1_1_2_4_2"/>
    <protectedRange algorithmName="SHA-512" hashValue="QffJ369ULy4vHnBPOeCuVoFSmW//MKZScl+sGQEv9ujZlG9pbXemm1OKX2Q5eKbxp066nKePTDEkmpqYSsvQNQ==" saltValue="yp2VY+z33O+z3ORueCOBEQ==" spinCount="100000" sqref="C156" name="Диапазон3_5_1_2_1_1_1_11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6 E156:G156" name="Диапазон3_5_1_2_1_2_4_5_1_1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6" name="Диапазон3_5_1_2_1_3_1_13_1_1_1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6" name="Диапазон3_5_1_2_1_2_1_1_6_1_1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C160" name="Диапазон3_5_1_2_1_1_1_11_1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0 E160:G160" name="Диапазон3_5_1_2_1_2_4_5_1_1_1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160 R160" name="Диапазон3_5_1_2_1_3_1_13_1_1_1_1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60" name="Диапазон3_5_1_2_1_2_1_1_6_1_1_1_1_1_1_1"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C141" name="Диапазон3_5_2_1_4_1_1_2_1_1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42" name="Диапазон3_74_5_1_2_1_2_1_1_1_1_1_3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42" name="Диапазон3_74_5_1_8_1_2_1_1_2_1_1_3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142" name="Диапазон3_74_5_1_8_1_2_1_1_1_1_1_1_3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42" name="Диапазон3_74_5_1_8_1_2_1_2_1_1_1_3_2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42" name="Диапазон3_74_5_1_1_1_5_1_1_1_1_1_3_2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W142" name="Диапазон3_74_5_1_3_1_5_1_1_1_1_1_3_2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42" name="Диапазон3_74_6_2_1_3_1_1_1_1_1_2_2_2"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C150" name="Диапазон3_5_2_1_4_1_1_2_1_1_3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52 C151" name="Диапазон3_74_5_1_2_1_2_1_1_1_1_1_3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52 F151" name="Диапазон3_74_5_1_8_1_2_1_1_2_1_1_3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152 G151" name="Диапазон3_74_5_1_8_1_2_1_1_1_1_1_1_3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152 H151" name="Диапазон3_74_5_1_8_1_2_1_2_1_1_1_3_2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L152 L151" name="Диапазон3_74_5_1_1_1_5_1_1_1_1_1_3_2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U152 U151" name="Диапазон3_4_1_3_1_1_1_1_1_3_2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W152 W151" name="Диапазон3_74_5_1_3_1_5_1_1_1_1_1_3_2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X152 X151" name="Диапазон3_74_6_2_1_3_1_1_1_1_1_2_2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7" name="Диапазон3_5_1_2_1_2_7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57 M161" name="Диапазон3_16_6_4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80" name="ОПЗМСЛ 1_3_25_2_2_1_2_1_1_3"/>
    <protectedRange algorithmName="SHA-512" hashValue="AgnE8FT6XkouICQ9PjQ002htFCPJWMhSUbJWuvsr5/0Jzuj4AmEyH0me2eKr99+RWJxJ6biW571rL7F9pmGanA==" saltValue="4WzUJzWZAuqQhXGDdJzFGQ==" spinCount="100000" sqref="A133" name="ОПЗМСЛ 1_3_25_2_2_1_2_1_1_3_1"/>
  </protectedRanges>
  <autoFilter ref="A6:AB162"/>
  <mergeCells count="4">
    <mergeCell ref="A192:Z192"/>
    <mergeCell ref="A196:Z196"/>
    <mergeCell ref="A204:Z204"/>
    <mergeCell ref="A203:Z203"/>
  </mergeCells>
  <conditionalFormatting sqref="D31">
    <cfRule type="duplicateValues" dxfId="1" priority="2"/>
  </conditionalFormatting>
  <conditionalFormatting sqref="H34">
    <cfRule type="duplicateValues" dxfId="0" priority="1"/>
  </conditionalFormatting>
  <pageMargins left="0.70866141732283472" right="0.70866141732283472" top="0.74803149606299213" bottom="0.74803149606299213" header="0.31496062992125984" footer="0.31496062992125984"/>
  <pageSetup paperSize="8" scale="6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70" zoomScaleNormal="70" workbookViewId="0">
      <selection activeCell="H46" sqref="H46"/>
    </sheetView>
  </sheetViews>
  <sheetFormatPr defaultRowHeight="15" x14ac:dyDescent="0.25"/>
  <cols>
    <col min="1" max="16384" width="9.140625" style="42"/>
  </cols>
  <sheetData>
    <row r="1" spans="1:38" s="22" customFormat="1" ht="15.75" x14ac:dyDescent="0.25">
      <c r="A1" s="18"/>
      <c r="B1" s="19" t="s">
        <v>361</v>
      </c>
      <c r="C1" s="20"/>
      <c r="D1" s="20"/>
      <c r="E1" s="20"/>
      <c r="F1" s="20"/>
      <c r="G1" s="20"/>
      <c r="H1" s="20"/>
      <c r="I1" s="21"/>
      <c r="J1" s="20"/>
      <c r="K1" s="20"/>
      <c r="L1" s="21"/>
      <c r="M1" s="21"/>
      <c r="N1" s="21"/>
      <c r="O1" s="21"/>
      <c r="P1" s="21"/>
      <c r="Q1" s="21"/>
      <c r="R1" s="21"/>
      <c r="S1" s="21"/>
      <c r="T1" s="21"/>
      <c r="U1" s="21"/>
      <c r="V1" s="21"/>
      <c r="W1" s="21"/>
      <c r="X1" s="21"/>
      <c r="Y1" s="18"/>
      <c r="Z1" s="18"/>
      <c r="AA1" s="18"/>
      <c r="AB1" s="18"/>
      <c r="AC1" s="18"/>
      <c r="AD1" s="18"/>
      <c r="AE1" s="18"/>
      <c r="AF1" s="18"/>
      <c r="AG1" s="18"/>
      <c r="AH1" s="18"/>
      <c r="AI1" s="18"/>
      <c r="AJ1" s="18"/>
      <c r="AK1" s="18"/>
      <c r="AL1" s="18"/>
    </row>
    <row r="2" spans="1:38" s="22" customFormat="1" ht="15.75" x14ac:dyDescent="0.25">
      <c r="A2" s="18"/>
      <c r="B2" s="19" t="s">
        <v>362</v>
      </c>
      <c r="C2" s="23"/>
      <c r="D2" s="23"/>
      <c r="E2" s="21"/>
      <c r="F2" s="21"/>
      <c r="G2" s="21"/>
      <c r="H2" s="21"/>
      <c r="I2" s="23"/>
      <c r="J2" s="23"/>
      <c r="K2" s="23"/>
      <c r="L2" s="21"/>
      <c r="M2" s="21"/>
      <c r="N2" s="21"/>
      <c r="O2" s="21"/>
      <c r="P2" s="21"/>
      <c r="Q2" s="21"/>
      <c r="R2" s="21"/>
      <c r="S2" s="21"/>
      <c r="T2" s="21"/>
      <c r="U2" s="21"/>
      <c r="V2" s="21"/>
      <c r="W2" s="21"/>
      <c r="X2" s="21"/>
      <c r="Y2" s="18"/>
      <c r="Z2" s="18"/>
      <c r="AA2" s="18"/>
      <c r="AB2" s="18"/>
      <c r="AC2" s="18"/>
      <c r="AD2" s="18"/>
      <c r="AE2" s="18"/>
      <c r="AF2" s="18"/>
      <c r="AG2" s="18"/>
      <c r="AH2" s="18"/>
      <c r="AI2" s="18"/>
      <c r="AJ2" s="18"/>
      <c r="AK2" s="18"/>
      <c r="AL2" s="18"/>
    </row>
    <row r="3" spans="1:38" s="22" customFormat="1" ht="15.75" x14ac:dyDescent="0.25">
      <c r="A3" s="18"/>
      <c r="B3" s="19" t="s">
        <v>363</v>
      </c>
      <c r="C3" s="21"/>
      <c r="D3" s="21"/>
      <c r="E3" s="21"/>
      <c r="F3" s="21"/>
      <c r="G3" s="21"/>
      <c r="H3" s="21"/>
      <c r="I3" s="21"/>
      <c r="J3" s="21"/>
      <c r="K3" s="21"/>
      <c r="L3" s="21"/>
      <c r="M3" s="21"/>
      <c r="N3" s="21"/>
      <c r="O3" s="21"/>
      <c r="P3" s="21"/>
      <c r="Q3" s="21"/>
      <c r="R3" s="21"/>
      <c r="S3" s="21"/>
      <c r="T3" s="21"/>
      <c r="U3" s="21"/>
      <c r="V3" s="21"/>
      <c r="W3" s="21"/>
      <c r="X3" s="21"/>
      <c r="Y3" s="18"/>
      <c r="Z3" s="18"/>
      <c r="AA3" s="18"/>
      <c r="AB3" s="18"/>
      <c r="AC3" s="18"/>
      <c r="AD3" s="18"/>
      <c r="AE3" s="18"/>
      <c r="AF3" s="18"/>
      <c r="AG3" s="18"/>
      <c r="AH3" s="18"/>
      <c r="AI3" s="18"/>
      <c r="AJ3" s="18"/>
      <c r="AK3" s="18"/>
      <c r="AL3" s="18"/>
    </row>
    <row r="4" spans="1:38" s="22" customFormat="1" ht="15.75" x14ac:dyDescent="0.25">
      <c r="A4" s="21"/>
      <c r="B4" s="105" t="s">
        <v>364</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8"/>
      <c r="AF4" s="18"/>
      <c r="AG4" s="18"/>
      <c r="AH4" s="18"/>
      <c r="AI4" s="18"/>
      <c r="AJ4" s="18"/>
      <c r="AK4" s="18"/>
      <c r="AL4" s="18"/>
    </row>
    <row r="5" spans="1:38" s="22" customFormat="1" ht="15.75" x14ac:dyDescent="0.25">
      <c r="A5" s="18"/>
      <c r="B5" s="24" t="s">
        <v>365</v>
      </c>
      <c r="C5" s="23"/>
      <c r="D5" s="23"/>
      <c r="E5" s="23"/>
      <c r="F5" s="23"/>
      <c r="G5" s="21"/>
      <c r="H5" s="21"/>
      <c r="I5" s="21"/>
      <c r="J5" s="21"/>
      <c r="K5" s="21"/>
      <c r="L5" s="21"/>
      <c r="M5" s="21"/>
      <c r="N5" s="21"/>
      <c r="O5" s="21"/>
      <c r="P5" s="21"/>
      <c r="Q5" s="21"/>
      <c r="R5" s="21"/>
      <c r="S5" s="21"/>
      <c r="T5" s="21"/>
      <c r="U5" s="21"/>
      <c r="V5" s="21"/>
      <c r="W5" s="21"/>
      <c r="X5" s="21"/>
      <c r="Y5" s="18"/>
      <c r="Z5" s="18"/>
      <c r="AA5" s="18"/>
      <c r="AB5" s="18"/>
      <c r="AC5" s="18"/>
      <c r="AD5" s="18"/>
      <c r="AE5" s="18"/>
      <c r="AF5" s="18"/>
      <c r="AG5" s="18"/>
      <c r="AH5" s="18"/>
      <c r="AI5" s="18"/>
      <c r="AJ5" s="18"/>
      <c r="AK5" s="18"/>
      <c r="AL5" s="18"/>
    </row>
    <row r="6" spans="1:38" s="22" customFormat="1" ht="15.75" x14ac:dyDescent="0.25">
      <c r="A6" s="25">
        <v>1</v>
      </c>
      <c r="B6" s="105" t="s">
        <v>366</v>
      </c>
      <c r="C6" s="105"/>
      <c r="D6" s="105"/>
      <c r="E6" s="105"/>
      <c r="F6" s="105"/>
      <c r="G6" s="105"/>
      <c r="H6" s="105"/>
      <c r="I6" s="105"/>
      <c r="J6" s="105"/>
      <c r="K6" s="105"/>
      <c r="L6" s="105"/>
      <c r="M6" s="105"/>
      <c r="N6" s="105"/>
      <c r="O6" s="105"/>
      <c r="P6" s="105"/>
      <c r="Q6" s="105"/>
      <c r="R6" s="105"/>
      <c r="S6" s="105"/>
      <c r="T6" s="105"/>
      <c r="U6" s="105"/>
      <c r="V6" s="105"/>
      <c r="W6" s="105"/>
      <c r="X6" s="19"/>
      <c r="Y6" s="18"/>
      <c r="Z6" s="18"/>
      <c r="AA6" s="18"/>
      <c r="AB6" s="18"/>
      <c r="AC6" s="18"/>
      <c r="AD6" s="18"/>
      <c r="AE6" s="18"/>
      <c r="AF6" s="18"/>
      <c r="AG6" s="18"/>
      <c r="AH6" s="18"/>
      <c r="AI6" s="18"/>
      <c r="AJ6" s="18"/>
      <c r="AK6" s="18"/>
      <c r="AL6" s="18"/>
    </row>
    <row r="7" spans="1:38" s="22" customFormat="1" ht="15.75" x14ac:dyDescent="0.25">
      <c r="A7" s="25"/>
      <c r="B7" s="26" t="s">
        <v>367</v>
      </c>
      <c r="C7" s="27"/>
      <c r="D7" s="27"/>
      <c r="E7" s="27"/>
      <c r="F7" s="27"/>
      <c r="G7" s="27"/>
      <c r="H7" s="27"/>
      <c r="I7" s="27"/>
      <c r="J7" s="27"/>
      <c r="K7" s="27"/>
      <c r="L7" s="27"/>
      <c r="M7" s="27"/>
      <c r="N7" s="27"/>
      <c r="O7" s="27"/>
      <c r="P7" s="27"/>
      <c r="Q7" s="27"/>
      <c r="R7" s="27"/>
      <c r="S7" s="27"/>
      <c r="T7" s="27"/>
      <c r="U7" s="27"/>
      <c r="V7" s="27"/>
      <c r="W7" s="27"/>
      <c r="X7" s="19"/>
      <c r="Y7" s="18"/>
      <c r="Z7" s="18"/>
      <c r="AA7" s="18"/>
      <c r="AB7" s="18"/>
      <c r="AC7" s="18"/>
      <c r="AD7" s="18"/>
      <c r="AE7" s="18"/>
      <c r="AF7" s="18"/>
      <c r="AG7" s="18"/>
      <c r="AH7" s="18"/>
      <c r="AI7" s="18"/>
      <c r="AJ7" s="18"/>
      <c r="AK7" s="18"/>
      <c r="AL7" s="18"/>
    </row>
    <row r="8" spans="1:38" s="22" customFormat="1" ht="15.75" x14ac:dyDescent="0.25">
      <c r="A8" s="25"/>
      <c r="B8" s="28" t="s">
        <v>368</v>
      </c>
      <c r="C8" s="27"/>
      <c r="D8" s="27"/>
      <c r="E8" s="27"/>
      <c r="F8" s="27"/>
      <c r="G8" s="27"/>
      <c r="H8" s="27"/>
      <c r="I8" s="27"/>
      <c r="J8" s="27"/>
      <c r="K8" s="27"/>
      <c r="L8" s="27"/>
      <c r="M8" s="27"/>
      <c r="N8" s="27"/>
      <c r="O8" s="27"/>
      <c r="P8" s="27"/>
      <c r="Q8" s="27"/>
      <c r="R8" s="27"/>
      <c r="S8" s="27"/>
      <c r="T8" s="27"/>
      <c r="U8" s="27"/>
      <c r="V8" s="27"/>
      <c r="W8" s="27"/>
      <c r="X8" s="19"/>
      <c r="Y8" s="18"/>
      <c r="Z8" s="18"/>
      <c r="AA8" s="18"/>
      <c r="AB8" s="18"/>
      <c r="AC8" s="18"/>
      <c r="AD8" s="18"/>
      <c r="AE8" s="18"/>
      <c r="AF8" s="18"/>
      <c r="AG8" s="18"/>
      <c r="AH8" s="18"/>
      <c r="AI8" s="18"/>
      <c r="AJ8" s="18"/>
      <c r="AK8" s="18"/>
      <c r="AL8" s="18"/>
    </row>
    <row r="9" spans="1:38" s="22" customFormat="1" ht="15.75" x14ac:dyDescent="0.25">
      <c r="A9" s="25"/>
      <c r="B9" s="19" t="s">
        <v>369</v>
      </c>
      <c r="C9" s="29"/>
      <c r="D9" s="29"/>
      <c r="E9" s="29"/>
      <c r="F9" s="29"/>
      <c r="G9" s="29"/>
      <c r="H9" s="29"/>
      <c r="I9" s="29"/>
      <c r="J9" s="29"/>
      <c r="K9" s="29"/>
      <c r="L9" s="29"/>
      <c r="M9" s="27"/>
      <c r="N9" s="27"/>
      <c r="O9" s="27"/>
      <c r="P9" s="27"/>
      <c r="Q9" s="27"/>
      <c r="R9" s="27"/>
      <c r="S9" s="27"/>
      <c r="T9" s="27"/>
      <c r="U9" s="27"/>
      <c r="V9" s="27"/>
      <c r="W9" s="27"/>
      <c r="X9" s="19"/>
      <c r="Y9" s="18"/>
      <c r="Z9" s="18"/>
      <c r="AA9" s="18"/>
      <c r="AB9" s="18"/>
      <c r="AC9" s="18"/>
      <c r="AD9" s="18"/>
      <c r="AE9" s="18"/>
      <c r="AF9" s="18"/>
      <c r="AG9" s="18"/>
      <c r="AH9" s="18"/>
      <c r="AI9" s="18"/>
      <c r="AJ9" s="18"/>
      <c r="AK9" s="18"/>
      <c r="AL9" s="18"/>
    </row>
    <row r="10" spans="1:38" s="22" customFormat="1" ht="15.75" x14ac:dyDescent="0.25">
      <c r="A10" s="25"/>
      <c r="B10" s="19" t="s">
        <v>370</v>
      </c>
      <c r="C10" s="29"/>
      <c r="D10" s="29"/>
      <c r="E10" s="29"/>
      <c r="F10" s="29"/>
      <c r="G10" s="29"/>
      <c r="H10" s="29"/>
      <c r="I10" s="29"/>
      <c r="J10" s="29"/>
      <c r="K10" s="29"/>
      <c r="L10" s="29"/>
      <c r="M10" s="27"/>
      <c r="N10" s="27"/>
      <c r="O10" s="27"/>
      <c r="P10" s="27"/>
      <c r="Q10" s="27"/>
      <c r="R10" s="27"/>
      <c r="S10" s="27"/>
      <c r="T10" s="27"/>
      <c r="U10" s="27"/>
      <c r="V10" s="27"/>
      <c r="W10" s="27"/>
      <c r="X10" s="19"/>
      <c r="Y10" s="18"/>
      <c r="Z10" s="18"/>
      <c r="AA10" s="18"/>
      <c r="AB10" s="18"/>
      <c r="AC10" s="18"/>
      <c r="AD10" s="18"/>
      <c r="AE10" s="18"/>
      <c r="AF10" s="18"/>
      <c r="AG10" s="18"/>
      <c r="AH10" s="18"/>
      <c r="AI10" s="18"/>
      <c r="AJ10" s="18"/>
      <c r="AK10" s="18"/>
      <c r="AL10" s="18"/>
    </row>
    <row r="11" spans="1:38" s="22" customFormat="1" ht="15.75" x14ac:dyDescent="0.25">
      <c r="A11" s="25"/>
      <c r="B11" s="19" t="s">
        <v>371</v>
      </c>
      <c r="C11" s="29"/>
      <c r="D11" s="29"/>
      <c r="E11" s="29"/>
      <c r="F11" s="29"/>
      <c r="G11" s="29"/>
      <c r="H11" s="29"/>
      <c r="I11" s="29"/>
      <c r="J11" s="29"/>
      <c r="K11" s="29"/>
      <c r="L11" s="29"/>
      <c r="M11" s="27"/>
      <c r="N11" s="27"/>
      <c r="O11" s="27"/>
      <c r="P11" s="27"/>
      <c r="Q11" s="27"/>
      <c r="R11" s="27"/>
      <c r="S11" s="27"/>
      <c r="T11" s="27"/>
      <c r="U11" s="27"/>
      <c r="V11" s="27"/>
      <c r="W11" s="27"/>
      <c r="X11" s="19"/>
      <c r="Y11" s="18"/>
      <c r="Z11" s="18"/>
      <c r="AA11" s="18"/>
      <c r="AB11" s="18"/>
      <c r="AC11" s="18"/>
      <c r="AD11" s="18"/>
      <c r="AE11" s="18"/>
      <c r="AF11" s="18"/>
      <c r="AG11" s="18"/>
      <c r="AH11" s="18"/>
      <c r="AI11" s="18"/>
      <c r="AJ11" s="18"/>
      <c r="AK11" s="18"/>
      <c r="AL11" s="18"/>
    </row>
    <row r="12" spans="1:38" s="22" customFormat="1" ht="15.75" x14ac:dyDescent="0.25">
      <c r="A12" s="25"/>
      <c r="B12" s="28" t="s">
        <v>372</v>
      </c>
      <c r="C12" s="27"/>
      <c r="D12" s="27"/>
      <c r="E12" s="27"/>
      <c r="F12" s="27"/>
      <c r="G12" s="27"/>
      <c r="H12" s="27"/>
      <c r="I12" s="27"/>
      <c r="J12" s="27"/>
      <c r="K12" s="27"/>
      <c r="L12" s="27"/>
      <c r="M12" s="27"/>
      <c r="N12" s="27"/>
      <c r="O12" s="27"/>
      <c r="P12" s="27"/>
      <c r="Q12" s="27"/>
      <c r="R12" s="27"/>
      <c r="S12" s="27"/>
      <c r="T12" s="27"/>
      <c r="U12" s="27"/>
      <c r="V12" s="27"/>
      <c r="W12" s="27"/>
      <c r="X12" s="19"/>
      <c r="Y12" s="18"/>
      <c r="Z12" s="18"/>
      <c r="AA12" s="18"/>
      <c r="AB12" s="18"/>
      <c r="AC12" s="18"/>
      <c r="AD12" s="18"/>
      <c r="AE12" s="18"/>
      <c r="AF12" s="18"/>
      <c r="AG12" s="18"/>
      <c r="AH12" s="18"/>
      <c r="AI12" s="18"/>
      <c r="AJ12" s="18"/>
      <c r="AK12" s="18"/>
      <c r="AL12" s="18"/>
    </row>
    <row r="13" spans="1:38" s="22" customFormat="1" ht="15.75" x14ac:dyDescent="0.25">
      <c r="A13" s="23"/>
      <c r="B13" s="19" t="s">
        <v>373</v>
      </c>
      <c r="C13" s="30"/>
      <c r="D13" s="30"/>
      <c r="E13" s="30"/>
      <c r="F13" s="30"/>
      <c r="G13" s="30"/>
      <c r="H13" s="30"/>
      <c r="I13" s="30"/>
      <c r="J13" s="30"/>
      <c r="K13" s="30"/>
      <c r="L13" s="30"/>
      <c r="M13" s="30"/>
      <c r="N13" s="30"/>
      <c r="O13" s="30"/>
      <c r="P13" s="30"/>
      <c r="Q13" s="30"/>
      <c r="R13" s="30"/>
      <c r="S13" s="30"/>
      <c r="T13" s="30"/>
      <c r="U13" s="30"/>
      <c r="V13" s="30"/>
      <c r="W13" s="30"/>
      <c r="X13" s="19"/>
      <c r="Y13" s="18"/>
      <c r="Z13" s="18"/>
      <c r="AA13" s="18"/>
      <c r="AB13" s="18"/>
      <c r="AC13" s="18"/>
      <c r="AD13" s="18"/>
      <c r="AE13" s="18"/>
      <c r="AF13" s="18"/>
      <c r="AG13" s="18"/>
      <c r="AH13" s="18"/>
      <c r="AI13" s="18"/>
      <c r="AJ13" s="18"/>
      <c r="AK13" s="18"/>
      <c r="AL13" s="18"/>
    </row>
    <row r="14" spans="1:38" s="22" customFormat="1" ht="15.75" x14ac:dyDescent="0.25">
      <c r="A14" s="23"/>
      <c r="B14" s="19" t="s">
        <v>374</v>
      </c>
      <c r="C14" s="29"/>
      <c r="D14" s="29"/>
      <c r="E14" s="29"/>
      <c r="F14" s="29"/>
      <c r="G14" s="29"/>
      <c r="H14" s="29"/>
      <c r="I14" s="29"/>
      <c r="J14" s="29"/>
      <c r="K14" s="29"/>
      <c r="L14" s="29"/>
      <c r="M14" s="29"/>
      <c r="N14" s="29"/>
      <c r="O14" s="29"/>
      <c r="P14" s="29"/>
      <c r="Q14" s="29"/>
      <c r="R14" s="29"/>
      <c r="S14" s="29"/>
      <c r="T14" s="29"/>
      <c r="U14" s="29"/>
      <c r="V14" s="29"/>
      <c r="W14" s="29"/>
      <c r="X14" s="19"/>
      <c r="Y14" s="18"/>
      <c r="Z14" s="18"/>
      <c r="AA14" s="18"/>
      <c r="AB14" s="18"/>
      <c r="AC14" s="18"/>
      <c r="AD14" s="18"/>
      <c r="AE14" s="18"/>
      <c r="AF14" s="18"/>
      <c r="AG14" s="18"/>
      <c r="AH14" s="18"/>
      <c r="AI14" s="18"/>
      <c r="AJ14" s="18"/>
      <c r="AK14" s="18"/>
      <c r="AL14" s="18"/>
    </row>
    <row r="15" spans="1:38" s="22" customFormat="1" ht="15.75" x14ac:dyDescent="0.25">
      <c r="A15" s="23"/>
      <c r="B15" s="105" t="s">
        <v>375</v>
      </c>
      <c r="C15" s="105"/>
      <c r="D15" s="105"/>
      <c r="E15" s="105"/>
      <c r="F15" s="105"/>
      <c r="G15" s="105"/>
      <c r="H15" s="105"/>
      <c r="I15" s="105"/>
      <c r="J15" s="105"/>
      <c r="K15" s="105"/>
      <c r="L15" s="105"/>
      <c r="M15" s="105"/>
      <c r="N15" s="105"/>
      <c r="O15" s="105"/>
      <c r="P15" s="105"/>
      <c r="Q15" s="105"/>
      <c r="R15" s="105"/>
      <c r="S15" s="105"/>
      <c r="T15" s="105"/>
      <c r="U15" s="105"/>
      <c r="V15" s="105"/>
      <c r="W15" s="105"/>
      <c r="X15" s="19"/>
      <c r="Y15" s="18"/>
      <c r="Z15" s="18"/>
      <c r="AA15" s="18"/>
      <c r="AB15" s="18"/>
      <c r="AC15" s="18"/>
      <c r="AD15" s="18"/>
      <c r="AE15" s="18"/>
      <c r="AF15" s="18"/>
      <c r="AG15" s="18"/>
      <c r="AH15" s="18"/>
      <c r="AI15" s="18"/>
      <c r="AJ15" s="18"/>
      <c r="AK15" s="18"/>
      <c r="AL15" s="18"/>
    </row>
    <row r="16" spans="1:38" s="22" customFormat="1" ht="15.75" x14ac:dyDescent="0.25">
      <c r="A16" s="23"/>
      <c r="B16" s="28" t="s">
        <v>376</v>
      </c>
      <c r="C16" s="27"/>
      <c r="D16" s="27"/>
      <c r="E16" s="27"/>
      <c r="F16" s="27"/>
      <c r="G16" s="27"/>
      <c r="H16" s="27"/>
      <c r="I16" s="27"/>
      <c r="J16" s="27"/>
      <c r="K16" s="27"/>
      <c r="L16" s="27"/>
      <c r="M16" s="27"/>
      <c r="N16" s="27"/>
      <c r="O16" s="27"/>
      <c r="P16" s="27"/>
      <c r="Q16" s="27"/>
      <c r="R16" s="27"/>
      <c r="S16" s="27"/>
      <c r="T16" s="27"/>
      <c r="U16" s="27"/>
      <c r="V16" s="27"/>
      <c r="W16" s="27"/>
      <c r="X16" s="19"/>
      <c r="Y16" s="18"/>
      <c r="Z16" s="18"/>
      <c r="AA16" s="18"/>
      <c r="AB16" s="18"/>
      <c r="AC16" s="18"/>
      <c r="AD16" s="18"/>
      <c r="AE16" s="18"/>
      <c r="AF16" s="18"/>
      <c r="AG16" s="18"/>
      <c r="AH16" s="18"/>
      <c r="AI16" s="18"/>
      <c r="AJ16" s="18"/>
      <c r="AK16" s="18"/>
      <c r="AL16" s="18"/>
    </row>
    <row r="17" spans="1:38" s="22" customFormat="1" ht="15.75" x14ac:dyDescent="0.25">
      <c r="A17" s="23"/>
      <c r="B17" s="28" t="s">
        <v>377</v>
      </c>
      <c r="C17" s="27"/>
      <c r="D17" s="27"/>
      <c r="E17" s="27"/>
      <c r="F17" s="27"/>
      <c r="G17" s="27"/>
      <c r="H17" s="27"/>
      <c r="I17" s="27"/>
      <c r="J17" s="27"/>
      <c r="K17" s="27"/>
      <c r="L17" s="27"/>
      <c r="M17" s="27"/>
      <c r="N17" s="27"/>
      <c r="O17" s="27"/>
      <c r="P17" s="27"/>
      <c r="Q17" s="27"/>
      <c r="R17" s="27"/>
      <c r="S17" s="27"/>
      <c r="T17" s="27"/>
      <c r="U17" s="27"/>
      <c r="V17" s="27"/>
      <c r="W17" s="27"/>
      <c r="X17" s="19"/>
      <c r="Y17" s="18"/>
      <c r="Z17" s="18"/>
      <c r="AA17" s="18"/>
      <c r="AB17" s="18"/>
      <c r="AC17" s="18"/>
      <c r="AD17" s="18"/>
      <c r="AE17" s="18"/>
      <c r="AF17" s="18"/>
      <c r="AG17" s="18"/>
      <c r="AH17" s="18"/>
      <c r="AI17" s="18"/>
      <c r="AJ17" s="18"/>
      <c r="AK17" s="18"/>
      <c r="AL17" s="18"/>
    </row>
    <row r="18" spans="1:38" s="22" customFormat="1" ht="15.75" x14ac:dyDescent="0.25">
      <c r="A18" s="23"/>
      <c r="B18" s="106" t="s">
        <v>378</v>
      </c>
      <c r="C18" s="106"/>
      <c r="D18" s="106"/>
      <c r="E18" s="106"/>
      <c r="F18" s="106"/>
      <c r="G18" s="106"/>
      <c r="H18" s="106"/>
      <c r="I18" s="106"/>
      <c r="J18" s="106"/>
      <c r="K18" s="106"/>
      <c r="L18" s="106"/>
      <c r="M18" s="106"/>
      <c r="N18" s="106"/>
      <c r="O18" s="106"/>
      <c r="P18" s="106"/>
      <c r="Q18" s="106"/>
      <c r="R18" s="106"/>
      <c r="S18" s="106"/>
      <c r="T18" s="106"/>
      <c r="U18" s="106"/>
      <c r="V18" s="106"/>
      <c r="W18" s="106"/>
      <c r="X18" s="19"/>
      <c r="Y18" s="18"/>
      <c r="Z18" s="18"/>
      <c r="AA18" s="18"/>
      <c r="AB18" s="18"/>
      <c r="AC18" s="18"/>
      <c r="AD18" s="18"/>
      <c r="AE18" s="18"/>
      <c r="AF18" s="18"/>
      <c r="AG18" s="18"/>
      <c r="AH18" s="18"/>
      <c r="AI18" s="18"/>
      <c r="AJ18" s="18"/>
      <c r="AK18" s="18"/>
      <c r="AL18" s="18"/>
    </row>
    <row r="19" spans="1:38" s="22" customFormat="1" ht="15.75" x14ac:dyDescent="0.25">
      <c r="A19" s="23"/>
      <c r="B19" s="31" t="s">
        <v>379</v>
      </c>
      <c r="C19" s="31"/>
      <c r="D19" s="31"/>
      <c r="E19" s="31"/>
      <c r="F19" s="31"/>
      <c r="G19" s="31"/>
      <c r="H19" s="31"/>
      <c r="I19" s="31"/>
      <c r="J19" s="31"/>
      <c r="K19" s="31"/>
      <c r="L19" s="29"/>
      <c r="M19" s="29"/>
      <c r="N19" s="29"/>
      <c r="O19" s="29"/>
      <c r="P19" s="29"/>
      <c r="Q19" s="29"/>
      <c r="R19" s="29"/>
      <c r="S19" s="29"/>
      <c r="T19" s="29"/>
      <c r="U19" s="29"/>
      <c r="V19" s="29"/>
      <c r="W19" s="29"/>
      <c r="X19" s="29"/>
      <c r="Y19" s="18"/>
      <c r="Z19" s="18"/>
      <c r="AA19" s="18"/>
      <c r="AB19" s="18"/>
      <c r="AC19" s="18"/>
      <c r="AD19" s="18"/>
      <c r="AE19" s="18"/>
      <c r="AF19" s="18"/>
      <c r="AG19" s="18"/>
      <c r="AH19" s="18"/>
      <c r="AI19" s="18"/>
      <c r="AJ19" s="18"/>
      <c r="AK19" s="18"/>
      <c r="AL19" s="18"/>
    </row>
    <row r="20" spans="1:38" s="22" customFormat="1" ht="15.75" x14ac:dyDescent="0.25">
      <c r="A20" s="25">
        <v>2</v>
      </c>
      <c r="B20" s="19" t="s">
        <v>380</v>
      </c>
      <c r="C20" s="19"/>
      <c r="D20" s="19"/>
      <c r="E20" s="19"/>
      <c r="F20" s="19"/>
      <c r="G20" s="19"/>
      <c r="H20" s="19"/>
      <c r="I20" s="19"/>
      <c r="J20" s="19"/>
      <c r="K20" s="19"/>
      <c r="L20" s="19"/>
      <c r="M20" s="19"/>
      <c r="N20" s="19"/>
      <c r="O20" s="19"/>
      <c r="P20" s="19"/>
      <c r="Q20" s="19"/>
      <c r="R20" s="19"/>
      <c r="S20" s="19"/>
      <c r="T20" s="19"/>
      <c r="U20" s="19"/>
      <c r="V20" s="19"/>
      <c r="W20" s="19"/>
      <c r="X20" s="19"/>
      <c r="Y20" s="18"/>
      <c r="Z20" s="18"/>
      <c r="AA20" s="18"/>
      <c r="AB20" s="18"/>
      <c r="AC20" s="18"/>
      <c r="AD20" s="18"/>
      <c r="AE20" s="18"/>
      <c r="AF20" s="18"/>
      <c r="AG20" s="18"/>
      <c r="AH20" s="18"/>
      <c r="AI20" s="18"/>
      <c r="AJ20" s="18"/>
      <c r="AK20" s="18"/>
      <c r="AL20" s="18"/>
    </row>
    <row r="21" spans="1:38" s="22" customFormat="1" ht="15.75" x14ac:dyDescent="0.25">
      <c r="A21" s="25">
        <v>3</v>
      </c>
      <c r="B21" s="19" t="s">
        <v>381</v>
      </c>
      <c r="C21" s="19"/>
      <c r="D21" s="19"/>
      <c r="E21" s="19"/>
      <c r="F21" s="19"/>
      <c r="G21" s="19"/>
      <c r="H21" s="19"/>
      <c r="I21" s="19"/>
      <c r="J21" s="19"/>
      <c r="K21" s="19"/>
      <c r="L21" s="19"/>
      <c r="M21" s="19"/>
      <c r="N21" s="19"/>
      <c r="O21" s="19"/>
      <c r="P21" s="19"/>
      <c r="Q21" s="19"/>
      <c r="R21" s="19"/>
      <c r="S21" s="19"/>
      <c r="T21" s="19"/>
      <c r="U21" s="19"/>
      <c r="V21" s="19"/>
      <c r="W21" s="19"/>
      <c r="X21" s="19"/>
      <c r="Y21" s="18"/>
      <c r="Z21" s="18"/>
      <c r="AA21" s="18"/>
      <c r="AB21" s="18"/>
      <c r="AC21" s="18"/>
      <c r="AD21" s="18"/>
      <c r="AE21" s="18"/>
      <c r="AF21" s="18"/>
      <c r="AG21" s="18"/>
      <c r="AH21" s="18"/>
      <c r="AI21" s="18"/>
      <c r="AJ21" s="18"/>
      <c r="AK21" s="18"/>
      <c r="AL21" s="18"/>
    </row>
    <row r="22" spans="1:38" s="22" customFormat="1" ht="15.75" x14ac:dyDescent="0.25">
      <c r="A22" s="25">
        <v>4</v>
      </c>
      <c r="B22" s="19" t="s">
        <v>382</v>
      </c>
      <c r="C22" s="19"/>
      <c r="D22" s="19"/>
      <c r="E22" s="19"/>
      <c r="F22" s="19"/>
      <c r="G22" s="19"/>
      <c r="H22" s="19"/>
      <c r="I22" s="19"/>
      <c r="J22" s="19"/>
      <c r="K22" s="19"/>
      <c r="L22" s="19"/>
      <c r="M22" s="19"/>
      <c r="N22" s="19"/>
      <c r="O22" s="19"/>
      <c r="P22" s="19"/>
      <c r="Q22" s="19"/>
      <c r="R22" s="19"/>
      <c r="S22" s="19"/>
      <c r="T22" s="19"/>
      <c r="U22" s="19"/>
      <c r="V22" s="19"/>
      <c r="W22" s="19"/>
      <c r="X22" s="19"/>
      <c r="Y22" s="18"/>
      <c r="Z22" s="18"/>
      <c r="AA22" s="18"/>
      <c r="AB22" s="18"/>
      <c r="AC22" s="18"/>
      <c r="AD22" s="18"/>
      <c r="AE22" s="18"/>
      <c r="AF22" s="18"/>
      <c r="AG22" s="18"/>
      <c r="AH22" s="18"/>
      <c r="AI22" s="18"/>
      <c r="AJ22" s="18"/>
      <c r="AK22" s="18"/>
      <c r="AL22" s="18"/>
    </row>
    <row r="23" spans="1:38" s="22" customFormat="1" ht="15.75" x14ac:dyDescent="0.25">
      <c r="A23" s="25">
        <v>5</v>
      </c>
      <c r="B23" s="105" t="s">
        <v>383</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8"/>
      <c r="AF23" s="18"/>
      <c r="AG23" s="18"/>
      <c r="AH23" s="18"/>
      <c r="AI23" s="18"/>
      <c r="AJ23" s="18"/>
      <c r="AK23" s="18"/>
      <c r="AL23" s="18"/>
    </row>
    <row r="24" spans="1:38" s="22" customFormat="1" ht="15.75" x14ac:dyDescent="0.25">
      <c r="A24" s="25">
        <v>6</v>
      </c>
      <c r="B24" s="28" t="s">
        <v>384</v>
      </c>
      <c r="C24" s="27"/>
      <c r="D24" s="27"/>
      <c r="E24" s="27"/>
      <c r="F24" s="27"/>
      <c r="G24" s="27"/>
      <c r="H24" s="27"/>
      <c r="I24" s="27"/>
      <c r="J24" s="27"/>
      <c r="K24" s="27"/>
      <c r="L24" s="27"/>
      <c r="M24" s="27"/>
      <c r="N24" s="27"/>
      <c r="O24" s="27"/>
      <c r="P24" s="27"/>
      <c r="Q24" s="27"/>
      <c r="R24" s="27"/>
      <c r="S24" s="27"/>
      <c r="T24" s="27"/>
      <c r="U24" s="27"/>
      <c r="V24" s="27"/>
      <c r="W24" s="27"/>
      <c r="X24" s="27"/>
      <c r="Y24" s="18"/>
      <c r="Z24" s="18"/>
      <c r="AA24" s="18"/>
      <c r="AB24" s="18"/>
      <c r="AC24" s="18"/>
      <c r="AD24" s="18"/>
      <c r="AE24" s="18"/>
      <c r="AF24" s="18"/>
      <c r="AG24" s="18"/>
      <c r="AH24" s="18"/>
      <c r="AI24" s="18"/>
      <c r="AJ24" s="18"/>
      <c r="AK24" s="18"/>
      <c r="AL24" s="18"/>
    </row>
    <row r="25" spans="1:38" s="22" customFormat="1" ht="15.75" x14ac:dyDescent="0.25">
      <c r="A25" s="25">
        <v>7</v>
      </c>
      <c r="B25" s="19" t="s">
        <v>385</v>
      </c>
      <c r="C25" s="19"/>
      <c r="D25" s="19"/>
      <c r="E25" s="19"/>
      <c r="F25" s="19"/>
      <c r="G25" s="19"/>
      <c r="H25" s="19"/>
      <c r="I25" s="19"/>
      <c r="J25" s="19"/>
      <c r="K25" s="19"/>
      <c r="L25" s="19"/>
      <c r="M25" s="19"/>
      <c r="N25" s="19"/>
      <c r="O25" s="19"/>
      <c r="P25" s="19"/>
      <c r="Q25" s="19"/>
      <c r="R25" s="19"/>
      <c r="S25" s="19"/>
      <c r="T25" s="19"/>
      <c r="U25" s="19"/>
      <c r="V25" s="19"/>
      <c r="W25" s="19"/>
      <c r="X25" s="19"/>
      <c r="Y25" s="18"/>
      <c r="Z25" s="18"/>
      <c r="AA25" s="18"/>
      <c r="AB25" s="18"/>
      <c r="AC25" s="18"/>
      <c r="AD25" s="18"/>
      <c r="AE25" s="18"/>
      <c r="AF25" s="18"/>
      <c r="AG25" s="18"/>
      <c r="AH25" s="18"/>
      <c r="AI25" s="18"/>
      <c r="AJ25" s="18"/>
      <c r="AK25" s="18"/>
      <c r="AL25" s="18"/>
    </row>
    <row r="26" spans="1:38" s="22" customFormat="1" ht="15.75" x14ac:dyDescent="0.25">
      <c r="A26" s="32">
        <v>8</v>
      </c>
      <c r="B26" s="19" t="s">
        <v>386</v>
      </c>
      <c r="C26" s="19"/>
      <c r="D26" s="19"/>
      <c r="E26" s="19"/>
      <c r="F26" s="19"/>
      <c r="G26" s="19"/>
      <c r="H26" s="19"/>
      <c r="I26" s="19"/>
      <c r="J26" s="19"/>
      <c r="K26" s="19"/>
      <c r="L26" s="19"/>
      <c r="M26" s="19"/>
      <c r="N26" s="19"/>
      <c r="O26" s="19"/>
      <c r="P26" s="19"/>
      <c r="Q26" s="19"/>
      <c r="R26" s="19"/>
      <c r="S26" s="19"/>
      <c r="T26" s="19"/>
      <c r="U26" s="19"/>
      <c r="V26" s="19"/>
      <c r="W26" s="19"/>
      <c r="X26" s="19"/>
      <c r="Y26" s="18"/>
      <c r="Z26" s="18"/>
      <c r="AA26" s="18"/>
      <c r="AB26" s="18"/>
      <c r="AC26" s="18"/>
      <c r="AD26" s="18"/>
      <c r="AE26" s="18"/>
      <c r="AF26" s="18"/>
      <c r="AG26" s="18"/>
      <c r="AH26" s="18"/>
      <c r="AI26" s="18"/>
      <c r="AJ26" s="18"/>
      <c r="AK26" s="18"/>
      <c r="AL26" s="18"/>
    </row>
    <row r="27" spans="1:38" s="22" customFormat="1" ht="15.75" x14ac:dyDescent="0.25">
      <c r="A27" s="25">
        <v>9</v>
      </c>
      <c r="B27" s="19" t="s">
        <v>387</v>
      </c>
      <c r="C27" s="19"/>
      <c r="D27" s="19"/>
      <c r="E27" s="19"/>
      <c r="F27" s="19"/>
      <c r="G27" s="19"/>
      <c r="H27" s="19"/>
      <c r="I27" s="19"/>
      <c r="J27" s="19"/>
      <c r="K27" s="19"/>
      <c r="L27" s="19"/>
      <c r="M27" s="19"/>
      <c r="N27" s="19"/>
      <c r="O27" s="19"/>
      <c r="P27" s="19"/>
      <c r="Q27" s="19"/>
      <c r="R27" s="19"/>
      <c r="S27" s="19"/>
      <c r="T27" s="19"/>
      <c r="U27" s="19"/>
      <c r="V27" s="19"/>
      <c r="W27" s="19"/>
      <c r="X27" s="19"/>
      <c r="Y27" s="18"/>
      <c r="Z27" s="18"/>
      <c r="AA27" s="18"/>
      <c r="AB27" s="18"/>
      <c r="AC27" s="18"/>
      <c r="AD27" s="18"/>
      <c r="AE27" s="18"/>
      <c r="AF27" s="18"/>
      <c r="AG27" s="18"/>
      <c r="AH27" s="18"/>
      <c r="AI27" s="18"/>
      <c r="AJ27" s="18"/>
      <c r="AK27" s="18"/>
      <c r="AL27" s="18"/>
    </row>
    <row r="28" spans="1:38" s="22" customFormat="1" ht="15.75" x14ac:dyDescent="0.25">
      <c r="A28" s="25">
        <v>10</v>
      </c>
      <c r="B28" s="19" t="s">
        <v>388</v>
      </c>
      <c r="C28" s="19"/>
      <c r="D28" s="19"/>
      <c r="E28" s="19"/>
      <c r="F28" s="19"/>
      <c r="G28" s="19"/>
      <c r="H28" s="19"/>
      <c r="I28" s="19"/>
      <c r="J28" s="19"/>
      <c r="K28" s="19"/>
      <c r="L28" s="19"/>
      <c r="M28" s="19"/>
      <c r="N28" s="19"/>
      <c r="O28" s="19"/>
      <c r="P28" s="19"/>
      <c r="Q28" s="19"/>
      <c r="R28" s="19"/>
      <c r="S28" s="19"/>
      <c r="T28" s="19"/>
      <c r="U28" s="19"/>
      <c r="V28" s="19"/>
      <c r="W28" s="19"/>
      <c r="X28" s="19"/>
      <c r="Y28" s="18"/>
      <c r="Z28" s="18"/>
      <c r="AA28" s="18"/>
      <c r="AB28" s="18"/>
      <c r="AC28" s="18"/>
      <c r="AD28" s="18"/>
      <c r="AE28" s="18"/>
      <c r="AF28" s="18"/>
      <c r="AG28" s="18"/>
      <c r="AH28" s="18"/>
      <c r="AI28" s="18"/>
      <c r="AJ28" s="18"/>
      <c r="AK28" s="18"/>
      <c r="AL28" s="18"/>
    </row>
    <row r="29" spans="1:38" s="35" customFormat="1" ht="15.75" x14ac:dyDescent="0.25">
      <c r="A29" s="33">
        <v>11</v>
      </c>
      <c r="B29" s="104" t="s">
        <v>389</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34"/>
      <c r="AF29" s="34"/>
      <c r="AG29" s="34"/>
      <c r="AH29" s="34"/>
      <c r="AI29" s="34"/>
      <c r="AJ29" s="34"/>
      <c r="AK29" s="34"/>
      <c r="AL29" s="34"/>
    </row>
    <row r="30" spans="1:38" s="22" customFormat="1" ht="15.75" x14ac:dyDescent="0.25">
      <c r="A30" s="25">
        <v>12</v>
      </c>
      <c r="B30" s="105" t="s">
        <v>390</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8"/>
      <c r="AF30" s="18"/>
      <c r="AG30" s="18"/>
      <c r="AH30" s="18"/>
      <c r="AI30" s="18"/>
      <c r="AJ30" s="18"/>
      <c r="AK30" s="18"/>
      <c r="AL30" s="18"/>
    </row>
    <row r="31" spans="1:38" s="22" customFormat="1" ht="15.75" x14ac:dyDescent="0.25">
      <c r="A31" s="25">
        <v>13</v>
      </c>
      <c r="B31" s="105" t="s">
        <v>391</v>
      </c>
      <c r="C31" s="105"/>
      <c r="D31" s="105"/>
      <c r="E31" s="105"/>
      <c r="F31" s="105"/>
      <c r="G31" s="105"/>
      <c r="H31" s="105"/>
      <c r="I31" s="105"/>
      <c r="J31" s="105"/>
      <c r="K31" s="105"/>
      <c r="L31" s="105"/>
      <c r="M31" s="105"/>
      <c r="N31" s="105"/>
      <c r="O31" s="105"/>
      <c r="P31" s="105"/>
      <c r="Q31" s="19"/>
      <c r="R31" s="19"/>
      <c r="S31" s="19"/>
      <c r="T31" s="19"/>
      <c r="U31" s="19"/>
      <c r="V31" s="19"/>
      <c r="W31" s="19"/>
      <c r="X31" s="19"/>
      <c r="Y31" s="18"/>
      <c r="Z31" s="18"/>
      <c r="AA31" s="18"/>
      <c r="AB31" s="18"/>
      <c r="AC31" s="18"/>
      <c r="AD31" s="18"/>
      <c r="AE31" s="18"/>
      <c r="AF31" s="18"/>
      <c r="AG31" s="18"/>
      <c r="AH31" s="18"/>
      <c r="AI31" s="18"/>
      <c r="AJ31" s="18"/>
      <c r="AK31" s="18"/>
      <c r="AL31" s="18"/>
    </row>
    <row r="32" spans="1:38" s="35" customFormat="1" ht="15.75" x14ac:dyDescent="0.25">
      <c r="A32" s="36">
        <v>14</v>
      </c>
      <c r="B32" s="108" t="s">
        <v>392</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34"/>
      <c r="AF32" s="34"/>
      <c r="AG32" s="34"/>
      <c r="AH32" s="34"/>
      <c r="AI32" s="34"/>
      <c r="AJ32" s="34"/>
      <c r="AK32" s="34"/>
      <c r="AL32" s="34"/>
    </row>
    <row r="33" spans="1:39" s="22" customFormat="1" ht="15.75" x14ac:dyDescent="0.25">
      <c r="A33" s="25">
        <v>15</v>
      </c>
      <c r="B33" s="105" t="s">
        <v>393</v>
      </c>
      <c r="C33" s="105"/>
      <c r="D33" s="105"/>
      <c r="E33" s="105"/>
      <c r="F33" s="105"/>
      <c r="G33" s="105"/>
      <c r="H33" s="105"/>
      <c r="I33" s="105"/>
      <c r="J33" s="105"/>
      <c r="K33" s="105"/>
      <c r="L33" s="105"/>
      <c r="M33" s="105"/>
      <c r="N33" s="105"/>
      <c r="O33" s="105"/>
      <c r="P33" s="105"/>
      <c r="Q33" s="105"/>
      <c r="R33" s="105"/>
      <c r="S33" s="105"/>
      <c r="T33" s="105"/>
      <c r="U33" s="105"/>
      <c r="V33" s="105"/>
      <c r="W33" s="105"/>
      <c r="X33" s="105"/>
      <c r="Y33" s="18"/>
      <c r="Z33" s="18"/>
      <c r="AA33" s="18"/>
      <c r="AB33" s="18"/>
      <c r="AC33" s="18"/>
      <c r="AD33" s="18"/>
      <c r="AE33" s="18"/>
      <c r="AF33" s="18"/>
      <c r="AG33" s="18"/>
      <c r="AH33" s="18"/>
      <c r="AI33" s="18"/>
      <c r="AJ33" s="18"/>
      <c r="AK33" s="18"/>
      <c r="AL33" s="18"/>
    </row>
    <row r="34" spans="1:39" s="22" customFormat="1" ht="15.75" x14ac:dyDescent="0.25">
      <c r="A34" s="25">
        <v>16</v>
      </c>
      <c r="B34" s="19" t="s">
        <v>394</v>
      </c>
      <c r="C34" s="19"/>
      <c r="D34" s="19"/>
      <c r="E34" s="19"/>
      <c r="F34" s="19"/>
      <c r="G34" s="19"/>
      <c r="H34" s="19"/>
      <c r="I34" s="19"/>
      <c r="J34" s="19"/>
      <c r="K34" s="19"/>
      <c r="L34" s="19"/>
      <c r="M34" s="19"/>
      <c r="N34" s="19"/>
      <c r="O34" s="19"/>
      <c r="P34" s="19"/>
      <c r="Q34" s="19"/>
      <c r="R34" s="19"/>
      <c r="S34" s="19"/>
      <c r="T34" s="19"/>
      <c r="U34" s="19"/>
      <c r="V34" s="19"/>
      <c r="W34" s="19"/>
      <c r="X34" s="19"/>
      <c r="Y34" s="18"/>
      <c r="Z34" s="18"/>
      <c r="AA34" s="18"/>
      <c r="AB34" s="18"/>
      <c r="AC34" s="18"/>
      <c r="AD34" s="18"/>
      <c r="AE34" s="18"/>
      <c r="AF34" s="18"/>
      <c r="AG34" s="18"/>
      <c r="AH34" s="18"/>
      <c r="AI34" s="18"/>
      <c r="AJ34" s="18"/>
      <c r="AK34" s="18"/>
      <c r="AL34" s="18"/>
    </row>
    <row r="35" spans="1:39" s="22" customFormat="1" ht="15.75" x14ac:dyDescent="0.25">
      <c r="A35" s="25">
        <v>17</v>
      </c>
      <c r="B35" s="19" t="s">
        <v>395</v>
      </c>
      <c r="C35" s="19"/>
      <c r="D35" s="19"/>
      <c r="E35" s="19"/>
      <c r="F35" s="19"/>
      <c r="G35" s="19"/>
      <c r="H35" s="19"/>
      <c r="I35" s="19"/>
      <c r="J35" s="19"/>
      <c r="K35" s="19"/>
      <c r="L35" s="19"/>
      <c r="M35" s="19"/>
      <c r="N35" s="19"/>
      <c r="O35" s="19"/>
      <c r="P35" s="19"/>
      <c r="Q35" s="19"/>
      <c r="R35" s="19"/>
      <c r="S35" s="19"/>
      <c r="T35" s="19"/>
      <c r="U35" s="19"/>
      <c r="V35" s="19"/>
      <c r="W35" s="19"/>
      <c r="X35" s="19"/>
      <c r="Y35" s="18"/>
      <c r="Z35" s="18"/>
      <c r="AA35" s="18"/>
      <c r="AB35" s="18"/>
      <c r="AC35" s="18"/>
      <c r="AD35" s="18"/>
      <c r="AE35" s="18"/>
      <c r="AF35" s="18"/>
      <c r="AG35" s="18"/>
      <c r="AH35" s="18"/>
      <c r="AI35" s="18"/>
      <c r="AJ35" s="18"/>
      <c r="AK35" s="18"/>
      <c r="AL35" s="18"/>
    </row>
    <row r="36" spans="1:39" s="22" customFormat="1" ht="15.75" x14ac:dyDescent="0.25">
      <c r="A36" s="25">
        <v>18</v>
      </c>
      <c r="B36" s="19" t="s">
        <v>396</v>
      </c>
      <c r="C36" s="19"/>
      <c r="D36" s="19"/>
      <c r="E36" s="19"/>
      <c r="F36" s="19"/>
      <c r="G36" s="19"/>
      <c r="H36" s="19"/>
      <c r="I36" s="19"/>
      <c r="J36" s="19"/>
      <c r="K36" s="19"/>
      <c r="L36" s="19"/>
      <c r="M36" s="19"/>
      <c r="N36" s="19"/>
      <c r="O36" s="19"/>
      <c r="P36" s="19"/>
      <c r="Q36" s="19"/>
      <c r="R36" s="19"/>
      <c r="S36" s="19"/>
      <c r="T36" s="19"/>
      <c r="U36" s="19"/>
      <c r="V36" s="19"/>
      <c r="W36" s="19"/>
      <c r="X36" s="19"/>
      <c r="Y36" s="18"/>
      <c r="Z36" s="18"/>
      <c r="AA36" s="18"/>
      <c r="AB36" s="18"/>
      <c r="AC36" s="18"/>
      <c r="AD36" s="18"/>
      <c r="AE36" s="18"/>
      <c r="AF36" s="18"/>
      <c r="AG36" s="18"/>
      <c r="AH36" s="18"/>
      <c r="AI36" s="18"/>
      <c r="AJ36" s="18"/>
      <c r="AK36" s="18"/>
      <c r="AL36" s="18"/>
    </row>
    <row r="37" spans="1:39" s="22" customFormat="1" ht="15.75" x14ac:dyDescent="0.25">
      <c r="A37" s="25">
        <v>19</v>
      </c>
      <c r="B37" s="19" t="s">
        <v>397</v>
      </c>
      <c r="C37" s="19"/>
      <c r="D37" s="19"/>
      <c r="E37" s="19"/>
      <c r="F37" s="19"/>
      <c r="G37" s="19"/>
      <c r="H37" s="19"/>
      <c r="I37" s="19"/>
      <c r="J37" s="19"/>
      <c r="K37" s="19"/>
      <c r="L37" s="19"/>
      <c r="M37" s="19"/>
      <c r="N37" s="19"/>
      <c r="O37" s="19"/>
      <c r="P37" s="19"/>
      <c r="Q37" s="19"/>
      <c r="R37" s="19"/>
      <c r="S37" s="19"/>
      <c r="T37" s="19"/>
      <c r="U37" s="19"/>
      <c r="V37" s="19"/>
      <c r="W37" s="19"/>
      <c r="X37" s="19"/>
      <c r="Y37" s="18"/>
      <c r="Z37" s="18"/>
      <c r="AA37" s="18"/>
      <c r="AB37" s="18"/>
      <c r="AC37" s="18"/>
      <c r="AD37" s="18"/>
      <c r="AE37" s="18"/>
      <c r="AF37" s="18"/>
      <c r="AG37" s="18"/>
      <c r="AH37" s="18"/>
      <c r="AI37" s="18"/>
      <c r="AJ37" s="18"/>
      <c r="AK37" s="18"/>
      <c r="AL37" s="18"/>
    </row>
    <row r="38" spans="1:39" s="22" customFormat="1" ht="15.75" x14ac:dyDescent="0.25">
      <c r="A38" s="25" t="s">
        <v>356</v>
      </c>
      <c r="B38" s="19" t="s">
        <v>398</v>
      </c>
      <c r="C38" s="19"/>
      <c r="D38" s="19"/>
      <c r="E38" s="19"/>
      <c r="F38" s="19"/>
      <c r="G38" s="19"/>
      <c r="H38" s="19"/>
      <c r="I38" s="19"/>
      <c r="J38" s="19"/>
      <c r="K38" s="19"/>
      <c r="L38" s="19"/>
      <c r="M38" s="27"/>
      <c r="N38" s="27"/>
      <c r="O38" s="27"/>
      <c r="P38" s="27"/>
      <c r="Q38" s="19"/>
      <c r="R38" s="19"/>
      <c r="S38" s="19"/>
      <c r="T38" s="19"/>
      <c r="U38" s="19"/>
      <c r="V38" s="19"/>
      <c r="W38" s="19"/>
      <c r="X38" s="19"/>
      <c r="Y38" s="18"/>
      <c r="Z38" s="18"/>
      <c r="AA38" s="18"/>
      <c r="AB38" s="18"/>
      <c r="AC38" s="18"/>
      <c r="AD38" s="18"/>
      <c r="AE38" s="18"/>
      <c r="AF38" s="18"/>
      <c r="AG38" s="18"/>
      <c r="AH38" s="18"/>
      <c r="AI38" s="18"/>
      <c r="AJ38" s="18"/>
      <c r="AK38" s="18"/>
      <c r="AL38" s="18"/>
    </row>
    <row r="39" spans="1:39" s="22" customFormat="1" ht="29.25" customHeight="1" x14ac:dyDescent="0.25">
      <c r="A39" s="25">
        <v>22</v>
      </c>
      <c r="B39" s="105" t="s">
        <v>399</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8"/>
      <c r="AF39" s="18"/>
      <c r="AG39" s="18"/>
      <c r="AH39" s="18"/>
      <c r="AI39" s="18"/>
      <c r="AJ39" s="18"/>
      <c r="AK39" s="18"/>
      <c r="AL39" s="18"/>
    </row>
    <row r="40" spans="1:39" s="22" customFormat="1" ht="46.5" customHeight="1" x14ac:dyDescent="0.25">
      <c r="A40" s="25">
        <v>23</v>
      </c>
      <c r="B40" s="105" t="s">
        <v>400</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8"/>
      <c r="AF40" s="18"/>
      <c r="AG40" s="18"/>
      <c r="AH40" s="18"/>
      <c r="AI40" s="18"/>
      <c r="AJ40" s="18"/>
      <c r="AK40" s="18"/>
      <c r="AL40" s="18"/>
    </row>
    <row r="41" spans="1:39" s="22" customFormat="1" ht="15.75" x14ac:dyDescent="0.25">
      <c r="A41" s="25">
        <v>24</v>
      </c>
      <c r="B41" s="19" t="s">
        <v>401</v>
      </c>
      <c r="C41" s="19"/>
      <c r="D41" s="19"/>
      <c r="E41" s="19"/>
      <c r="F41" s="19"/>
      <c r="G41" s="19"/>
      <c r="H41" s="19"/>
      <c r="I41" s="19"/>
      <c r="J41" s="19"/>
      <c r="K41" s="19"/>
      <c r="L41" s="19"/>
      <c r="M41" s="19"/>
      <c r="N41" s="19"/>
      <c r="O41" s="19"/>
      <c r="P41" s="19"/>
      <c r="Q41" s="19"/>
      <c r="R41" s="19"/>
      <c r="S41" s="19"/>
      <c r="T41" s="19"/>
      <c r="U41" s="19"/>
      <c r="V41" s="19"/>
      <c r="W41" s="19"/>
      <c r="X41" s="19"/>
      <c r="Y41" s="18"/>
      <c r="Z41" s="18"/>
      <c r="AA41" s="18"/>
      <c r="AB41" s="18"/>
      <c r="AC41" s="18"/>
      <c r="AD41" s="18"/>
      <c r="AE41" s="18"/>
      <c r="AF41" s="18"/>
      <c r="AG41" s="18"/>
      <c r="AH41" s="18"/>
      <c r="AI41" s="18"/>
      <c r="AJ41" s="18"/>
      <c r="AK41" s="18"/>
      <c r="AL41" s="18"/>
    </row>
    <row r="42" spans="1:39" s="22" customFormat="1" ht="15.75" x14ac:dyDescent="0.25">
      <c r="A42" s="25"/>
      <c r="B42" s="19" t="s">
        <v>402</v>
      </c>
      <c r="C42" s="19"/>
      <c r="D42" s="19"/>
      <c r="E42" s="19"/>
      <c r="F42" s="19"/>
      <c r="G42" s="19"/>
      <c r="H42" s="19"/>
      <c r="I42" s="19"/>
      <c r="J42" s="19"/>
      <c r="K42" s="19"/>
      <c r="L42" s="19"/>
      <c r="M42" s="19"/>
      <c r="N42" s="19"/>
      <c r="O42" s="19"/>
      <c r="P42" s="19"/>
      <c r="Q42" s="19"/>
      <c r="R42" s="19"/>
      <c r="S42" s="19"/>
      <c r="T42" s="19"/>
      <c r="U42" s="19"/>
      <c r="V42" s="19"/>
      <c r="W42" s="19"/>
      <c r="X42" s="19"/>
      <c r="Y42" s="18"/>
      <c r="Z42" s="18"/>
      <c r="AA42" s="37"/>
      <c r="AB42" s="18"/>
      <c r="AC42" s="18"/>
      <c r="AD42" s="18"/>
      <c r="AE42" s="18"/>
      <c r="AF42" s="18"/>
      <c r="AG42" s="18"/>
      <c r="AH42" s="18"/>
      <c r="AI42" s="18"/>
      <c r="AJ42" s="18"/>
      <c r="AK42" s="18"/>
      <c r="AL42" s="18"/>
    </row>
    <row r="43" spans="1:39" s="22" customFormat="1" ht="15.75" x14ac:dyDescent="0.25">
      <c r="A43" s="23"/>
      <c r="B43" s="107" t="s">
        <v>403</v>
      </c>
      <c r="C43" s="107"/>
      <c r="D43" s="107"/>
      <c r="E43" s="107"/>
      <c r="F43" s="107"/>
      <c r="G43" s="107"/>
      <c r="H43" s="107"/>
      <c r="I43" s="107"/>
      <c r="J43" s="107"/>
      <c r="K43" s="107"/>
      <c r="L43" s="107"/>
      <c r="M43" s="107"/>
      <c r="N43" s="107"/>
      <c r="O43" s="107"/>
      <c r="P43" s="107"/>
      <c r="Q43" s="107"/>
      <c r="R43" s="107"/>
      <c r="S43" s="107"/>
      <c r="T43" s="107"/>
      <c r="U43" s="107"/>
      <c r="V43" s="107"/>
      <c r="W43" s="107"/>
      <c r="X43" s="107"/>
      <c r="Y43" s="18"/>
      <c r="Z43" s="18"/>
      <c r="AA43" s="18"/>
      <c r="AB43" s="18"/>
      <c r="AC43" s="18"/>
      <c r="AD43" s="18"/>
      <c r="AE43" s="18"/>
      <c r="AF43" s="18"/>
      <c r="AG43" s="18"/>
      <c r="AH43" s="18"/>
      <c r="AI43" s="18"/>
      <c r="AJ43" s="18"/>
      <c r="AK43" s="18"/>
      <c r="AL43" s="18"/>
    </row>
    <row r="44" spans="1:39" s="22" customFormat="1" ht="15.75" x14ac:dyDescent="0.25">
      <c r="A44" s="18"/>
      <c r="B44" s="23"/>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8"/>
      <c r="AA44" s="18"/>
      <c r="AB44" s="18"/>
      <c r="AC44" s="18"/>
      <c r="AD44" s="18"/>
      <c r="AE44" s="18"/>
      <c r="AF44" s="18"/>
      <c r="AG44" s="18"/>
      <c r="AH44" s="18"/>
      <c r="AI44" s="18"/>
      <c r="AJ44" s="18"/>
      <c r="AK44" s="18"/>
      <c r="AL44" s="18"/>
      <c r="AM44" s="18"/>
    </row>
    <row r="45" spans="1:39" s="38" customFormat="1" ht="12.75"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40"/>
      <c r="Z45" s="41"/>
      <c r="AA45" s="41"/>
      <c r="AB45" s="39"/>
      <c r="AC45" s="39"/>
      <c r="AD45" s="39"/>
    </row>
    <row r="46" spans="1:39" s="38" customFormat="1" ht="12.75" x14ac:dyDescent="0.25">
      <c r="B46" s="39"/>
      <c r="C46" s="39"/>
      <c r="D46" s="39"/>
      <c r="E46" s="39"/>
      <c r="F46" s="39"/>
      <c r="G46" s="39"/>
      <c r="H46" s="39"/>
      <c r="I46" s="39"/>
      <c r="J46" s="39"/>
      <c r="K46" s="39"/>
      <c r="L46" s="39"/>
      <c r="M46" s="39"/>
      <c r="N46" s="39"/>
      <c r="O46" s="39"/>
      <c r="P46" s="39"/>
      <c r="Q46" s="39"/>
      <c r="R46" s="39"/>
      <c r="S46" s="39"/>
      <c r="T46" s="39"/>
      <c r="U46" s="39"/>
      <c r="V46" s="39"/>
      <c r="W46" s="39"/>
      <c r="X46" s="39"/>
      <c r="Y46" s="40"/>
      <c r="Z46" s="41"/>
      <c r="AA46" s="41"/>
      <c r="AB46" s="39"/>
      <c r="AC46" s="39"/>
      <c r="AD46" s="39"/>
    </row>
    <row r="47" spans="1:39" s="38" customFormat="1" ht="12.75" x14ac:dyDescent="0.25">
      <c r="B47" s="39"/>
      <c r="C47" s="39"/>
      <c r="D47" s="39"/>
      <c r="E47" s="39"/>
      <c r="F47" s="39"/>
      <c r="G47" s="39"/>
      <c r="H47" s="39"/>
      <c r="I47" s="39"/>
      <c r="J47" s="39"/>
      <c r="K47" s="39"/>
      <c r="L47" s="39"/>
      <c r="M47" s="39"/>
      <c r="N47" s="39"/>
      <c r="O47" s="39"/>
      <c r="P47" s="39"/>
      <c r="Q47" s="39"/>
      <c r="R47" s="39"/>
      <c r="S47" s="39"/>
      <c r="T47" s="39"/>
      <c r="U47" s="39"/>
      <c r="V47" s="39"/>
      <c r="W47" s="39"/>
      <c r="X47" s="39"/>
      <c r="Y47" s="40"/>
      <c r="Z47" s="41"/>
      <c r="AA47" s="41"/>
      <c r="AB47" s="39"/>
      <c r="AC47" s="39"/>
      <c r="AD47" s="39"/>
    </row>
    <row r="48" spans="1:39" s="38" customFormat="1" ht="12.75" x14ac:dyDescent="0.25">
      <c r="B48" s="39"/>
      <c r="C48" s="39"/>
      <c r="D48" s="39"/>
      <c r="E48" s="39"/>
      <c r="F48" s="39"/>
      <c r="G48" s="39"/>
      <c r="H48" s="39"/>
      <c r="I48" s="39"/>
      <c r="J48" s="39"/>
      <c r="K48" s="39"/>
      <c r="L48" s="39"/>
      <c r="M48" s="39"/>
      <c r="N48" s="39"/>
      <c r="O48" s="39"/>
      <c r="P48" s="39"/>
      <c r="Q48" s="39"/>
      <c r="R48" s="39"/>
      <c r="S48" s="39"/>
      <c r="T48" s="39"/>
      <c r="U48" s="39"/>
      <c r="V48" s="39"/>
      <c r="W48" s="39"/>
      <c r="X48" s="39"/>
      <c r="Y48" s="40"/>
      <c r="Z48" s="41"/>
      <c r="AA48" s="41"/>
      <c r="AB48" s="39"/>
      <c r="AC48" s="39"/>
      <c r="AD48" s="39"/>
    </row>
    <row r="49" spans="2:30" s="38" customFormat="1" ht="12.75" x14ac:dyDescent="0.25">
      <c r="B49" s="39"/>
      <c r="C49" s="39"/>
      <c r="D49" s="39"/>
      <c r="E49" s="39"/>
      <c r="F49" s="39"/>
      <c r="G49" s="39"/>
      <c r="H49" s="39"/>
      <c r="I49" s="39"/>
      <c r="J49" s="39"/>
      <c r="K49" s="39"/>
      <c r="L49" s="39"/>
      <c r="M49" s="39"/>
      <c r="N49" s="39"/>
      <c r="O49" s="39"/>
      <c r="P49" s="39"/>
      <c r="Q49" s="39"/>
      <c r="R49" s="39"/>
      <c r="S49" s="39"/>
      <c r="T49" s="39"/>
      <c r="U49" s="39"/>
      <c r="V49" s="39"/>
      <c r="W49" s="39"/>
      <c r="X49" s="39"/>
      <c r="Y49" s="40"/>
      <c r="Z49" s="41"/>
      <c r="AA49" s="41"/>
      <c r="AB49" s="39"/>
      <c r="AC49" s="39"/>
      <c r="AD49" s="39"/>
    </row>
    <row r="50" spans="2:30" s="38" customFormat="1" ht="12.75" x14ac:dyDescent="0.25">
      <c r="B50" s="39"/>
      <c r="C50" s="39"/>
      <c r="D50" s="39"/>
      <c r="E50" s="39"/>
      <c r="F50" s="39"/>
      <c r="G50" s="39"/>
      <c r="H50" s="39"/>
      <c r="I50" s="39"/>
      <c r="J50" s="39"/>
      <c r="K50" s="39"/>
      <c r="L50" s="39"/>
      <c r="M50" s="39"/>
      <c r="N50" s="39"/>
      <c r="O50" s="39"/>
      <c r="P50" s="39"/>
      <c r="Q50" s="39"/>
      <c r="R50" s="39"/>
      <c r="S50" s="39"/>
      <c r="T50" s="39"/>
      <c r="U50" s="39"/>
      <c r="V50" s="39"/>
      <c r="W50" s="39"/>
      <c r="X50" s="39"/>
      <c r="Y50" s="40"/>
      <c r="Z50" s="41"/>
      <c r="AA50" s="41"/>
      <c r="AB50" s="39"/>
      <c r="AC50" s="39"/>
      <c r="AD50" s="39"/>
    </row>
    <row r="51" spans="2:30" s="38" customFormat="1" ht="12.75" x14ac:dyDescent="0.25">
      <c r="B51" s="39"/>
      <c r="C51" s="39"/>
      <c r="D51" s="39"/>
      <c r="E51" s="39"/>
      <c r="F51" s="39"/>
      <c r="G51" s="39"/>
      <c r="H51" s="39"/>
      <c r="I51" s="39"/>
      <c r="J51" s="39"/>
      <c r="K51" s="39"/>
      <c r="L51" s="39"/>
      <c r="M51" s="39"/>
      <c r="N51" s="39"/>
      <c r="O51" s="39"/>
      <c r="P51" s="39"/>
      <c r="Q51" s="39"/>
      <c r="R51" s="39"/>
      <c r="S51" s="39"/>
      <c r="T51" s="39"/>
      <c r="U51" s="39"/>
      <c r="V51" s="39"/>
      <c r="W51" s="39"/>
      <c r="X51" s="39"/>
      <c r="Y51" s="40"/>
      <c r="Z51" s="41"/>
      <c r="AA51" s="41"/>
      <c r="AB51" s="39"/>
      <c r="AC51" s="39"/>
      <c r="AD51" s="39"/>
    </row>
    <row r="52" spans="2:30" s="38" customFormat="1" ht="12.75" x14ac:dyDescent="0.25">
      <c r="B52" s="39"/>
      <c r="C52" s="39"/>
      <c r="D52" s="39"/>
      <c r="E52" s="39"/>
      <c r="F52" s="39"/>
      <c r="G52" s="39"/>
      <c r="H52" s="39"/>
      <c r="I52" s="39"/>
      <c r="J52" s="39"/>
      <c r="K52" s="39"/>
      <c r="L52" s="39"/>
      <c r="M52" s="39"/>
      <c r="N52" s="39"/>
      <c r="O52" s="39"/>
      <c r="P52" s="39"/>
      <c r="Q52" s="39"/>
      <c r="R52" s="39"/>
      <c r="S52" s="39"/>
      <c r="T52" s="39"/>
      <c r="U52" s="39"/>
      <c r="V52" s="39"/>
      <c r="W52" s="39"/>
      <c r="X52" s="39"/>
      <c r="Y52" s="40"/>
      <c r="Z52" s="41"/>
      <c r="AA52" s="41"/>
      <c r="AB52" s="39"/>
      <c r="AC52" s="39"/>
      <c r="AD52" s="39"/>
    </row>
    <row r="53" spans="2:30" s="38" customFormat="1" ht="12.75" x14ac:dyDescent="0.25">
      <c r="B53" s="39"/>
      <c r="C53" s="39"/>
      <c r="D53" s="39"/>
      <c r="E53" s="39"/>
      <c r="F53" s="39"/>
      <c r="G53" s="39"/>
      <c r="H53" s="39"/>
      <c r="I53" s="39"/>
      <c r="J53" s="39"/>
      <c r="K53" s="39"/>
      <c r="L53" s="39"/>
      <c r="M53" s="39"/>
      <c r="N53" s="39"/>
      <c r="O53" s="39"/>
      <c r="P53" s="39"/>
      <c r="Q53" s="39"/>
      <c r="R53" s="39"/>
      <c r="S53" s="39"/>
      <c r="T53" s="39"/>
      <c r="U53" s="39"/>
      <c r="V53" s="39"/>
      <c r="W53" s="39"/>
      <c r="X53" s="39"/>
      <c r="Y53" s="40"/>
      <c r="Z53" s="41"/>
      <c r="AA53" s="41"/>
      <c r="AB53" s="39"/>
      <c r="AC53" s="39"/>
      <c r="AD53" s="39"/>
    </row>
    <row r="54" spans="2:30" s="38" customFormat="1" ht="12.75" x14ac:dyDescent="0.25">
      <c r="B54" s="39"/>
      <c r="C54" s="39"/>
      <c r="D54" s="39"/>
      <c r="E54" s="39"/>
      <c r="F54" s="39"/>
      <c r="G54" s="39"/>
      <c r="H54" s="39"/>
      <c r="I54" s="39"/>
      <c r="J54" s="39"/>
      <c r="K54" s="39"/>
      <c r="L54" s="39"/>
      <c r="M54" s="39"/>
      <c r="N54" s="39"/>
      <c r="O54" s="39"/>
      <c r="P54" s="39"/>
      <c r="Q54" s="39"/>
      <c r="R54" s="39"/>
      <c r="S54" s="39"/>
      <c r="T54" s="39"/>
      <c r="U54" s="39"/>
      <c r="V54" s="39"/>
      <c r="W54" s="39"/>
      <c r="X54" s="39"/>
      <c r="Y54" s="40"/>
      <c r="Z54" s="41"/>
      <c r="AA54" s="41"/>
      <c r="AB54" s="39"/>
      <c r="AC54" s="39"/>
      <c r="AD54" s="39"/>
    </row>
    <row r="55" spans="2:30" s="38" customFormat="1" ht="12.75" x14ac:dyDescent="0.25">
      <c r="B55" s="39"/>
      <c r="C55" s="39"/>
      <c r="D55" s="39"/>
      <c r="E55" s="39"/>
      <c r="F55" s="39"/>
      <c r="G55" s="39"/>
      <c r="H55" s="39"/>
      <c r="I55" s="39"/>
      <c r="J55" s="39"/>
      <c r="K55" s="39"/>
      <c r="L55" s="39"/>
      <c r="M55" s="39"/>
      <c r="N55" s="39"/>
      <c r="O55" s="39"/>
      <c r="P55" s="39"/>
      <c r="Q55" s="39"/>
      <c r="R55" s="39"/>
      <c r="S55" s="39"/>
      <c r="T55" s="39"/>
      <c r="U55" s="39"/>
      <c r="V55" s="39"/>
      <c r="W55" s="39"/>
      <c r="X55" s="39"/>
      <c r="Y55" s="40"/>
      <c r="Z55" s="41"/>
      <c r="AA55" s="41"/>
      <c r="AB55" s="39"/>
      <c r="AC55" s="39"/>
      <c r="AD55" s="39"/>
    </row>
    <row r="56" spans="2:30" s="38" customFormat="1" ht="12.75" x14ac:dyDescent="0.25">
      <c r="B56" s="39"/>
      <c r="C56" s="39"/>
      <c r="D56" s="39"/>
      <c r="E56" s="39"/>
      <c r="F56" s="39"/>
      <c r="G56" s="39"/>
      <c r="H56" s="39"/>
      <c r="I56" s="39"/>
      <c r="J56" s="39"/>
      <c r="K56" s="39"/>
      <c r="L56" s="39"/>
      <c r="M56" s="39"/>
      <c r="N56" s="39"/>
      <c r="O56" s="39"/>
      <c r="P56" s="39"/>
      <c r="Q56" s="39"/>
      <c r="R56" s="39"/>
      <c r="S56" s="39"/>
      <c r="T56" s="39"/>
      <c r="U56" s="39"/>
      <c r="V56" s="39"/>
      <c r="W56" s="39"/>
      <c r="X56" s="39"/>
      <c r="Y56" s="40"/>
      <c r="Z56" s="41"/>
      <c r="AA56" s="41"/>
      <c r="AB56" s="39"/>
      <c r="AC56" s="39"/>
      <c r="AD56" s="39"/>
    </row>
    <row r="57" spans="2:30" s="38" customFormat="1" ht="12.75" x14ac:dyDescent="0.25">
      <c r="B57" s="39"/>
      <c r="C57" s="39"/>
      <c r="D57" s="39"/>
      <c r="E57" s="39"/>
      <c r="F57" s="39"/>
      <c r="G57" s="39"/>
      <c r="H57" s="39"/>
      <c r="I57" s="39"/>
      <c r="J57" s="39"/>
      <c r="K57" s="39"/>
      <c r="L57" s="39"/>
      <c r="M57" s="39"/>
      <c r="N57" s="39"/>
      <c r="O57" s="39"/>
      <c r="P57" s="39"/>
      <c r="Q57" s="39"/>
      <c r="R57" s="39"/>
      <c r="S57" s="39"/>
      <c r="T57" s="39"/>
      <c r="U57" s="39"/>
      <c r="V57" s="39"/>
      <c r="W57" s="39"/>
      <c r="X57" s="39"/>
      <c r="Y57" s="40"/>
      <c r="Z57" s="41"/>
      <c r="AA57" s="41"/>
      <c r="AB57" s="39"/>
      <c r="AC57" s="39"/>
      <c r="AD57" s="39"/>
    </row>
    <row r="58" spans="2:30" s="38" customFormat="1" ht="12.75" x14ac:dyDescent="0.25">
      <c r="B58" s="39"/>
      <c r="C58" s="39"/>
      <c r="D58" s="39"/>
      <c r="E58" s="39"/>
      <c r="F58" s="39"/>
      <c r="G58" s="39"/>
      <c r="H58" s="39"/>
      <c r="I58" s="39"/>
      <c r="J58" s="39"/>
      <c r="K58" s="39"/>
      <c r="L58" s="39"/>
      <c r="M58" s="39"/>
      <c r="N58" s="39"/>
      <c r="O58" s="39"/>
      <c r="P58" s="39"/>
      <c r="Q58" s="39"/>
      <c r="R58" s="39"/>
      <c r="S58" s="39"/>
      <c r="T58" s="39"/>
      <c r="U58" s="39"/>
      <c r="V58" s="39"/>
      <c r="W58" s="39"/>
      <c r="X58" s="39"/>
      <c r="Y58" s="40"/>
      <c r="Z58" s="41"/>
      <c r="AA58" s="41"/>
      <c r="AB58" s="39"/>
      <c r="AC58" s="39"/>
      <c r="AD58" s="39"/>
    </row>
    <row r="59" spans="2:30" s="38" customFormat="1" ht="12.75" x14ac:dyDescent="0.25">
      <c r="B59" s="39"/>
      <c r="C59" s="39"/>
      <c r="D59" s="39"/>
      <c r="E59" s="39"/>
      <c r="F59" s="39"/>
      <c r="G59" s="39"/>
      <c r="H59" s="39"/>
      <c r="I59" s="39"/>
      <c r="J59" s="39"/>
      <c r="K59" s="39"/>
      <c r="L59" s="39"/>
      <c r="M59" s="39"/>
      <c r="N59" s="39"/>
      <c r="O59" s="39"/>
      <c r="P59" s="39"/>
      <c r="Q59" s="39"/>
      <c r="R59" s="39"/>
      <c r="S59" s="39"/>
      <c r="T59" s="39"/>
      <c r="U59" s="39"/>
      <c r="V59" s="39"/>
      <c r="W59" s="39"/>
      <c r="X59" s="39"/>
      <c r="Y59" s="40"/>
      <c r="Z59" s="41"/>
      <c r="AA59" s="41"/>
      <c r="AB59" s="39"/>
      <c r="AC59" s="39"/>
      <c r="AD59" s="39"/>
    </row>
    <row r="60" spans="2:30" s="38" customFormat="1" ht="12.75" x14ac:dyDescent="0.25">
      <c r="B60" s="39"/>
      <c r="C60" s="39"/>
      <c r="D60" s="39"/>
      <c r="E60" s="39"/>
      <c r="F60" s="39"/>
      <c r="G60" s="39"/>
      <c r="H60" s="39"/>
      <c r="I60" s="39"/>
      <c r="J60" s="39"/>
      <c r="K60" s="39"/>
      <c r="L60" s="39"/>
      <c r="M60" s="39"/>
      <c r="N60" s="39"/>
      <c r="O60" s="39"/>
      <c r="P60" s="39"/>
      <c r="Q60" s="39"/>
      <c r="R60" s="39"/>
      <c r="S60" s="39"/>
      <c r="T60" s="39"/>
      <c r="U60" s="39"/>
      <c r="V60" s="39"/>
      <c r="W60" s="39"/>
      <c r="X60" s="39"/>
      <c r="Y60" s="40"/>
      <c r="Z60" s="41"/>
      <c r="AA60" s="41"/>
      <c r="AB60" s="39"/>
      <c r="AC60" s="39"/>
      <c r="AD60" s="39"/>
    </row>
    <row r="61" spans="2:30" s="38" customFormat="1" ht="12.75" x14ac:dyDescent="0.25">
      <c r="B61" s="39"/>
      <c r="C61" s="39"/>
      <c r="D61" s="39"/>
      <c r="E61" s="39"/>
      <c r="F61" s="39"/>
      <c r="G61" s="39"/>
      <c r="H61" s="39"/>
      <c r="I61" s="39"/>
      <c r="J61" s="39"/>
      <c r="K61" s="39"/>
      <c r="L61" s="39"/>
      <c r="M61" s="39"/>
      <c r="N61" s="39"/>
      <c r="O61" s="39"/>
      <c r="P61" s="39"/>
      <c r="Q61" s="39"/>
      <c r="R61" s="39"/>
      <c r="S61" s="39"/>
      <c r="T61" s="39"/>
      <c r="U61" s="39"/>
      <c r="V61" s="39"/>
      <c r="W61" s="39"/>
      <c r="X61" s="39"/>
      <c r="Y61" s="40"/>
      <c r="Z61" s="41"/>
      <c r="AA61" s="41"/>
      <c r="AB61" s="39"/>
      <c r="AC61" s="39"/>
      <c r="AD61" s="39"/>
    </row>
    <row r="62" spans="2:30" s="38" customFormat="1" ht="12.75" x14ac:dyDescent="0.25">
      <c r="B62" s="39"/>
      <c r="C62" s="39"/>
      <c r="D62" s="39"/>
      <c r="E62" s="39"/>
      <c r="F62" s="39"/>
      <c r="G62" s="39"/>
      <c r="H62" s="39"/>
      <c r="I62" s="39"/>
      <c r="J62" s="39"/>
      <c r="K62" s="39"/>
      <c r="L62" s="39"/>
      <c r="M62" s="39"/>
      <c r="N62" s="39"/>
      <c r="O62" s="39"/>
      <c r="P62" s="39"/>
      <c r="Q62" s="39"/>
      <c r="R62" s="39"/>
      <c r="S62" s="39"/>
      <c r="T62" s="39"/>
      <c r="U62" s="39"/>
      <c r="V62" s="39"/>
      <c r="W62" s="39"/>
      <c r="X62" s="39"/>
      <c r="Y62" s="40"/>
      <c r="Z62" s="41"/>
      <c r="AA62" s="41"/>
      <c r="AB62" s="39"/>
      <c r="AC62" s="39"/>
      <c r="AD62" s="39"/>
    </row>
    <row r="63" spans="2:30" s="38" customFormat="1" ht="12.75" x14ac:dyDescent="0.25">
      <c r="B63" s="39"/>
      <c r="C63" s="39"/>
      <c r="D63" s="39"/>
      <c r="E63" s="39"/>
      <c r="F63" s="39"/>
      <c r="G63" s="39"/>
      <c r="H63" s="39"/>
      <c r="I63" s="39"/>
      <c r="J63" s="39"/>
      <c r="K63" s="39"/>
      <c r="L63" s="39"/>
      <c r="M63" s="39"/>
      <c r="N63" s="39"/>
      <c r="O63" s="39"/>
      <c r="P63" s="39"/>
      <c r="Q63" s="39"/>
      <c r="R63" s="39"/>
      <c r="S63" s="39"/>
      <c r="T63" s="39"/>
      <c r="U63" s="39"/>
      <c r="V63" s="39"/>
      <c r="W63" s="39"/>
      <c r="X63" s="39"/>
      <c r="Y63" s="40"/>
      <c r="Z63" s="41"/>
      <c r="AA63" s="41"/>
      <c r="AB63" s="39"/>
      <c r="AC63" s="39"/>
      <c r="AD63" s="39"/>
    </row>
    <row r="64" spans="2:30" s="38" customFormat="1" ht="12.75" x14ac:dyDescent="0.25">
      <c r="B64" s="39"/>
      <c r="C64" s="39"/>
      <c r="D64" s="39"/>
      <c r="E64" s="39"/>
      <c r="F64" s="39"/>
      <c r="G64" s="39"/>
      <c r="H64" s="39"/>
      <c r="I64" s="39"/>
      <c r="J64" s="39"/>
      <c r="K64" s="39"/>
      <c r="L64" s="39"/>
      <c r="M64" s="39"/>
      <c r="N64" s="39"/>
      <c r="O64" s="39"/>
      <c r="P64" s="39"/>
      <c r="Q64" s="39"/>
      <c r="R64" s="39"/>
      <c r="S64" s="39"/>
      <c r="T64" s="39"/>
      <c r="U64" s="39"/>
      <c r="V64" s="39"/>
      <c r="W64" s="39"/>
      <c r="X64" s="39"/>
      <c r="Y64" s="40"/>
      <c r="Z64" s="41"/>
      <c r="AA64" s="41"/>
      <c r="AB64" s="39"/>
      <c r="AC64" s="39"/>
      <c r="AD64" s="39"/>
    </row>
    <row r="65" spans="2:30" s="38" customFormat="1" ht="12.75" x14ac:dyDescent="0.25">
      <c r="B65" s="39"/>
      <c r="C65" s="39"/>
      <c r="D65" s="39"/>
      <c r="E65" s="39"/>
      <c r="F65" s="39"/>
      <c r="G65" s="39"/>
      <c r="H65" s="39"/>
      <c r="I65" s="39"/>
      <c r="J65" s="39"/>
      <c r="K65" s="39"/>
      <c r="L65" s="39"/>
      <c r="M65" s="39"/>
      <c r="N65" s="39"/>
      <c r="O65" s="39"/>
      <c r="P65" s="39"/>
      <c r="Q65" s="39"/>
      <c r="R65" s="39"/>
      <c r="S65" s="39"/>
      <c r="T65" s="39"/>
      <c r="U65" s="39"/>
      <c r="V65" s="39"/>
      <c r="W65" s="39"/>
      <c r="X65" s="39"/>
      <c r="Y65" s="40"/>
      <c r="Z65" s="41"/>
      <c r="AA65" s="41"/>
      <c r="AB65" s="39"/>
      <c r="AC65" s="39"/>
      <c r="AD65" s="39"/>
    </row>
    <row r="66" spans="2:30" s="38" customFormat="1" ht="12.75" x14ac:dyDescent="0.25">
      <c r="B66" s="39"/>
      <c r="C66" s="39"/>
      <c r="D66" s="39"/>
      <c r="E66" s="39"/>
      <c r="F66" s="39"/>
      <c r="G66" s="39"/>
      <c r="H66" s="39"/>
      <c r="I66" s="39"/>
      <c r="J66" s="39"/>
      <c r="K66" s="39"/>
      <c r="L66" s="39"/>
      <c r="M66" s="39"/>
      <c r="N66" s="39"/>
      <c r="O66" s="39"/>
      <c r="P66" s="39"/>
      <c r="Q66" s="39"/>
      <c r="R66" s="39"/>
      <c r="S66" s="39"/>
      <c r="T66" s="39"/>
      <c r="U66" s="39"/>
      <c r="V66" s="39"/>
      <c r="W66" s="39"/>
      <c r="X66" s="39"/>
      <c r="Y66" s="40"/>
      <c r="Z66" s="41"/>
      <c r="AA66" s="41"/>
      <c r="AB66" s="39"/>
      <c r="AC66" s="39"/>
      <c r="AD66" s="39"/>
    </row>
    <row r="67" spans="2:30" s="38" customFormat="1" ht="12.75" x14ac:dyDescent="0.25">
      <c r="B67" s="39"/>
      <c r="C67" s="39"/>
      <c r="D67" s="39"/>
      <c r="E67" s="39"/>
      <c r="F67" s="39"/>
      <c r="G67" s="39"/>
      <c r="H67" s="39"/>
      <c r="I67" s="39"/>
      <c r="J67" s="39"/>
      <c r="K67" s="39"/>
      <c r="L67" s="39"/>
      <c r="M67" s="39"/>
      <c r="N67" s="39"/>
      <c r="O67" s="39"/>
      <c r="P67" s="39"/>
      <c r="Q67" s="39"/>
      <c r="R67" s="39"/>
      <c r="S67" s="39"/>
      <c r="T67" s="39"/>
      <c r="U67" s="39"/>
      <c r="V67" s="39"/>
      <c r="W67" s="39"/>
      <c r="X67" s="39"/>
      <c r="Y67" s="40"/>
      <c r="Z67" s="41"/>
      <c r="AA67" s="41"/>
      <c r="AB67" s="39"/>
      <c r="AC67" s="39"/>
      <c r="AD67" s="39"/>
    </row>
    <row r="68" spans="2:30" s="38" customFormat="1" ht="12.75" x14ac:dyDescent="0.25">
      <c r="B68" s="39"/>
      <c r="C68" s="39"/>
      <c r="D68" s="39"/>
      <c r="E68" s="39"/>
      <c r="F68" s="39"/>
      <c r="G68" s="39"/>
      <c r="H68" s="39"/>
      <c r="I68" s="39"/>
      <c r="J68" s="39"/>
      <c r="K68" s="39"/>
      <c r="L68" s="39"/>
      <c r="M68" s="39"/>
      <c r="N68" s="39"/>
      <c r="O68" s="39"/>
      <c r="P68" s="39"/>
      <c r="Q68" s="39"/>
      <c r="R68" s="39"/>
      <c r="S68" s="39"/>
      <c r="T68" s="39"/>
      <c r="U68" s="39"/>
      <c r="V68" s="39"/>
      <c r="W68" s="39"/>
      <c r="X68" s="39"/>
      <c r="Y68" s="40"/>
      <c r="Z68" s="41"/>
      <c r="AA68" s="41"/>
      <c r="AB68" s="39"/>
      <c r="AC68" s="39"/>
      <c r="AD68" s="39"/>
    </row>
    <row r="69" spans="2:30" s="38" customFormat="1" ht="12.75" x14ac:dyDescent="0.25">
      <c r="B69" s="39"/>
      <c r="C69" s="39"/>
      <c r="D69" s="39"/>
      <c r="E69" s="39"/>
      <c r="F69" s="39"/>
      <c r="G69" s="39"/>
      <c r="H69" s="39"/>
      <c r="I69" s="39"/>
      <c r="J69" s="39"/>
      <c r="K69" s="39"/>
      <c r="L69" s="39"/>
      <c r="M69" s="39"/>
      <c r="N69" s="39"/>
      <c r="O69" s="39"/>
      <c r="P69" s="39"/>
      <c r="Q69" s="39"/>
      <c r="R69" s="39"/>
      <c r="S69" s="39"/>
      <c r="T69" s="39"/>
      <c r="U69" s="39"/>
      <c r="V69" s="39"/>
      <c r="W69" s="39"/>
      <c r="X69" s="39"/>
      <c r="Y69" s="40"/>
      <c r="Z69" s="41"/>
      <c r="AA69" s="41"/>
      <c r="AB69" s="39"/>
      <c r="AC69" s="39"/>
      <c r="AD69" s="39"/>
    </row>
    <row r="70" spans="2:30" s="38" customFormat="1" ht="12.75" x14ac:dyDescent="0.25">
      <c r="B70" s="39"/>
      <c r="C70" s="39"/>
      <c r="D70" s="39"/>
      <c r="E70" s="39"/>
      <c r="F70" s="39"/>
      <c r="G70" s="39"/>
      <c r="H70" s="39"/>
      <c r="I70" s="39"/>
      <c r="J70" s="39"/>
      <c r="K70" s="39"/>
      <c r="L70" s="39"/>
      <c r="M70" s="39"/>
      <c r="N70" s="39"/>
      <c r="O70" s="39"/>
      <c r="P70" s="39"/>
      <c r="Q70" s="39"/>
      <c r="R70" s="39"/>
      <c r="S70" s="39"/>
      <c r="T70" s="39"/>
      <c r="U70" s="39"/>
      <c r="V70" s="39"/>
      <c r="W70" s="39"/>
      <c r="X70" s="39"/>
      <c r="Y70" s="40"/>
      <c r="Z70" s="41"/>
      <c r="AA70" s="41"/>
      <c r="AB70" s="39"/>
      <c r="AC70" s="39"/>
      <c r="AD70" s="39"/>
    </row>
    <row r="71" spans="2:30" s="38" customFormat="1" ht="12.75" x14ac:dyDescent="0.25">
      <c r="B71" s="39"/>
      <c r="C71" s="39"/>
      <c r="D71" s="39"/>
      <c r="E71" s="39"/>
      <c r="F71" s="39"/>
      <c r="G71" s="39"/>
      <c r="H71" s="39"/>
      <c r="I71" s="39"/>
      <c r="J71" s="39"/>
      <c r="K71" s="39"/>
      <c r="L71" s="39"/>
      <c r="M71" s="39"/>
      <c r="N71" s="39"/>
      <c r="O71" s="39"/>
      <c r="P71" s="39"/>
      <c r="Q71" s="39"/>
      <c r="R71" s="39"/>
      <c r="S71" s="39"/>
      <c r="T71" s="39"/>
      <c r="U71" s="39"/>
      <c r="V71" s="39"/>
      <c r="W71" s="39"/>
      <c r="X71" s="39"/>
      <c r="Y71" s="40"/>
      <c r="Z71" s="41"/>
      <c r="AA71" s="41"/>
      <c r="AB71" s="39"/>
      <c r="AC71" s="39"/>
      <c r="AD71" s="39"/>
    </row>
    <row r="72" spans="2:30" s="38" customFormat="1" ht="12.75" x14ac:dyDescent="0.25">
      <c r="B72" s="39"/>
      <c r="C72" s="39"/>
      <c r="D72" s="39"/>
      <c r="E72" s="39"/>
      <c r="F72" s="39"/>
      <c r="G72" s="39"/>
      <c r="H72" s="39"/>
      <c r="I72" s="39"/>
      <c r="J72" s="39"/>
      <c r="K72" s="39"/>
      <c r="L72" s="39"/>
      <c r="M72" s="39"/>
      <c r="N72" s="39"/>
      <c r="O72" s="39"/>
      <c r="P72" s="39"/>
      <c r="Q72" s="39"/>
      <c r="R72" s="39"/>
      <c r="S72" s="39"/>
      <c r="T72" s="39"/>
      <c r="U72" s="39"/>
      <c r="V72" s="39"/>
      <c r="W72" s="39"/>
      <c r="X72" s="39"/>
      <c r="Y72" s="40"/>
      <c r="Z72" s="41"/>
      <c r="AA72" s="41"/>
      <c r="AB72" s="39"/>
      <c r="AC72" s="39"/>
      <c r="AD72" s="39"/>
    </row>
    <row r="73" spans="2:30" s="38" customFormat="1" ht="12.75" x14ac:dyDescent="0.25">
      <c r="B73" s="39"/>
      <c r="C73" s="39"/>
      <c r="D73" s="39"/>
      <c r="E73" s="39"/>
      <c r="F73" s="39"/>
      <c r="G73" s="39"/>
      <c r="H73" s="39"/>
      <c r="I73" s="39"/>
      <c r="J73" s="39"/>
      <c r="K73" s="39"/>
      <c r="L73" s="39"/>
      <c r="M73" s="39"/>
      <c r="N73" s="39"/>
      <c r="O73" s="39"/>
      <c r="P73" s="39"/>
      <c r="Q73" s="39"/>
      <c r="R73" s="39"/>
      <c r="S73" s="39"/>
      <c r="T73" s="39"/>
      <c r="U73" s="39"/>
      <c r="V73" s="39"/>
      <c r="W73" s="39"/>
      <c r="X73" s="39"/>
      <c r="Y73" s="40"/>
      <c r="Z73" s="41"/>
      <c r="AA73" s="41"/>
      <c r="AB73" s="39"/>
      <c r="AC73" s="39"/>
      <c r="AD73" s="39"/>
    </row>
    <row r="74" spans="2:30" s="38" customFormat="1" ht="12.75" x14ac:dyDescent="0.25">
      <c r="B74" s="39"/>
      <c r="C74" s="39"/>
      <c r="D74" s="39"/>
      <c r="E74" s="39"/>
      <c r="F74" s="39"/>
      <c r="G74" s="39"/>
      <c r="H74" s="39"/>
      <c r="I74" s="39"/>
      <c r="J74" s="39"/>
      <c r="K74" s="39"/>
      <c r="L74" s="39"/>
      <c r="M74" s="39"/>
      <c r="N74" s="39"/>
      <c r="O74" s="39"/>
      <c r="P74" s="39"/>
      <c r="Q74" s="39"/>
      <c r="R74" s="39"/>
      <c r="S74" s="39"/>
      <c r="T74" s="39"/>
      <c r="U74" s="39"/>
      <c r="V74" s="39"/>
      <c r="W74" s="39"/>
      <c r="X74" s="39"/>
      <c r="Y74" s="40"/>
      <c r="Z74" s="41"/>
      <c r="AA74" s="41"/>
      <c r="AB74" s="39"/>
      <c r="AC74" s="39"/>
      <c r="AD74" s="39"/>
    </row>
    <row r="75" spans="2:30" s="38" customFormat="1" ht="12.75" x14ac:dyDescent="0.25">
      <c r="B75" s="39"/>
      <c r="C75" s="39"/>
      <c r="D75" s="39"/>
      <c r="E75" s="39"/>
      <c r="F75" s="39"/>
      <c r="G75" s="39"/>
      <c r="H75" s="39"/>
      <c r="I75" s="39"/>
      <c r="J75" s="39"/>
      <c r="K75" s="39"/>
      <c r="L75" s="39"/>
      <c r="M75" s="39"/>
      <c r="N75" s="39"/>
      <c r="O75" s="39"/>
      <c r="P75" s="39"/>
      <c r="Q75" s="39"/>
      <c r="R75" s="39"/>
      <c r="S75" s="39"/>
      <c r="T75" s="39"/>
      <c r="U75" s="39"/>
      <c r="V75" s="39"/>
      <c r="W75" s="39"/>
      <c r="X75" s="39"/>
      <c r="Y75" s="40"/>
      <c r="Z75" s="41"/>
      <c r="AA75" s="41"/>
      <c r="AB75" s="39"/>
      <c r="AC75" s="39"/>
      <c r="AD75" s="39"/>
    </row>
    <row r="76" spans="2:30" s="38" customFormat="1" ht="12.75" x14ac:dyDescent="0.25">
      <c r="B76" s="39"/>
      <c r="C76" s="39"/>
      <c r="D76" s="39"/>
      <c r="E76" s="39"/>
      <c r="F76" s="39"/>
      <c r="G76" s="39"/>
      <c r="H76" s="39"/>
      <c r="I76" s="39"/>
      <c r="J76" s="39"/>
      <c r="K76" s="39"/>
      <c r="L76" s="39"/>
      <c r="M76" s="39"/>
      <c r="N76" s="39"/>
      <c r="O76" s="39"/>
      <c r="P76" s="39"/>
      <c r="Q76" s="39"/>
      <c r="R76" s="39"/>
      <c r="S76" s="39"/>
      <c r="T76" s="39"/>
      <c r="U76" s="39"/>
      <c r="V76" s="39"/>
      <c r="W76" s="39"/>
      <c r="X76" s="39"/>
      <c r="Y76" s="40"/>
      <c r="Z76" s="41"/>
      <c r="AA76" s="41"/>
      <c r="AB76" s="39"/>
      <c r="AC76" s="39"/>
      <c r="AD76" s="39"/>
    </row>
    <row r="77" spans="2:30" s="38" customFormat="1" ht="12.75" x14ac:dyDescent="0.25">
      <c r="B77" s="39"/>
      <c r="C77" s="39"/>
      <c r="D77" s="39"/>
      <c r="E77" s="39"/>
      <c r="F77" s="39"/>
      <c r="G77" s="39"/>
      <c r="H77" s="39"/>
      <c r="I77" s="39"/>
      <c r="J77" s="39"/>
      <c r="K77" s="39"/>
      <c r="L77" s="39"/>
      <c r="M77" s="39"/>
      <c r="N77" s="39"/>
      <c r="O77" s="39"/>
      <c r="P77" s="39"/>
      <c r="Q77" s="39"/>
      <c r="R77" s="39"/>
      <c r="S77" s="39"/>
      <c r="T77" s="39"/>
      <c r="U77" s="39"/>
      <c r="V77" s="39"/>
      <c r="W77" s="39"/>
      <c r="X77" s="39"/>
      <c r="Y77" s="40"/>
      <c r="Z77" s="41"/>
      <c r="AA77" s="41"/>
      <c r="AB77" s="39"/>
      <c r="AC77" s="39"/>
      <c r="AD77" s="39"/>
    </row>
    <row r="78" spans="2:30" s="38" customFormat="1" ht="12.75" x14ac:dyDescent="0.25">
      <c r="B78" s="39"/>
      <c r="C78" s="39"/>
      <c r="D78" s="39"/>
      <c r="E78" s="39"/>
      <c r="F78" s="39"/>
      <c r="G78" s="39"/>
      <c r="H78" s="39"/>
      <c r="I78" s="39"/>
      <c r="J78" s="39"/>
      <c r="K78" s="39"/>
      <c r="L78" s="39"/>
      <c r="M78" s="39"/>
      <c r="N78" s="39"/>
      <c r="O78" s="39"/>
      <c r="P78" s="39"/>
      <c r="Q78" s="39"/>
      <c r="R78" s="39"/>
      <c r="S78" s="39"/>
      <c r="T78" s="39"/>
      <c r="U78" s="39"/>
      <c r="V78" s="39"/>
      <c r="W78" s="39"/>
      <c r="X78" s="39"/>
      <c r="Y78" s="40"/>
      <c r="Z78" s="41"/>
      <c r="AA78" s="41"/>
      <c r="AB78" s="39"/>
      <c r="AC78" s="39"/>
      <c r="AD78" s="39"/>
    </row>
    <row r="79" spans="2:30" s="38" customFormat="1" ht="12.75" x14ac:dyDescent="0.25">
      <c r="B79" s="39"/>
      <c r="C79" s="39"/>
      <c r="D79" s="39"/>
      <c r="E79" s="39"/>
      <c r="F79" s="39"/>
      <c r="G79" s="39"/>
      <c r="H79" s="39"/>
      <c r="I79" s="39"/>
      <c r="J79" s="39"/>
      <c r="K79" s="39"/>
      <c r="L79" s="39"/>
      <c r="M79" s="39"/>
      <c r="N79" s="39"/>
      <c r="O79" s="39"/>
      <c r="P79" s="39"/>
      <c r="Q79" s="39"/>
      <c r="R79" s="39"/>
      <c r="S79" s="39"/>
      <c r="T79" s="39"/>
      <c r="U79" s="39"/>
      <c r="V79" s="39"/>
      <c r="W79" s="39"/>
      <c r="X79" s="39"/>
      <c r="Y79" s="40"/>
      <c r="Z79" s="41"/>
      <c r="AA79" s="41"/>
      <c r="AB79" s="39"/>
      <c r="AC79" s="39"/>
      <c r="AD79" s="39"/>
    </row>
    <row r="80" spans="2:30" s="38" customFormat="1" ht="12.75" x14ac:dyDescent="0.25">
      <c r="B80" s="39"/>
      <c r="C80" s="39"/>
      <c r="D80" s="39"/>
      <c r="E80" s="39"/>
      <c r="F80" s="39"/>
      <c r="G80" s="39"/>
      <c r="H80" s="39"/>
      <c r="I80" s="39"/>
      <c r="J80" s="39"/>
      <c r="K80" s="39"/>
      <c r="L80" s="39"/>
      <c r="M80" s="39"/>
      <c r="N80" s="39"/>
      <c r="O80" s="39"/>
      <c r="P80" s="39"/>
      <c r="Q80" s="39"/>
      <c r="R80" s="39"/>
      <c r="S80" s="39"/>
      <c r="T80" s="39"/>
      <c r="U80" s="39"/>
      <c r="V80" s="39"/>
      <c r="W80" s="39"/>
      <c r="X80" s="39"/>
      <c r="Y80" s="40"/>
      <c r="Z80" s="41"/>
      <c r="AA80" s="41"/>
      <c r="AB80" s="39"/>
      <c r="AC80" s="39"/>
      <c r="AD80" s="39"/>
    </row>
    <row r="81" spans="2:30" s="38" customFormat="1" ht="12.75" x14ac:dyDescent="0.25">
      <c r="B81" s="39"/>
      <c r="C81" s="39"/>
      <c r="D81" s="39"/>
      <c r="E81" s="39"/>
      <c r="F81" s="39"/>
      <c r="G81" s="39"/>
      <c r="H81" s="39"/>
      <c r="I81" s="39"/>
      <c r="J81" s="39"/>
      <c r="K81" s="39"/>
      <c r="L81" s="39"/>
      <c r="M81" s="39"/>
      <c r="N81" s="39"/>
      <c r="O81" s="39"/>
      <c r="P81" s="39"/>
      <c r="Q81" s="39"/>
      <c r="R81" s="39"/>
      <c r="S81" s="39"/>
      <c r="T81" s="39"/>
      <c r="U81" s="39"/>
      <c r="V81" s="39"/>
      <c r="W81" s="39"/>
      <c r="X81" s="39"/>
      <c r="Y81" s="40"/>
      <c r="Z81" s="41"/>
      <c r="AA81" s="41"/>
      <c r="AB81" s="39"/>
      <c r="AC81" s="39"/>
      <c r="AD81" s="39"/>
    </row>
    <row r="82" spans="2:30" s="38" customFormat="1" ht="12.75" x14ac:dyDescent="0.25">
      <c r="B82" s="39"/>
      <c r="C82" s="39"/>
      <c r="D82" s="39"/>
      <c r="E82" s="39"/>
      <c r="F82" s="39"/>
      <c r="G82" s="39"/>
      <c r="H82" s="39"/>
      <c r="I82" s="39"/>
      <c r="J82" s="39"/>
      <c r="K82" s="39"/>
      <c r="L82" s="39"/>
      <c r="M82" s="39"/>
      <c r="N82" s="39"/>
      <c r="O82" s="39"/>
      <c r="P82" s="39"/>
      <c r="Q82" s="39"/>
      <c r="R82" s="39"/>
      <c r="S82" s="39"/>
      <c r="T82" s="39"/>
      <c r="U82" s="39"/>
      <c r="V82" s="39"/>
      <c r="W82" s="39"/>
      <c r="X82" s="39"/>
      <c r="Y82" s="40"/>
      <c r="Z82" s="41"/>
      <c r="AA82" s="41"/>
      <c r="AB82" s="39"/>
      <c r="AC82" s="39"/>
      <c r="AD82" s="39"/>
    </row>
    <row r="83" spans="2:30" s="38" customFormat="1" ht="12.75" x14ac:dyDescent="0.25">
      <c r="B83" s="39"/>
      <c r="C83" s="39"/>
      <c r="D83" s="39"/>
      <c r="E83" s="39"/>
      <c r="F83" s="39"/>
      <c r="G83" s="39"/>
      <c r="H83" s="39"/>
      <c r="I83" s="39"/>
      <c r="J83" s="39"/>
      <c r="K83" s="39"/>
      <c r="L83" s="39"/>
      <c r="M83" s="39"/>
      <c r="N83" s="39"/>
      <c r="O83" s="39"/>
      <c r="P83" s="39"/>
      <c r="Q83" s="39"/>
      <c r="R83" s="39"/>
      <c r="S83" s="39"/>
      <c r="T83" s="39"/>
      <c r="U83" s="39"/>
      <c r="V83" s="39"/>
      <c r="W83" s="39"/>
      <c r="X83" s="39"/>
      <c r="Y83" s="40"/>
      <c r="Z83" s="41"/>
      <c r="AA83" s="41"/>
      <c r="AB83" s="39"/>
      <c r="AC83" s="39"/>
      <c r="AD83" s="39"/>
    </row>
    <row r="84" spans="2:30" s="38" customFormat="1" ht="12.75" x14ac:dyDescent="0.25">
      <c r="B84" s="39"/>
      <c r="C84" s="39"/>
      <c r="D84" s="39"/>
      <c r="E84" s="39"/>
      <c r="F84" s="39"/>
      <c r="G84" s="39"/>
      <c r="H84" s="39"/>
      <c r="I84" s="39"/>
      <c r="J84" s="39"/>
      <c r="K84" s="39"/>
      <c r="L84" s="39"/>
      <c r="M84" s="39"/>
      <c r="N84" s="39"/>
      <c r="O84" s="39"/>
      <c r="P84" s="39"/>
      <c r="Q84" s="39"/>
      <c r="R84" s="39"/>
      <c r="S84" s="39"/>
      <c r="T84" s="39"/>
      <c r="U84" s="39"/>
      <c r="V84" s="39"/>
      <c r="W84" s="39"/>
      <c r="X84" s="39"/>
      <c r="Y84" s="40"/>
      <c r="Z84" s="41"/>
      <c r="AA84" s="41"/>
      <c r="AB84" s="39"/>
      <c r="AC84" s="39"/>
      <c r="AD84" s="39"/>
    </row>
    <row r="85" spans="2:30" s="38" customFormat="1" ht="12.75" x14ac:dyDescent="0.25">
      <c r="B85" s="39"/>
      <c r="C85" s="39"/>
      <c r="D85" s="39"/>
      <c r="E85" s="39"/>
      <c r="F85" s="39"/>
      <c r="G85" s="39"/>
      <c r="H85" s="39"/>
      <c r="I85" s="39"/>
      <c r="J85" s="39"/>
      <c r="K85" s="39"/>
      <c r="L85" s="39"/>
      <c r="M85" s="39"/>
      <c r="N85" s="39"/>
      <c r="O85" s="39"/>
      <c r="P85" s="39"/>
      <c r="Q85" s="39"/>
      <c r="R85" s="39"/>
      <c r="S85" s="39"/>
      <c r="T85" s="39"/>
      <c r="U85" s="39"/>
      <c r="V85" s="39"/>
      <c r="W85" s="39"/>
      <c r="X85" s="39"/>
      <c r="Y85" s="40"/>
      <c r="Z85" s="41"/>
      <c r="AA85" s="41"/>
      <c r="AB85" s="39"/>
      <c r="AC85" s="39"/>
      <c r="AD85" s="39"/>
    </row>
    <row r="86" spans="2:30" s="38" customFormat="1" ht="12.75"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40"/>
      <c r="Z86" s="41"/>
      <c r="AA86" s="41"/>
      <c r="AB86" s="39"/>
      <c r="AC86" s="39"/>
      <c r="AD86" s="39"/>
    </row>
    <row r="87" spans="2:30" s="38" customFormat="1" ht="12.75"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40"/>
      <c r="Z87" s="41"/>
      <c r="AA87" s="41"/>
      <c r="AB87" s="39"/>
      <c r="AC87" s="39"/>
      <c r="AD87" s="39"/>
    </row>
    <row r="88" spans="2:30" s="38" customFormat="1" ht="12.75"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40"/>
      <c r="Z88" s="41"/>
      <c r="AA88" s="41"/>
      <c r="AB88" s="39"/>
      <c r="AC88" s="39"/>
      <c r="AD88" s="39"/>
    </row>
    <row r="89" spans="2:30" s="38" customFormat="1" ht="12.75" x14ac:dyDescent="0.25">
      <c r="B89" s="39"/>
      <c r="C89" s="39"/>
      <c r="D89" s="39"/>
      <c r="E89" s="39"/>
      <c r="F89" s="39"/>
      <c r="G89" s="39"/>
      <c r="H89" s="39"/>
      <c r="I89" s="39"/>
      <c r="J89" s="39"/>
      <c r="K89" s="39"/>
      <c r="L89" s="39"/>
      <c r="M89" s="39"/>
      <c r="N89" s="39"/>
      <c r="O89" s="39"/>
      <c r="P89" s="39"/>
      <c r="Q89" s="39"/>
      <c r="R89" s="39"/>
      <c r="S89" s="39"/>
      <c r="T89" s="39"/>
      <c r="U89" s="39"/>
      <c r="V89" s="39"/>
      <c r="W89" s="39"/>
      <c r="X89" s="39"/>
      <c r="Y89" s="40"/>
      <c r="Z89" s="41"/>
      <c r="AA89" s="41"/>
      <c r="AB89" s="39"/>
      <c r="AC89" s="39"/>
      <c r="AD89" s="39"/>
    </row>
    <row r="90" spans="2:30" s="38" customFormat="1" ht="12.75" x14ac:dyDescent="0.25">
      <c r="B90" s="39"/>
      <c r="C90" s="39"/>
      <c r="D90" s="39"/>
      <c r="E90" s="39"/>
      <c r="F90" s="39"/>
      <c r="G90" s="39"/>
      <c r="H90" s="39"/>
      <c r="I90" s="39"/>
      <c r="J90" s="39"/>
      <c r="K90" s="39"/>
      <c r="L90" s="39"/>
      <c r="M90" s="39"/>
      <c r="N90" s="39"/>
      <c r="O90" s="39"/>
      <c r="P90" s="39"/>
      <c r="Q90" s="39"/>
      <c r="R90" s="39"/>
      <c r="S90" s="39"/>
      <c r="T90" s="39"/>
      <c r="U90" s="39"/>
      <c r="V90" s="39"/>
      <c r="W90" s="39"/>
      <c r="X90" s="39"/>
      <c r="Y90" s="40"/>
      <c r="Z90" s="41"/>
      <c r="AA90" s="41"/>
      <c r="AB90" s="39"/>
      <c r="AC90" s="39"/>
      <c r="AD90" s="39"/>
    </row>
    <row r="91" spans="2:30" s="38" customFormat="1" ht="12.75" x14ac:dyDescent="0.25">
      <c r="B91" s="39"/>
      <c r="C91" s="39"/>
      <c r="D91" s="39"/>
      <c r="E91" s="39"/>
      <c r="F91" s="39"/>
      <c r="G91" s="39"/>
      <c r="H91" s="39"/>
      <c r="I91" s="39"/>
      <c r="J91" s="39"/>
      <c r="K91" s="39"/>
      <c r="L91" s="39"/>
      <c r="M91" s="39"/>
      <c r="N91" s="39"/>
      <c r="O91" s="39"/>
      <c r="P91" s="39"/>
      <c r="Q91" s="39"/>
      <c r="R91" s="39"/>
      <c r="S91" s="39"/>
      <c r="T91" s="39"/>
      <c r="U91" s="39"/>
      <c r="V91" s="39"/>
      <c r="W91" s="39"/>
      <c r="X91" s="39"/>
      <c r="Y91" s="40"/>
      <c r="Z91" s="41"/>
      <c r="AA91" s="41"/>
      <c r="AB91" s="39"/>
      <c r="AC91" s="39"/>
      <c r="AD91" s="39"/>
    </row>
    <row r="92" spans="2:30" s="38" customFormat="1" ht="12.75" x14ac:dyDescent="0.25">
      <c r="B92" s="39"/>
      <c r="C92" s="39"/>
      <c r="D92" s="39"/>
      <c r="E92" s="39"/>
      <c r="F92" s="39"/>
      <c r="G92" s="39"/>
      <c r="H92" s="39"/>
      <c r="I92" s="39"/>
      <c r="J92" s="39"/>
      <c r="K92" s="39"/>
      <c r="L92" s="39"/>
      <c r="M92" s="39"/>
      <c r="N92" s="39"/>
      <c r="O92" s="39"/>
      <c r="P92" s="39"/>
      <c r="Q92" s="39"/>
      <c r="R92" s="39"/>
      <c r="S92" s="39"/>
      <c r="T92" s="39"/>
      <c r="U92" s="39"/>
      <c r="V92" s="39"/>
      <c r="W92" s="39"/>
      <c r="X92" s="39"/>
      <c r="Y92" s="40"/>
      <c r="Z92" s="41"/>
      <c r="AA92" s="41"/>
      <c r="AB92" s="39"/>
      <c r="AC92" s="39"/>
      <c r="AD92" s="39"/>
    </row>
    <row r="93" spans="2:30" s="38" customFormat="1" ht="12.75" x14ac:dyDescent="0.25">
      <c r="B93" s="39"/>
      <c r="C93" s="39"/>
      <c r="D93" s="39"/>
      <c r="E93" s="39"/>
      <c r="F93" s="39"/>
      <c r="G93" s="39"/>
      <c r="H93" s="39"/>
      <c r="I93" s="39"/>
      <c r="J93" s="39"/>
      <c r="K93" s="39"/>
      <c r="L93" s="39"/>
      <c r="M93" s="39"/>
      <c r="N93" s="39"/>
      <c r="O93" s="39"/>
      <c r="P93" s="39"/>
      <c r="Q93" s="39"/>
      <c r="R93" s="39"/>
      <c r="S93" s="39"/>
      <c r="T93" s="39"/>
      <c r="U93" s="39"/>
      <c r="V93" s="39"/>
      <c r="W93" s="39"/>
      <c r="X93" s="39"/>
      <c r="Y93" s="40"/>
      <c r="Z93" s="41"/>
      <c r="AA93" s="41"/>
      <c r="AB93" s="39"/>
      <c r="AC93" s="39"/>
      <c r="AD93" s="39"/>
    </row>
    <row r="94" spans="2:30" s="38" customFormat="1" ht="12.75" x14ac:dyDescent="0.25">
      <c r="B94" s="39"/>
      <c r="C94" s="39"/>
      <c r="D94" s="39"/>
      <c r="E94" s="39"/>
      <c r="F94" s="39"/>
      <c r="G94" s="39"/>
      <c r="H94" s="39"/>
      <c r="I94" s="39"/>
      <c r="J94" s="39"/>
      <c r="K94" s="39"/>
      <c r="L94" s="39"/>
      <c r="M94" s="39"/>
      <c r="N94" s="39"/>
      <c r="O94" s="39"/>
      <c r="P94" s="39"/>
      <c r="Q94" s="39"/>
      <c r="R94" s="39"/>
      <c r="S94" s="39"/>
      <c r="T94" s="39"/>
      <c r="U94" s="39"/>
      <c r="V94" s="39"/>
      <c r="W94" s="39"/>
      <c r="X94" s="39"/>
      <c r="Y94" s="40"/>
      <c r="Z94" s="41"/>
      <c r="AA94" s="41"/>
      <c r="AB94" s="39"/>
      <c r="AC94" s="39"/>
      <c r="AD94" s="39"/>
    </row>
    <row r="95" spans="2:30" s="38" customFormat="1" ht="12.75" x14ac:dyDescent="0.25">
      <c r="B95" s="39"/>
      <c r="C95" s="39"/>
      <c r="D95" s="39"/>
      <c r="E95" s="39"/>
      <c r="F95" s="39"/>
      <c r="G95" s="39"/>
      <c r="H95" s="39"/>
      <c r="I95" s="39"/>
      <c r="J95" s="39"/>
      <c r="K95" s="39"/>
      <c r="L95" s="39"/>
      <c r="M95" s="39"/>
      <c r="N95" s="39"/>
      <c r="O95" s="39"/>
      <c r="P95" s="39"/>
      <c r="Q95" s="39"/>
      <c r="R95" s="39"/>
      <c r="S95" s="39"/>
      <c r="T95" s="39"/>
      <c r="U95" s="39"/>
      <c r="V95" s="39"/>
      <c r="W95" s="39"/>
      <c r="X95" s="39"/>
      <c r="Y95" s="40"/>
      <c r="Z95" s="41"/>
      <c r="AA95" s="41"/>
      <c r="AB95" s="39"/>
      <c r="AC95" s="39"/>
      <c r="AD95" s="39"/>
    </row>
    <row r="96" spans="2:30" s="38" customFormat="1" ht="12.75" x14ac:dyDescent="0.25">
      <c r="B96" s="39"/>
      <c r="C96" s="39"/>
      <c r="D96" s="39"/>
      <c r="E96" s="39"/>
      <c r="F96" s="39"/>
      <c r="G96" s="39"/>
      <c r="H96" s="39"/>
      <c r="I96" s="39"/>
      <c r="J96" s="39"/>
      <c r="K96" s="39"/>
      <c r="L96" s="39"/>
      <c r="M96" s="39"/>
      <c r="N96" s="39"/>
      <c r="O96" s="39"/>
      <c r="P96" s="39"/>
      <c r="Q96" s="39"/>
      <c r="R96" s="39"/>
      <c r="S96" s="39"/>
      <c r="T96" s="39"/>
      <c r="U96" s="39"/>
      <c r="V96" s="39"/>
      <c r="W96" s="39"/>
      <c r="X96" s="39"/>
      <c r="Y96" s="40"/>
      <c r="Z96" s="41"/>
      <c r="AA96" s="41"/>
      <c r="AB96" s="39"/>
      <c r="AC96" s="39"/>
      <c r="AD96" s="39"/>
    </row>
    <row r="97" spans="2:30" s="38" customFormat="1" ht="12.75" x14ac:dyDescent="0.25">
      <c r="B97" s="39"/>
      <c r="C97" s="39"/>
      <c r="D97" s="39"/>
      <c r="E97" s="39"/>
      <c r="F97" s="39"/>
      <c r="G97" s="39"/>
      <c r="H97" s="39"/>
      <c r="I97" s="39"/>
      <c r="J97" s="39"/>
      <c r="K97" s="39"/>
      <c r="L97" s="39"/>
      <c r="M97" s="39"/>
      <c r="N97" s="39"/>
      <c r="O97" s="39"/>
      <c r="P97" s="39"/>
      <c r="Q97" s="39"/>
      <c r="R97" s="39"/>
      <c r="S97" s="39"/>
      <c r="T97" s="39"/>
      <c r="U97" s="39"/>
      <c r="V97" s="39"/>
      <c r="W97" s="39"/>
      <c r="X97" s="39"/>
      <c r="Y97" s="40"/>
      <c r="Z97" s="41"/>
      <c r="AA97" s="41"/>
      <c r="AB97" s="39"/>
      <c r="AC97" s="39"/>
      <c r="AD97" s="39"/>
    </row>
    <row r="98" spans="2:30" s="38" customFormat="1" ht="12.75" x14ac:dyDescent="0.25">
      <c r="B98" s="39"/>
      <c r="C98" s="39"/>
      <c r="D98" s="39"/>
      <c r="E98" s="39"/>
      <c r="F98" s="39"/>
      <c r="G98" s="39"/>
      <c r="H98" s="39"/>
      <c r="I98" s="39"/>
      <c r="J98" s="39"/>
      <c r="K98" s="39"/>
      <c r="L98" s="39"/>
      <c r="M98" s="39"/>
      <c r="N98" s="39"/>
      <c r="O98" s="39"/>
      <c r="P98" s="39"/>
      <c r="Q98" s="39"/>
      <c r="R98" s="39"/>
      <c r="S98" s="39"/>
      <c r="T98" s="39"/>
      <c r="U98" s="39"/>
      <c r="V98" s="39"/>
      <c r="W98" s="39"/>
      <c r="X98" s="39"/>
      <c r="Y98" s="40"/>
      <c r="Z98" s="41"/>
      <c r="AA98" s="41"/>
      <c r="AB98" s="39"/>
      <c r="AC98" s="39"/>
      <c r="AD98" s="39"/>
    </row>
    <row r="99" spans="2:30" s="38" customFormat="1" ht="12.75" x14ac:dyDescent="0.25">
      <c r="B99" s="39"/>
      <c r="C99" s="39"/>
      <c r="D99" s="39"/>
      <c r="E99" s="39"/>
      <c r="F99" s="39"/>
      <c r="G99" s="39"/>
      <c r="H99" s="39"/>
      <c r="I99" s="39"/>
      <c r="J99" s="39"/>
      <c r="K99" s="39"/>
      <c r="L99" s="39"/>
      <c r="M99" s="39"/>
      <c r="N99" s="39"/>
      <c r="O99" s="39"/>
      <c r="P99" s="39"/>
      <c r="Q99" s="39"/>
      <c r="R99" s="39"/>
      <c r="S99" s="39"/>
      <c r="T99" s="39"/>
      <c r="U99" s="39"/>
      <c r="V99" s="39"/>
      <c r="W99" s="39"/>
      <c r="X99" s="39"/>
      <c r="Y99" s="40"/>
      <c r="Z99" s="41"/>
      <c r="AA99" s="41"/>
      <c r="AB99" s="39"/>
      <c r="AC99" s="39"/>
      <c r="AD99" s="39"/>
    </row>
    <row r="100" spans="2:30" s="38" customFormat="1" ht="12.75" x14ac:dyDescent="0.2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40"/>
      <c r="Z100" s="41"/>
      <c r="AA100" s="41"/>
      <c r="AB100" s="39"/>
      <c r="AC100" s="39"/>
      <c r="AD100" s="39"/>
    </row>
    <row r="101" spans="2:30" s="38" customFormat="1" ht="12.75" x14ac:dyDescent="0.2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40"/>
      <c r="Z101" s="41"/>
      <c r="AA101" s="41"/>
      <c r="AB101" s="39"/>
      <c r="AC101" s="39"/>
      <c r="AD101" s="39"/>
    </row>
    <row r="102" spans="2:30" s="38" customFormat="1" ht="12.75" x14ac:dyDescent="0.2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40"/>
      <c r="Z102" s="41"/>
      <c r="AA102" s="41"/>
      <c r="AB102" s="39"/>
      <c r="AC102" s="39"/>
      <c r="AD102" s="39"/>
    </row>
    <row r="103" spans="2:30" s="38" customFormat="1" ht="12.75" x14ac:dyDescent="0.2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40"/>
      <c r="Z103" s="41"/>
      <c r="AA103" s="41"/>
      <c r="AB103" s="39"/>
      <c r="AC103" s="39"/>
      <c r="AD103" s="39"/>
    </row>
    <row r="104" spans="2:30" s="38" customFormat="1" ht="12.75" x14ac:dyDescent="0.2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40"/>
      <c r="Z104" s="41"/>
      <c r="AA104" s="41"/>
      <c r="AB104" s="39"/>
      <c r="AC104" s="39"/>
      <c r="AD104" s="39"/>
    </row>
    <row r="105" spans="2:30" s="38" customFormat="1" ht="12.75" x14ac:dyDescent="0.2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40"/>
      <c r="Z105" s="41"/>
      <c r="AA105" s="41"/>
      <c r="AB105" s="39"/>
      <c r="AC105" s="39"/>
      <c r="AD105" s="39"/>
    </row>
    <row r="106" spans="2:30" s="38" customFormat="1" ht="12.75" x14ac:dyDescent="0.2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40"/>
      <c r="Z106" s="41"/>
      <c r="AA106" s="41"/>
      <c r="AB106" s="39"/>
      <c r="AC106" s="39"/>
      <c r="AD106" s="39"/>
    </row>
    <row r="107" spans="2:30" s="38" customFormat="1" ht="12.75" x14ac:dyDescent="0.2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40"/>
      <c r="Z107" s="41"/>
      <c r="AA107" s="41"/>
      <c r="AB107" s="39"/>
      <c r="AC107" s="39"/>
      <c r="AD107" s="39"/>
    </row>
    <row r="108" spans="2:30" s="38" customFormat="1" ht="12.75" x14ac:dyDescent="0.2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40"/>
      <c r="Z108" s="41"/>
      <c r="AA108" s="41"/>
      <c r="AB108" s="39"/>
      <c r="AC108" s="39"/>
      <c r="AD108" s="39"/>
    </row>
    <row r="109" spans="2:30" s="38" customFormat="1" ht="12.75" x14ac:dyDescent="0.2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40"/>
      <c r="Z109" s="41"/>
      <c r="AA109" s="41"/>
      <c r="AB109" s="39"/>
      <c r="AC109" s="39"/>
      <c r="AD109" s="39"/>
    </row>
    <row r="110" spans="2:30" s="38" customFormat="1" ht="12.75" x14ac:dyDescent="0.2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40"/>
      <c r="Z110" s="41"/>
      <c r="AA110" s="41"/>
      <c r="AB110" s="39"/>
      <c r="AC110" s="39"/>
      <c r="AD110" s="39"/>
    </row>
    <row r="111" spans="2:30" s="38" customFormat="1" ht="12.75" x14ac:dyDescent="0.2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40"/>
      <c r="Z111" s="41"/>
      <c r="AA111" s="41"/>
      <c r="AB111" s="39"/>
      <c r="AC111" s="39"/>
      <c r="AD111" s="39"/>
    </row>
    <row r="112" spans="2:30" s="38" customFormat="1" ht="12.75" x14ac:dyDescent="0.2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40"/>
      <c r="Z112" s="41"/>
      <c r="AA112" s="41"/>
      <c r="AB112" s="39"/>
      <c r="AC112" s="39"/>
      <c r="AD112" s="39"/>
    </row>
    <row r="113" spans="2:30" s="38" customFormat="1" ht="12.75" x14ac:dyDescent="0.2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40"/>
      <c r="Z113" s="41"/>
      <c r="AA113" s="41"/>
      <c r="AB113" s="39"/>
      <c r="AC113" s="39"/>
      <c r="AD113" s="39"/>
    </row>
    <row r="114" spans="2:30" s="38" customFormat="1" ht="12.75" x14ac:dyDescent="0.2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40"/>
      <c r="Z114" s="41"/>
      <c r="AA114" s="41"/>
      <c r="AB114" s="39"/>
      <c r="AC114" s="39"/>
      <c r="AD114" s="39"/>
    </row>
    <row r="115" spans="2:30" s="38" customFormat="1" ht="12.75" x14ac:dyDescent="0.2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40"/>
      <c r="Z115" s="41"/>
      <c r="AA115" s="41"/>
      <c r="AB115" s="39"/>
      <c r="AC115" s="39"/>
      <c r="AD115" s="39"/>
    </row>
    <row r="116" spans="2:30" s="38" customFormat="1" ht="12.75" x14ac:dyDescent="0.2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40"/>
      <c r="Z116" s="41"/>
      <c r="AA116" s="41"/>
      <c r="AB116" s="39"/>
      <c r="AC116" s="39"/>
      <c r="AD116" s="39"/>
    </row>
    <row r="117" spans="2:30" s="38" customFormat="1" ht="12.75" x14ac:dyDescent="0.2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40"/>
      <c r="Z117" s="41"/>
      <c r="AA117" s="41"/>
      <c r="AB117" s="39"/>
      <c r="AC117" s="39"/>
      <c r="AD117" s="39"/>
    </row>
    <row r="118" spans="2:30" s="38" customFormat="1" ht="12.75" x14ac:dyDescent="0.2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40"/>
      <c r="Z118" s="41"/>
      <c r="AA118" s="41"/>
      <c r="AB118" s="39"/>
      <c r="AC118" s="39"/>
      <c r="AD118" s="39"/>
    </row>
    <row r="119" spans="2:30" s="38" customFormat="1" ht="12.75" x14ac:dyDescent="0.2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40"/>
      <c r="Z119" s="41"/>
      <c r="AA119" s="41"/>
      <c r="AB119" s="39"/>
      <c r="AC119" s="39"/>
      <c r="AD119" s="39"/>
    </row>
    <row r="120" spans="2:30" s="38" customFormat="1" ht="12.75" x14ac:dyDescent="0.2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40"/>
      <c r="Z120" s="41"/>
      <c r="AA120" s="41"/>
      <c r="AB120" s="39"/>
      <c r="AC120" s="39"/>
      <c r="AD120" s="39"/>
    </row>
    <row r="121" spans="2:30" s="38" customFormat="1" ht="12.75" x14ac:dyDescent="0.2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40"/>
      <c r="Z121" s="41"/>
      <c r="AA121" s="41"/>
      <c r="AB121" s="39"/>
      <c r="AC121" s="39"/>
      <c r="AD121" s="39"/>
    </row>
    <row r="122" spans="2:30" s="38" customFormat="1" ht="12.75"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40"/>
      <c r="Z122" s="41"/>
      <c r="AA122" s="41"/>
      <c r="AB122" s="39"/>
      <c r="AC122" s="39"/>
      <c r="AD122" s="39"/>
    </row>
    <row r="123" spans="2:30" s="38" customFormat="1" ht="12.75"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40"/>
      <c r="Z123" s="41"/>
      <c r="AA123" s="41"/>
      <c r="AB123" s="39"/>
      <c r="AC123" s="39"/>
      <c r="AD123" s="39"/>
    </row>
    <row r="124" spans="2:30" s="38" customFormat="1" ht="12.75"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40"/>
      <c r="Z124" s="41"/>
      <c r="AA124" s="41"/>
      <c r="AB124" s="39"/>
      <c r="AC124" s="39"/>
      <c r="AD124" s="39"/>
    </row>
    <row r="125" spans="2:30" s="38" customFormat="1" ht="12.75"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40"/>
      <c r="Z125" s="41"/>
      <c r="AA125" s="41"/>
      <c r="AB125" s="39"/>
      <c r="AC125" s="39"/>
      <c r="AD125" s="39"/>
    </row>
    <row r="126" spans="2:30" s="38" customFormat="1" ht="12.75"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40"/>
      <c r="Z126" s="41"/>
      <c r="AA126" s="41"/>
      <c r="AB126" s="39"/>
      <c r="AC126" s="39"/>
      <c r="AD126" s="39"/>
    </row>
    <row r="127" spans="2:30" s="38" customFormat="1" ht="12.75"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40"/>
      <c r="Z127" s="41"/>
      <c r="AA127" s="41"/>
      <c r="AB127" s="39"/>
      <c r="AC127" s="39"/>
      <c r="AD127" s="39"/>
    </row>
    <row r="128" spans="2:30" s="38" customFormat="1" ht="12.75"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40"/>
      <c r="Z128" s="41"/>
      <c r="AA128" s="41"/>
      <c r="AB128" s="39"/>
      <c r="AC128" s="39"/>
      <c r="AD128" s="39"/>
    </row>
    <row r="129" spans="2:30" s="38" customFormat="1" ht="12.75"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40"/>
      <c r="Z129" s="41"/>
      <c r="AA129" s="41"/>
      <c r="AB129" s="39"/>
      <c r="AC129" s="39"/>
      <c r="AD129" s="39"/>
    </row>
    <row r="130" spans="2:30" s="38" customFormat="1" ht="12.75"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40"/>
      <c r="Z130" s="41"/>
      <c r="AA130" s="41"/>
      <c r="AB130" s="39"/>
      <c r="AC130" s="39"/>
      <c r="AD130" s="39"/>
    </row>
    <row r="131" spans="2:30" s="38" customFormat="1" ht="12.75"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40"/>
      <c r="Z131" s="41"/>
      <c r="AA131" s="41"/>
      <c r="AB131" s="39"/>
      <c r="AC131" s="39"/>
      <c r="AD131" s="39"/>
    </row>
    <row r="132" spans="2:30" s="38" customFormat="1" ht="12.75"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40"/>
      <c r="Z132" s="41"/>
      <c r="AA132" s="41"/>
      <c r="AB132" s="39"/>
      <c r="AC132" s="39"/>
      <c r="AD132" s="39"/>
    </row>
    <row r="133" spans="2:30" s="38" customFormat="1" ht="12.75"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40"/>
      <c r="Z133" s="41"/>
      <c r="AA133" s="41"/>
      <c r="AB133" s="39"/>
      <c r="AC133" s="39"/>
      <c r="AD133" s="39"/>
    </row>
    <row r="134" spans="2:30" s="38" customFormat="1" ht="12.75"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40"/>
      <c r="Z134" s="41"/>
      <c r="AA134" s="41"/>
      <c r="AB134" s="39"/>
      <c r="AC134" s="39"/>
      <c r="AD134" s="39"/>
    </row>
    <row r="135" spans="2:30" s="38" customFormat="1" ht="12.75"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40"/>
      <c r="Z135" s="41"/>
      <c r="AA135" s="41"/>
      <c r="AB135" s="39"/>
      <c r="AC135" s="39"/>
      <c r="AD135" s="39"/>
    </row>
    <row r="136" spans="2:30" s="38" customFormat="1" ht="12.75"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40"/>
      <c r="Z136" s="41"/>
      <c r="AA136" s="41"/>
      <c r="AB136" s="39"/>
      <c r="AC136" s="39"/>
      <c r="AD136" s="39"/>
    </row>
    <row r="137" spans="2:30" s="38" customFormat="1" ht="12.75" x14ac:dyDescent="0.2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40"/>
      <c r="Z137" s="41"/>
      <c r="AA137" s="41"/>
      <c r="AB137" s="39"/>
      <c r="AC137" s="39"/>
      <c r="AD137" s="39"/>
    </row>
    <row r="138" spans="2:30" s="38" customFormat="1" ht="12.75" x14ac:dyDescent="0.2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40"/>
      <c r="Z138" s="41"/>
      <c r="AA138" s="41"/>
      <c r="AB138" s="39"/>
      <c r="AC138" s="39"/>
      <c r="AD138" s="39"/>
    </row>
    <row r="139" spans="2:30" s="38" customFormat="1" ht="12.75" x14ac:dyDescent="0.2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40"/>
      <c r="Z139" s="41"/>
      <c r="AA139" s="41"/>
      <c r="AB139" s="39"/>
      <c r="AC139" s="39"/>
      <c r="AD139" s="39"/>
    </row>
    <row r="140" spans="2:30" s="38" customFormat="1" ht="12.75" x14ac:dyDescent="0.2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40"/>
      <c r="Z140" s="41"/>
      <c r="AA140" s="41"/>
      <c r="AB140" s="39"/>
      <c r="AC140" s="39"/>
      <c r="AD140" s="39"/>
    </row>
    <row r="141" spans="2:30" s="38" customFormat="1" ht="12.75" x14ac:dyDescent="0.2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40"/>
      <c r="Z141" s="41"/>
      <c r="AA141" s="41"/>
      <c r="AB141" s="39"/>
      <c r="AC141" s="39"/>
      <c r="AD141" s="39"/>
    </row>
    <row r="142" spans="2:30" s="38" customFormat="1" ht="12.75" x14ac:dyDescent="0.2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40"/>
      <c r="Z142" s="41"/>
      <c r="AA142" s="41"/>
      <c r="AB142" s="39"/>
      <c r="AC142" s="39"/>
      <c r="AD142" s="39"/>
    </row>
    <row r="143" spans="2:30" s="38" customFormat="1" ht="12.75" x14ac:dyDescent="0.2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40"/>
      <c r="Z143" s="41"/>
      <c r="AA143" s="41"/>
      <c r="AB143" s="39"/>
      <c r="AC143" s="39"/>
      <c r="AD143" s="39"/>
    </row>
    <row r="144" spans="2:30" s="38" customFormat="1" ht="12.75" x14ac:dyDescent="0.2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40"/>
      <c r="Z144" s="41"/>
      <c r="AA144" s="41"/>
      <c r="AB144" s="39"/>
      <c r="AC144" s="39"/>
      <c r="AD144" s="39"/>
    </row>
    <row r="145" spans="2:30" s="38" customFormat="1" ht="12.75" x14ac:dyDescent="0.2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40"/>
      <c r="Z145" s="41"/>
      <c r="AA145" s="41"/>
      <c r="AB145" s="39"/>
      <c r="AC145" s="39"/>
      <c r="AD145" s="39"/>
    </row>
    <row r="146" spans="2:30" s="38" customFormat="1" ht="12.75" x14ac:dyDescent="0.2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40"/>
      <c r="Z146" s="41"/>
      <c r="AA146" s="41"/>
      <c r="AB146" s="39"/>
      <c r="AC146" s="39"/>
      <c r="AD146" s="39"/>
    </row>
    <row r="147" spans="2:30" s="38" customFormat="1" ht="12.75" x14ac:dyDescent="0.2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40"/>
      <c r="Z147" s="41"/>
      <c r="AA147" s="41"/>
      <c r="AB147" s="39"/>
      <c r="AC147" s="39"/>
      <c r="AD147" s="39"/>
    </row>
    <row r="148" spans="2:30" s="38" customFormat="1" ht="12.75" x14ac:dyDescent="0.2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40"/>
      <c r="Z148" s="41"/>
      <c r="AA148" s="41"/>
      <c r="AB148" s="39"/>
      <c r="AC148" s="39"/>
      <c r="AD148" s="39"/>
    </row>
    <row r="149" spans="2:30" s="38" customFormat="1" ht="12.75" x14ac:dyDescent="0.2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40"/>
      <c r="Z149" s="41"/>
      <c r="AA149" s="41"/>
      <c r="AB149" s="39"/>
      <c r="AC149" s="39"/>
      <c r="AD149" s="39"/>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№34</vt:lpstr>
      <vt:lpstr>инструкция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2017-10-17T07:03:45Z</cp:lastPrinted>
  <dcterms:created xsi:type="dcterms:W3CDTF">2017-10-09T09:56:16Z</dcterms:created>
  <dcterms:modified xsi:type="dcterms:W3CDTF">2017-10-23T11:39:34Z</dcterms:modified>
</cp:coreProperties>
</file>