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ГПЗ 2020\38 изменения и дополнения 2020\"/>
    </mc:Choice>
  </mc:AlternateContent>
  <bookViews>
    <workbookView xWindow="0" yWindow="0" windowWidth="19140" windowHeight="6945"/>
  </bookViews>
  <sheets>
    <sheet name="2020-38"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'2020-38'!$A$7:$AY$61</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1" i="1" l="1"/>
  <c r="AH11" i="1" s="1"/>
  <c r="AG10" i="1"/>
  <c r="AH10" i="1" s="1"/>
  <c r="AH13" i="1" s="1"/>
  <c r="AG13" i="1" l="1"/>
  <c r="AH46" i="1"/>
  <c r="AH47" i="1"/>
  <c r="AH48" i="1"/>
  <c r="AH49" i="1"/>
  <c r="AH50" i="1"/>
  <c r="AH45" i="1"/>
  <c r="AH59" i="1" l="1"/>
  <c r="AG59" i="1"/>
  <c r="AH43" i="1"/>
  <c r="AG43" i="1"/>
  <c r="AH31" i="1"/>
  <c r="AG31" i="1"/>
  <c r="AH25" i="1"/>
  <c r="AG25" i="1"/>
  <c r="AH17" i="1" l="1"/>
  <c r="AG17" i="1"/>
</calcChain>
</file>

<file path=xl/sharedStrings.xml><?xml version="1.0" encoding="utf-8"?>
<sst xmlns="http://schemas.openxmlformats.org/spreadsheetml/2006/main" count="431" uniqueCount="192">
  <si>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</si>
  <si>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</si>
  <si>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</si>
  <si>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</si>
  <si>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</si>
  <si>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</si>
  <si>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</si>
  <si>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</si>
  <si>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</si>
  <si>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</si>
  <si>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</si>
  <si>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</si>
  <si>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</si>
  <si>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</si>
  <si>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</si>
  <si>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</si>
  <si>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</si>
  <si>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</si>
  <si>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</si>
  <si>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</si>
  <si>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</si>
  <si>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</si>
  <si>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</si>
  <si>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</si>
  <si>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</si>
  <si>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</si>
  <si>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</si>
  <si>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</si>
  <si>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</si>
  <si>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</si>
  <si>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</si>
  <si>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</si>
  <si>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</si>
  <si>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</si>
  <si>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</si>
  <si>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</si>
  <si>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</si>
  <si>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</si>
  <si>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</si>
  <si>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</si>
  <si>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</si>
  <si>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</si>
  <si>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</si>
  <si>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</si>
  <si>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</si>
  <si>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</si>
  <si>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</si>
  <si>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</si>
  <si>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</si>
  <si>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</si>
  <si>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</si>
  <si>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</si>
  <si>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</si>
  <si>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</si>
  <si>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</si>
  <si>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</si>
  <si>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</si>
  <si>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</si>
  <si>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</si>
  <si>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</si>
  <si>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</si>
  <si>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</si>
  <si>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</si>
  <si>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</si>
  <si>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</si>
  <si>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</si>
  <si>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</si>
  <si>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</si>
  <si>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</si>
  <si>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</si>
  <si>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</si>
  <si>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</si>
  <si>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</si>
  <si>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</si>
  <si>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</si>
  <si>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</si>
  <si>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</si>
  <si>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</si>
  <si>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</si>
  <si>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</si>
  <si>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</si>
  <si>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</si>
  <si>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</si>
  <si>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</si>
  <si>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</si>
  <si>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</si>
  <si>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</si>
  <si>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</si>
  <si>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</si>
  <si>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</si>
  <si>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</si>
  <si>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</si>
  <si>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</si>
  <si>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</si>
  <si>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</si>
  <si>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</si>
  <si>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</si>
  <si>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</si>
  <si>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</si>
  <si>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</si>
  <si>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</si>
  <si>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</si>
  <si>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</si>
  <si>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</si>
  <si>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</si>
  <si>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</si>
  <si>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</si>
  <si>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</si>
  <si>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Статья бюджета</t>
  </si>
  <si>
    <t xml:space="preserve">к приказу  АО "Эмбамунайгаз" № </t>
  </si>
  <si>
    <t>Причина, в случае корректировки, исключения из ПЗ</t>
  </si>
  <si>
    <t>38 изменения и дополнения в План закупок товаров, работ и услуг АО "Эмбамунайгаз" на 2020 год</t>
  </si>
  <si>
    <t>ДБРиКРС</t>
  </si>
  <si>
    <t>контрактный (ПСП)</t>
  </si>
  <si>
    <t>091012.990.000001</t>
  </si>
  <si>
    <t>Услуги супервайзерские в области строительства и ремонта скважин</t>
  </si>
  <si>
    <t>ВХК</t>
  </si>
  <si>
    <t>11-2-1</t>
  </si>
  <si>
    <t>г.Атырау, ул.Валиханова,1</t>
  </si>
  <si>
    <t>02.2020</t>
  </si>
  <si>
    <t>KZ</t>
  </si>
  <si>
    <t>Атырауская область, Исатайский район</t>
  </si>
  <si>
    <t>12.2020</t>
  </si>
  <si>
    <t>С НДС</t>
  </si>
  <si>
    <t>120240021112</t>
  </si>
  <si>
    <t xml:space="preserve">"Ембімұнайгаз" АҚ кенорнындарында  іздеу-барлау ұңғылаларды тұрғызу  кезінде супервайзерлік қызметі </t>
  </si>
  <si>
    <t>4-3 У</t>
  </si>
  <si>
    <t>Атырауская область, Жылыойский район</t>
  </si>
  <si>
    <t>Услуги по супервайзерству при строительстве поисково-разведочных скважин на месторождениях НГДУ "Жылыоймунайгаз"</t>
  </si>
  <si>
    <t>5-3 У</t>
  </si>
  <si>
    <t>Атырауская область, Кызылкогинский район</t>
  </si>
  <si>
    <t>Услуги по супервайзерству при строительстве поисково-разведочных скважин на месторождениях НГДУ "Кайнармунайгаз"</t>
  </si>
  <si>
    <t>6-3 У</t>
  </si>
  <si>
    <t xml:space="preserve">"Ембімұнайгаз" АҚ кенорнындарында  ұңғымаларды тұрғызу  кезінде супервайзерлік қызметі </t>
  </si>
  <si>
    <t>Услуги по супервайзерству при строительстве скважин на месторождениях НГДУ "Жайыкмунайгаз"</t>
  </si>
  <si>
    <t>7-3 У</t>
  </si>
  <si>
    <t>Услуги по супервайзерству при строительстве скважин на месторождениях НГДУ "Жылыоймунайгаз"</t>
  </si>
  <si>
    <t>8-3 У</t>
  </si>
  <si>
    <t>Атырауская область, Макатский район</t>
  </si>
  <si>
    <t>Услуги по супервайзерству при строительстве скважин на месторождениях НГДУ "Доссормунайгаз"</t>
  </si>
  <si>
    <t>10-3 У</t>
  </si>
  <si>
    <t>Услуги по супервайзерству при строительстве скважин на месторождениях НГДУ "Кайнармунайгаз"</t>
  </si>
  <si>
    <t>4-4 У</t>
  </si>
  <si>
    <t>5-4 У</t>
  </si>
  <si>
    <t>6-4 У</t>
  </si>
  <si>
    <t>7-4 У</t>
  </si>
  <si>
    <t>8-4 У</t>
  </si>
  <si>
    <t>10-4 У</t>
  </si>
  <si>
    <t>оптимизация бюджета</t>
  </si>
  <si>
    <t>28, 29</t>
  </si>
  <si>
    <t>уменьшение суммы</t>
  </si>
  <si>
    <t>ДАПиИТ</t>
  </si>
  <si>
    <t>контрактный</t>
  </si>
  <si>
    <t>110-1 У</t>
  </si>
  <si>
    <t>582950.000.000000</t>
  </si>
  <si>
    <t>Услуги по продлению лицензий на право использования программного обеспечения</t>
  </si>
  <si>
    <t>ОИ</t>
  </si>
  <si>
    <t>12-2-27</t>
  </si>
  <si>
    <t>Атырауская область, г.Атырау</t>
  </si>
  <si>
    <t>"Ембімұнайгаз" АҚ-на  "Paradigm" бағдарламасын пайдалану және техникалық қолдау көрсету қызметтерін көрсету</t>
  </si>
  <si>
    <t>Услуги по сопровождению и технической поддержке ПО "Paradigm" АО "Эмбамунайгаз"</t>
  </si>
  <si>
    <t>526 Р</t>
  </si>
  <si>
    <t>091012.900.000000</t>
  </si>
  <si>
    <t>Работы по извлечению пород</t>
  </si>
  <si>
    <t>12-3-1 (необходимость произвести у того же поставщика другие закупки)</t>
  </si>
  <si>
    <t xml:space="preserve"> 12.2020</t>
  </si>
  <si>
    <t>0</t>
  </si>
  <si>
    <t>95</t>
  </si>
  <si>
    <t xml:space="preserve">Оңтүстік Шығыс Қамыш кен орнында пайдалану ұңғымасын тұрғызу кезінде жынысөзек алу жұмыстары </t>
  </si>
  <si>
    <t xml:space="preserve">Работы по  отбору керна при строительстве эксплуатационной скважины на месторождение ЮВ Камышитовое </t>
  </si>
  <si>
    <t>ДСПиУИО</t>
  </si>
  <si>
    <t>251110.300.000006</t>
  </si>
  <si>
    <t>Здание мобильное</t>
  </si>
  <si>
    <t>жилое, общежитие</t>
  </si>
  <si>
    <t>12-2-26</t>
  </si>
  <si>
    <t>ТПХ</t>
  </si>
  <si>
    <t>230000000</t>
  </si>
  <si>
    <t>Г.АТЫРАУ, УЛ.ВАЛИХАНОВА 1</t>
  </si>
  <si>
    <t>234200000</t>
  </si>
  <si>
    <t>Атырауская область, Исатайский р/н  НГДУ "Жайыкмунайгаз"</t>
  </si>
  <si>
    <t>DDP</t>
  </si>
  <si>
    <t>90</t>
  </si>
  <si>
    <t>Календарные</t>
  </si>
  <si>
    <t>839 Комплект</t>
  </si>
  <si>
    <t xml:space="preserve">Здание мобильное общежития 30 местная (доставка, монтаж с фундаментом из блоков стеновых ФБС – 24.5.6 и комплексное испытание за счет поставщика).
Технические характеристики:
Регион эксплуатации - Республика Казахстан;
Климатические условия:
- обеспечивается устойчивость к прямому воздействию атмосферных осадков тумана, дождя, снега;
- температура окружающей среды от минус 40 до плюс 50 град. С;
- относительная влажность воздуха   при температуре 20 град. С до 60%;
- снеговая нагрузка, кПа - 1,00;
- ветровая нагрузка, кПа - 0,48 КПа;                                                                       
- сейсмичность - до 10 баллов;
Внешние габариты (ДхШхВ), мм- 12000 мм х 60000 мм х 2840/4140 мм; 
Здание модульное:
Общежития состоит - из 20 модулей;
Масса и размеры 1 модуля:
МЗ общежитие – 12000 х 3000 мм х 2840мм., масса 1 модуля - не более 8,5 т.;
Конструкция МЗ:  
Каркас рамы пола и потолка:
Пол - усиленный пояс по периметру из прокатного швеллера № 14 ГОСТ 8240-97 с поперечными балками с шагом, мм - 600 из гнутых С-образных профилей с центральным торсионом из стальной трубы, диаметром - 60х3,5 ГОСТ 10704-91.
Потолок - усиленный пояс по периметру из прокатного швеллера № 12 ГОСТ 8240-97 с поперечными балками с шагом, мм - 1200 из холодно-катанных стальных гнутых С-образных профилей ГОСТ 19904-90.
Каркас стен.
Угловые стойки из холодно-катанных стальных гнутых профилей ГОСТ 19903-2015, толщиной, мм - 3, а также косых связей из горячекатаной круглой стали, диаметром, мм - 12, ГОСТ 2590-88;
Наружная отделка стен:
Стальной оцинкованный профилированный лист (сайдинг) с полимерным покрытием толщиной, мм, не менее - 0,47, ГОСТ 52146-2003, цвет - RAL 9002 (белый) и RAL 5005 (синий);
Углы и вертикальные разделительные элементы МЗ из стального оцинкованного листа с полимерным покрытием толщиной, мм, не менее - 0,47, ГОСТ 52146-2003, цвет - RAL 5005 (синий);
Цоколь - из стального оцинкованного листа с полимерным покрытием, толщиной, не менее - 0,47, ГОСТ 52146-2003, цвет - RAL 5005 (синий);
Внутренняя отделка помещений:
Жилые помещения, помещение досуга, коридор;
Стены – СМЛ (стекломагниевый лист) с акриловым покрытием, Шириной, мм - 1,22; Длиной, мм - 2,44; Толщиной, мм – 8; Плотностью, г/см3 – 1,1; Прочностью, МПа - 16; Звукоизоляцией, дБ - 44;
Негорючий материал Огнестойкостью КМ-0 либо МДФ Т, мм - 6, цвет - 1013 (светло бежевый); цвет 1013 (светло бежевый)
Потолок – декоративные панели на основе древесноволокнистых плит толщиной 6мм плотностью от 730 до 850кг/м3 по ТУ 16.21.12-005-72012865-2017, Т – 6мм, цвет – светлое дерево;
Пол –фанера повышенной влагостойкости (ФСФ) обработанная составом огнебиозащиты 2 группы по ГОСТ 52292-2009 , Т – 18мм, коммерческое гетерогенное ПВХ покрытие толщиной 2 мм (истераимостью не более 30 мкм удельным поверхностным электрическим сопротивлением 5*10 ¹⁵ Ом классном пожарной безопасности КМ-2 , цвет– серый.
Тех. помещения, санузлы, тепловой узел, вент камера, спортзалы, раздевалки:
Стены- металлический сайдинг из стального оцинкованного профилированного листа с полимерным покрытием толщиной не менее 0,47 мм ГОСТ 52146-2003цвет RAL 9002 (белый)
Потолок- металлический сайдинг из стального оцинкованного профилированного листа с полимерным покрытием толщиной не менее 0,47 мм ГОСТ 52146-2003 – цвет RAL 9002 (белый)
Пол –фанера повышенной влагостойкости (ФСФ) обработанная составом огнебиозащиты 2 группы по ГОСТ 52292-2009 , Т – 18мм, коммерческое гетерогенное ПВХ покрытие толщиной 2 мм (истераимостью не более 30 мкм удельным поверхностным электрическим сопротивлением 5*10 ¹⁵ Ом классном пожарной безопасности КМ-2 , цвет– серый.
Помещение тренажерного зала усиленный пол.
Паро - гидро-теплоизоляция;
Пол, потолок:
1-й слой - покрытие из полиольной композицией, содержащей смесь полиэфиров, антипиренов, активаторов (содержащих амин), стабилизатора и впенивателя, для устройства напыляемой бесшовной пенополиуретановой системы теплоизоляции, толщиной, мм, до - 30;
2-й слой - теплоизоляция - негорючий, рулонный утеплитель толщиной, мм - 100, на основе минеральной ваты из штапельного стекловолокна, с защитой от «проседания»;
3-й слой - пароизоляция - пленка ПВХ, толщиной, мк - 100;
Стены:
1-й слой - гидроизоляция - пленка ПВХ, толщиной, мк - 100;
2-й слой - покрытие из полиольной композицией, содержащей смесь полиэфиров, антипиренов, активаторов (содержащих амин), стабилизатора и впенивателя, для устройства напыляемой бесшовной пенополиуретановой системы теплоизоляции, толщиной, мм, до - 30;
3-й слой теплоизоляция - негорючий, рулонный утеплитель толщиной, мм - 100 на основе минеральной ваты из штапельного стекловолокна, с защитой от «проседания»;
4-й слой - пароизоляция - пленка ПВХ, толщиной, мк - 100;
Кровля:
Односкатная, с металлическими фермами и прогонами, кровельный профилированный лист, высотой, мм - 45, оцинкованный, толщиной, мм - 0,5-0,7, с организованным стоком воды;
Дно - сталь тонколистовая оцинкованная с непрерывных линий, толщиной, мм, не менее - 0,47 ГОСТ 14918-80;
Двери наружные:
Основные входы - двухстворчатые/одностворчатые металлические двери с цилиндрическим замком и системой аварийного открывания типа «антипаника»;
Двери внутренние - ПВХ Одностворчатые/двустворчатые, с цилиндрическим замком и нажимной ручкой, цвет - коричневый с ламинацией под дерево;
Окна - ПВХ;
Стеклопакет двухкамерный, с москитной сеткой, цвет - белый; На окнах установлены жалюзи.
Электроснабжение:
- категория электроснабжения III-я;
- ввод в здание 380/220 В через разъем ШР или распределительную коробку;
- система заземления TN-S (3L+N+PE);
- внутренние электрические сети открытого исполнения - кабель соответствующего сечения, в лотках, кабельных каналах ПВХ;
- распределительные щитки с автоматическими выключателями и УЗО;
- розеточные группы;
- выключатели;
- внешнее сети, контур заземления и оборудование поставляются и монтируются Покупателем;
- измерения сопротивления изоляции и заземления электро - лабораторией при необходимости организует Заказчик;
- при отсутствии технологического задания Заказчика на проектирование электроснабжения, МЗ комплектуются стандартной системой электроснабжения;
Электроосвещение:
- внутренне - светильники LED  
- наружное, над входными дверями - светильники LED 
- выключатели;
Отопление – Алюминиевые радиаторы с внутренней обвязкой ПВХ трубы. Теплоноситель вода.
Отопление – от действующей котельной.
Вентиляция - Естественная форточная в жилых комнатах и принудительная вытяжная вентиляция в санузлах – осевые вентиляторы в соответствии со схемой.
Кондиционирование - кондиционеры сплит-системы на кронштейнах 
Водоснабжение.                                                                                                                                                                         Сантехническое оборудование и разводка внутренних сетей - трубы ПВХ Ду20 устанавливаются согласно рабочего проекта раздела ВК рассчитывается согласно СНиП РК
Холодная вода – подается из внешнего надземного резервуары для хранилища воды подается насосом согласно СНиП РК.
Горячая вода - от автономной электрической бойлерной;
Смеситель для раковины порционно нажимного типа с регулировкой срабатывания времени 14 секунд расход воды при 2,5 атм. 2,0 с антивандальным аэратором ГОСТ 19681-2016;
Смеситель для душа порционно нажимного типа с регулировкой срабатывания времени от 20-50 секунд с шарнирной душевой насадкой, диаметр, мм - 85 ГОСТ 19681-2016;
Канализация - отводы внутренних канализационных сетей от сантехнических приборов - трубы ПВХ, диаметром, мм - 50, 100;
Степень огнестойкости здания - IIIа согласно СНиП РК 2.02- 05;
Пожарная безопасность:
Автоматизированная пожарная сигнализация со звуковым и световым извещателем согласно СНиП РК; 
Первичные средства тушения - огнетушители ручные;
                                                                                                                                                                         Изготовление и поставка модульных зданий:
- фундамент из блоков стеновых ФБС;
- блок-модули;
- инженерные сети;
- системы отопления;
К технической спецификации прилагаются: Приложение №1 «Комплектация», Приложение №2 «Эскиз и планировка».
Гарантийные обязательства завода-изготовителя модульных зданий: 
Поставщик гарантирует соответствие модульного здания требованиям СТ при соблюдении потребителем условий эксплуатации. 
Срок эксплуатации модульного здания, не менее - 10 лет;
Гарантийный период службы модульного здания - 12 месяцев от даты приемки   заказчиком;
В течение гарантийного периода Поставщик обязуется заменить или отремонтировать вышедшие из строя узлы и детали при соблюдении потребителем условий эксплуатации;
Требование к документации поставщика: 
Перечень документов при поставке:
- сертификат соответствия или другой документ, удостоверяющий происхождения товара; 
- паспорт завода изготовителя на модульные здания;
- правила эксплуатации;
Доставка, установка, монтаж, подключение к инженерным сетям, а также сборка мебели и оборудования за счет Поставщика.
</t>
  </si>
  <si>
    <t/>
  </si>
  <si>
    <t>235200000</t>
  </si>
  <si>
    <t>Атырауская область, Макатский р/н. НГДУ "Доссормунайгаз"</t>
  </si>
  <si>
    <t xml:space="preserve">Здание мобильное общежития 30 местная (доставка, монтаж с фундаментом из блоков стеновых ФБС – 24.5.6 и комплексное испытание за счет поставщика).
Технические характеристики:
Регион эксплуатации - Республика Казахстан;
Климатические условия:
- обеспечивается устойчивость к прямому воздействию атмосферных осадков тумана, дождя, снега;
- температура окружающей среды от минус 40 до плюс 50 град. С;
- относительная влажность воздуха   при температуре 20 град. С до 60%;
- снеговая нагрузка, кПа - 1,00;
- ветровая нагрузка, кПа - 0,48 КПа;                                                                       
- сейсмичность - до 10 баллов;
Внешние габариты (ДхШхВ), мм- 12000 мм х 60000 мм х 2840/4140 мм; 
Здание модульное:
Общежития состоит - из 20 модулей;
Масса и размеры 1 модуля:
МЗ общежитие – 12000 х 3000 мм х 2840мм., масса 1 модуля - не более 8,5 т.;
Конструкция МЗ:  
Каркас рамы пола и потолка:
Пол - усиленный пояс по периметру из прокатного швеллера № 14 ГОСТ 8240-97 с поперечными балками с шагом, мм - 600 из гнутых С-образных профилей с центральным торсионом из стальной трубы, диаметром - 60х3,5 ГОСТ 10704-91.
Потолок - усиленный пояс по периметру из прокатного швеллера № 12 ГОСТ 8240-97 с поперечными балками с шагом, мм - 1200 из холодно-катанных стальных гнутых С-образных профилей ГОСТ 19904-90.
Каркас стен.
Угловые стойки из холодно-катанных стальных гнутых профилей ГОСТ 19903-2015, толщиной, мм - 3, а также косых связей из горячекатаной круглой стали, диаметром, мм - 12, ГОСТ 2590-88;
Наружная отделка стен:
Стальной оцинкованный профилированный лист (сайдинг) с полимерным покрытием толщиной, мм, не менее - 0,47, ГОСТ 52146-2003, цвет - RAL 9002 (белый) и RAL 5005 (синий);
Углы и вертикальные разделительные элементы МЗ из стального оцинкованного листа с полимерным покрытием толщиной, мм, не менее - 0,47, ГОСТ 52146-2003, цвет - RAL 5005 (синий);
Цоколь - из стального оцинкованного листа с полимерным покрытием, толщиной, не менее - 0,47, ГОСТ 52146-2003, цвет - RAL 5005 (синий);
Внутренняя отделка помещений:
Жилые помещения, помещение досуга, коридор;
Стены – СМЛ (стекломагниевый лист) с акриловым покрытием, Шириной, мм - 1,22; Длиной, мм - 2,44; Толщиной, мм – 8; Плотностью, г/см3 – 1,1; Прочностью, МПа - 16; Звукоизоляцией, дБ - 44;
Негорючий материал Огнестойкостью КМ-0 либо МДФ Т, мм - 6, цвет - 1013 (светло бежевый); цвет 1013 (светло бежевый)
Потолок – декоративные панели на основе древесноволокнистых плит толщиной 6мм плотностью от 730 до 850кг/м3 по ТУ 16.21.12-005-72012865-2017, Т – 6мм, цвет – светлое дерево;
Пол –фанера повышенной влагостойкости (ФСФ) обработанная составом огнебиозащиты 2 группы по ГОСТ 52292-2009 , Т – 18мм, коммерческое гетерогенное ПВХ покрытие толщиной 2 мм (истераимостью не более 30 мкм удельным поверхностным электрическим сопротивлением 5*10 ¹⁵ Ом классном пожарной безопасности КМ-2 , цвет– серый.
Тех. помещения, санузлы, тепловой узел, вент камера, спортзалы, раздевалки:
Стены- металлический сайдинг из стального оцинкованного профилированного листа с полимерным покрытием толщиной не менее 0,47 мм ГОСТ 52146-2003цвет RAL 9002 (белый)
Потолок- металлический сайдинг из стального оцинкованного профилированного листа с полимерным покрытием толщиной не менее 0,47 мм ГОСТ 52146-2003 – цвет RAL 9002 (белый)
Пол –фанера повышенной влагостойкости (ФСФ) обработанная составом огнебиозащиты 2 группы по ГОСТ 52292-2009 , Т – 18мм, коммерческое гетерогенное ПВХ покрытие толщиной 2 мм (истераимостью не более 30 мкм удельным поверхностным электрическим сопротивлением 5*10 ¹⁵ Ом классном пожарной безопасности КМ-2 , цвет– серый.
Помещение тренажерного зала усиленный пол.
Паро - гидро-теплоизоляция;
Пол, потолок:
1-й слой - покрытие из полиольной композицией, содержащей смесь полиэфиров, антипиренов, активаторов (содержащих амин), стабилизатора и впенивателя, для устройства напыляемой бесшовной пенополиуретановой системы теплоизоляции, толщиной, мм, до - 30;
2-й слой - теплоизоляция - негорючий, рулонный утеплитель толщиной, мм - 100, на основе минеральной ваты из штапельного стекловолокна, с защитой от «проседания»;
3-й слой - пароизоляция - пленка ПВХ, толщиной, мк - 100;
Стены:
1-й слой - гидроизоляция - пленка ПВХ, толщиной, мк - 100;
2-й слой - покрытие из полиольной композицией, содержащей смесь полиэфиров, антипиренов, активаторов (содержащих амин), стабилизатора и впенивателя, для устройства напыляемой бесшовной пенополиуретановой системы теплоизоляции, толщиной, мм, до - 30;
3-й слой теплоизоляция - негорючий, рулонный утеплитель толщиной, мм - 100 на основе минеральной ваты из штапельного стекловолокна, с защитой от «проседания»;
4-й слой - пароизоляция - пленка ПВХ, толщиной, мк - 100;
Кровля:
Кровля модульного здания двухскатная кровля на металлических фермах, цвет синий Ral 5005
Фронтон- металлический сайдинг из стального оцинкованного профилированного листа с полимерным покрытием толщиной не менее 0,47 мм ГОСТ 52146-2003 цвет RAL 5005 (синий).
Организованный сток воды - водосточная система.
Дно - сталь тонколистовая оцинкованная с непрерывных линий, толщиной, мм, не менее - 0,47 ГОСТ 14918-80;
Двери наружные:
Основные входы - двухстворчатые/одностворчатые металлические двери с цилиндрическим замком и системой аварийного открывания типа «антипаника»;
Двери внутренние - ПВХ Одностворчатые/двустворчатые, с цилиндрическим замком и нажимной ручкой, цвет - коричневый с ламинацией под дерево;
Окна - ПВХ;
Стеклопакет двухкамерный, с москитной сеткой, цвет - белый; На окнах установлены жалюзи.
Электроснабжение:
- категория электроснабжения III-я;
- ввод в здание 380/220 В через разъем ШР или распределительную коробку;
- система заземления TN-S (3L+N+PE);
- внутренние электрические сети открытого исполнения - кабель соответствующего сечения, в лотках, кабельных каналах ПВХ;
- распределительные щитки с автоматическими выключателями и УЗО;
- розеточные группы;
- выключатели;
- внешнее сети, контур заземления и оборудование поставляются и монтируются Покупателем;
- измерения сопротивления изоляции и заземления электро - лабораторией при необходимости организует Заказчик;
- при отсутствии технологического задания Заказчика на проектирование электроснабжения, МЗ комплектуются стандартной системой электроснабжения;
Электроосвещение:
- внутренне - светильники LED  
- наружное, над входными дверями - светильники LED 
- выключатели;
Отопление – Алюминиевые радиаторы с внутренней обвязкой ПВХ трубы. Теплоноситель вода.
Отопление – от действующей котельной.
Вентиляция - Естественная форточная в жилых комнатах и принудительная вытяжная вентиляция в санузлах – осевые вентиляторы в соответствии со схемой.
Кондиционирование - кондиционеры сплит-системы на кронштейнах 
Водоснабжение.                                                                                                                                                                         Сантехническое оборудование и разводка внутренних сетей - трубы ПВХ Ду20 устанавливаются согласно рабочего проекта раздела ВК рассчитывается согласно СНиП РК
Холодная вода – подается из внешнего надземного резервуары для хранилища воды подается насосом согласно СНиП РК.
Горячая вода - от автономной электрической бойлерной;
Смеситель для раковины порционно нажимного типа с регулировкой срабатывания времени 14 секунд расход воды при 2,5 атм. 2,0 с антивандальным аэратором ГОСТ 19681-2016;
Смеситель для душа порционно нажимного типа с регулировкой срабатывания времени от 20-50 секунд с шарнирной душевой насадкой, диаметр, мм - 85 ГОСТ 19681-2016;
Канализация - отводы внутренних канализационных сетей от сантехнических приборов - трубы ПВХ, диаметром, мм - 50, 100;
Степень огнестойкости здания - IIIа согласно СНиП РК 2.02- 05;
Пожарная безопасность:
Автоматизированная пожарная сигнализация со звуковым и световым извещателем согласно СНиП РК; 
Первичные средства тушения - огнетушители ручные;
                                                                                                                                                                         Изготовление и поставка модульных зданий:
- фундамент из блоков стеновых ФБС;
- блок-модули;
- инженерные сети;
- системы отопления;
К технической спецификации прилагаются: Приложение №1 «Комплектация», Приложение №2 «Эскиз и планировка».
Гарантийные обязательства завода-изготовителя модульных зданий: 
Поставщик гарантирует соответствие модульного здания требованиям СТ при соблюдении потребителем условий эксплуатации. 
Срок эксплуатации модульного здания, не менее - 10 лет;
Гарантийный период службы модульного здания - 12 месяцев от даты приемки   заказчиком;
В течение гарантийного периода Поставщик обязуется заменить или отремонтировать вышедшие из строя узлы и детали при соблюдении потребителем условий эксплуатации;
Требование к документации поставщика: 
Перечень документов при поставке:
- сертификат соответствия или другой документ, удостоверяющий происхождения товара; 
- паспорт завода изготовителя на модульные здания;
- правила эксплуатации;
Доставка, установка, монтаж, подключение к инженерным сетям, а также сборка мебели и оборудования за счет Поставщика.
</t>
  </si>
  <si>
    <t xml:space="preserve">новая позиция </t>
  </si>
  <si>
    <t>2941 Т</t>
  </si>
  <si>
    <t>2942 Т</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</si>
</sst>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0000"/>
    <numFmt numFmtId="165" formatCode="0.000"/>
    <numFmt numFmtId="166" formatCode="#,##0.000"/>
    <numFmt numFmtId="167" formatCode="_-* #,##0.00\ _₸_-;\-* #,##0.00\ _₸_-;_-* &quot;-&quot;??\ _₸_-;_-@_-"/>
    <numFmt numFmtId="168" formatCode="#,##0.00\ _₽"/>
    <numFmt numFmtId="169" formatCode="_-* #,##0\ _₸_-;\-* #,##0\ _₸_-;_-* &quot;-&quot;??\ _₸_-;_-@_-"/>
  </numFmts>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i/>
      <sz val="10"/>
      <name val="Times New Roman"/>
      <family val="1"/>
      <charset val="204"/>
    </font>
    <font>
      <sz val="10"/>
      <name val="Arial"/>
      <family val="2"/>
      <charset val="204"/>
    </font>
    <font>
      <sz val="10"/>
      <name val="Helv"/>
    </font>
    <font>
      <sz val="11"/>
      <color indexed="8"/>
      <name val="Calibri"/>
      <family val="2"/>
      <scheme val="minor"/>
    </font>
    <font>
      <sz val="10"/>
      <name val="Arial"/>
      <family val="2"/>
      <charset val="204"/>
    </font>
    <font>
      <sz val="10"/>
      <name val="Arial"/>
      <family val="2"/>
      <charset val="204"/>
    </font>
    <font>
      <sz val="10"/>
      <name val="Tahoma"/>
      <family val="2"/>
      <charset val="204"/>
    </font>
    <font>
      <sz val="10"/>
      <color indexed="8"/>
      <name val="Arial"/>
      <family val="2"/>
      <charset val="204"/>
    </font>
    <font>
      <u/>
      <sz val="11"/>
      <color theme="10"/>
      <name val="Calibri"/>
      <family val="2"/>
      <charset val="204"/>
      <scheme val="minor"/>
    </font>
    <font>
      <sz val="10"/>
      <color theme="1"/>
      <name val="Times New Roman"/>
      <family val="1"/>
      <charset val="204"/>
    </font>
    <font>
      <sz val="10"/>
      <color indexed="8"/>
      <name val="Times New Roman"/>
      <family val="1"/>
      <charset val="204"/>
    </font>
    <font>
      <sz val="10"/>
      <color rgb="FFFF0000"/>
      <name val="Times New Roman"/>
      <family val="1"/>
      <charset val="204"/>
    </font>
    <font>
      <sz val="10"/>
      <name val="Arial"/>
      <family val="2"/>
      <charset val="204"/>
    </font>
    <font>
      <b/>
      <sz val="10"/>
      <color theme="1"/>
      <name val="Times New Roman"/>
      <family val="1"/>
      <charset val="204"/>
    </font>
    <font>
      <sz val="10"/>
      <color rgb="FF212529"/>
      <name val="Times New Roman"/>
      <family val="1"/>
      <charset val="204"/>
    </font>
    <font>
      <u/>
      <sz val="10"/>
      <color theme="10"/>
      <name val="Times New Roman"/>
      <family val="1"/>
      <charset val="204"/>
    </font>
    <font>
      <sz val="10"/>
      <color rgb="FF000000"/>
      <name val="Times New Roman"/>
      <family val="1"/>
      <charset val="204"/>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8" tint="0.39997558519241921"/>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s>
  <cellStyleXfs count="34">
    <xf numFmtId="0" fontId="0" fillId="0" borderId="0"/>
    <xf numFmtId="43" fontId="5" fillId="0" borderId="0" applyFont="0" applyFill="0" applyBorder="0" applyAlignment="0" applyProtection="0"/>
    <xf numFmtId="0" fontId="7" fillId="0" borderId="0"/>
    <xf numFmtId="0" fontId="10" fillId="0" borderId="0"/>
    <xf numFmtId="0" fontId="10" fillId="0" borderId="0"/>
    <xf numFmtId="0" fontId="11" fillId="0" borderId="0"/>
    <xf numFmtId="0" fontId="11" fillId="0" borderId="0"/>
    <xf numFmtId="0" fontId="12" fillId="0" borderId="0"/>
    <xf numFmtId="0" fontId="10" fillId="0" borderId="0"/>
    <xf numFmtId="0" fontId="10"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3" fillId="0" borderId="0" applyFont="0" applyFill="0" applyBorder="0" applyAlignment="0" applyProtection="0"/>
    <xf numFmtId="0" fontId="12" fillId="0" borderId="0"/>
    <xf numFmtId="167" fontId="2" fillId="0" borderId="0" applyFont="0" applyFill="0" applyBorder="0" applyAlignment="0" applyProtection="0"/>
    <xf numFmtId="0" fontId="13" fillId="0" borderId="0"/>
    <xf numFmtId="0" fontId="14" fillId="0" borderId="0"/>
    <xf numFmtId="43" fontId="15" fillId="0" borderId="0" applyFont="0" applyFill="0" applyBorder="0" applyAlignment="0" applyProtection="0"/>
    <xf numFmtId="43" fontId="16" fillId="0" borderId="0" applyFont="0" applyFill="0" applyBorder="0" applyAlignment="0" applyProtection="0"/>
    <xf numFmtId="0" fontId="16" fillId="0" borderId="0"/>
    <xf numFmtId="0" fontId="15" fillId="0" borderId="0"/>
    <xf numFmtId="0" fontId="16" fillId="0" borderId="0"/>
    <xf numFmtId="0" fontId="5" fillId="0" borderId="0"/>
    <xf numFmtId="0" fontId="11" fillId="0" borderId="0"/>
    <xf numFmtId="0" fontId="5" fillId="0" borderId="0"/>
    <xf numFmtId="167" fontId="1" fillId="0" borderId="0" applyFont="0" applyFill="0" applyBorder="0" applyAlignment="0" applyProtection="0"/>
    <xf numFmtId="0" fontId="10" fillId="0" borderId="0"/>
    <xf numFmtId="0" fontId="17" fillId="0" borderId="0" applyNumberFormat="0" applyFill="0" applyBorder="0" applyAlignment="0" applyProtection="0"/>
    <xf numFmtId="0" fontId="12" fillId="0" borderId="0"/>
    <xf numFmtId="0" fontId="21" fillId="0" borderId="0"/>
  </cellStyleXfs>
  <cellXfs count="129">
    <xf numFmtId="0" fontId="0" fillId="0" borderId="0" xfId="0"/>
    <xf numFmtId="49" fontId="6" fillId="0" borderId="1"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2" borderId="1" xfId="0" applyNumberFormat="1" applyFont="1" applyFill="1" applyBorder="1" applyAlignment="1">
      <alignment horizontal="left" vertical="center"/>
    </xf>
    <xf numFmtId="164" fontId="8"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49" fontId="6" fillId="2" borderId="1" xfId="0" applyNumberFormat="1" applyFont="1" applyFill="1" applyBorder="1" applyAlignment="1">
      <alignment horizontal="left" vertical="center"/>
    </xf>
    <xf numFmtId="0" fontId="6" fillId="2" borderId="1" xfId="2" applyFont="1" applyFill="1" applyBorder="1" applyAlignment="1">
      <alignment horizontal="left" vertical="center"/>
    </xf>
    <xf numFmtId="164" fontId="6" fillId="2" borderId="1" xfId="0" applyNumberFormat="1" applyFont="1" applyFill="1" applyBorder="1" applyAlignment="1">
      <alignment horizontal="left" vertical="center"/>
    </xf>
    <xf numFmtId="0" fontId="6" fillId="2" borderId="1" xfId="3" applyFont="1" applyFill="1" applyBorder="1" applyAlignment="1">
      <alignment horizontal="left" vertical="center"/>
    </xf>
    <xf numFmtId="4" fontId="8" fillId="2" borderId="1" xfId="1" applyNumberFormat="1" applyFont="1" applyFill="1" applyBorder="1" applyAlignment="1">
      <alignment horizontal="left" vertical="center"/>
    </xf>
    <xf numFmtId="164"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6" fillId="2" borderId="1" xfId="3" applyNumberFormat="1" applyFont="1" applyFill="1" applyBorder="1" applyAlignment="1">
      <alignment horizontal="left" vertical="center"/>
    </xf>
    <xf numFmtId="166" fontId="6" fillId="2" borderId="1" xfId="3" applyNumberFormat="1" applyFont="1" applyFill="1" applyBorder="1" applyAlignment="1">
      <alignment horizontal="left" vertical="center"/>
    </xf>
    <xf numFmtId="49" fontId="8" fillId="2" borderId="2" xfId="0" applyNumberFormat="1" applyFont="1" applyFill="1" applyBorder="1" applyAlignment="1">
      <alignment horizontal="left" vertical="center"/>
    </xf>
    <xf numFmtId="49" fontId="6" fillId="2" borderId="2"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2" borderId="1" xfId="2" applyFont="1" applyFill="1" applyBorder="1" applyAlignment="1">
      <alignment horizontal="left" vertical="center"/>
    </xf>
    <xf numFmtId="0" fontId="6" fillId="0" borderId="1" xfId="0" applyNumberFormat="1" applyFont="1" applyFill="1" applyBorder="1" applyAlignment="1">
      <alignment horizontal="left" vertical="center"/>
    </xf>
    <xf numFmtId="4" fontId="6" fillId="0" borderId="0" xfId="0" applyNumberFormat="1" applyFont="1" applyFill="1" applyBorder="1" applyAlignment="1">
      <alignment horizontal="left" vertical="center"/>
    </xf>
    <xf numFmtId="4" fontId="8" fillId="0" borderId="0" xfId="2" applyNumberFormat="1" applyFont="1" applyFill="1" applyBorder="1" applyAlignment="1">
      <alignment horizontal="left" vertical="center"/>
    </xf>
    <xf numFmtId="4" fontId="8" fillId="0" borderId="0" xfId="0" applyNumberFormat="1" applyFont="1" applyFill="1" applyBorder="1" applyAlignment="1">
      <alignment horizontal="left" vertical="center"/>
    </xf>
    <xf numFmtId="4" fontId="8" fillId="2" borderId="1" xfId="0" applyNumberFormat="1" applyFont="1" applyFill="1" applyBorder="1" applyAlignment="1">
      <alignment horizontal="left" vertical="center"/>
    </xf>
    <xf numFmtId="1"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left" vertical="center"/>
    </xf>
    <xf numFmtId="4" fontId="6" fillId="2" borderId="1" xfId="1" applyNumberFormat="1" applyFont="1" applyFill="1" applyBorder="1" applyAlignment="1">
      <alignment horizontal="left" vertical="center"/>
    </xf>
    <xf numFmtId="2" fontId="6" fillId="2" borderId="1" xfId="3" applyNumberFormat="1" applyFont="1" applyFill="1" applyBorder="1" applyAlignment="1">
      <alignment horizontal="left" vertical="center"/>
    </xf>
    <xf numFmtId="4" fontId="8" fillId="2" borderId="1" xfId="3" applyNumberFormat="1" applyFont="1" applyFill="1" applyBorder="1" applyAlignment="1">
      <alignment horizontal="left" vertical="center"/>
    </xf>
    <xf numFmtId="4" fontId="6" fillId="2" borderId="1" xfId="3" applyNumberFormat="1" applyFont="1" applyFill="1" applyBorder="1" applyAlignment="1">
      <alignment horizontal="left" vertical="center"/>
    </xf>
    <xf numFmtId="43" fontId="8" fillId="2" borderId="1" xfId="1" applyFont="1" applyFill="1" applyBorder="1" applyAlignment="1">
      <alignment horizontal="left" vertical="center"/>
    </xf>
    <xf numFmtId="1" fontId="8" fillId="2" borderId="1" xfId="0" applyNumberFormat="1" applyFont="1" applyFill="1" applyBorder="1" applyAlignment="1">
      <alignment horizontal="left" vertical="center"/>
    </xf>
    <xf numFmtId="0" fontId="6" fillId="0" borderId="0" xfId="0" applyFont="1" applyAlignment="1">
      <alignment horizontal="left" vertical="center"/>
    </xf>
    <xf numFmtId="4" fontId="6" fillId="0" borderId="0" xfId="0" applyNumberFormat="1" applyFont="1" applyAlignment="1">
      <alignment horizontal="left" vertical="center"/>
    </xf>
    <xf numFmtId="49" fontId="6" fillId="2" borderId="3" xfId="0" applyNumberFormat="1" applyFont="1" applyFill="1" applyBorder="1" applyAlignment="1">
      <alignment horizontal="left" vertical="center"/>
    </xf>
    <xf numFmtId="168" fontId="8" fillId="2" borderId="1" xfId="1" applyNumberFormat="1" applyFont="1" applyFill="1" applyBorder="1" applyAlignment="1">
      <alignment horizontal="left" vertical="center"/>
    </xf>
    <xf numFmtId="168" fontId="6" fillId="2" borderId="1" xfId="1" applyNumberFormat="1" applyFont="1" applyFill="1" applyBorder="1" applyAlignment="1">
      <alignment horizontal="left" vertical="center"/>
    </xf>
    <xf numFmtId="49" fontId="18" fillId="0" borderId="1" xfId="0" applyNumberFormat="1" applyFont="1" applyFill="1" applyBorder="1" applyAlignment="1">
      <alignment horizontal="left" vertical="center"/>
    </xf>
    <xf numFmtId="1" fontId="18" fillId="0" borderId="1"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6" fillId="0" borderId="1" xfId="4" applyNumberFormat="1" applyFont="1" applyFill="1" applyBorder="1" applyAlignment="1">
      <alignment horizontal="left" vertical="center"/>
    </xf>
    <xf numFmtId="4" fontId="6" fillId="0" borderId="1" xfId="4" applyNumberFormat="1" applyFont="1" applyFill="1" applyBorder="1" applyAlignment="1">
      <alignment horizontal="left" vertical="center"/>
    </xf>
    <xf numFmtId="0" fontId="6" fillId="0" borderId="1" xfId="0" applyFont="1" applyFill="1" applyBorder="1" applyAlignment="1">
      <alignment horizontal="left" vertical="center"/>
    </xf>
    <xf numFmtId="2" fontId="6" fillId="0" borderId="1" xfId="0" applyNumberFormat="1" applyFont="1" applyFill="1" applyBorder="1" applyAlignment="1">
      <alignment horizontal="left" vertical="center"/>
    </xf>
    <xf numFmtId="0" fontId="6" fillId="0" borderId="1" xfId="17" applyNumberFormat="1" applyFont="1" applyFill="1" applyBorder="1" applyAlignment="1" applyProtection="1">
      <alignment horizontal="left" vertical="center"/>
      <protection hidden="1"/>
    </xf>
    <xf numFmtId="1" fontId="6" fillId="0" borderId="1" xfId="0" applyNumberFormat="1" applyFont="1" applyFill="1" applyBorder="1" applyAlignment="1">
      <alignment horizontal="left" vertical="center"/>
    </xf>
    <xf numFmtId="1" fontId="6" fillId="0" borderId="1" xfId="6" applyNumberFormat="1" applyFont="1" applyFill="1" applyBorder="1" applyAlignment="1">
      <alignment horizontal="left" vertical="center"/>
    </xf>
    <xf numFmtId="0" fontId="6" fillId="0" borderId="1" xfId="2" applyFont="1" applyFill="1" applyBorder="1" applyAlignment="1">
      <alignment horizontal="left" vertical="center"/>
    </xf>
    <xf numFmtId="165" fontId="6" fillId="0" borderId="1" xfId="0" applyNumberFormat="1" applyFont="1" applyFill="1" applyBorder="1" applyAlignment="1">
      <alignment horizontal="left" vertical="center"/>
    </xf>
    <xf numFmtId="43" fontId="6" fillId="0" borderId="1" xfId="1" applyFont="1" applyFill="1" applyBorder="1" applyAlignment="1">
      <alignment horizontal="left" vertical="center"/>
    </xf>
    <xf numFmtId="49" fontId="6" fillId="0" borderId="1" xfId="3" applyNumberFormat="1" applyFont="1" applyFill="1" applyBorder="1" applyAlignment="1">
      <alignment horizontal="left" vertical="center"/>
    </xf>
    <xf numFmtId="4" fontId="6" fillId="0" borderId="1" xfId="0" applyNumberFormat="1" applyFont="1" applyFill="1" applyBorder="1" applyAlignment="1">
      <alignment horizontal="left" vertical="center"/>
    </xf>
    <xf numFmtId="0" fontId="6" fillId="0" borderId="1" xfId="4" applyNumberFormat="1" applyFont="1" applyFill="1" applyBorder="1" applyAlignment="1">
      <alignment horizontal="left" vertical="center"/>
    </xf>
    <xf numFmtId="0" fontId="6" fillId="0" borderId="1" xfId="4" applyFont="1" applyFill="1" applyBorder="1" applyAlignment="1">
      <alignment horizontal="left" vertical="center"/>
    </xf>
    <xf numFmtId="1" fontId="6" fillId="0" borderId="1" xfId="4" applyNumberFormat="1" applyFont="1" applyFill="1" applyBorder="1" applyAlignment="1">
      <alignment horizontal="left" vertical="center"/>
    </xf>
    <xf numFmtId="166" fontId="6" fillId="0" borderId="1" xfId="4" applyNumberFormat="1" applyFont="1" applyFill="1" applyBorder="1" applyAlignment="1">
      <alignment horizontal="left" vertical="center"/>
    </xf>
    <xf numFmtId="0" fontId="18" fillId="0" borderId="1" xfId="0" applyNumberFormat="1" applyFont="1" applyFill="1" applyBorder="1" applyAlignment="1">
      <alignment horizontal="left" vertical="center"/>
    </xf>
    <xf numFmtId="4" fontId="18" fillId="0" borderId="1" xfId="0" applyNumberFormat="1" applyFont="1" applyFill="1" applyBorder="1" applyAlignment="1">
      <alignment horizontal="left" vertical="center"/>
    </xf>
    <xf numFmtId="43" fontId="18" fillId="0" borderId="1" xfId="1" applyFont="1" applyFill="1" applyBorder="1" applyAlignment="1">
      <alignment horizontal="left" vertical="center"/>
    </xf>
    <xf numFmtId="0" fontId="18" fillId="0" borderId="1" xfId="0" applyFont="1" applyFill="1" applyBorder="1" applyAlignment="1">
      <alignment horizontal="left" vertical="center"/>
    </xf>
    <xf numFmtId="49" fontId="6" fillId="0" borderId="1" xfId="27" applyNumberFormat="1" applyFont="1" applyFill="1" applyBorder="1" applyAlignment="1">
      <alignment horizontal="left" vertical="center"/>
    </xf>
    <xf numFmtId="49" fontId="20" fillId="0" borderId="0" xfId="0" applyNumberFormat="1" applyFont="1" applyFill="1" applyBorder="1" applyAlignment="1">
      <alignment horizontal="left" vertical="center"/>
    </xf>
    <xf numFmtId="4" fontId="18" fillId="0" borderId="1" xfId="1" applyNumberFormat="1" applyFont="1" applyFill="1" applyBorder="1" applyAlignment="1">
      <alignment horizontal="left" vertical="center"/>
    </xf>
    <xf numFmtId="2" fontId="18" fillId="0" borderId="1" xfId="0" applyNumberFormat="1" applyFont="1" applyFill="1" applyBorder="1" applyAlignment="1">
      <alignment horizontal="left" vertical="center"/>
    </xf>
    <xf numFmtId="0" fontId="19" fillId="0" borderId="1" xfId="0" applyNumberFormat="1" applyFont="1" applyFill="1" applyBorder="1" applyAlignment="1">
      <alignment horizontal="left" vertical="center"/>
    </xf>
    <xf numFmtId="0" fontId="18" fillId="0" borderId="1" xfId="2" applyFont="1" applyFill="1" applyBorder="1" applyAlignment="1">
      <alignment horizontal="left" vertical="center"/>
    </xf>
    <xf numFmtId="3" fontId="18"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49" fontId="6" fillId="0" borderId="1" xfId="9" applyNumberFormat="1" applyFont="1" applyFill="1" applyBorder="1" applyAlignment="1">
      <alignment horizontal="left" vertical="center"/>
    </xf>
    <xf numFmtId="0" fontId="24" fillId="0" borderId="1" xfId="31" applyFont="1" applyFill="1" applyBorder="1" applyAlignment="1">
      <alignment horizontal="left" vertical="center"/>
    </xf>
    <xf numFmtId="0" fontId="23" fillId="0" borderId="1" xfId="0" applyFont="1" applyFill="1" applyBorder="1" applyAlignment="1">
      <alignment horizontal="left" vertical="center"/>
    </xf>
    <xf numFmtId="43" fontId="19" fillId="0" borderId="1" xfId="1" applyFont="1" applyFill="1" applyBorder="1" applyAlignment="1">
      <alignment horizontal="left" vertical="center"/>
    </xf>
    <xf numFmtId="165" fontId="18" fillId="0" borderId="1" xfId="0" applyNumberFormat="1" applyFont="1" applyFill="1" applyBorder="1" applyAlignment="1">
      <alignment horizontal="left" vertical="center"/>
    </xf>
    <xf numFmtId="49" fontId="18" fillId="0" borderId="1" xfId="3" applyNumberFormat="1" applyFont="1" applyFill="1" applyBorder="1" applyAlignment="1">
      <alignment horizontal="left" vertical="center"/>
    </xf>
    <xf numFmtId="0" fontId="18" fillId="0" borderId="0" xfId="0" applyFont="1" applyFill="1" applyBorder="1" applyAlignment="1">
      <alignment horizontal="left" vertical="center"/>
    </xf>
    <xf numFmtId="168" fontId="18" fillId="0" borderId="1" xfId="0" applyNumberFormat="1" applyFont="1" applyFill="1" applyBorder="1" applyAlignment="1">
      <alignment horizontal="left" vertical="center"/>
    </xf>
    <xf numFmtId="0" fontId="6" fillId="0" borderId="1" xfId="6" applyFont="1" applyFill="1" applyBorder="1" applyAlignment="1">
      <alignment horizontal="left" vertical="center"/>
    </xf>
    <xf numFmtId="168" fontId="6" fillId="0" borderId="1" xfId="1" applyNumberFormat="1" applyFont="1" applyFill="1" applyBorder="1" applyAlignment="1">
      <alignment horizontal="left" vertical="center"/>
    </xf>
    <xf numFmtId="168" fontId="6" fillId="0" borderId="1" xfId="0" applyNumberFormat="1" applyFont="1" applyFill="1" applyBorder="1" applyAlignment="1">
      <alignment horizontal="left" vertical="center"/>
    </xf>
    <xf numFmtId="169" fontId="18" fillId="0" borderId="1" xfId="1" applyNumberFormat="1" applyFont="1" applyFill="1" applyBorder="1" applyAlignment="1">
      <alignment horizontal="left" vertical="center"/>
    </xf>
    <xf numFmtId="168" fontId="18" fillId="0" borderId="1" xfId="1" applyNumberFormat="1" applyFont="1" applyFill="1" applyBorder="1" applyAlignment="1">
      <alignment horizontal="left" vertical="center"/>
    </xf>
    <xf numFmtId="49" fontId="18" fillId="0" borderId="1" xfId="9" applyNumberFormat="1" applyFont="1" applyFill="1" applyBorder="1" applyAlignment="1">
      <alignment horizontal="left" vertical="center"/>
    </xf>
    <xf numFmtId="49" fontId="22" fillId="0" borderId="1" xfId="0" applyNumberFormat="1" applyFont="1" applyFill="1" applyBorder="1" applyAlignment="1">
      <alignment horizontal="left" vertical="center"/>
    </xf>
    <xf numFmtId="39" fontId="18" fillId="0" borderId="1" xfId="1" applyNumberFormat="1" applyFont="1" applyFill="1" applyBorder="1" applyAlignment="1">
      <alignment horizontal="left" vertical="center"/>
    </xf>
    <xf numFmtId="4" fontId="18" fillId="0" borderId="1" xfId="4" applyNumberFormat="1" applyFont="1" applyFill="1" applyBorder="1" applyAlignment="1">
      <alignment horizontal="left" vertical="center"/>
    </xf>
    <xf numFmtId="0" fontId="25" fillId="0" borderId="1" xfId="0" applyNumberFormat="1" applyFont="1" applyFill="1" applyBorder="1" applyAlignment="1">
      <alignment horizontal="left" vertical="center"/>
    </xf>
    <xf numFmtId="3" fontId="6" fillId="0" borderId="1" xfId="0" applyNumberFormat="1" applyFont="1" applyFill="1" applyBorder="1" applyAlignment="1">
      <alignment horizontal="left" vertical="center"/>
    </xf>
    <xf numFmtId="0" fontId="6" fillId="0" borderId="1" xfId="8" applyFont="1" applyFill="1" applyBorder="1" applyAlignment="1">
      <alignment horizontal="left" vertical="center"/>
    </xf>
    <xf numFmtId="49" fontId="6" fillId="3" borderId="1" xfId="0" applyNumberFormat="1" applyFont="1" applyFill="1" applyBorder="1" applyAlignment="1">
      <alignment horizontal="left" vertical="center"/>
    </xf>
    <xf numFmtId="168" fontId="6" fillId="3" borderId="1" xfId="0" applyNumberFormat="1" applyFont="1" applyFill="1" applyBorder="1" applyAlignment="1">
      <alignment horizontal="left" vertical="center"/>
    </xf>
    <xf numFmtId="0" fontId="6" fillId="0" borderId="1" xfId="17" applyNumberFormat="1" applyFont="1" applyFill="1" applyBorder="1" applyAlignment="1">
      <alignment horizontal="left" vertical="center"/>
    </xf>
    <xf numFmtId="49"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xf>
    <xf numFmtId="0" fontId="18" fillId="4" borderId="1" xfId="0" applyFont="1" applyFill="1" applyBorder="1" applyAlignment="1">
      <alignment horizontal="left" vertical="center"/>
    </xf>
    <xf numFmtId="2" fontId="6" fillId="4" borderId="1" xfId="0" applyNumberFormat="1" applyFont="1" applyFill="1" applyBorder="1" applyAlignment="1">
      <alignment horizontal="left" vertical="center"/>
    </xf>
    <xf numFmtId="0" fontId="6" fillId="4" borderId="1" xfId="0" applyFont="1" applyFill="1" applyBorder="1" applyAlignment="1">
      <alignment horizontal="left" vertical="center"/>
    </xf>
    <xf numFmtId="0" fontId="6" fillId="4" borderId="1" xfId="17" applyNumberFormat="1" applyFont="1" applyFill="1" applyBorder="1" applyAlignment="1" applyProtection="1">
      <alignment horizontal="left" vertical="center"/>
      <protection hidden="1"/>
    </xf>
    <xf numFmtId="1" fontId="6" fillId="4" borderId="1" xfId="0" applyNumberFormat="1" applyFont="1" applyFill="1" applyBorder="1" applyAlignment="1">
      <alignment horizontal="left" vertical="center"/>
    </xf>
    <xf numFmtId="1" fontId="6" fillId="4" borderId="1" xfId="6" applyNumberFormat="1" applyFont="1" applyFill="1" applyBorder="1" applyAlignment="1">
      <alignment horizontal="left" vertical="center"/>
    </xf>
    <xf numFmtId="0" fontId="6" fillId="4" borderId="1" xfId="2" applyFont="1" applyFill="1" applyBorder="1" applyAlignment="1">
      <alignment horizontal="left" vertical="center"/>
    </xf>
    <xf numFmtId="168" fontId="6" fillId="4" borderId="1" xfId="1" applyNumberFormat="1" applyFont="1" applyFill="1" applyBorder="1" applyAlignment="1">
      <alignment horizontal="left" vertical="center"/>
    </xf>
    <xf numFmtId="168" fontId="6" fillId="4" borderId="1" xfId="0" applyNumberFormat="1" applyFont="1" applyFill="1" applyBorder="1" applyAlignment="1">
      <alignment horizontal="left" vertical="center"/>
    </xf>
    <xf numFmtId="165" fontId="6" fillId="4" borderId="1" xfId="0" applyNumberFormat="1" applyFont="1" applyFill="1" applyBorder="1" applyAlignment="1">
      <alignment horizontal="left" vertical="center"/>
    </xf>
    <xf numFmtId="49" fontId="6" fillId="4" borderId="1" xfId="3" applyNumberFormat="1" applyFont="1" applyFill="1" applyBorder="1" applyAlignment="1">
      <alignment horizontal="left" vertical="center"/>
    </xf>
    <xf numFmtId="0" fontId="6" fillId="4" borderId="1" xfId="17" applyNumberFormat="1" applyFont="1" applyFill="1" applyBorder="1" applyAlignment="1">
      <alignment horizontal="left" vertical="center"/>
    </xf>
    <xf numFmtId="49" fontId="18" fillId="4" borderId="1" xfId="0" applyNumberFormat="1" applyFont="1" applyFill="1" applyBorder="1" applyAlignment="1">
      <alignment horizontal="left" vertical="center"/>
    </xf>
    <xf numFmtId="3" fontId="18" fillId="4" borderId="1" xfId="0" applyNumberFormat="1" applyFont="1" applyFill="1" applyBorder="1" applyAlignment="1">
      <alignment horizontal="left" vertical="center"/>
    </xf>
    <xf numFmtId="4" fontId="6" fillId="3" borderId="1" xfId="0" applyNumberFormat="1" applyFont="1" applyFill="1" applyBorder="1" applyAlignment="1">
      <alignment horizontal="center" vertical="center" wrapText="1"/>
    </xf>
    <xf numFmtId="49" fontId="6" fillId="5" borderId="1" xfId="0" applyNumberFormat="1" applyFont="1" applyFill="1" applyBorder="1" applyAlignment="1">
      <alignment horizontal="left" vertical="center"/>
    </xf>
    <xf numFmtId="0" fontId="6" fillId="5" borderId="1" xfId="0" applyFont="1" applyFill="1" applyBorder="1" applyAlignment="1">
      <alignment horizontal="left" vertical="center"/>
    </xf>
    <xf numFmtId="2" fontId="6" fillId="5" borderId="1" xfId="0" applyNumberFormat="1" applyFont="1" applyFill="1" applyBorder="1" applyAlignment="1">
      <alignment horizontal="left" vertical="center"/>
    </xf>
    <xf numFmtId="166" fontId="6" fillId="5" borderId="1" xfId="0" applyNumberFormat="1" applyFont="1" applyFill="1" applyBorder="1" applyAlignment="1">
      <alignment horizontal="left" vertical="center"/>
    </xf>
    <xf numFmtId="4" fontId="6" fillId="5" borderId="1" xfId="0" applyNumberFormat="1" applyFont="1" applyFill="1" applyBorder="1" applyAlignment="1">
      <alignment horizontal="left" vertical="center"/>
    </xf>
    <xf numFmtId="49" fontId="6" fillId="6" borderId="1" xfId="0" applyNumberFormat="1" applyFont="1" applyFill="1" applyBorder="1" applyAlignment="1">
      <alignment horizontal="left" vertical="center"/>
    </xf>
    <xf numFmtId="0" fontId="6" fillId="6" borderId="1" xfId="0" applyNumberFormat="1" applyFont="1" applyFill="1" applyBorder="1" applyAlignment="1">
      <alignment horizontal="left" vertical="center"/>
    </xf>
    <xf numFmtId="0" fontId="18" fillId="6" borderId="1" xfId="0" applyFont="1" applyFill="1" applyBorder="1" applyAlignment="1">
      <alignment horizontal="left" vertical="center"/>
    </xf>
    <xf numFmtId="2" fontId="6" fillId="6" borderId="1" xfId="0" applyNumberFormat="1" applyFont="1" applyFill="1" applyBorder="1" applyAlignment="1">
      <alignment horizontal="left" vertical="center"/>
    </xf>
    <xf numFmtId="0" fontId="6" fillId="6" borderId="1" xfId="0" applyFont="1" applyFill="1" applyBorder="1" applyAlignment="1">
      <alignment horizontal="left" vertical="center"/>
    </xf>
    <xf numFmtId="0" fontId="6" fillId="6" borderId="1" xfId="17" applyNumberFormat="1" applyFont="1" applyFill="1" applyBorder="1" applyAlignment="1" applyProtection="1">
      <alignment horizontal="left" vertical="center"/>
      <protection hidden="1"/>
    </xf>
    <xf numFmtId="1" fontId="6" fillId="6" borderId="1" xfId="0" applyNumberFormat="1" applyFont="1" applyFill="1" applyBorder="1" applyAlignment="1">
      <alignment horizontal="left" vertical="center"/>
    </xf>
    <xf numFmtId="1" fontId="6" fillId="6" borderId="1" xfId="6" applyNumberFormat="1" applyFont="1" applyFill="1" applyBorder="1" applyAlignment="1">
      <alignment horizontal="left" vertical="center"/>
    </xf>
    <xf numFmtId="0" fontId="6" fillId="6" borderId="1" xfId="2" applyFont="1" applyFill="1" applyBorder="1" applyAlignment="1">
      <alignment horizontal="left" vertical="center"/>
    </xf>
    <xf numFmtId="165" fontId="6" fillId="6" borderId="1" xfId="0" applyNumberFormat="1" applyFont="1" applyFill="1" applyBorder="1" applyAlignment="1">
      <alignment horizontal="left" vertical="center"/>
    </xf>
    <xf numFmtId="49" fontId="6" fillId="6" borderId="1" xfId="3" applyNumberFormat="1" applyFont="1" applyFill="1" applyBorder="1" applyAlignment="1">
      <alignment horizontal="left" vertical="center"/>
    </xf>
    <xf numFmtId="0" fontId="6" fillId="6" borderId="1" xfId="17" applyNumberFormat="1" applyFont="1" applyFill="1" applyBorder="1" applyAlignment="1">
      <alignment horizontal="left" vertical="center"/>
    </xf>
    <xf numFmtId="49" fontId="18" fillId="6" borderId="1" xfId="0" applyNumberFormat="1" applyFont="1" applyFill="1" applyBorder="1" applyAlignment="1">
      <alignment horizontal="left" vertical="center"/>
    </xf>
    <xf numFmtId="3" fontId="18" fillId="6" borderId="1" xfId="0" applyNumberFormat="1" applyFont="1" applyFill="1" applyBorder="1" applyAlignment="1">
      <alignment horizontal="center"/>
    </xf>
    <xf numFmtId="3" fontId="18" fillId="6" borderId="1" xfId="0" applyNumberFormat="1" applyFont="1" applyFill="1" applyBorder="1" applyAlignment="1">
      <alignment horizontal="left" vertical="center"/>
    </xf>
  </cellXfs>
  <cellStyles count="34">
    <cellStyle name="Comma 6 3" xfId="21"/>
    <cellStyle name="Comma_Stock Take KBM as of 01.10.2008" xfId="22"/>
    <cellStyle name="Normal 10" xfId="23"/>
    <cellStyle name="Normal 11" xfId="24"/>
    <cellStyle name="Normal_Stock Take KBM as of 01.10.2008" xfId="25"/>
    <cellStyle name="Style 1" xfId="5"/>
    <cellStyle name="Гиперссылка" xfId="31" builtinId="8"/>
    <cellStyle name="Обычный" xfId="0" builtinId="0"/>
    <cellStyle name="Обычный 10 2" xfId="3"/>
    <cellStyle name="Обычный 10 2 2" xfId="9"/>
    <cellStyle name="Обычный 11" xfId="28"/>
    <cellStyle name="Обычный 14" xfId="32"/>
    <cellStyle name="Обычный 2" xfId="4"/>
    <cellStyle name="Обычный 2 2" xfId="2"/>
    <cellStyle name="Обычный 2 3" xfId="30"/>
    <cellStyle name="Обычный 23" xfId="12"/>
    <cellStyle name="Обычный 24" xfId="19"/>
    <cellStyle name="Обычный 25" xfId="26"/>
    <cellStyle name="Обычный 3" xfId="14"/>
    <cellStyle name="Обычный 4" xfId="20"/>
    <cellStyle name="Обычный 4 2" xfId="7"/>
    <cellStyle name="Обычный 4 2 2" xfId="17"/>
    <cellStyle name="Обычный 5" xfId="8"/>
    <cellStyle name="Обычный 6" xfId="33"/>
    <cellStyle name="Обычный 9" xfId="11"/>
    <cellStyle name="Обычный_Лист1" xfId="27"/>
    <cellStyle name="Стиль 1" xfId="6"/>
    <cellStyle name="Финансовый" xfId="1" builtinId="3"/>
    <cellStyle name="Финансовый 2" xfId="16"/>
    <cellStyle name="Финансовый 3" xfId="15"/>
    <cellStyle name="Финансовый 5" xfId="10"/>
    <cellStyle name="Финансовый 7" xfId="29"/>
    <cellStyle name="Финансовый 8" xfId="18"/>
    <cellStyle name="Финансовый 9" xfId="13"/>
  </cellStyles>
  <dxfs count="1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CC"/>
      <color rgb="FFFF99CC"/>
      <color rgb="FFFF3399"/>
      <color rgb="FFCC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F61"/>
  <sheetViews>
    <sheetView tabSelected="1" zoomScale="70" zoomScaleNormal="70" workbookViewId="0">
      <pane ySplit="7" topLeftCell="A8" activePane="bottomLeft" state="frozen"/>
      <selection pane="bottomLeft" activeCell="AF53" sqref="AF53"/>
    </sheetView>
  </sheetViews>
  <sheetFormatPr defaultRowHeight="12.95" customHeight="1" outlineLevelRow="1" x14ac:dyDescent="0.25"/>
  <cols>
    <col min="1" max="1" width="10.85546875" style="33" customWidth="1"/>
    <col min="2" max="2" width="11.85546875" style="33" customWidth="1"/>
    <col min="3" max="3" width="25.28515625" style="33" customWidth="1"/>
    <col min="4" max="4" width="9.140625" style="33"/>
    <col min="5" max="5" width="9.42578125" style="33" customWidth="1"/>
    <col min="6" max="6" width="7.42578125" style="33" customWidth="1"/>
    <col min="7" max="7" width="17.28515625" style="33" customWidth="1"/>
    <col min="8" max="9" width="20.7109375" style="33" customWidth="1"/>
    <col min="10" max="10" width="7.140625" style="33" customWidth="1"/>
    <col min="11" max="11" width="8.5703125" style="33" customWidth="1"/>
    <col min="12" max="13" width="7.140625" style="33" customWidth="1"/>
    <col min="14" max="14" width="11.5703125" style="33" customWidth="1"/>
    <col min="15" max="15" width="23.140625" style="33" customWidth="1"/>
    <col min="16" max="16" width="9.85546875" style="33" customWidth="1"/>
    <col min="17" max="17" width="7.140625" style="33" customWidth="1"/>
    <col min="18" max="18" width="12.7109375" style="33" customWidth="1"/>
    <col min="19" max="19" width="64.140625" style="33" customWidth="1"/>
    <col min="20" max="22" width="7.140625" style="33" customWidth="1"/>
    <col min="23" max="23" width="9.140625" style="33" customWidth="1"/>
    <col min="24" max="25" width="8.5703125" style="33" customWidth="1"/>
    <col min="26" max="30" width="7.140625" style="33" customWidth="1"/>
    <col min="31" max="34" width="18.5703125" style="34" customWidth="1"/>
    <col min="35" max="37" width="4.7109375" style="34" customWidth="1"/>
    <col min="38" max="38" width="13.85546875" style="33" customWidth="1"/>
    <col min="39" max="39" width="3.7109375" style="33" customWidth="1"/>
    <col min="40" max="40" width="117.140625" style="33" customWidth="1"/>
    <col min="41" max="49" width="4.42578125" style="33" customWidth="1"/>
    <col min="50" max="50" width="15.140625" style="33" customWidth="1"/>
    <col min="51" max="51" width="35.7109375" style="33" customWidth="1"/>
    <col min="52" max="16384" width="9.140625" style="13"/>
  </cols>
  <sheetData>
    <row r="1" spans="1:51" ht="12.9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1"/>
      <c r="AF1" s="21"/>
      <c r="AG1" s="21"/>
      <c r="AH1" s="22" t="s">
        <v>0</v>
      </c>
      <c r="AI1" s="21"/>
      <c r="AJ1" s="21"/>
      <c r="AK1" s="21"/>
      <c r="AL1" s="12"/>
      <c r="AM1" s="2"/>
      <c r="AN1" s="2"/>
      <c r="AO1" s="2"/>
      <c r="AP1" s="2"/>
      <c r="AQ1" s="2"/>
      <c r="AR1" s="2"/>
      <c r="AS1" s="2"/>
      <c r="AT1" s="2"/>
      <c r="AU1" s="2"/>
      <c r="AV1" s="2"/>
      <c r="AW1" s="2"/>
      <c r="AX1" s="13"/>
      <c r="AY1" s="2"/>
    </row>
    <row r="2" spans="1:51" ht="12.95" customHeight="1" x14ac:dyDescent="0.25">
      <c r="A2" s="2"/>
      <c r="B2" s="2"/>
      <c r="C2" s="2"/>
      <c r="D2" s="2"/>
      <c r="E2" s="2"/>
      <c r="G2" s="3" t="s">
        <v>111</v>
      </c>
      <c r="H2" s="3"/>
      <c r="I2" s="3"/>
      <c r="J2" s="3"/>
      <c r="K2" s="3"/>
      <c r="L2" s="3"/>
      <c r="M2" s="3"/>
      <c r="N2" s="3"/>
      <c r="O2" s="3"/>
      <c r="P2" s="3"/>
      <c r="Q2" s="3"/>
      <c r="R2" s="3"/>
      <c r="S2" s="3"/>
      <c r="T2" s="3"/>
      <c r="U2" s="3"/>
      <c r="V2" s="3"/>
      <c r="W2" s="3"/>
      <c r="X2" s="3"/>
      <c r="Y2" s="3"/>
      <c r="Z2" s="3"/>
      <c r="AA2" s="3"/>
      <c r="AB2" s="3"/>
      <c r="AC2" s="3"/>
      <c r="AD2" s="3"/>
      <c r="AE2" s="23"/>
      <c r="AF2" s="23"/>
      <c r="AG2" s="23"/>
      <c r="AH2" s="22" t="s">
        <v>109</v>
      </c>
      <c r="AI2" s="23"/>
      <c r="AJ2" s="23"/>
      <c r="AK2" s="23"/>
      <c r="AL2" s="3"/>
      <c r="AM2" s="2"/>
      <c r="AN2" s="2"/>
      <c r="AO2" s="2"/>
      <c r="AP2" s="2"/>
      <c r="AQ2" s="2"/>
      <c r="AR2" s="2"/>
      <c r="AS2" s="2"/>
      <c r="AT2" s="2"/>
      <c r="AU2" s="2"/>
      <c r="AV2" s="2"/>
      <c r="AW2" s="2"/>
      <c r="AX2" s="2"/>
      <c r="AY2" s="2"/>
    </row>
    <row r="3" spans="1:51" ht="12.9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1"/>
      <c r="AF3" s="21"/>
      <c r="AG3" s="21"/>
      <c r="AH3" s="21"/>
      <c r="AI3" s="21"/>
      <c r="AJ3" s="21"/>
      <c r="AK3" s="21"/>
      <c r="AL3" s="12"/>
      <c r="AM3" s="2"/>
      <c r="AN3" s="2"/>
      <c r="AO3" s="2"/>
      <c r="AP3" s="2"/>
      <c r="AQ3" s="2"/>
      <c r="AR3" s="2"/>
      <c r="AS3" s="2"/>
      <c r="AT3" s="2"/>
      <c r="AU3" s="2"/>
      <c r="AV3" s="2"/>
      <c r="AW3" s="2"/>
      <c r="AX3" s="2"/>
      <c r="AY3" s="2"/>
    </row>
    <row r="4" spans="1:51" ht="12.95" customHeight="1" x14ac:dyDescent="0.25">
      <c r="A4" s="4" t="s">
        <v>1</v>
      </c>
      <c r="B4" s="4" t="s">
        <v>108</v>
      </c>
      <c r="C4" s="4" t="s">
        <v>2</v>
      </c>
      <c r="D4" s="4" t="s">
        <v>3</v>
      </c>
      <c r="E4" s="4" t="s">
        <v>4</v>
      </c>
      <c r="F4" s="4" t="s">
        <v>5</v>
      </c>
      <c r="G4" s="4" t="s">
        <v>6</v>
      </c>
      <c r="H4" s="4" t="s">
        <v>7</v>
      </c>
      <c r="I4" s="4" t="s">
        <v>8</v>
      </c>
      <c r="J4" s="4" t="s">
        <v>9</v>
      </c>
      <c r="K4" s="4" t="s">
        <v>10</v>
      </c>
      <c r="L4" s="4" t="s">
        <v>11</v>
      </c>
      <c r="M4" s="4" t="s">
        <v>12</v>
      </c>
      <c r="N4" s="4" t="s">
        <v>13</v>
      </c>
      <c r="O4" s="4" t="s">
        <v>14</v>
      </c>
      <c r="P4" s="4" t="s">
        <v>15</v>
      </c>
      <c r="Q4" s="4" t="s">
        <v>16</v>
      </c>
      <c r="R4" s="4" t="s">
        <v>17</v>
      </c>
      <c r="S4" s="4" t="s">
        <v>18</v>
      </c>
      <c r="T4" s="4" t="s">
        <v>19</v>
      </c>
      <c r="U4" s="4" t="s">
        <v>20</v>
      </c>
      <c r="V4" s="4"/>
      <c r="W4" s="4"/>
      <c r="X4" s="4"/>
      <c r="Y4" s="4"/>
      <c r="Z4" s="4" t="s">
        <v>21</v>
      </c>
      <c r="AA4" s="4"/>
      <c r="AB4" s="4"/>
      <c r="AC4" s="4" t="s">
        <v>22</v>
      </c>
      <c r="AD4" s="4" t="s">
        <v>23</v>
      </c>
      <c r="AE4" s="24" t="s">
        <v>24</v>
      </c>
      <c r="AF4" s="24"/>
      <c r="AG4" s="24"/>
      <c r="AH4" s="24"/>
      <c r="AI4" s="24" t="s">
        <v>25</v>
      </c>
      <c r="AJ4" s="24"/>
      <c r="AK4" s="24"/>
      <c r="AL4" s="5" t="s">
        <v>26</v>
      </c>
      <c r="AM4" s="4" t="s">
        <v>27</v>
      </c>
      <c r="AN4" s="4"/>
      <c r="AO4" s="4" t="s">
        <v>28</v>
      </c>
      <c r="AP4" s="4"/>
      <c r="AQ4" s="4"/>
      <c r="AR4" s="4"/>
      <c r="AS4" s="4"/>
      <c r="AT4" s="4"/>
      <c r="AU4" s="4"/>
      <c r="AV4" s="4"/>
      <c r="AW4" s="4"/>
      <c r="AX4" s="4" t="s">
        <v>29</v>
      </c>
      <c r="AY4" s="24" t="s">
        <v>110</v>
      </c>
    </row>
    <row r="5" spans="1:51" ht="12.95" customHeight="1" x14ac:dyDescent="0.25">
      <c r="A5" s="4"/>
      <c r="B5" s="4"/>
      <c r="C5" s="4"/>
      <c r="D5" s="4"/>
      <c r="E5" s="4"/>
      <c r="F5" s="4"/>
      <c r="G5" s="4"/>
      <c r="H5" s="4"/>
      <c r="I5" s="4"/>
      <c r="J5" s="4"/>
      <c r="K5" s="4"/>
      <c r="L5" s="4"/>
      <c r="M5" s="4"/>
      <c r="N5" s="4"/>
      <c r="O5" s="4"/>
      <c r="P5" s="4"/>
      <c r="Q5" s="4"/>
      <c r="R5" s="4"/>
      <c r="S5" s="4"/>
      <c r="T5" s="4"/>
      <c r="U5" s="4" t="s">
        <v>30</v>
      </c>
      <c r="V5" s="4"/>
      <c r="W5" s="4" t="s">
        <v>31</v>
      </c>
      <c r="X5" s="4" t="s">
        <v>32</v>
      </c>
      <c r="Y5" s="4"/>
      <c r="Z5" s="4"/>
      <c r="AA5" s="4"/>
      <c r="AB5" s="4"/>
      <c r="AC5" s="4"/>
      <c r="AD5" s="4"/>
      <c r="AE5" s="24" t="s">
        <v>33</v>
      </c>
      <c r="AF5" s="24" t="s">
        <v>34</v>
      </c>
      <c r="AG5" s="24" t="s">
        <v>35</v>
      </c>
      <c r="AH5" s="24" t="s">
        <v>36</v>
      </c>
      <c r="AI5" s="24" t="s">
        <v>33</v>
      </c>
      <c r="AJ5" s="24" t="s">
        <v>35</v>
      </c>
      <c r="AK5" s="24" t="s">
        <v>36</v>
      </c>
      <c r="AL5" s="5"/>
      <c r="AM5" s="4" t="s">
        <v>37</v>
      </c>
      <c r="AN5" s="4" t="s">
        <v>38</v>
      </c>
      <c r="AO5" s="4" t="s">
        <v>39</v>
      </c>
      <c r="AP5" s="4"/>
      <c r="AQ5" s="4"/>
      <c r="AR5" s="4" t="s">
        <v>40</v>
      </c>
      <c r="AS5" s="4"/>
      <c r="AT5" s="4"/>
      <c r="AU5" s="4" t="s">
        <v>41</v>
      </c>
      <c r="AV5" s="4"/>
      <c r="AW5" s="4"/>
      <c r="AX5" s="4"/>
      <c r="AY5" s="7"/>
    </row>
    <row r="6" spans="1:51" ht="12.95" customHeight="1" x14ac:dyDescent="0.25">
      <c r="A6" s="4"/>
      <c r="B6" s="4"/>
      <c r="C6" s="4"/>
      <c r="D6" s="4"/>
      <c r="E6" s="4"/>
      <c r="F6" s="4"/>
      <c r="G6" s="4"/>
      <c r="H6" s="4"/>
      <c r="I6" s="4"/>
      <c r="J6" s="4"/>
      <c r="K6" s="4"/>
      <c r="L6" s="4"/>
      <c r="M6" s="4"/>
      <c r="N6" s="4"/>
      <c r="O6" s="4"/>
      <c r="P6" s="4"/>
      <c r="Q6" s="4"/>
      <c r="R6" s="4"/>
      <c r="S6" s="4"/>
      <c r="T6" s="4"/>
      <c r="U6" s="4" t="s">
        <v>42</v>
      </c>
      <c r="V6" s="4" t="s">
        <v>43</v>
      </c>
      <c r="W6" s="4" t="s">
        <v>44</v>
      </c>
      <c r="X6" s="4" t="s">
        <v>45</v>
      </c>
      <c r="Y6" s="4" t="s">
        <v>44</v>
      </c>
      <c r="Z6" s="4" t="s">
        <v>46</v>
      </c>
      <c r="AA6" s="4" t="s">
        <v>47</v>
      </c>
      <c r="AB6" s="4" t="s">
        <v>48</v>
      </c>
      <c r="AC6" s="4"/>
      <c r="AD6" s="4"/>
      <c r="AE6" s="24"/>
      <c r="AF6" s="24"/>
      <c r="AG6" s="24"/>
      <c r="AH6" s="24"/>
      <c r="AI6" s="24"/>
      <c r="AJ6" s="24"/>
      <c r="AK6" s="24"/>
      <c r="AL6" s="5"/>
      <c r="AM6" s="4"/>
      <c r="AN6" s="4"/>
      <c r="AO6" s="4" t="s">
        <v>49</v>
      </c>
      <c r="AP6" s="4" t="s">
        <v>50</v>
      </c>
      <c r="AQ6" s="4" t="s">
        <v>51</v>
      </c>
      <c r="AR6" s="4" t="s">
        <v>49</v>
      </c>
      <c r="AS6" s="4" t="s">
        <v>50</v>
      </c>
      <c r="AT6" s="4" t="s">
        <v>51</v>
      </c>
      <c r="AU6" s="4" t="s">
        <v>49</v>
      </c>
      <c r="AV6" s="4" t="s">
        <v>50</v>
      </c>
      <c r="AW6" s="4" t="s">
        <v>51</v>
      </c>
      <c r="AX6" s="4"/>
      <c r="AY6" s="4"/>
    </row>
    <row r="7" spans="1:51" ht="12.95" customHeight="1" x14ac:dyDescent="0.25">
      <c r="A7" s="4"/>
      <c r="B7" s="4"/>
      <c r="C7" s="4"/>
      <c r="D7" s="4"/>
      <c r="E7" s="4"/>
      <c r="F7" s="4" t="s">
        <v>52</v>
      </c>
      <c r="G7" s="4" t="s">
        <v>53</v>
      </c>
      <c r="H7" s="4" t="s">
        <v>54</v>
      </c>
      <c r="I7" s="4" t="s">
        <v>55</v>
      </c>
      <c r="J7" s="4" t="s">
        <v>56</v>
      </c>
      <c r="K7" s="4" t="s">
        <v>57</v>
      </c>
      <c r="L7" s="4" t="s">
        <v>58</v>
      </c>
      <c r="M7" s="4" t="s">
        <v>59</v>
      </c>
      <c r="N7" s="4" t="s">
        <v>60</v>
      </c>
      <c r="O7" s="4" t="s">
        <v>61</v>
      </c>
      <c r="P7" s="4" t="s">
        <v>62</v>
      </c>
      <c r="Q7" s="4" t="s">
        <v>63</v>
      </c>
      <c r="R7" s="4" t="s">
        <v>64</v>
      </c>
      <c r="S7" s="4" t="s">
        <v>65</v>
      </c>
      <c r="T7" s="4" t="s">
        <v>66</v>
      </c>
      <c r="U7" s="4" t="s">
        <v>67</v>
      </c>
      <c r="V7" s="4" t="s">
        <v>68</v>
      </c>
      <c r="W7" s="4" t="s">
        <v>69</v>
      </c>
      <c r="X7" s="4" t="s">
        <v>70</v>
      </c>
      <c r="Y7" s="4" t="s">
        <v>71</v>
      </c>
      <c r="Z7" s="4" t="s">
        <v>72</v>
      </c>
      <c r="AA7" s="4" t="s">
        <v>73</v>
      </c>
      <c r="AB7" s="4" t="s">
        <v>74</v>
      </c>
      <c r="AC7" s="4" t="s">
        <v>75</v>
      </c>
      <c r="AD7" s="4" t="s">
        <v>76</v>
      </c>
      <c r="AE7" s="24" t="s">
        <v>77</v>
      </c>
      <c r="AF7" s="24" t="s">
        <v>78</v>
      </c>
      <c r="AG7" s="24" t="s">
        <v>79</v>
      </c>
      <c r="AH7" s="24" t="s">
        <v>80</v>
      </c>
      <c r="AI7" s="24" t="s">
        <v>81</v>
      </c>
      <c r="AJ7" s="24" t="s">
        <v>82</v>
      </c>
      <c r="AK7" s="24" t="s">
        <v>83</v>
      </c>
      <c r="AL7" s="5" t="s">
        <v>84</v>
      </c>
      <c r="AM7" s="4" t="s">
        <v>85</v>
      </c>
      <c r="AN7" s="4" t="s">
        <v>86</v>
      </c>
      <c r="AO7" s="4" t="s">
        <v>87</v>
      </c>
      <c r="AP7" s="4" t="s">
        <v>88</v>
      </c>
      <c r="AQ7" s="4" t="s">
        <v>89</v>
      </c>
      <c r="AR7" s="4" t="s">
        <v>90</v>
      </c>
      <c r="AS7" s="4" t="s">
        <v>91</v>
      </c>
      <c r="AT7" s="4" t="s">
        <v>92</v>
      </c>
      <c r="AU7" s="4" t="s">
        <v>93</v>
      </c>
      <c r="AV7" s="4" t="s">
        <v>94</v>
      </c>
      <c r="AW7" s="4" t="s">
        <v>95</v>
      </c>
      <c r="AX7" s="4" t="s">
        <v>96</v>
      </c>
      <c r="AY7" s="4"/>
    </row>
    <row r="8" spans="1:51" s="2" customFormat="1" ht="12.95" customHeight="1" outlineLevel="1" x14ac:dyDescent="0.25">
      <c r="A8" s="6"/>
      <c r="B8" s="6"/>
      <c r="C8" s="6"/>
      <c r="D8" s="4" t="s">
        <v>97</v>
      </c>
      <c r="E8" s="7"/>
      <c r="F8" s="4"/>
      <c r="G8" s="6"/>
      <c r="H8" s="6"/>
      <c r="I8" s="6"/>
      <c r="J8" s="6"/>
      <c r="K8" s="6"/>
      <c r="L8" s="7"/>
      <c r="M8" s="6"/>
      <c r="N8" s="6"/>
      <c r="O8" s="8"/>
      <c r="P8" s="7"/>
      <c r="Q8" s="7"/>
      <c r="R8" s="6"/>
      <c r="S8" s="8"/>
      <c r="T8" s="7"/>
      <c r="U8" s="7"/>
      <c r="V8" s="7"/>
      <c r="W8" s="7"/>
      <c r="X8" s="7"/>
      <c r="Y8" s="7"/>
      <c r="Z8" s="25"/>
      <c r="AA8" s="7"/>
      <c r="AB8" s="25"/>
      <c r="AC8" s="7"/>
      <c r="AD8" s="7"/>
      <c r="AE8" s="26"/>
      <c r="AF8" s="26"/>
      <c r="AG8" s="27"/>
      <c r="AH8" s="26"/>
      <c r="AI8" s="26"/>
      <c r="AJ8" s="26"/>
      <c r="AK8" s="26"/>
      <c r="AL8" s="9"/>
      <c r="AM8" s="10"/>
      <c r="AN8" s="10"/>
      <c r="AO8" s="7"/>
      <c r="AP8" s="7"/>
      <c r="AQ8" s="7"/>
      <c r="AR8" s="7"/>
      <c r="AS8" s="7"/>
      <c r="AT8" s="7"/>
      <c r="AU8" s="7"/>
      <c r="AV8" s="7"/>
      <c r="AW8" s="7"/>
      <c r="AX8" s="7"/>
      <c r="AY8" s="7"/>
    </row>
    <row r="9" spans="1:51" s="2" customFormat="1" ht="12.95" customHeight="1" outlineLevel="1" x14ac:dyDescent="0.25">
      <c r="A9" s="6"/>
      <c r="B9" s="6"/>
      <c r="C9" s="6"/>
      <c r="D9" s="4" t="s">
        <v>98</v>
      </c>
      <c r="E9" s="7"/>
      <c r="F9" s="4"/>
      <c r="G9" s="6"/>
      <c r="H9" s="6"/>
      <c r="I9" s="6"/>
      <c r="J9" s="6"/>
      <c r="K9" s="6"/>
      <c r="L9" s="7"/>
      <c r="M9" s="6"/>
      <c r="N9" s="6"/>
      <c r="O9" s="8"/>
      <c r="P9" s="7"/>
      <c r="Q9" s="7"/>
      <c r="R9" s="6"/>
      <c r="S9" s="8"/>
      <c r="T9" s="7"/>
      <c r="U9" s="7"/>
      <c r="V9" s="7"/>
      <c r="W9" s="7"/>
      <c r="X9" s="7"/>
      <c r="Y9" s="7"/>
      <c r="Z9" s="25"/>
      <c r="AA9" s="7"/>
      <c r="AB9" s="25"/>
      <c r="AC9" s="7"/>
      <c r="AD9" s="7"/>
      <c r="AE9" s="26"/>
      <c r="AF9" s="26"/>
      <c r="AG9" s="27"/>
      <c r="AH9" s="26"/>
      <c r="AI9" s="26"/>
      <c r="AJ9" s="26"/>
      <c r="AK9" s="26"/>
      <c r="AL9" s="9"/>
      <c r="AM9" s="10"/>
      <c r="AN9" s="10"/>
      <c r="AO9" s="7"/>
      <c r="AP9" s="7"/>
      <c r="AQ9" s="7"/>
      <c r="AR9" s="7"/>
      <c r="AS9" s="7"/>
      <c r="AT9" s="7"/>
      <c r="AU9" s="7"/>
      <c r="AV9" s="7"/>
      <c r="AW9" s="7"/>
      <c r="AX9" s="7"/>
      <c r="AY9" s="7"/>
    </row>
    <row r="10" spans="1:51" s="2" customFormat="1" ht="12.95" customHeight="1" outlineLevel="1" x14ac:dyDescent="0.25">
      <c r="A10" s="109" t="s">
        <v>170</v>
      </c>
      <c r="B10" s="109"/>
      <c r="C10" s="109"/>
      <c r="D10" s="109" t="s">
        <v>191</v>
      </c>
      <c r="E10" s="109"/>
      <c r="F10" s="110"/>
      <c r="G10" s="110" t="s">
        <v>171</v>
      </c>
      <c r="H10" s="110" t="s">
        <v>172</v>
      </c>
      <c r="I10" s="110" t="s">
        <v>173</v>
      </c>
      <c r="J10" s="110" t="s">
        <v>156</v>
      </c>
      <c r="K10" s="109" t="s">
        <v>174</v>
      </c>
      <c r="L10" s="110" t="s">
        <v>175</v>
      </c>
      <c r="M10" s="109" t="s">
        <v>81</v>
      </c>
      <c r="N10" s="109" t="s">
        <v>176</v>
      </c>
      <c r="O10" s="110" t="s">
        <v>177</v>
      </c>
      <c r="P10" s="109" t="s">
        <v>122</v>
      </c>
      <c r="Q10" s="110" t="s">
        <v>120</v>
      </c>
      <c r="R10" s="109" t="s">
        <v>178</v>
      </c>
      <c r="S10" s="110" t="s">
        <v>179</v>
      </c>
      <c r="T10" s="110" t="s">
        <v>180</v>
      </c>
      <c r="U10" s="109" t="s">
        <v>181</v>
      </c>
      <c r="V10" s="110" t="s">
        <v>182</v>
      </c>
      <c r="W10" s="109"/>
      <c r="X10" s="109"/>
      <c r="Y10" s="109"/>
      <c r="Z10" s="111">
        <v>30</v>
      </c>
      <c r="AA10" s="110">
        <v>60</v>
      </c>
      <c r="AB10" s="110">
        <v>10</v>
      </c>
      <c r="AC10" s="112" t="s">
        <v>183</v>
      </c>
      <c r="AD10" s="110" t="s">
        <v>123</v>
      </c>
      <c r="AE10" s="112">
        <v>1</v>
      </c>
      <c r="AF10" s="113">
        <v>245450000</v>
      </c>
      <c r="AG10" s="113">
        <f>AF10*AE10</f>
        <v>245450000</v>
      </c>
      <c r="AH10" s="113">
        <f>AG10*1.12</f>
        <v>274904000</v>
      </c>
      <c r="AI10" s="112"/>
      <c r="AJ10" s="113"/>
      <c r="AK10" s="113"/>
      <c r="AL10" s="109" t="s">
        <v>124</v>
      </c>
      <c r="AM10" s="110"/>
      <c r="AN10" s="110"/>
      <c r="AO10" s="110"/>
      <c r="AP10" s="110"/>
      <c r="AQ10" s="110" t="s">
        <v>184</v>
      </c>
      <c r="AR10" s="110"/>
      <c r="AS10" s="110"/>
      <c r="AT10" s="110"/>
      <c r="AU10" s="110"/>
      <c r="AV10" s="110"/>
      <c r="AW10" s="110"/>
      <c r="AX10" s="109" t="s">
        <v>185</v>
      </c>
      <c r="AY10" s="109" t="s">
        <v>189</v>
      </c>
    </row>
    <row r="11" spans="1:51" s="2" customFormat="1" ht="12.95" customHeight="1" outlineLevel="1" x14ac:dyDescent="0.25">
      <c r="A11" s="109" t="s">
        <v>170</v>
      </c>
      <c r="B11" s="109"/>
      <c r="C11" s="109"/>
      <c r="D11" s="109" t="s">
        <v>190</v>
      </c>
      <c r="E11" s="109"/>
      <c r="F11" s="110"/>
      <c r="G11" s="110" t="s">
        <v>171</v>
      </c>
      <c r="H11" s="110" t="s">
        <v>172</v>
      </c>
      <c r="I11" s="110" t="s">
        <v>173</v>
      </c>
      <c r="J11" s="110" t="s">
        <v>156</v>
      </c>
      <c r="K11" s="109" t="s">
        <v>174</v>
      </c>
      <c r="L11" s="110" t="s">
        <v>175</v>
      </c>
      <c r="M11" s="109" t="s">
        <v>81</v>
      </c>
      <c r="N11" s="109" t="s">
        <v>176</v>
      </c>
      <c r="O11" s="110" t="s">
        <v>177</v>
      </c>
      <c r="P11" s="109" t="s">
        <v>122</v>
      </c>
      <c r="Q11" s="110" t="s">
        <v>120</v>
      </c>
      <c r="R11" s="109" t="s">
        <v>186</v>
      </c>
      <c r="S11" s="110" t="s">
        <v>187</v>
      </c>
      <c r="T11" s="110" t="s">
        <v>180</v>
      </c>
      <c r="U11" s="109" t="s">
        <v>181</v>
      </c>
      <c r="V11" s="110" t="s">
        <v>182</v>
      </c>
      <c r="W11" s="109"/>
      <c r="X11" s="109"/>
      <c r="Y11" s="109"/>
      <c r="Z11" s="111">
        <v>30</v>
      </c>
      <c r="AA11" s="110">
        <v>60</v>
      </c>
      <c r="AB11" s="110">
        <v>10</v>
      </c>
      <c r="AC11" s="112" t="s">
        <v>183</v>
      </c>
      <c r="AD11" s="110" t="s">
        <v>123</v>
      </c>
      <c r="AE11" s="112">
        <v>1</v>
      </c>
      <c r="AF11" s="113">
        <v>333535186</v>
      </c>
      <c r="AG11" s="113">
        <f>AF11*AE11</f>
        <v>333535186</v>
      </c>
      <c r="AH11" s="113">
        <f>AG11*1.12</f>
        <v>373559408.32000005</v>
      </c>
      <c r="AI11" s="112"/>
      <c r="AJ11" s="113"/>
      <c r="AK11" s="113"/>
      <c r="AL11" s="109" t="s">
        <v>124</v>
      </c>
      <c r="AM11" s="110"/>
      <c r="AN11" s="110"/>
      <c r="AO11" s="110"/>
      <c r="AP11" s="110"/>
      <c r="AQ11" s="110" t="s">
        <v>188</v>
      </c>
      <c r="AR11" s="110"/>
      <c r="AS11" s="110"/>
      <c r="AT11" s="110"/>
      <c r="AU11" s="110"/>
      <c r="AV11" s="110"/>
      <c r="AW11" s="110"/>
      <c r="AX11" s="109" t="s">
        <v>185</v>
      </c>
      <c r="AY11" s="109" t="s">
        <v>189</v>
      </c>
    </row>
    <row r="12" spans="1:51" s="2" customFormat="1" ht="12.95" customHeight="1" outlineLevel="1" x14ac:dyDescent="0.25">
      <c r="A12" s="41"/>
      <c r="B12" s="53"/>
      <c r="C12" s="53"/>
      <c r="D12" s="54"/>
      <c r="E12" s="41"/>
      <c r="F12" s="54"/>
      <c r="G12" s="54"/>
      <c r="H12" s="54"/>
      <c r="I12" s="54"/>
      <c r="J12" s="54"/>
      <c r="K12" s="41"/>
      <c r="L12" s="54"/>
      <c r="M12" s="41"/>
      <c r="N12" s="41"/>
      <c r="O12" s="54"/>
      <c r="P12" s="41"/>
      <c r="Q12" s="54"/>
      <c r="R12" s="41"/>
      <c r="S12" s="54"/>
      <c r="T12" s="54"/>
      <c r="U12" s="41"/>
      <c r="V12" s="54"/>
      <c r="W12" s="41"/>
      <c r="X12" s="41"/>
      <c r="Y12" s="41"/>
      <c r="Z12" s="55"/>
      <c r="AA12" s="54"/>
      <c r="AB12" s="54"/>
      <c r="AC12" s="56"/>
      <c r="AD12" s="54"/>
      <c r="AE12" s="56"/>
      <c r="AF12" s="42"/>
      <c r="AG12" s="52"/>
      <c r="AH12" s="52"/>
      <c r="AI12" s="56"/>
      <c r="AJ12" s="42"/>
      <c r="AK12" s="42"/>
      <c r="AL12" s="41"/>
      <c r="AM12" s="54"/>
      <c r="AN12" s="54"/>
      <c r="AO12" s="54"/>
      <c r="AP12" s="54"/>
      <c r="AQ12" s="54"/>
      <c r="AR12" s="54"/>
      <c r="AS12" s="54"/>
      <c r="AT12" s="54"/>
      <c r="AU12" s="54"/>
      <c r="AV12" s="54"/>
      <c r="AW12" s="54"/>
      <c r="AX12" s="41"/>
      <c r="AY12" s="41"/>
    </row>
    <row r="13" spans="1:51" s="2" customFormat="1" ht="12.95" customHeight="1" outlineLevel="1" x14ac:dyDescent="0.25">
      <c r="A13" s="6"/>
      <c r="B13" s="6"/>
      <c r="C13" s="6"/>
      <c r="D13" s="4" t="s">
        <v>99</v>
      </c>
      <c r="E13" s="7"/>
      <c r="F13" s="4"/>
      <c r="G13" s="6"/>
      <c r="H13" s="6"/>
      <c r="I13" s="6"/>
      <c r="J13" s="6"/>
      <c r="K13" s="6"/>
      <c r="L13" s="7"/>
      <c r="M13" s="6"/>
      <c r="N13" s="6"/>
      <c r="O13" s="8"/>
      <c r="P13" s="7"/>
      <c r="Q13" s="7"/>
      <c r="R13" s="6"/>
      <c r="S13" s="8"/>
      <c r="T13" s="7"/>
      <c r="U13" s="7"/>
      <c r="V13" s="7"/>
      <c r="W13" s="7"/>
      <c r="X13" s="7"/>
      <c r="Y13" s="7"/>
      <c r="Z13" s="25"/>
      <c r="AA13" s="7"/>
      <c r="AB13" s="25"/>
      <c r="AC13" s="7"/>
      <c r="AD13" s="7"/>
      <c r="AE13" s="24"/>
      <c r="AF13" s="24"/>
      <c r="AG13" s="11">
        <f>SUM(AG10:AG12)</f>
        <v>578985186</v>
      </c>
      <c r="AH13" s="11">
        <f>SUM(AH10:AH12)</f>
        <v>648463408.32000005</v>
      </c>
      <c r="AI13" s="11"/>
      <c r="AJ13" s="11"/>
      <c r="AK13" s="11"/>
      <c r="AL13" s="10"/>
      <c r="AM13" s="10"/>
      <c r="AN13" s="10"/>
      <c r="AO13" s="7"/>
      <c r="AP13" s="7"/>
      <c r="AQ13" s="7"/>
      <c r="AR13" s="7"/>
      <c r="AS13" s="7"/>
      <c r="AT13" s="7"/>
      <c r="AU13" s="7"/>
      <c r="AV13" s="7"/>
      <c r="AW13" s="7"/>
      <c r="AX13" s="7"/>
      <c r="AY13" s="7"/>
    </row>
    <row r="14" spans="1:51" s="2" customFormat="1" ht="12.95" customHeight="1" outlineLevel="1" x14ac:dyDescent="0.25">
      <c r="A14" s="6"/>
      <c r="B14" s="6"/>
      <c r="C14" s="6"/>
      <c r="D14" s="4" t="s">
        <v>100</v>
      </c>
      <c r="E14" s="7"/>
      <c r="F14" s="4"/>
      <c r="G14" s="6"/>
      <c r="H14" s="6"/>
      <c r="I14" s="6"/>
      <c r="J14" s="6"/>
      <c r="K14" s="6"/>
      <c r="L14" s="7"/>
      <c r="M14" s="6"/>
      <c r="N14" s="6"/>
      <c r="O14" s="8"/>
      <c r="P14" s="7"/>
      <c r="Q14" s="7"/>
      <c r="R14" s="6"/>
      <c r="S14" s="8"/>
      <c r="T14" s="7"/>
      <c r="U14" s="7"/>
      <c r="V14" s="7"/>
      <c r="W14" s="7"/>
      <c r="X14" s="7"/>
      <c r="Y14" s="7"/>
      <c r="Z14" s="25"/>
      <c r="AA14" s="7"/>
      <c r="AB14" s="25"/>
      <c r="AC14" s="7"/>
      <c r="AD14" s="7"/>
      <c r="AE14" s="26"/>
      <c r="AF14" s="26"/>
      <c r="AG14" s="26"/>
      <c r="AH14" s="11"/>
      <c r="AI14" s="26"/>
      <c r="AJ14" s="11"/>
      <c r="AK14" s="11"/>
      <c r="AL14" s="10"/>
      <c r="AM14" s="10"/>
      <c r="AN14" s="10"/>
      <c r="AO14" s="7"/>
      <c r="AP14" s="7"/>
      <c r="AQ14" s="7"/>
      <c r="AR14" s="7"/>
      <c r="AS14" s="7"/>
      <c r="AT14" s="7"/>
      <c r="AU14" s="7"/>
      <c r="AV14" s="7"/>
      <c r="AW14" s="7"/>
      <c r="AX14" s="7"/>
      <c r="AY14" s="7"/>
    </row>
    <row r="15" spans="1:51" s="2" customFormat="1" ht="12.95" customHeight="1" outlineLevel="1" x14ac:dyDescent="0.25">
      <c r="A15" s="41"/>
      <c r="B15" s="41"/>
      <c r="C15" s="53"/>
      <c r="D15" s="54"/>
      <c r="E15" s="41"/>
      <c r="F15" s="54"/>
      <c r="G15" s="54"/>
      <c r="H15" s="54"/>
      <c r="I15" s="54"/>
      <c r="J15" s="54"/>
      <c r="K15" s="41"/>
      <c r="L15" s="54"/>
      <c r="M15" s="41"/>
      <c r="N15" s="41"/>
      <c r="O15" s="54"/>
      <c r="P15" s="41"/>
      <c r="Q15" s="54"/>
      <c r="R15" s="41"/>
      <c r="S15" s="54"/>
      <c r="T15" s="54"/>
      <c r="U15" s="41"/>
      <c r="V15" s="54"/>
      <c r="W15" s="41"/>
      <c r="X15" s="41"/>
      <c r="Y15" s="41"/>
      <c r="Z15" s="55"/>
      <c r="AA15" s="54"/>
      <c r="AB15" s="54"/>
      <c r="AC15" s="56"/>
      <c r="AD15" s="54"/>
      <c r="AE15" s="56"/>
      <c r="AF15" s="42"/>
      <c r="AG15" s="42"/>
      <c r="AH15" s="42"/>
      <c r="AI15" s="56"/>
      <c r="AJ15" s="42"/>
      <c r="AK15" s="42"/>
      <c r="AL15" s="41"/>
      <c r="AM15" s="54"/>
      <c r="AN15" s="54"/>
      <c r="AO15" s="54"/>
      <c r="AP15" s="54"/>
      <c r="AQ15" s="54"/>
      <c r="AR15" s="54"/>
      <c r="AS15" s="54"/>
      <c r="AT15" s="54"/>
      <c r="AU15" s="54"/>
      <c r="AV15" s="54"/>
      <c r="AW15" s="54"/>
      <c r="AX15" s="41"/>
      <c r="AY15" s="41"/>
    </row>
    <row r="16" spans="1:51" s="2" customFormat="1" ht="12.95" customHeight="1" outlineLevel="1" x14ac:dyDescent="0.25">
      <c r="A16" s="41"/>
      <c r="B16" s="41"/>
      <c r="C16" s="53"/>
      <c r="D16" s="54"/>
      <c r="E16" s="41"/>
      <c r="F16" s="54"/>
      <c r="G16" s="54"/>
      <c r="H16" s="54"/>
      <c r="I16" s="54"/>
      <c r="J16" s="54"/>
      <c r="K16" s="41"/>
      <c r="L16" s="54"/>
      <c r="M16" s="41"/>
      <c r="N16" s="41"/>
      <c r="O16" s="54"/>
      <c r="P16" s="41"/>
      <c r="Q16" s="54"/>
      <c r="R16" s="41"/>
      <c r="S16" s="54"/>
      <c r="T16" s="54"/>
      <c r="U16" s="41"/>
      <c r="V16" s="54"/>
      <c r="W16" s="41"/>
      <c r="X16" s="41"/>
      <c r="Y16" s="41"/>
      <c r="Z16" s="55"/>
      <c r="AA16" s="54"/>
      <c r="AB16" s="54"/>
      <c r="AC16" s="56"/>
      <c r="AD16" s="54"/>
      <c r="AE16" s="56"/>
      <c r="AF16" s="42"/>
      <c r="AG16" s="42"/>
      <c r="AH16" s="42"/>
      <c r="AI16" s="56"/>
      <c r="AJ16" s="42"/>
      <c r="AK16" s="42"/>
      <c r="AL16" s="41"/>
      <c r="AM16" s="54"/>
      <c r="AN16" s="54"/>
      <c r="AO16" s="54"/>
      <c r="AP16" s="54"/>
      <c r="AQ16" s="54"/>
      <c r="AR16" s="54"/>
      <c r="AS16" s="54"/>
      <c r="AT16" s="54"/>
      <c r="AU16" s="54"/>
      <c r="AV16" s="54"/>
      <c r="AW16" s="54"/>
      <c r="AX16" s="41"/>
      <c r="AY16" s="41"/>
    </row>
    <row r="17" spans="1:214" s="2" customFormat="1" ht="12.95" customHeight="1" outlineLevel="1" x14ac:dyDescent="0.25">
      <c r="A17" s="14"/>
      <c r="B17" s="14"/>
      <c r="C17" s="14"/>
      <c r="D17" s="4" t="s">
        <v>101</v>
      </c>
      <c r="E17" s="14"/>
      <c r="F17" s="10"/>
      <c r="G17" s="10"/>
      <c r="H17" s="10"/>
      <c r="I17" s="10"/>
      <c r="J17" s="10"/>
      <c r="K17" s="14"/>
      <c r="L17" s="10"/>
      <c r="M17" s="14"/>
      <c r="N17" s="14"/>
      <c r="O17" s="10"/>
      <c r="P17" s="14"/>
      <c r="Q17" s="10"/>
      <c r="R17" s="14"/>
      <c r="S17" s="10"/>
      <c r="T17" s="10"/>
      <c r="U17" s="14"/>
      <c r="V17" s="10"/>
      <c r="W17" s="14"/>
      <c r="X17" s="14"/>
      <c r="Y17" s="14"/>
      <c r="Z17" s="28"/>
      <c r="AA17" s="10"/>
      <c r="AB17" s="10"/>
      <c r="AC17" s="15"/>
      <c r="AD17" s="10"/>
      <c r="AE17" s="29"/>
      <c r="AF17" s="30"/>
      <c r="AG17" s="29">
        <f>SUM(AG15:AG16)</f>
        <v>0</v>
      </c>
      <c r="AH17" s="29">
        <f>SUM(AH15:AH16)</f>
        <v>0</v>
      </c>
      <c r="AI17" s="29"/>
      <c r="AJ17" s="29"/>
      <c r="AK17" s="29"/>
      <c r="AL17" s="14"/>
      <c r="AM17" s="10"/>
      <c r="AN17" s="10"/>
      <c r="AO17" s="10"/>
      <c r="AP17" s="10"/>
      <c r="AQ17" s="10"/>
      <c r="AR17" s="10"/>
      <c r="AS17" s="10"/>
      <c r="AT17" s="10"/>
      <c r="AU17" s="10"/>
      <c r="AV17" s="10"/>
      <c r="AW17" s="10"/>
      <c r="AX17" s="14"/>
      <c r="AY17" s="7"/>
    </row>
    <row r="18" spans="1:214" s="2" customFormat="1" ht="12.95" customHeight="1" x14ac:dyDescent="0.25">
      <c r="A18" s="6"/>
      <c r="B18" s="6"/>
      <c r="C18" s="6"/>
      <c r="D18" s="4" t="s">
        <v>102</v>
      </c>
      <c r="E18" s="7"/>
      <c r="F18" s="10"/>
      <c r="G18" s="10"/>
      <c r="H18" s="6"/>
      <c r="I18" s="6"/>
      <c r="J18" s="6"/>
      <c r="K18" s="6"/>
      <c r="L18" s="7"/>
      <c r="M18" s="6"/>
      <c r="N18" s="6"/>
      <c r="O18" s="8"/>
      <c r="P18" s="7"/>
      <c r="Q18" s="7"/>
      <c r="R18" s="6"/>
      <c r="S18" s="8"/>
      <c r="T18" s="7"/>
      <c r="U18" s="7"/>
      <c r="V18" s="7"/>
      <c r="W18" s="7"/>
      <c r="X18" s="7"/>
      <c r="Y18" s="7"/>
      <c r="Z18" s="25"/>
      <c r="AA18" s="7"/>
      <c r="AB18" s="25"/>
      <c r="AC18" s="7"/>
      <c r="AD18" s="7"/>
      <c r="AE18" s="26"/>
      <c r="AF18" s="26"/>
      <c r="AG18" s="11"/>
      <c r="AH18" s="11"/>
      <c r="AI18" s="11"/>
      <c r="AJ18" s="11"/>
      <c r="AK18" s="11"/>
      <c r="AL18" s="11"/>
      <c r="AM18" s="10"/>
      <c r="AN18" s="10"/>
      <c r="AO18" s="7"/>
      <c r="AP18" s="7"/>
      <c r="AQ18" s="7"/>
      <c r="AR18" s="7"/>
      <c r="AS18" s="7"/>
      <c r="AT18" s="7"/>
      <c r="AU18" s="7"/>
      <c r="AV18" s="7"/>
      <c r="AW18" s="7"/>
      <c r="AX18" s="7"/>
      <c r="AY18" s="7"/>
    </row>
    <row r="19" spans="1:214" s="2" customFormat="1" ht="12.95" customHeight="1" x14ac:dyDescent="0.25">
      <c r="A19" s="6"/>
      <c r="B19" s="6"/>
      <c r="C19" s="6"/>
      <c r="D19" s="4" t="s">
        <v>98</v>
      </c>
      <c r="E19" s="7"/>
      <c r="F19" s="10"/>
      <c r="G19" s="10"/>
      <c r="H19" s="6"/>
      <c r="I19" s="6"/>
      <c r="J19" s="6"/>
      <c r="K19" s="6"/>
      <c r="L19" s="7"/>
      <c r="M19" s="6"/>
      <c r="N19" s="6"/>
      <c r="O19" s="8"/>
      <c r="P19" s="7"/>
      <c r="Q19" s="7"/>
      <c r="R19" s="6"/>
      <c r="S19" s="8"/>
      <c r="T19" s="7"/>
      <c r="U19" s="7"/>
      <c r="V19" s="7"/>
      <c r="W19" s="7"/>
      <c r="X19" s="7"/>
      <c r="Y19" s="7"/>
      <c r="Z19" s="25"/>
      <c r="AA19" s="7"/>
      <c r="AB19" s="25"/>
      <c r="AC19" s="7"/>
      <c r="AD19" s="7"/>
      <c r="AE19" s="26"/>
      <c r="AF19" s="26"/>
      <c r="AG19" s="27"/>
      <c r="AH19" s="26"/>
      <c r="AI19" s="26"/>
      <c r="AJ19" s="26"/>
      <c r="AK19" s="26"/>
      <c r="AL19" s="10"/>
      <c r="AM19" s="10"/>
      <c r="AN19" s="10"/>
      <c r="AO19" s="7"/>
      <c r="AP19" s="7"/>
      <c r="AQ19" s="7"/>
      <c r="AR19" s="7"/>
      <c r="AS19" s="7"/>
      <c r="AT19" s="7"/>
      <c r="AU19" s="7"/>
      <c r="AV19" s="7"/>
      <c r="AW19" s="7"/>
      <c r="AX19" s="7"/>
      <c r="AY19" s="7"/>
    </row>
    <row r="20" spans="1:214" s="40" customFormat="1" ht="12.95" customHeight="1" x14ac:dyDescent="0.25">
      <c r="A20" s="92" t="s">
        <v>112</v>
      </c>
      <c r="B20" s="93" t="s">
        <v>113</v>
      </c>
      <c r="C20" s="94"/>
      <c r="D20" s="92" t="s">
        <v>161</v>
      </c>
      <c r="E20" s="94">
        <v>20200363</v>
      </c>
      <c r="F20" s="95"/>
      <c r="G20" s="96" t="s">
        <v>162</v>
      </c>
      <c r="H20" s="97" t="s">
        <v>163</v>
      </c>
      <c r="I20" s="97" t="s">
        <v>163</v>
      </c>
      <c r="J20" s="96" t="s">
        <v>156</v>
      </c>
      <c r="K20" s="92" t="s">
        <v>164</v>
      </c>
      <c r="L20" s="97"/>
      <c r="M20" s="98">
        <v>100</v>
      </c>
      <c r="N20" s="99">
        <v>230000000</v>
      </c>
      <c r="O20" s="92" t="s">
        <v>118</v>
      </c>
      <c r="P20" s="92" t="s">
        <v>122</v>
      </c>
      <c r="Q20" s="92" t="s">
        <v>120</v>
      </c>
      <c r="R20" s="99">
        <v>230000000</v>
      </c>
      <c r="S20" s="100" t="s">
        <v>121</v>
      </c>
      <c r="T20" s="92"/>
      <c r="U20" s="92"/>
      <c r="V20" s="92"/>
      <c r="W20" s="92" t="s">
        <v>165</v>
      </c>
      <c r="X20" s="92"/>
      <c r="Y20" s="92"/>
      <c r="Z20" s="98" t="s">
        <v>166</v>
      </c>
      <c r="AA20" s="93" t="s">
        <v>167</v>
      </c>
      <c r="AB20" s="98" t="s">
        <v>56</v>
      </c>
      <c r="AC20" s="92"/>
      <c r="AD20" s="96" t="s">
        <v>123</v>
      </c>
      <c r="AE20" s="93"/>
      <c r="AF20" s="93"/>
      <c r="AG20" s="101">
        <v>16472000</v>
      </c>
      <c r="AH20" s="102">
        <v>18448640</v>
      </c>
      <c r="AI20" s="103"/>
      <c r="AJ20" s="95"/>
      <c r="AK20" s="95"/>
      <c r="AL20" s="104" t="s">
        <v>124</v>
      </c>
      <c r="AM20" s="95" t="s">
        <v>168</v>
      </c>
      <c r="AN20" s="105" t="s">
        <v>169</v>
      </c>
      <c r="AO20" s="106"/>
      <c r="AP20" s="106"/>
      <c r="AQ20" s="106"/>
      <c r="AR20" s="106"/>
      <c r="AS20" s="106"/>
      <c r="AT20" s="106"/>
      <c r="AU20" s="106"/>
      <c r="AV20" s="106"/>
      <c r="AW20" s="106"/>
      <c r="AX20" s="106" t="s">
        <v>98</v>
      </c>
      <c r="AY20" s="107" t="s">
        <v>148</v>
      </c>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row>
    <row r="21" spans="1:214" s="40" customFormat="1" ht="12.75" customHeight="1" x14ac:dyDescent="0.25">
      <c r="A21" s="38"/>
      <c r="B21" s="57"/>
      <c r="C21" s="57"/>
      <c r="D21" s="57"/>
      <c r="E21" s="57"/>
      <c r="F21" s="1"/>
      <c r="G21" s="1"/>
      <c r="H21" s="1"/>
      <c r="I21" s="1"/>
      <c r="J21" s="20"/>
      <c r="K21" s="1"/>
      <c r="L21" s="1"/>
      <c r="M21" s="46"/>
      <c r="N21" s="1"/>
      <c r="O21" s="1"/>
      <c r="P21" s="1"/>
      <c r="Q21" s="38"/>
      <c r="R21" s="20"/>
      <c r="S21" s="88"/>
      <c r="T21" s="1"/>
      <c r="U21" s="1"/>
      <c r="V21" s="1"/>
      <c r="W21" s="1"/>
      <c r="X21" s="1"/>
      <c r="Y21" s="1"/>
      <c r="Z21" s="46"/>
      <c r="AA21" s="46"/>
      <c r="AB21" s="46"/>
      <c r="AC21" s="1"/>
      <c r="AD21" s="1"/>
      <c r="AE21" s="49"/>
      <c r="AF21" s="44"/>
      <c r="AG21" s="52"/>
      <c r="AH21" s="81"/>
      <c r="AI21" s="52"/>
      <c r="AJ21" s="52"/>
      <c r="AK21" s="52"/>
      <c r="AL21" s="46"/>
      <c r="AM21" s="1"/>
      <c r="AN21" s="1"/>
      <c r="AO21" s="1"/>
      <c r="AP21" s="1"/>
      <c r="AQ21" s="1"/>
      <c r="AR21" s="1"/>
      <c r="AS21" s="1"/>
      <c r="AT21" s="1"/>
      <c r="AU21" s="1"/>
      <c r="AV21" s="1"/>
      <c r="AW21" s="1"/>
      <c r="AX21" s="1"/>
      <c r="AY21" s="52"/>
    </row>
    <row r="22" spans="1:214" s="40" customFormat="1" ht="12.95" customHeight="1" x14ac:dyDescent="0.25">
      <c r="A22" s="38"/>
      <c r="B22" s="57"/>
      <c r="C22" s="57"/>
      <c r="D22" s="57"/>
      <c r="E22" s="57"/>
      <c r="F22" s="1"/>
      <c r="G22" s="1"/>
      <c r="H22" s="1"/>
      <c r="I22" s="1"/>
      <c r="J22" s="20"/>
      <c r="K22" s="1"/>
      <c r="L22" s="1"/>
      <c r="M22" s="46"/>
      <c r="N22" s="1"/>
      <c r="O22" s="1"/>
      <c r="P22" s="1"/>
      <c r="Q22" s="38"/>
      <c r="R22" s="20"/>
      <c r="S22" s="88"/>
      <c r="T22" s="1"/>
      <c r="U22" s="1"/>
      <c r="V22" s="1"/>
      <c r="W22" s="1"/>
      <c r="X22" s="1"/>
      <c r="Y22" s="1"/>
      <c r="Z22" s="46"/>
      <c r="AA22" s="46"/>
      <c r="AB22" s="46"/>
      <c r="AC22" s="1"/>
      <c r="AD22" s="1"/>
      <c r="AE22" s="49"/>
      <c r="AF22" s="44"/>
      <c r="AG22" s="52"/>
      <c r="AH22" s="81"/>
      <c r="AI22" s="52"/>
      <c r="AJ22" s="52"/>
      <c r="AK22" s="52"/>
      <c r="AL22" s="46"/>
      <c r="AM22" s="1"/>
      <c r="AN22" s="1"/>
      <c r="AO22" s="1"/>
      <c r="AP22" s="1"/>
      <c r="AQ22" s="1"/>
      <c r="AR22" s="1"/>
      <c r="AS22" s="1"/>
      <c r="AT22" s="1"/>
      <c r="AU22" s="1"/>
      <c r="AV22" s="1"/>
      <c r="AW22" s="1"/>
      <c r="AX22" s="1"/>
      <c r="AY22" s="52"/>
    </row>
    <row r="23" spans="1:214" s="40" customFormat="1" ht="12.95" customHeight="1" x14ac:dyDescent="0.25">
      <c r="A23" s="38"/>
      <c r="B23" s="57"/>
      <c r="C23" s="57"/>
      <c r="D23" s="57"/>
      <c r="E23" s="57"/>
      <c r="F23" s="1"/>
      <c r="G23" s="1"/>
      <c r="H23" s="1"/>
      <c r="I23" s="1"/>
      <c r="J23" s="20"/>
      <c r="K23" s="1"/>
      <c r="L23" s="1"/>
      <c r="M23" s="46"/>
      <c r="N23" s="1"/>
      <c r="O23" s="1"/>
      <c r="P23" s="1"/>
      <c r="Q23" s="38"/>
      <c r="R23" s="20"/>
      <c r="S23" s="88"/>
      <c r="T23" s="1"/>
      <c r="U23" s="1"/>
      <c r="V23" s="1"/>
      <c r="W23" s="1"/>
      <c r="X23" s="1"/>
      <c r="Y23" s="1"/>
      <c r="Z23" s="46"/>
      <c r="AA23" s="46"/>
      <c r="AB23" s="46"/>
      <c r="AC23" s="1"/>
      <c r="AD23" s="1"/>
      <c r="AE23" s="49"/>
      <c r="AF23" s="44"/>
      <c r="AG23" s="52"/>
      <c r="AH23" s="81"/>
      <c r="AI23" s="52"/>
      <c r="AJ23" s="52"/>
      <c r="AK23" s="52"/>
      <c r="AL23" s="46"/>
      <c r="AM23" s="1"/>
      <c r="AN23" s="1"/>
      <c r="AO23" s="1"/>
      <c r="AP23" s="1"/>
      <c r="AQ23" s="1"/>
      <c r="AR23" s="1"/>
      <c r="AS23" s="1"/>
      <c r="AT23" s="1"/>
      <c r="AU23" s="1"/>
      <c r="AV23" s="1"/>
      <c r="AW23" s="1"/>
      <c r="AX23" s="1"/>
      <c r="AY23" s="52"/>
    </row>
    <row r="24" spans="1:214" ht="12.95" customHeight="1" x14ac:dyDescent="0.25">
      <c r="A24" s="38"/>
      <c r="B24" s="38"/>
      <c r="C24" s="38"/>
      <c r="D24" s="43"/>
      <c r="E24" s="43"/>
      <c r="F24" s="20"/>
      <c r="G24" s="60"/>
      <c r="H24" s="60"/>
      <c r="I24" s="60"/>
      <c r="J24" s="38"/>
      <c r="K24" s="1"/>
      <c r="L24" s="38"/>
      <c r="M24" s="38"/>
      <c r="N24" s="61"/>
      <c r="O24" s="38"/>
      <c r="P24" s="38"/>
      <c r="Q24" s="38"/>
      <c r="R24" s="38"/>
      <c r="S24" s="38"/>
      <c r="T24" s="38"/>
      <c r="U24" s="38"/>
      <c r="V24" s="38"/>
      <c r="W24" s="38"/>
      <c r="X24" s="38"/>
      <c r="Y24" s="38"/>
      <c r="Z24" s="38"/>
      <c r="AA24" s="38"/>
      <c r="AB24" s="38"/>
      <c r="AC24" s="38"/>
      <c r="AD24" s="38"/>
      <c r="AE24" s="38"/>
      <c r="AF24" s="59"/>
      <c r="AG24" s="59"/>
      <c r="AH24" s="84"/>
      <c r="AI24" s="38"/>
      <c r="AJ24" s="59"/>
      <c r="AK24" s="59"/>
      <c r="AL24" s="38"/>
      <c r="AM24" s="38"/>
      <c r="AN24" s="38"/>
      <c r="AO24" s="38"/>
      <c r="AP24" s="38"/>
      <c r="AQ24" s="38"/>
      <c r="AR24" s="38"/>
      <c r="AS24" s="38"/>
      <c r="AT24" s="38"/>
      <c r="AU24" s="38"/>
      <c r="AV24" s="38"/>
      <c r="AW24" s="38"/>
      <c r="AX24" s="38"/>
      <c r="AY24" s="5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T24" s="62"/>
      <c r="GU24" s="62"/>
      <c r="GV24" s="62"/>
      <c r="GW24" s="62"/>
      <c r="GX24" s="62"/>
    </row>
    <row r="25" spans="1:214" s="2" customFormat="1" ht="12.95" customHeight="1" x14ac:dyDescent="0.25">
      <c r="A25" s="6"/>
      <c r="B25" s="6"/>
      <c r="C25" s="6"/>
      <c r="D25" s="4" t="s">
        <v>103</v>
      </c>
      <c r="E25" s="7"/>
      <c r="F25" s="6"/>
      <c r="G25" s="6"/>
      <c r="H25" s="6"/>
      <c r="I25" s="6"/>
      <c r="J25" s="6"/>
      <c r="K25" s="6"/>
      <c r="L25" s="7"/>
      <c r="M25" s="6"/>
      <c r="N25" s="6"/>
      <c r="O25" s="8"/>
      <c r="P25" s="7"/>
      <c r="Q25" s="7"/>
      <c r="R25" s="6"/>
      <c r="S25" s="8"/>
      <c r="T25" s="7"/>
      <c r="U25" s="7"/>
      <c r="V25" s="7"/>
      <c r="W25" s="7"/>
      <c r="X25" s="7"/>
      <c r="Y25" s="7"/>
      <c r="Z25" s="25"/>
      <c r="AA25" s="7"/>
      <c r="AB25" s="25"/>
      <c r="AC25" s="7"/>
      <c r="AD25" s="7"/>
      <c r="AE25" s="26"/>
      <c r="AF25" s="26"/>
      <c r="AG25" s="36">
        <f>SUM(AG20:AG24)</f>
        <v>16472000</v>
      </c>
      <c r="AH25" s="36">
        <f>SUM(AH20:AH24)</f>
        <v>18448640</v>
      </c>
      <c r="AI25" s="11"/>
      <c r="AJ25" s="11"/>
      <c r="AK25" s="11"/>
      <c r="AL25" s="11"/>
      <c r="AM25" s="11"/>
      <c r="AN25" s="10"/>
      <c r="AO25" s="35"/>
      <c r="AP25" s="7"/>
      <c r="AQ25" s="7"/>
      <c r="AR25" s="7"/>
      <c r="AS25" s="7"/>
      <c r="AT25" s="7"/>
      <c r="AU25" s="7"/>
      <c r="AV25" s="7"/>
      <c r="AW25" s="7"/>
      <c r="AX25" s="7"/>
      <c r="AY25" s="7"/>
    </row>
    <row r="26" spans="1:214" s="2" customFormat="1" ht="12" customHeight="1" x14ac:dyDescent="0.25">
      <c r="A26" s="6"/>
      <c r="B26" s="6"/>
      <c r="C26" s="6"/>
      <c r="D26" s="4" t="s">
        <v>100</v>
      </c>
      <c r="E26" s="7"/>
      <c r="F26" s="6"/>
      <c r="G26" s="6"/>
      <c r="H26" s="6"/>
      <c r="I26" s="6"/>
      <c r="J26" s="6"/>
      <c r="K26" s="6"/>
      <c r="L26" s="7"/>
      <c r="M26" s="6"/>
      <c r="N26" s="6"/>
      <c r="O26" s="8"/>
      <c r="P26" s="7"/>
      <c r="Q26" s="7"/>
      <c r="R26" s="6"/>
      <c r="S26" s="8"/>
      <c r="T26" s="7"/>
      <c r="U26" s="7"/>
      <c r="V26" s="7"/>
      <c r="W26" s="7"/>
      <c r="X26" s="7"/>
      <c r="Y26" s="7"/>
      <c r="Z26" s="25"/>
      <c r="AA26" s="7"/>
      <c r="AB26" s="25"/>
      <c r="AC26" s="7"/>
      <c r="AD26" s="7"/>
      <c r="AE26" s="26"/>
      <c r="AF26" s="26"/>
      <c r="AG26" s="37"/>
      <c r="AH26" s="37"/>
      <c r="AI26" s="26"/>
      <c r="AJ26" s="26"/>
      <c r="AK26" s="26"/>
      <c r="AL26" s="10"/>
      <c r="AM26" s="10"/>
      <c r="AN26" s="10"/>
      <c r="AO26" s="35"/>
      <c r="AP26" s="7"/>
      <c r="AQ26" s="7"/>
      <c r="AR26" s="7"/>
      <c r="AS26" s="7"/>
      <c r="AT26" s="7"/>
      <c r="AU26" s="7"/>
      <c r="AV26" s="7"/>
      <c r="AW26" s="7"/>
      <c r="AX26" s="7"/>
      <c r="AY26" s="7"/>
    </row>
    <row r="27" spans="1:214" s="40" customFormat="1" ht="12.95" customHeight="1" x14ac:dyDescent="0.25">
      <c r="A27" s="1"/>
      <c r="B27" s="20"/>
      <c r="C27" s="52"/>
      <c r="D27" s="1"/>
      <c r="E27" s="60"/>
      <c r="F27" s="1"/>
      <c r="G27" s="43"/>
      <c r="H27" s="77"/>
      <c r="I27" s="77"/>
      <c r="J27" s="1"/>
      <c r="K27" s="68"/>
      <c r="L27" s="68"/>
      <c r="M27" s="20"/>
      <c r="N27" s="20"/>
      <c r="O27" s="1"/>
      <c r="P27" s="1"/>
      <c r="Q27" s="1"/>
      <c r="R27" s="20"/>
      <c r="S27" s="43"/>
      <c r="T27" s="68"/>
      <c r="U27" s="68"/>
      <c r="V27" s="68"/>
      <c r="W27" s="1"/>
      <c r="X27" s="1"/>
      <c r="Y27" s="1"/>
      <c r="Z27" s="46"/>
      <c r="AA27" s="20"/>
      <c r="AB27" s="46"/>
      <c r="AC27" s="68"/>
      <c r="AD27" s="43"/>
      <c r="AE27" s="1"/>
      <c r="AF27" s="1"/>
      <c r="AG27" s="50"/>
      <c r="AH27" s="79"/>
      <c r="AI27" s="1"/>
      <c r="AJ27" s="44"/>
      <c r="AK27" s="44"/>
      <c r="AL27" s="1"/>
      <c r="AM27" s="1"/>
      <c r="AN27" s="43"/>
      <c r="AO27" s="57"/>
      <c r="AP27" s="38"/>
      <c r="AQ27" s="83"/>
      <c r="AR27" s="83"/>
      <c r="AS27" s="83"/>
      <c r="AT27" s="83"/>
      <c r="AU27" s="83"/>
      <c r="AV27" s="83"/>
      <c r="AW27" s="38"/>
      <c r="AX27" s="57"/>
      <c r="AY27" s="52"/>
    </row>
    <row r="28" spans="1:214" s="40" customFormat="1" ht="12.95" customHeight="1" x14ac:dyDescent="0.25">
      <c r="A28" s="1"/>
      <c r="B28" s="20"/>
      <c r="C28" s="38"/>
      <c r="D28" s="1"/>
      <c r="E28" s="60"/>
      <c r="F28" s="1"/>
      <c r="G28" s="43"/>
      <c r="H28" s="77"/>
      <c r="I28" s="77"/>
      <c r="J28" s="1"/>
      <c r="K28" s="68"/>
      <c r="L28" s="68"/>
      <c r="M28" s="20"/>
      <c r="N28" s="20"/>
      <c r="O28" s="1"/>
      <c r="P28" s="1"/>
      <c r="Q28" s="1"/>
      <c r="R28" s="20"/>
      <c r="S28" s="85"/>
      <c r="T28" s="68"/>
      <c r="U28" s="68"/>
      <c r="V28" s="68"/>
      <c r="W28" s="1"/>
      <c r="X28" s="1"/>
      <c r="Y28" s="1"/>
      <c r="Z28" s="46"/>
      <c r="AA28" s="20"/>
      <c r="AB28" s="46"/>
      <c r="AC28" s="68"/>
      <c r="AD28" s="43"/>
      <c r="AE28" s="52"/>
      <c r="AF28" s="52"/>
      <c r="AG28" s="50"/>
      <c r="AH28" s="79"/>
      <c r="AI28" s="52"/>
      <c r="AJ28" s="52"/>
      <c r="AK28" s="52"/>
      <c r="AL28" s="1"/>
      <c r="AM28" s="1"/>
      <c r="AN28" s="43"/>
      <c r="AO28" s="57"/>
      <c r="AP28" s="38"/>
      <c r="AQ28" s="83"/>
      <c r="AR28" s="83"/>
      <c r="AS28" s="83"/>
      <c r="AT28" s="83"/>
      <c r="AU28" s="83"/>
      <c r="AV28" s="83"/>
      <c r="AW28" s="38"/>
      <c r="AX28" s="57"/>
      <c r="AY28" s="38"/>
    </row>
    <row r="29" spans="1:214" s="40" customFormat="1" ht="12.95" customHeight="1" x14ac:dyDescent="0.25">
      <c r="A29" s="38"/>
      <c r="B29" s="38"/>
      <c r="C29" s="38"/>
      <c r="D29" s="1"/>
      <c r="E29" s="20"/>
      <c r="F29" s="1"/>
      <c r="G29" s="38"/>
      <c r="H29" s="38"/>
      <c r="I29" s="38"/>
      <c r="J29" s="38"/>
      <c r="K29" s="38"/>
      <c r="L29" s="38"/>
      <c r="M29" s="39"/>
      <c r="N29" s="20"/>
      <c r="O29" s="43"/>
      <c r="P29" s="38"/>
      <c r="Q29" s="38"/>
      <c r="R29" s="38"/>
      <c r="S29" s="38"/>
      <c r="T29" s="38"/>
      <c r="U29" s="38"/>
      <c r="V29" s="38"/>
      <c r="W29" s="38"/>
      <c r="X29" s="38"/>
      <c r="Y29" s="38"/>
      <c r="Z29" s="46"/>
      <c r="AA29" s="39"/>
      <c r="AB29" s="39"/>
      <c r="AC29" s="38"/>
      <c r="AD29" s="43"/>
      <c r="AE29" s="39"/>
      <c r="AF29" s="80"/>
      <c r="AG29" s="81"/>
      <c r="AH29" s="81"/>
      <c r="AI29" s="73"/>
      <c r="AJ29" s="1"/>
      <c r="AK29" s="38"/>
      <c r="AL29" s="1"/>
      <c r="AM29" s="38"/>
      <c r="AN29" s="38"/>
      <c r="AO29" s="38"/>
      <c r="AP29" s="38"/>
      <c r="AQ29" s="38"/>
      <c r="AR29" s="38"/>
      <c r="AS29" s="38"/>
      <c r="AT29" s="38"/>
      <c r="AU29" s="38"/>
      <c r="AV29" s="38"/>
      <c r="AW29" s="38"/>
      <c r="AX29" s="1"/>
      <c r="AY29" s="38"/>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row>
    <row r="30" spans="1:214" s="2" customFormat="1" ht="12.95" customHeight="1" x14ac:dyDescent="0.25">
      <c r="A30" s="1"/>
      <c r="B30" s="1"/>
      <c r="C30" s="43"/>
      <c r="D30" s="1"/>
      <c r="E30" s="43"/>
      <c r="F30" s="44"/>
      <c r="G30" s="43"/>
      <c r="H30" s="45"/>
      <c r="I30" s="45"/>
      <c r="J30" s="43"/>
      <c r="K30" s="1"/>
      <c r="L30" s="45"/>
      <c r="M30" s="46"/>
      <c r="N30" s="47"/>
      <c r="O30" s="1"/>
      <c r="P30" s="1"/>
      <c r="Q30" s="1"/>
      <c r="R30" s="47"/>
      <c r="S30" s="48"/>
      <c r="T30" s="1"/>
      <c r="U30" s="20"/>
      <c r="V30" s="20"/>
      <c r="W30" s="1"/>
      <c r="X30" s="1"/>
      <c r="Y30" s="1"/>
      <c r="Z30" s="46"/>
      <c r="AA30" s="20"/>
      <c r="AB30" s="46"/>
      <c r="AC30" s="1"/>
      <c r="AD30" s="43"/>
      <c r="AE30" s="49"/>
      <c r="AF30" s="50"/>
      <c r="AG30" s="50"/>
      <c r="AH30" s="84"/>
      <c r="AI30" s="49"/>
      <c r="AJ30" s="50"/>
      <c r="AK30" s="50"/>
      <c r="AL30" s="51"/>
      <c r="AM30" s="1"/>
      <c r="AN30" s="1"/>
      <c r="AO30" s="1"/>
      <c r="AP30" s="1"/>
      <c r="AQ30" s="1"/>
      <c r="AR30" s="1"/>
      <c r="AS30" s="1"/>
      <c r="AT30" s="1"/>
      <c r="AU30" s="1"/>
      <c r="AV30" s="1"/>
      <c r="AW30" s="1"/>
      <c r="AX30" s="1"/>
      <c r="AY30" s="1"/>
    </row>
    <row r="31" spans="1:214" s="2" customFormat="1" ht="12.95" customHeight="1" x14ac:dyDescent="0.25">
      <c r="A31" s="6"/>
      <c r="B31" s="6"/>
      <c r="C31" s="6"/>
      <c r="D31" s="4" t="s">
        <v>104</v>
      </c>
      <c r="E31" s="7"/>
      <c r="F31" s="4"/>
      <c r="G31" s="6"/>
      <c r="H31" s="6"/>
      <c r="I31" s="6"/>
      <c r="J31" s="6"/>
      <c r="K31" s="6"/>
      <c r="L31" s="7"/>
      <c r="M31" s="6"/>
      <c r="N31" s="6"/>
      <c r="O31" s="8"/>
      <c r="P31" s="7"/>
      <c r="Q31" s="7"/>
      <c r="R31" s="6"/>
      <c r="S31" s="8"/>
      <c r="T31" s="7"/>
      <c r="U31" s="7"/>
      <c r="V31" s="7"/>
      <c r="W31" s="7"/>
      <c r="X31" s="7"/>
      <c r="Y31" s="7"/>
      <c r="Z31" s="25"/>
      <c r="AA31" s="7"/>
      <c r="AB31" s="25"/>
      <c r="AC31" s="7"/>
      <c r="AD31" s="7"/>
      <c r="AE31" s="26"/>
      <c r="AF31" s="26"/>
      <c r="AG31" s="36">
        <f>SUM(AG27:AG30)</f>
        <v>0</v>
      </c>
      <c r="AH31" s="36">
        <f>SUM(AH27:AH30)</f>
        <v>0</v>
      </c>
      <c r="AI31" s="31"/>
      <c r="AJ31" s="31"/>
      <c r="AK31" s="31"/>
      <c r="AL31" s="4"/>
      <c r="AM31" s="16"/>
      <c r="AN31" s="4"/>
      <c r="AO31" s="4"/>
      <c r="AP31" s="4"/>
      <c r="AQ31" s="4"/>
      <c r="AR31" s="4"/>
      <c r="AS31" s="4"/>
      <c r="AT31" s="4"/>
      <c r="AU31" s="4"/>
      <c r="AV31" s="4"/>
      <c r="AW31" s="7"/>
      <c r="AX31" s="7"/>
      <c r="AY31" s="7"/>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row>
    <row r="32" spans="1:214" s="2" customFormat="1" ht="12.95" customHeight="1" x14ac:dyDescent="0.25">
      <c r="A32" s="4"/>
      <c r="B32" s="4"/>
      <c r="C32" s="4"/>
      <c r="D32" s="4" t="s">
        <v>105</v>
      </c>
      <c r="E32" s="4"/>
      <c r="F32" s="4"/>
      <c r="G32" s="4"/>
      <c r="H32" s="4"/>
      <c r="I32" s="4"/>
      <c r="J32" s="4"/>
      <c r="K32" s="4"/>
      <c r="L32" s="4"/>
      <c r="M32" s="4"/>
      <c r="N32" s="4"/>
      <c r="O32" s="4"/>
      <c r="P32" s="4"/>
      <c r="Q32" s="4"/>
      <c r="R32" s="4"/>
      <c r="S32" s="4"/>
      <c r="T32" s="4"/>
      <c r="U32" s="4"/>
      <c r="V32" s="4"/>
      <c r="W32" s="4"/>
      <c r="X32" s="4"/>
      <c r="Y32" s="4"/>
      <c r="Z32" s="32"/>
      <c r="AA32" s="4"/>
      <c r="AB32" s="4"/>
      <c r="AC32" s="4"/>
      <c r="AD32" s="4"/>
      <c r="AE32" s="24"/>
      <c r="AF32" s="24"/>
      <c r="AG32" s="24"/>
      <c r="AH32" s="24"/>
      <c r="AI32" s="24"/>
      <c r="AJ32" s="24"/>
      <c r="AK32" s="24"/>
      <c r="AL32" s="4"/>
      <c r="AM32" s="16"/>
      <c r="AN32" s="4"/>
      <c r="AO32" s="4"/>
      <c r="AP32" s="4"/>
      <c r="AQ32" s="4"/>
      <c r="AR32" s="4"/>
      <c r="AS32" s="4"/>
      <c r="AT32" s="4"/>
      <c r="AU32" s="4"/>
      <c r="AV32" s="7"/>
      <c r="AW32" s="7"/>
      <c r="AX32" s="7"/>
      <c r="AY32" s="7"/>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row>
    <row r="33" spans="1:214" s="2" customFormat="1" ht="12.95" customHeight="1" x14ac:dyDescent="0.25">
      <c r="A33" s="4"/>
      <c r="B33" s="4"/>
      <c r="C33" s="4"/>
      <c r="D33" s="4" t="s">
        <v>98</v>
      </c>
      <c r="E33" s="4"/>
      <c r="F33" s="4"/>
      <c r="G33" s="4"/>
      <c r="H33" s="4"/>
      <c r="I33" s="4"/>
      <c r="J33" s="4"/>
      <c r="K33" s="4"/>
      <c r="L33" s="4"/>
      <c r="M33" s="4"/>
      <c r="N33" s="4"/>
      <c r="O33" s="4"/>
      <c r="P33" s="4"/>
      <c r="Q33" s="4"/>
      <c r="R33" s="4"/>
      <c r="S33" s="4"/>
      <c r="T33" s="4"/>
      <c r="U33" s="4"/>
      <c r="V33" s="4"/>
      <c r="W33" s="4"/>
      <c r="X33" s="4"/>
      <c r="Y33" s="4"/>
      <c r="Z33" s="32"/>
      <c r="AA33" s="4"/>
      <c r="AB33" s="4"/>
      <c r="AC33" s="4"/>
      <c r="AD33" s="4"/>
      <c r="AE33" s="24"/>
      <c r="AF33" s="24"/>
      <c r="AG33" s="24"/>
      <c r="AH33" s="24"/>
      <c r="AI33" s="24"/>
      <c r="AJ33" s="24"/>
      <c r="AK33" s="24"/>
      <c r="AL33" s="7"/>
      <c r="AM33" s="17"/>
      <c r="AN33" s="7"/>
      <c r="AO33" s="7"/>
      <c r="AP33" s="7"/>
      <c r="AQ33" s="7"/>
      <c r="AR33" s="7"/>
      <c r="AS33" s="7"/>
      <c r="AT33" s="7"/>
      <c r="AU33" s="7"/>
      <c r="AV33" s="7"/>
      <c r="AW33" s="7"/>
      <c r="AX33" s="7"/>
      <c r="AY33" s="6"/>
    </row>
    <row r="34" spans="1:214" s="40" customFormat="1" ht="12.95" customHeight="1" x14ac:dyDescent="0.25">
      <c r="A34" s="92" t="s">
        <v>151</v>
      </c>
      <c r="B34" s="93" t="s">
        <v>152</v>
      </c>
      <c r="C34" s="94"/>
      <c r="D34" s="92" t="s">
        <v>153</v>
      </c>
      <c r="E34" s="94">
        <v>20200701</v>
      </c>
      <c r="F34" s="95"/>
      <c r="G34" s="96" t="s">
        <v>154</v>
      </c>
      <c r="H34" s="97" t="s">
        <v>155</v>
      </c>
      <c r="I34" s="97" t="s">
        <v>155</v>
      </c>
      <c r="J34" s="96" t="s">
        <v>156</v>
      </c>
      <c r="K34" s="92" t="s">
        <v>157</v>
      </c>
      <c r="L34" s="97"/>
      <c r="M34" s="98">
        <v>100</v>
      </c>
      <c r="N34" s="99">
        <v>230000000</v>
      </c>
      <c r="O34" s="92" t="s">
        <v>118</v>
      </c>
      <c r="P34" s="92" t="s">
        <v>119</v>
      </c>
      <c r="Q34" s="92" t="s">
        <v>120</v>
      </c>
      <c r="R34" s="99">
        <v>230000000</v>
      </c>
      <c r="S34" s="100" t="s">
        <v>158</v>
      </c>
      <c r="T34" s="92"/>
      <c r="U34" s="92"/>
      <c r="V34" s="92"/>
      <c r="W34" s="92" t="s">
        <v>122</v>
      </c>
      <c r="X34" s="92"/>
      <c r="Y34" s="92"/>
      <c r="Z34" s="98">
        <v>0</v>
      </c>
      <c r="AA34" s="93">
        <v>100</v>
      </c>
      <c r="AB34" s="98">
        <v>0</v>
      </c>
      <c r="AC34" s="92"/>
      <c r="AD34" s="96" t="s">
        <v>123</v>
      </c>
      <c r="AE34" s="93">
        <v>1</v>
      </c>
      <c r="AF34" s="93">
        <v>9875970</v>
      </c>
      <c r="AG34" s="101">
        <v>9875970</v>
      </c>
      <c r="AH34" s="102">
        <v>11061086.4</v>
      </c>
      <c r="AI34" s="103"/>
      <c r="AJ34" s="95"/>
      <c r="AK34" s="95"/>
      <c r="AL34" s="104" t="s">
        <v>124</v>
      </c>
      <c r="AM34" s="95" t="s">
        <v>159</v>
      </c>
      <c r="AN34" s="105" t="s">
        <v>160</v>
      </c>
      <c r="AO34" s="106"/>
      <c r="AP34" s="106"/>
      <c r="AQ34" s="106"/>
      <c r="AR34" s="106"/>
      <c r="AS34" s="106"/>
      <c r="AT34" s="106"/>
      <c r="AU34" s="106"/>
      <c r="AV34" s="106"/>
      <c r="AW34" s="106"/>
      <c r="AX34" s="106" t="s">
        <v>98</v>
      </c>
      <c r="AY34" s="107" t="s">
        <v>148</v>
      </c>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row>
    <row r="35" spans="1:214" s="40" customFormat="1" ht="12.95" customHeight="1" x14ac:dyDescent="0.25">
      <c r="A35" s="1" t="s">
        <v>112</v>
      </c>
      <c r="B35" s="20" t="s">
        <v>113</v>
      </c>
      <c r="C35" s="60"/>
      <c r="D35" s="1" t="s">
        <v>126</v>
      </c>
      <c r="E35" s="60">
        <v>20200589</v>
      </c>
      <c r="F35" s="44"/>
      <c r="G35" s="43" t="s">
        <v>114</v>
      </c>
      <c r="H35" s="45" t="s">
        <v>115</v>
      </c>
      <c r="I35" s="45" t="s">
        <v>115</v>
      </c>
      <c r="J35" s="43" t="s">
        <v>116</v>
      </c>
      <c r="K35" s="1" t="s">
        <v>117</v>
      </c>
      <c r="L35" s="45"/>
      <c r="M35" s="46">
        <v>80</v>
      </c>
      <c r="N35" s="47">
        <v>230000000</v>
      </c>
      <c r="O35" s="1" t="s">
        <v>118</v>
      </c>
      <c r="P35" s="1" t="s">
        <v>119</v>
      </c>
      <c r="Q35" s="1" t="s">
        <v>120</v>
      </c>
      <c r="R35" s="47">
        <v>230000000</v>
      </c>
      <c r="S35" s="48" t="s">
        <v>127</v>
      </c>
      <c r="T35" s="1"/>
      <c r="U35" s="1"/>
      <c r="V35" s="1"/>
      <c r="W35" s="1" t="s">
        <v>122</v>
      </c>
      <c r="X35" s="1"/>
      <c r="Y35" s="1"/>
      <c r="Z35" s="46">
        <v>0</v>
      </c>
      <c r="AA35" s="20">
        <v>100</v>
      </c>
      <c r="AB35" s="46">
        <v>0</v>
      </c>
      <c r="AC35" s="1"/>
      <c r="AD35" s="43" t="s">
        <v>123</v>
      </c>
      <c r="AE35" s="20"/>
      <c r="AF35" s="20"/>
      <c r="AG35" s="78">
        <v>33853034</v>
      </c>
      <c r="AH35" s="79">
        <v>37915398.080000006</v>
      </c>
      <c r="AI35" s="49"/>
      <c r="AJ35" s="44"/>
      <c r="AK35" s="44"/>
      <c r="AL35" s="51" t="s">
        <v>124</v>
      </c>
      <c r="AM35" s="44" t="s">
        <v>125</v>
      </c>
      <c r="AN35" s="91" t="s">
        <v>128</v>
      </c>
      <c r="AO35" s="38"/>
      <c r="AP35" s="38"/>
      <c r="AQ35" s="38"/>
      <c r="AR35" s="38"/>
      <c r="AS35" s="38"/>
      <c r="AT35" s="38"/>
      <c r="AU35" s="38"/>
      <c r="AV35" s="38"/>
      <c r="AW35" s="38"/>
      <c r="AX35" s="38"/>
      <c r="AY35" s="67"/>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row>
    <row r="36" spans="1:214" s="40" customFormat="1" ht="12.95" customHeight="1" x14ac:dyDescent="0.25">
      <c r="A36" s="1" t="s">
        <v>112</v>
      </c>
      <c r="B36" s="20" t="s">
        <v>113</v>
      </c>
      <c r="C36" s="60"/>
      <c r="D36" s="1" t="s">
        <v>129</v>
      </c>
      <c r="E36" s="60">
        <v>20200590</v>
      </c>
      <c r="F36" s="44"/>
      <c r="G36" s="43" t="s">
        <v>114</v>
      </c>
      <c r="H36" s="45" t="s">
        <v>115</v>
      </c>
      <c r="I36" s="45" t="s">
        <v>115</v>
      </c>
      <c r="J36" s="43" t="s">
        <v>116</v>
      </c>
      <c r="K36" s="1" t="s">
        <v>117</v>
      </c>
      <c r="L36" s="45"/>
      <c r="M36" s="46">
        <v>80</v>
      </c>
      <c r="N36" s="47">
        <v>230000000</v>
      </c>
      <c r="O36" s="1" t="s">
        <v>118</v>
      </c>
      <c r="P36" s="1" t="s">
        <v>119</v>
      </c>
      <c r="Q36" s="1" t="s">
        <v>120</v>
      </c>
      <c r="R36" s="47">
        <v>230000000</v>
      </c>
      <c r="S36" s="48" t="s">
        <v>130</v>
      </c>
      <c r="T36" s="1"/>
      <c r="U36" s="1"/>
      <c r="V36" s="1"/>
      <c r="W36" s="1" t="s">
        <v>122</v>
      </c>
      <c r="X36" s="1"/>
      <c r="Y36" s="1"/>
      <c r="Z36" s="46">
        <v>0</v>
      </c>
      <c r="AA36" s="20">
        <v>100</v>
      </c>
      <c r="AB36" s="46">
        <v>0</v>
      </c>
      <c r="AC36" s="1"/>
      <c r="AD36" s="43" t="s">
        <v>123</v>
      </c>
      <c r="AE36" s="20"/>
      <c r="AF36" s="20"/>
      <c r="AG36" s="78">
        <v>16867336</v>
      </c>
      <c r="AH36" s="79">
        <v>18891416.32</v>
      </c>
      <c r="AI36" s="49"/>
      <c r="AJ36" s="44"/>
      <c r="AK36" s="44"/>
      <c r="AL36" s="51" t="s">
        <v>124</v>
      </c>
      <c r="AM36" s="44" t="s">
        <v>125</v>
      </c>
      <c r="AN36" s="91" t="s">
        <v>131</v>
      </c>
      <c r="AO36" s="38"/>
      <c r="AP36" s="38"/>
      <c r="AQ36" s="38"/>
      <c r="AR36" s="38"/>
      <c r="AS36" s="38"/>
      <c r="AT36" s="38"/>
      <c r="AU36" s="38"/>
      <c r="AV36" s="38"/>
      <c r="AW36" s="38"/>
      <c r="AX36" s="38"/>
      <c r="AY36" s="67"/>
    </row>
    <row r="37" spans="1:214" s="40" customFormat="1" ht="12.95" customHeight="1" x14ac:dyDescent="0.25">
      <c r="A37" s="1" t="s">
        <v>112</v>
      </c>
      <c r="B37" s="20" t="s">
        <v>113</v>
      </c>
      <c r="C37" s="60"/>
      <c r="D37" s="1" t="s">
        <v>132</v>
      </c>
      <c r="E37" s="60">
        <v>20200591</v>
      </c>
      <c r="F37" s="44"/>
      <c r="G37" s="43" t="s">
        <v>114</v>
      </c>
      <c r="H37" s="45" t="s">
        <v>115</v>
      </c>
      <c r="I37" s="45" t="s">
        <v>115</v>
      </c>
      <c r="J37" s="43" t="s">
        <v>116</v>
      </c>
      <c r="K37" s="1" t="s">
        <v>117</v>
      </c>
      <c r="L37" s="45"/>
      <c r="M37" s="46">
        <v>80</v>
      </c>
      <c r="N37" s="47">
        <v>230000000</v>
      </c>
      <c r="O37" s="1" t="s">
        <v>118</v>
      </c>
      <c r="P37" s="1" t="s">
        <v>119</v>
      </c>
      <c r="Q37" s="1" t="s">
        <v>120</v>
      </c>
      <c r="R37" s="47">
        <v>230000000</v>
      </c>
      <c r="S37" s="48" t="s">
        <v>121</v>
      </c>
      <c r="T37" s="1"/>
      <c r="U37" s="1"/>
      <c r="V37" s="1"/>
      <c r="W37" s="1" t="s">
        <v>122</v>
      </c>
      <c r="X37" s="1"/>
      <c r="Y37" s="1"/>
      <c r="Z37" s="46">
        <v>0</v>
      </c>
      <c r="AA37" s="20">
        <v>100</v>
      </c>
      <c r="AB37" s="46">
        <v>0</v>
      </c>
      <c r="AC37" s="1"/>
      <c r="AD37" s="43" t="s">
        <v>123</v>
      </c>
      <c r="AE37" s="20"/>
      <c r="AF37" s="20"/>
      <c r="AG37" s="78">
        <v>75745397</v>
      </c>
      <c r="AH37" s="79">
        <v>84834844.640000015</v>
      </c>
      <c r="AI37" s="49"/>
      <c r="AJ37" s="44"/>
      <c r="AK37" s="44"/>
      <c r="AL37" s="51" t="s">
        <v>124</v>
      </c>
      <c r="AM37" s="44" t="s">
        <v>133</v>
      </c>
      <c r="AN37" s="91" t="s">
        <v>134</v>
      </c>
      <c r="AO37" s="38"/>
      <c r="AP37" s="38"/>
      <c r="AQ37" s="38"/>
      <c r="AR37" s="38"/>
      <c r="AS37" s="38"/>
      <c r="AT37" s="38"/>
      <c r="AU37" s="38"/>
      <c r="AV37" s="38"/>
      <c r="AW37" s="38"/>
      <c r="AX37" s="38"/>
      <c r="AY37" s="67"/>
    </row>
    <row r="38" spans="1:214" s="40" customFormat="1" ht="12.95" customHeight="1" x14ac:dyDescent="0.25">
      <c r="A38" s="1" t="s">
        <v>112</v>
      </c>
      <c r="B38" s="20" t="s">
        <v>113</v>
      </c>
      <c r="C38" s="60"/>
      <c r="D38" s="1" t="s">
        <v>135</v>
      </c>
      <c r="E38" s="60">
        <v>20200592</v>
      </c>
      <c r="F38" s="44"/>
      <c r="G38" s="43" t="s">
        <v>114</v>
      </c>
      <c r="H38" s="45" t="s">
        <v>115</v>
      </c>
      <c r="I38" s="45" t="s">
        <v>115</v>
      </c>
      <c r="J38" s="43" t="s">
        <v>116</v>
      </c>
      <c r="K38" s="1" t="s">
        <v>117</v>
      </c>
      <c r="L38" s="45"/>
      <c r="M38" s="46">
        <v>80</v>
      </c>
      <c r="N38" s="47">
        <v>230000000</v>
      </c>
      <c r="O38" s="1" t="s">
        <v>118</v>
      </c>
      <c r="P38" s="1" t="s">
        <v>119</v>
      </c>
      <c r="Q38" s="1" t="s">
        <v>120</v>
      </c>
      <c r="R38" s="47">
        <v>230000000</v>
      </c>
      <c r="S38" s="48" t="s">
        <v>127</v>
      </c>
      <c r="T38" s="1"/>
      <c r="U38" s="1"/>
      <c r="V38" s="1"/>
      <c r="W38" s="1" t="s">
        <v>122</v>
      </c>
      <c r="X38" s="1"/>
      <c r="Y38" s="1"/>
      <c r="Z38" s="46">
        <v>0</v>
      </c>
      <c r="AA38" s="20">
        <v>100</v>
      </c>
      <c r="AB38" s="46">
        <v>0</v>
      </c>
      <c r="AC38" s="1"/>
      <c r="AD38" s="43" t="s">
        <v>123</v>
      </c>
      <c r="AE38" s="20"/>
      <c r="AF38" s="20"/>
      <c r="AG38" s="78">
        <v>127108617</v>
      </c>
      <c r="AH38" s="79">
        <v>142361651.04000002</v>
      </c>
      <c r="AI38" s="49"/>
      <c r="AJ38" s="44"/>
      <c r="AK38" s="44"/>
      <c r="AL38" s="51" t="s">
        <v>124</v>
      </c>
      <c r="AM38" s="44" t="s">
        <v>133</v>
      </c>
      <c r="AN38" s="91" t="s">
        <v>136</v>
      </c>
      <c r="AO38" s="38"/>
      <c r="AP38" s="38"/>
      <c r="AQ38" s="38"/>
      <c r="AR38" s="38"/>
      <c r="AS38" s="38"/>
      <c r="AT38" s="38"/>
      <c r="AU38" s="38"/>
      <c r="AV38" s="38"/>
      <c r="AW38" s="38"/>
      <c r="AX38" s="38"/>
      <c r="AY38" s="67"/>
    </row>
    <row r="39" spans="1:214" s="40" customFormat="1" ht="12.95" customHeight="1" x14ac:dyDescent="0.25">
      <c r="A39" s="1" t="s">
        <v>112</v>
      </c>
      <c r="B39" s="20" t="s">
        <v>113</v>
      </c>
      <c r="C39" s="60"/>
      <c r="D39" s="1" t="s">
        <v>137</v>
      </c>
      <c r="E39" s="60">
        <v>20200593</v>
      </c>
      <c r="F39" s="44"/>
      <c r="G39" s="43" t="s">
        <v>114</v>
      </c>
      <c r="H39" s="45" t="s">
        <v>115</v>
      </c>
      <c r="I39" s="45" t="s">
        <v>115</v>
      </c>
      <c r="J39" s="43" t="s">
        <v>116</v>
      </c>
      <c r="K39" s="1" t="s">
        <v>117</v>
      </c>
      <c r="L39" s="45"/>
      <c r="M39" s="46">
        <v>80</v>
      </c>
      <c r="N39" s="47">
        <v>230000000</v>
      </c>
      <c r="O39" s="1" t="s">
        <v>118</v>
      </c>
      <c r="P39" s="1" t="s">
        <v>119</v>
      </c>
      <c r="Q39" s="1" t="s">
        <v>120</v>
      </c>
      <c r="R39" s="47">
        <v>230000000</v>
      </c>
      <c r="S39" s="48" t="s">
        <v>138</v>
      </c>
      <c r="T39" s="1"/>
      <c r="U39" s="1"/>
      <c r="V39" s="1"/>
      <c r="W39" s="1" t="s">
        <v>122</v>
      </c>
      <c r="X39" s="1"/>
      <c r="Y39" s="1"/>
      <c r="Z39" s="46">
        <v>0</v>
      </c>
      <c r="AA39" s="20">
        <v>100</v>
      </c>
      <c r="AB39" s="46">
        <v>0</v>
      </c>
      <c r="AC39" s="1"/>
      <c r="AD39" s="43" t="s">
        <v>123</v>
      </c>
      <c r="AE39" s="20"/>
      <c r="AF39" s="20"/>
      <c r="AG39" s="78">
        <v>36898845</v>
      </c>
      <c r="AH39" s="79">
        <v>41326706.400000006</v>
      </c>
      <c r="AI39" s="49"/>
      <c r="AJ39" s="44"/>
      <c r="AK39" s="44"/>
      <c r="AL39" s="51" t="s">
        <v>124</v>
      </c>
      <c r="AM39" s="44" t="s">
        <v>133</v>
      </c>
      <c r="AN39" s="91" t="s">
        <v>139</v>
      </c>
      <c r="AO39" s="38"/>
      <c r="AP39" s="38"/>
      <c r="AQ39" s="38"/>
      <c r="AR39" s="38"/>
      <c r="AS39" s="38"/>
      <c r="AT39" s="38"/>
      <c r="AU39" s="38"/>
      <c r="AV39" s="38"/>
      <c r="AW39" s="38"/>
      <c r="AX39" s="38"/>
      <c r="AY39" s="67"/>
    </row>
    <row r="40" spans="1:214" s="40" customFormat="1" ht="12.95" customHeight="1" x14ac:dyDescent="0.25">
      <c r="A40" s="1" t="s">
        <v>112</v>
      </c>
      <c r="B40" s="20" t="s">
        <v>113</v>
      </c>
      <c r="C40" s="60"/>
      <c r="D40" s="1" t="s">
        <v>140</v>
      </c>
      <c r="E40" s="60">
        <v>20200594</v>
      </c>
      <c r="F40" s="44"/>
      <c r="G40" s="43" t="s">
        <v>114</v>
      </c>
      <c r="H40" s="45" t="s">
        <v>115</v>
      </c>
      <c r="I40" s="45" t="s">
        <v>115</v>
      </c>
      <c r="J40" s="43" t="s">
        <v>116</v>
      </c>
      <c r="K40" s="1" t="s">
        <v>117</v>
      </c>
      <c r="L40" s="45"/>
      <c r="M40" s="46">
        <v>80</v>
      </c>
      <c r="N40" s="47">
        <v>230000000</v>
      </c>
      <c r="O40" s="1" t="s">
        <v>118</v>
      </c>
      <c r="P40" s="1" t="s">
        <v>119</v>
      </c>
      <c r="Q40" s="1" t="s">
        <v>120</v>
      </c>
      <c r="R40" s="47">
        <v>230000000</v>
      </c>
      <c r="S40" s="48" t="s">
        <v>130</v>
      </c>
      <c r="T40" s="1"/>
      <c r="U40" s="1"/>
      <c r="V40" s="1"/>
      <c r="W40" s="1" t="s">
        <v>122</v>
      </c>
      <c r="X40" s="1"/>
      <c r="Y40" s="1"/>
      <c r="Z40" s="46">
        <v>0</v>
      </c>
      <c r="AA40" s="20">
        <v>100</v>
      </c>
      <c r="AB40" s="46">
        <v>0</v>
      </c>
      <c r="AC40" s="1"/>
      <c r="AD40" s="43" t="s">
        <v>123</v>
      </c>
      <c r="AE40" s="20"/>
      <c r="AF40" s="20"/>
      <c r="AG40" s="78">
        <v>52042566</v>
      </c>
      <c r="AH40" s="79">
        <v>58287673.920000009</v>
      </c>
      <c r="AI40" s="49"/>
      <c r="AJ40" s="44"/>
      <c r="AK40" s="44"/>
      <c r="AL40" s="51" t="s">
        <v>124</v>
      </c>
      <c r="AM40" s="44" t="s">
        <v>133</v>
      </c>
      <c r="AN40" s="91" t="s">
        <v>141</v>
      </c>
      <c r="AO40" s="38"/>
      <c r="AP40" s="38"/>
      <c r="AQ40" s="38"/>
      <c r="AR40" s="38"/>
      <c r="AS40" s="38"/>
      <c r="AT40" s="38"/>
      <c r="AU40" s="38"/>
      <c r="AV40" s="38"/>
      <c r="AW40" s="38"/>
      <c r="AX40" s="38"/>
      <c r="AY40" s="67"/>
    </row>
    <row r="41" spans="1:214" s="40" customFormat="1" ht="12.95" customHeight="1" x14ac:dyDescent="0.25">
      <c r="A41" s="38"/>
      <c r="B41" s="38"/>
      <c r="C41" s="38"/>
      <c r="D41" s="43"/>
      <c r="E41" s="43"/>
      <c r="F41" s="20"/>
      <c r="G41" s="60"/>
      <c r="H41" s="60"/>
      <c r="I41" s="60"/>
      <c r="J41" s="38"/>
      <c r="K41" s="1"/>
      <c r="L41" s="38"/>
      <c r="M41" s="38"/>
      <c r="N41" s="61"/>
      <c r="O41" s="38"/>
      <c r="P41" s="38"/>
      <c r="Q41" s="38"/>
      <c r="R41" s="38"/>
      <c r="S41" s="38"/>
      <c r="T41" s="38"/>
      <c r="U41" s="38"/>
      <c r="V41" s="38"/>
      <c r="W41" s="38"/>
      <c r="X41" s="38"/>
      <c r="Y41" s="38"/>
      <c r="Z41" s="38"/>
      <c r="AA41" s="38"/>
      <c r="AB41" s="38"/>
      <c r="AC41" s="38"/>
      <c r="AD41" s="38"/>
      <c r="AE41" s="38"/>
      <c r="AF41" s="59"/>
      <c r="AG41" s="59"/>
      <c r="AH41" s="59"/>
      <c r="AI41" s="38"/>
      <c r="AJ41" s="59"/>
      <c r="AK41" s="59"/>
      <c r="AL41" s="38"/>
      <c r="AM41" s="38"/>
      <c r="AN41" s="38"/>
      <c r="AO41" s="38"/>
      <c r="AP41" s="38"/>
      <c r="AQ41" s="38"/>
      <c r="AR41" s="38"/>
      <c r="AS41" s="38"/>
      <c r="AT41" s="38"/>
      <c r="AU41" s="38"/>
      <c r="AV41" s="38"/>
      <c r="AW41" s="38"/>
      <c r="AX41" s="38"/>
      <c r="AY41" s="38"/>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13"/>
      <c r="GV41" s="13"/>
      <c r="GW41" s="13"/>
      <c r="GX41" s="13"/>
    </row>
    <row r="42" spans="1:214" s="40" customFormat="1" ht="12.95" customHeight="1" x14ac:dyDescent="0.25">
      <c r="A42" s="38"/>
      <c r="B42" s="38"/>
      <c r="C42" s="38"/>
      <c r="D42" s="43"/>
      <c r="E42" s="43"/>
      <c r="F42" s="43"/>
      <c r="G42" s="60"/>
      <c r="H42" s="60"/>
      <c r="I42" s="60"/>
      <c r="J42" s="38"/>
      <c r="K42" s="1"/>
      <c r="L42" s="38"/>
      <c r="M42" s="38"/>
      <c r="N42" s="61"/>
      <c r="O42" s="1"/>
      <c r="P42" s="41"/>
      <c r="Q42" s="61"/>
      <c r="R42" s="65"/>
      <c r="S42" s="38"/>
      <c r="T42" s="38"/>
      <c r="U42" s="20"/>
      <c r="V42" s="20"/>
      <c r="W42" s="38"/>
      <c r="X42" s="38"/>
      <c r="Y42" s="38"/>
      <c r="Z42" s="39"/>
      <c r="AA42" s="20"/>
      <c r="AB42" s="20"/>
      <c r="AC42" s="38"/>
      <c r="AD42" s="43"/>
      <c r="AE42" s="63"/>
      <c r="AF42" s="63"/>
      <c r="AG42" s="59"/>
      <c r="AH42" s="59"/>
      <c r="AI42" s="58"/>
      <c r="AJ42" s="58"/>
      <c r="AK42" s="58"/>
      <c r="AL42" s="1"/>
      <c r="AM42" s="38"/>
      <c r="AN42" s="38"/>
      <c r="AO42" s="57"/>
      <c r="AP42" s="38"/>
      <c r="AQ42" s="38"/>
      <c r="AR42" s="38"/>
      <c r="AS42" s="38"/>
      <c r="AT42" s="38"/>
      <c r="AU42" s="38"/>
      <c r="AV42" s="38"/>
      <c r="AW42" s="38"/>
      <c r="AX42" s="43"/>
      <c r="AY42" s="38"/>
    </row>
    <row r="43" spans="1:214" s="3" customFormat="1" ht="12.95" customHeight="1" x14ac:dyDescent="0.25">
      <c r="A43" s="18"/>
      <c r="B43" s="18"/>
      <c r="C43" s="18"/>
      <c r="D43" s="18" t="s">
        <v>106</v>
      </c>
      <c r="E43" s="4"/>
      <c r="F43" s="18"/>
      <c r="G43" s="18"/>
      <c r="H43" s="18"/>
      <c r="I43" s="18"/>
      <c r="J43" s="18"/>
      <c r="K43" s="18"/>
      <c r="L43" s="4"/>
      <c r="M43" s="18"/>
      <c r="N43" s="18"/>
      <c r="O43" s="19"/>
      <c r="P43" s="4"/>
      <c r="Q43" s="4"/>
      <c r="R43" s="18"/>
      <c r="S43" s="19"/>
      <c r="T43" s="4"/>
      <c r="U43" s="4"/>
      <c r="V43" s="4"/>
      <c r="W43" s="4"/>
      <c r="X43" s="4"/>
      <c r="Y43" s="4"/>
      <c r="Z43" s="32"/>
      <c r="AA43" s="4"/>
      <c r="AB43" s="32"/>
      <c r="AC43" s="4"/>
      <c r="AD43" s="4"/>
      <c r="AE43" s="24"/>
      <c r="AF43" s="24"/>
      <c r="AG43" s="11">
        <f>SUM(AG34:AG42)</f>
        <v>352391765</v>
      </c>
      <c r="AH43" s="11">
        <f>SUM(AH34:AH42)</f>
        <v>394678776.80000001</v>
      </c>
      <c r="AI43" s="11"/>
      <c r="AJ43" s="11"/>
      <c r="AK43" s="11"/>
      <c r="AL43" s="4"/>
      <c r="AM43" s="16"/>
      <c r="AN43" s="4"/>
      <c r="AO43" s="4"/>
      <c r="AP43" s="4"/>
      <c r="AQ43" s="4"/>
      <c r="AR43" s="4"/>
      <c r="AS43" s="4"/>
      <c r="AT43" s="4"/>
      <c r="AU43" s="4"/>
      <c r="AV43" s="4"/>
      <c r="AW43" s="4"/>
      <c r="AX43" s="4"/>
      <c r="AY43" s="4"/>
    </row>
    <row r="44" spans="1:214" ht="12.95" customHeight="1" x14ac:dyDescent="0.25">
      <c r="A44" s="18"/>
      <c r="B44" s="18"/>
      <c r="C44" s="18"/>
      <c r="D44" s="18" t="s">
        <v>100</v>
      </c>
      <c r="E44" s="4"/>
      <c r="F44" s="18"/>
      <c r="G44" s="18"/>
      <c r="H44" s="18"/>
      <c r="I44" s="18"/>
      <c r="J44" s="18"/>
      <c r="K44" s="18"/>
      <c r="L44" s="4"/>
      <c r="M44" s="18"/>
      <c r="N44" s="18"/>
      <c r="O44" s="19"/>
      <c r="P44" s="4"/>
      <c r="Q44" s="4"/>
      <c r="R44" s="18"/>
      <c r="S44" s="19"/>
      <c r="T44" s="4"/>
      <c r="U44" s="4"/>
      <c r="V44" s="4"/>
      <c r="W44" s="4"/>
      <c r="X44" s="4"/>
      <c r="Y44" s="4"/>
      <c r="Z44" s="32"/>
      <c r="AA44" s="4"/>
      <c r="AB44" s="32"/>
      <c r="AC44" s="4"/>
      <c r="AD44" s="4"/>
      <c r="AE44" s="24"/>
      <c r="AF44" s="24"/>
      <c r="AG44" s="11"/>
      <c r="AH44" s="11"/>
      <c r="AI44" s="11"/>
      <c r="AJ44" s="11"/>
      <c r="AK44" s="11"/>
      <c r="AL44" s="4"/>
      <c r="AM44" s="16"/>
      <c r="AN44" s="4"/>
      <c r="AO44" s="4"/>
      <c r="AP44" s="4"/>
      <c r="AQ44" s="4"/>
      <c r="AR44" s="4"/>
      <c r="AS44" s="4"/>
      <c r="AT44" s="4"/>
      <c r="AU44" s="4"/>
      <c r="AV44" s="4"/>
      <c r="AW44" s="4"/>
      <c r="AX44" s="4"/>
      <c r="AY44" s="4"/>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row>
    <row r="45" spans="1:214" s="40" customFormat="1" ht="12.95" customHeight="1" x14ac:dyDescent="0.2">
      <c r="A45" s="114" t="s">
        <v>112</v>
      </c>
      <c r="B45" s="115" t="s">
        <v>113</v>
      </c>
      <c r="C45" s="116"/>
      <c r="D45" s="89" t="s">
        <v>142</v>
      </c>
      <c r="E45" s="116">
        <v>20200589</v>
      </c>
      <c r="F45" s="117"/>
      <c r="G45" s="118" t="s">
        <v>114</v>
      </c>
      <c r="H45" s="119" t="s">
        <v>115</v>
      </c>
      <c r="I45" s="119" t="s">
        <v>115</v>
      </c>
      <c r="J45" s="118" t="s">
        <v>116</v>
      </c>
      <c r="K45" s="114" t="s">
        <v>117</v>
      </c>
      <c r="L45" s="119"/>
      <c r="M45" s="120">
        <v>80</v>
      </c>
      <c r="N45" s="121">
        <v>230000000</v>
      </c>
      <c r="O45" s="114" t="s">
        <v>118</v>
      </c>
      <c r="P45" s="114" t="s">
        <v>119</v>
      </c>
      <c r="Q45" s="114" t="s">
        <v>120</v>
      </c>
      <c r="R45" s="121">
        <v>230000000</v>
      </c>
      <c r="S45" s="122" t="s">
        <v>127</v>
      </c>
      <c r="T45" s="114"/>
      <c r="U45" s="114"/>
      <c r="V45" s="114"/>
      <c r="W45" s="114" t="s">
        <v>122</v>
      </c>
      <c r="X45" s="114"/>
      <c r="Y45" s="114"/>
      <c r="Z45" s="120">
        <v>0</v>
      </c>
      <c r="AA45" s="115">
        <v>100</v>
      </c>
      <c r="AB45" s="120">
        <v>0</v>
      </c>
      <c r="AC45" s="114"/>
      <c r="AD45" s="118" t="s">
        <v>123</v>
      </c>
      <c r="AE45" s="115"/>
      <c r="AF45" s="115"/>
      <c r="AG45" s="108">
        <v>8814092.3200000003</v>
      </c>
      <c r="AH45" s="90">
        <f t="shared" ref="AH45:AH50" si="0">AG45*1.12</f>
        <v>9871783.3984000012</v>
      </c>
      <c r="AI45" s="123"/>
      <c r="AJ45" s="117"/>
      <c r="AK45" s="117"/>
      <c r="AL45" s="124" t="s">
        <v>124</v>
      </c>
      <c r="AM45" s="117" t="s">
        <v>125</v>
      </c>
      <c r="AN45" s="125" t="s">
        <v>128</v>
      </c>
      <c r="AO45" s="126"/>
      <c r="AP45" s="126"/>
      <c r="AQ45" s="126"/>
      <c r="AR45" s="126"/>
      <c r="AS45" s="126"/>
      <c r="AT45" s="126"/>
      <c r="AU45" s="126"/>
      <c r="AV45" s="126"/>
      <c r="AW45" s="126"/>
      <c r="AX45" s="127" t="s">
        <v>149</v>
      </c>
      <c r="AY45" s="128" t="s">
        <v>150</v>
      </c>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row>
    <row r="46" spans="1:214" s="40" customFormat="1" ht="12.95" customHeight="1" x14ac:dyDescent="0.2">
      <c r="A46" s="114" t="s">
        <v>112</v>
      </c>
      <c r="B46" s="115" t="s">
        <v>113</v>
      </c>
      <c r="C46" s="116"/>
      <c r="D46" s="89" t="s">
        <v>143</v>
      </c>
      <c r="E46" s="116">
        <v>20200590</v>
      </c>
      <c r="F46" s="117"/>
      <c r="G46" s="118" t="s">
        <v>114</v>
      </c>
      <c r="H46" s="119" t="s">
        <v>115</v>
      </c>
      <c r="I46" s="119" t="s">
        <v>115</v>
      </c>
      <c r="J46" s="118" t="s">
        <v>116</v>
      </c>
      <c r="K46" s="114" t="s">
        <v>117</v>
      </c>
      <c r="L46" s="119"/>
      <c r="M46" s="120">
        <v>80</v>
      </c>
      <c r="N46" s="121">
        <v>230000000</v>
      </c>
      <c r="O46" s="114" t="s">
        <v>118</v>
      </c>
      <c r="P46" s="114" t="s">
        <v>119</v>
      </c>
      <c r="Q46" s="114" t="s">
        <v>120</v>
      </c>
      <c r="R46" s="121">
        <v>230000000</v>
      </c>
      <c r="S46" s="122" t="s">
        <v>130</v>
      </c>
      <c r="T46" s="114"/>
      <c r="U46" s="114"/>
      <c r="V46" s="114"/>
      <c r="W46" s="114" t="s">
        <v>122</v>
      </c>
      <c r="X46" s="114"/>
      <c r="Y46" s="114"/>
      <c r="Z46" s="120">
        <v>0</v>
      </c>
      <c r="AA46" s="115">
        <v>100</v>
      </c>
      <c r="AB46" s="120">
        <v>0</v>
      </c>
      <c r="AC46" s="114"/>
      <c r="AD46" s="118" t="s">
        <v>123</v>
      </c>
      <c r="AE46" s="115"/>
      <c r="AF46" s="115"/>
      <c r="AG46" s="108">
        <v>7537333.3200000003</v>
      </c>
      <c r="AH46" s="90">
        <f t="shared" si="0"/>
        <v>8441813.3184000012</v>
      </c>
      <c r="AI46" s="123"/>
      <c r="AJ46" s="117"/>
      <c r="AK46" s="117"/>
      <c r="AL46" s="124" t="s">
        <v>124</v>
      </c>
      <c r="AM46" s="117" t="s">
        <v>125</v>
      </c>
      <c r="AN46" s="125" t="s">
        <v>131</v>
      </c>
      <c r="AO46" s="126"/>
      <c r="AP46" s="126"/>
      <c r="AQ46" s="126"/>
      <c r="AR46" s="126"/>
      <c r="AS46" s="126"/>
      <c r="AT46" s="126"/>
      <c r="AU46" s="126"/>
      <c r="AV46" s="126"/>
      <c r="AW46" s="126"/>
      <c r="AX46" s="127" t="s">
        <v>149</v>
      </c>
      <c r="AY46" s="128" t="s">
        <v>150</v>
      </c>
    </row>
    <row r="47" spans="1:214" s="40" customFormat="1" ht="12.95" customHeight="1" x14ac:dyDescent="0.2">
      <c r="A47" s="114" t="s">
        <v>112</v>
      </c>
      <c r="B47" s="115" t="s">
        <v>113</v>
      </c>
      <c r="C47" s="116"/>
      <c r="D47" s="89" t="s">
        <v>144</v>
      </c>
      <c r="E47" s="116">
        <v>20200591</v>
      </c>
      <c r="F47" s="117"/>
      <c r="G47" s="118" t="s">
        <v>114</v>
      </c>
      <c r="H47" s="119" t="s">
        <v>115</v>
      </c>
      <c r="I47" s="119" t="s">
        <v>115</v>
      </c>
      <c r="J47" s="118" t="s">
        <v>116</v>
      </c>
      <c r="K47" s="114" t="s">
        <v>117</v>
      </c>
      <c r="L47" s="119"/>
      <c r="M47" s="120">
        <v>80</v>
      </c>
      <c r="N47" s="121">
        <v>230000000</v>
      </c>
      <c r="O47" s="114" t="s">
        <v>118</v>
      </c>
      <c r="P47" s="114" t="s">
        <v>119</v>
      </c>
      <c r="Q47" s="114" t="s">
        <v>120</v>
      </c>
      <c r="R47" s="121">
        <v>230000000</v>
      </c>
      <c r="S47" s="122" t="s">
        <v>121</v>
      </c>
      <c r="T47" s="114"/>
      <c r="U47" s="114"/>
      <c r="V47" s="114"/>
      <c r="W47" s="114" t="s">
        <v>122</v>
      </c>
      <c r="X47" s="114"/>
      <c r="Y47" s="114"/>
      <c r="Z47" s="120">
        <v>0</v>
      </c>
      <c r="AA47" s="115">
        <v>100</v>
      </c>
      <c r="AB47" s="120">
        <v>0</v>
      </c>
      <c r="AC47" s="114"/>
      <c r="AD47" s="118" t="s">
        <v>123</v>
      </c>
      <c r="AE47" s="115"/>
      <c r="AF47" s="115"/>
      <c r="AG47" s="108">
        <v>40414185.799999997</v>
      </c>
      <c r="AH47" s="90">
        <f t="shared" si="0"/>
        <v>45263888.096000001</v>
      </c>
      <c r="AI47" s="123"/>
      <c r="AJ47" s="117"/>
      <c r="AK47" s="117"/>
      <c r="AL47" s="124" t="s">
        <v>124</v>
      </c>
      <c r="AM47" s="117" t="s">
        <v>133</v>
      </c>
      <c r="AN47" s="125" t="s">
        <v>134</v>
      </c>
      <c r="AO47" s="126"/>
      <c r="AP47" s="126"/>
      <c r="AQ47" s="126"/>
      <c r="AR47" s="126"/>
      <c r="AS47" s="126"/>
      <c r="AT47" s="126"/>
      <c r="AU47" s="126"/>
      <c r="AV47" s="126"/>
      <c r="AW47" s="126"/>
      <c r="AX47" s="127" t="s">
        <v>149</v>
      </c>
      <c r="AY47" s="128" t="s">
        <v>150</v>
      </c>
    </row>
    <row r="48" spans="1:214" s="40" customFormat="1" ht="12.95" customHeight="1" x14ac:dyDescent="0.2">
      <c r="A48" s="114" t="s">
        <v>112</v>
      </c>
      <c r="B48" s="115" t="s">
        <v>113</v>
      </c>
      <c r="C48" s="116"/>
      <c r="D48" s="89" t="s">
        <v>145</v>
      </c>
      <c r="E48" s="116">
        <v>20200592</v>
      </c>
      <c r="F48" s="117"/>
      <c r="G48" s="118" t="s">
        <v>114</v>
      </c>
      <c r="H48" s="119" t="s">
        <v>115</v>
      </c>
      <c r="I48" s="119" t="s">
        <v>115</v>
      </c>
      <c r="J48" s="118" t="s">
        <v>116</v>
      </c>
      <c r="K48" s="114" t="s">
        <v>117</v>
      </c>
      <c r="L48" s="119"/>
      <c r="M48" s="120">
        <v>80</v>
      </c>
      <c r="N48" s="121">
        <v>230000000</v>
      </c>
      <c r="O48" s="114" t="s">
        <v>118</v>
      </c>
      <c r="P48" s="114" t="s">
        <v>119</v>
      </c>
      <c r="Q48" s="114" t="s">
        <v>120</v>
      </c>
      <c r="R48" s="121">
        <v>230000000</v>
      </c>
      <c r="S48" s="122" t="s">
        <v>127</v>
      </c>
      <c r="T48" s="114"/>
      <c r="U48" s="114"/>
      <c r="V48" s="114"/>
      <c r="W48" s="114" t="s">
        <v>122</v>
      </c>
      <c r="X48" s="114"/>
      <c r="Y48" s="114"/>
      <c r="Z48" s="120">
        <v>0</v>
      </c>
      <c r="AA48" s="115">
        <v>100</v>
      </c>
      <c r="AB48" s="120">
        <v>0</v>
      </c>
      <c r="AC48" s="114"/>
      <c r="AD48" s="118" t="s">
        <v>123</v>
      </c>
      <c r="AE48" s="115"/>
      <c r="AF48" s="115"/>
      <c r="AG48" s="108">
        <v>80636695.150000006</v>
      </c>
      <c r="AH48" s="90">
        <f t="shared" si="0"/>
        <v>90313098.568000019</v>
      </c>
      <c r="AI48" s="123"/>
      <c r="AJ48" s="117"/>
      <c r="AK48" s="117"/>
      <c r="AL48" s="124" t="s">
        <v>124</v>
      </c>
      <c r="AM48" s="117" t="s">
        <v>133</v>
      </c>
      <c r="AN48" s="125" t="s">
        <v>136</v>
      </c>
      <c r="AO48" s="126"/>
      <c r="AP48" s="126"/>
      <c r="AQ48" s="126"/>
      <c r="AR48" s="126"/>
      <c r="AS48" s="126"/>
      <c r="AT48" s="126"/>
      <c r="AU48" s="126"/>
      <c r="AV48" s="126"/>
      <c r="AW48" s="126"/>
      <c r="AX48" s="127" t="s">
        <v>149</v>
      </c>
      <c r="AY48" s="128" t="s">
        <v>150</v>
      </c>
    </row>
    <row r="49" spans="1:210" s="40" customFormat="1" ht="12.95" customHeight="1" x14ac:dyDescent="0.2">
      <c r="A49" s="114" t="s">
        <v>112</v>
      </c>
      <c r="B49" s="115" t="s">
        <v>113</v>
      </c>
      <c r="C49" s="116"/>
      <c r="D49" s="89" t="s">
        <v>146</v>
      </c>
      <c r="E49" s="116">
        <v>20200593</v>
      </c>
      <c r="F49" s="117"/>
      <c r="G49" s="118" t="s">
        <v>114</v>
      </c>
      <c r="H49" s="119" t="s">
        <v>115</v>
      </c>
      <c r="I49" s="119" t="s">
        <v>115</v>
      </c>
      <c r="J49" s="118" t="s">
        <v>116</v>
      </c>
      <c r="K49" s="114" t="s">
        <v>117</v>
      </c>
      <c r="L49" s="119"/>
      <c r="M49" s="120">
        <v>80</v>
      </c>
      <c r="N49" s="121">
        <v>230000000</v>
      </c>
      <c r="O49" s="114" t="s">
        <v>118</v>
      </c>
      <c r="P49" s="114" t="s">
        <v>119</v>
      </c>
      <c r="Q49" s="114" t="s">
        <v>120</v>
      </c>
      <c r="R49" s="121">
        <v>230000000</v>
      </c>
      <c r="S49" s="122" t="s">
        <v>138</v>
      </c>
      <c r="T49" s="114"/>
      <c r="U49" s="114"/>
      <c r="V49" s="114"/>
      <c r="W49" s="114" t="s">
        <v>122</v>
      </c>
      <c r="X49" s="114"/>
      <c r="Y49" s="114"/>
      <c r="Z49" s="120">
        <v>0</v>
      </c>
      <c r="AA49" s="115">
        <v>100</v>
      </c>
      <c r="AB49" s="120">
        <v>0</v>
      </c>
      <c r="AC49" s="114"/>
      <c r="AD49" s="118" t="s">
        <v>123</v>
      </c>
      <c r="AE49" s="115"/>
      <c r="AF49" s="115"/>
      <c r="AG49" s="108">
        <v>29858676.84</v>
      </c>
      <c r="AH49" s="90">
        <f t="shared" si="0"/>
        <v>33441718.060800005</v>
      </c>
      <c r="AI49" s="123"/>
      <c r="AJ49" s="117"/>
      <c r="AK49" s="117"/>
      <c r="AL49" s="124" t="s">
        <v>124</v>
      </c>
      <c r="AM49" s="117" t="s">
        <v>133</v>
      </c>
      <c r="AN49" s="125" t="s">
        <v>139</v>
      </c>
      <c r="AO49" s="126"/>
      <c r="AP49" s="126"/>
      <c r="AQ49" s="126"/>
      <c r="AR49" s="126"/>
      <c r="AS49" s="126"/>
      <c r="AT49" s="126"/>
      <c r="AU49" s="126"/>
      <c r="AV49" s="126"/>
      <c r="AW49" s="126"/>
      <c r="AX49" s="127" t="s">
        <v>149</v>
      </c>
      <c r="AY49" s="128" t="s">
        <v>150</v>
      </c>
    </row>
    <row r="50" spans="1:210" s="40" customFormat="1" ht="12.95" customHeight="1" x14ac:dyDescent="0.2">
      <c r="A50" s="114" t="s">
        <v>112</v>
      </c>
      <c r="B50" s="115" t="s">
        <v>113</v>
      </c>
      <c r="C50" s="116"/>
      <c r="D50" s="89" t="s">
        <v>147</v>
      </c>
      <c r="E50" s="116">
        <v>20200594</v>
      </c>
      <c r="F50" s="117"/>
      <c r="G50" s="118" t="s">
        <v>114</v>
      </c>
      <c r="H50" s="119" t="s">
        <v>115</v>
      </c>
      <c r="I50" s="119" t="s">
        <v>115</v>
      </c>
      <c r="J50" s="118" t="s">
        <v>116</v>
      </c>
      <c r="K50" s="114" t="s">
        <v>117</v>
      </c>
      <c r="L50" s="119"/>
      <c r="M50" s="120">
        <v>80</v>
      </c>
      <c r="N50" s="121">
        <v>230000000</v>
      </c>
      <c r="O50" s="114" t="s">
        <v>118</v>
      </c>
      <c r="P50" s="114" t="s">
        <v>119</v>
      </c>
      <c r="Q50" s="114" t="s">
        <v>120</v>
      </c>
      <c r="R50" s="121">
        <v>230000000</v>
      </c>
      <c r="S50" s="122" t="s">
        <v>130</v>
      </c>
      <c r="T50" s="114"/>
      <c r="U50" s="114"/>
      <c r="V50" s="114"/>
      <c r="W50" s="114" t="s">
        <v>122</v>
      </c>
      <c r="X50" s="114"/>
      <c r="Y50" s="114"/>
      <c r="Z50" s="120">
        <v>0</v>
      </c>
      <c r="AA50" s="115">
        <v>100</v>
      </c>
      <c r="AB50" s="120">
        <v>0</v>
      </c>
      <c r="AC50" s="114"/>
      <c r="AD50" s="118" t="s">
        <v>123</v>
      </c>
      <c r="AE50" s="115"/>
      <c r="AF50" s="115"/>
      <c r="AG50" s="108">
        <v>13431420</v>
      </c>
      <c r="AH50" s="90">
        <f t="shared" si="0"/>
        <v>15043190.400000002</v>
      </c>
      <c r="AI50" s="123"/>
      <c r="AJ50" s="117"/>
      <c r="AK50" s="117"/>
      <c r="AL50" s="124" t="s">
        <v>124</v>
      </c>
      <c r="AM50" s="117" t="s">
        <v>133</v>
      </c>
      <c r="AN50" s="125" t="s">
        <v>141</v>
      </c>
      <c r="AO50" s="126"/>
      <c r="AP50" s="126"/>
      <c r="AQ50" s="126"/>
      <c r="AR50" s="126"/>
      <c r="AS50" s="126"/>
      <c r="AT50" s="126"/>
      <c r="AU50" s="126"/>
      <c r="AV50" s="126"/>
      <c r="AW50" s="126"/>
      <c r="AX50" s="127" t="s">
        <v>149</v>
      </c>
      <c r="AY50" s="128" t="s">
        <v>150</v>
      </c>
    </row>
    <row r="51" spans="1:210" s="40" customFormat="1" ht="12.95" customHeight="1" x14ac:dyDescent="0.25">
      <c r="A51" s="38"/>
      <c r="B51" s="86"/>
      <c r="C51" s="38"/>
      <c r="D51" s="1"/>
      <c r="E51" s="20"/>
      <c r="F51" s="38"/>
      <c r="G51" s="65"/>
      <c r="H51" s="65"/>
      <c r="I51" s="65"/>
      <c r="J51" s="38"/>
      <c r="K51" s="38"/>
      <c r="L51" s="38"/>
      <c r="M51" s="39"/>
      <c r="N51" s="38"/>
      <c r="O51" s="1"/>
      <c r="P51" s="38"/>
      <c r="Q51" s="38"/>
      <c r="R51" s="38"/>
      <c r="S51" s="38"/>
      <c r="T51" s="38"/>
      <c r="U51" s="38"/>
      <c r="V51" s="38"/>
      <c r="W51" s="1"/>
      <c r="X51" s="38"/>
      <c r="Y51" s="38"/>
      <c r="Z51" s="46"/>
      <c r="AA51" s="39"/>
      <c r="AB51" s="46"/>
      <c r="AC51" s="38"/>
      <c r="AD51" s="43"/>
      <c r="AE51" s="73"/>
      <c r="AF51" s="64"/>
      <c r="AG51" s="81"/>
      <c r="AH51" s="76"/>
      <c r="AI51" s="73"/>
      <c r="AJ51" s="64"/>
      <c r="AK51" s="64"/>
      <c r="AL51" s="82"/>
      <c r="AM51" s="38"/>
      <c r="AN51" s="38"/>
      <c r="AO51" s="57"/>
      <c r="AP51" s="38"/>
      <c r="AQ51" s="38"/>
      <c r="AR51" s="38"/>
      <c r="AS51" s="38"/>
      <c r="AT51" s="38"/>
      <c r="AU51" s="38"/>
      <c r="AV51" s="38"/>
      <c r="AW51" s="38"/>
      <c r="AX51" s="38"/>
      <c r="AY51" s="52"/>
    </row>
    <row r="52" spans="1:210" ht="12.95" customHeight="1" x14ac:dyDescent="0.25">
      <c r="A52" s="1"/>
      <c r="B52" s="1"/>
      <c r="C52" s="1"/>
      <c r="D52" s="1"/>
      <c r="E52" s="20"/>
      <c r="F52" s="1"/>
      <c r="G52" s="1"/>
      <c r="H52" s="1"/>
      <c r="I52" s="1"/>
      <c r="J52" s="1"/>
      <c r="K52" s="1"/>
      <c r="L52" s="1"/>
      <c r="M52" s="46"/>
      <c r="N52" s="1"/>
      <c r="O52" s="1"/>
      <c r="P52" s="1"/>
      <c r="Q52" s="1"/>
      <c r="R52" s="43"/>
      <c r="S52" s="43"/>
      <c r="T52" s="1"/>
      <c r="U52" s="1"/>
      <c r="V52" s="1"/>
      <c r="W52" s="1"/>
      <c r="X52" s="1"/>
      <c r="Y52" s="1"/>
      <c r="Z52" s="46"/>
      <c r="AA52" s="20"/>
      <c r="AB52" s="20"/>
      <c r="AC52" s="1"/>
      <c r="AD52" s="43"/>
      <c r="AE52" s="20"/>
      <c r="AF52" s="20"/>
      <c r="AG52" s="79"/>
      <c r="AH52" s="79"/>
      <c r="AI52" s="49"/>
      <c r="AJ52" s="87"/>
      <c r="AK52" s="87"/>
      <c r="AL52" s="69"/>
      <c r="AM52" s="43"/>
      <c r="AN52" s="43"/>
      <c r="AO52" s="20"/>
      <c r="AP52" s="1"/>
      <c r="AQ52" s="1"/>
      <c r="AR52" s="1"/>
      <c r="AS52" s="1"/>
      <c r="AT52" s="1"/>
      <c r="AU52" s="38"/>
      <c r="AV52" s="38"/>
      <c r="AW52" s="38"/>
      <c r="AX52" s="38"/>
      <c r="AY52" s="38"/>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row>
    <row r="53" spans="1:210" s="2" customFormat="1" ht="12.95" customHeight="1" outlineLevel="1" x14ac:dyDescent="0.25">
      <c r="A53" s="1"/>
      <c r="B53" s="20"/>
      <c r="C53" s="1"/>
      <c r="D53" s="1"/>
      <c r="E53" s="20"/>
      <c r="F53" s="1"/>
      <c r="G53" s="43"/>
      <c r="H53" s="43"/>
      <c r="I53" s="43"/>
      <c r="J53" s="1"/>
      <c r="K53" s="1"/>
      <c r="L53" s="1"/>
      <c r="M53" s="46"/>
      <c r="N53" s="1"/>
      <c r="O53" s="1"/>
      <c r="P53" s="1"/>
      <c r="Q53" s="1"/>
      <c r="R53" s="1"/>
      <c r="S53" s="1"/>
      <c r="T53" s="1"/>
      <c r="U53" s="1"/>
      <c r="V53" s="1"/>
      <c r="W53" s="1"/>
      <c r="X53" s="1"/>
      <c r="Y53" s="1"/>
      <c r="Z53" s="46"/>
      <c r="AA53" s="46"/>
      <c r="AB53" s="46"/>
      <c r="AC53" s="1"/>
      <c r="AD53" s="43"/>
      <c r="AE53" s="49"/>
      <c r="AF53" s="44"/>
      <c r="AG53" s="50"/>
      <c r="AH53" s="76"/>
      <c r="AI53" s="49"/>
      <c r="AJ53" s="44"/>
      <c r="AK53" s="44"/>
      <c r="AL53" s="69"/>
      <c r="AM53" s="43"/>
      <c r="AN53" s="1"/>
      <c r="AO53" s="20"/>
      <c r="AP53" s="1"/>
      <c r="AQ53" s="1"/>
      <c r="AR53" s="1"/>
      <c r="AS53" s="1"/>
      <c r="AT53" s="1"/>
      <c r="AU53" s="1"/>
      <c r="AV53" s="1"/>
      <c r="AW53" s="1"/>
      <c r="AX53" s="1"/>
      <c r="AY53" s="1"/>
    </row>
    <row r="54" spans="1:210" s="2" customFormat="1" ht="12.95" customHeight="1" outlineLevel="1" x14ac:dyDescent="0.25">
      <c r="A54" s="1"/>
      <c r="B54" s="20"/>
      <c r="C54" s="1"/>
      <c r="D54" s="1"/>
      <c r="E54" s="20"/>
      <c r="F54" s="1"/>
      <c r="G54" s="43"/>
      <c r="H54" s="43"/>
      <c r="I54" s="43"/>
      <c r="J54" s="1"/>
      <c r="K54" s="1"/>
      <c r="L54" s="1"/>
      <c r="M54" s="46"/>
      <c r="N54" s="1"/>
      <c r="O54" s="1"/>
      <c r="P54" s="1"/>
      <c r="Q54" s="1"/>
      <c r="R54" s="1"/>
      <c r="S54" s="1"/>
      <c r="T54" s="1"/>
      <c r="U54" s="1"/>
      <c r="V54" s="1"/>
      <c r="W54" s="1"/>
      <c r="X54" s="1"/>
      <c r="Y54" s="1"/>
      <c r="Z54" s="46"/>
      <c r="AA54" s="46"/>
      <c r="AB54" s="46"/>
      <c r="AC54" s="1"/>
      <c r="AD54" s="43"/>
      <c r="AE54" s="49"/>
      <c r="AF54" s="44"/>
      <c r="AG54" s="50"/>
      <c r="AH54" s="76"/>
      <c r="AI54" s="49"/>
      <c r="AJ54" s="44"/>
      <c r="AK54" s="44"/>
      <c r="AL54" s="69"/>
      <c r="AM54" s="43"/>
      <c r="AN54" s="1"/>
      <c r="AO54" s="20"/>
      <c r="AP54" s="1"/>
      <c r="AQ54" s="1"/>
      <c r="AR54" s="1"/>
      <c r="AS54" s="1"/>
      <c r="AT54" s="1"/>
      <c r="AU54" s="1"/>
      <c r="AV54" s="1"/>
      <c r="AW54" s="1"/>
      <c r="AX54" s="1"/>
      <c r="AY54" s="1"/>
    </row>
    <row r="55" spans="1:210" ht="12.95" customHeight="1" x14ac:dyDescent="0.25">
      <c r="A55" s="1"/>
      <c r="B55" s="20"/>
      <c r="C55" s="1"/>
      <c r="D55" s="1"/>
      <c r="E55" s="20"/>
      <c r="F55" s="1"/>
      <c r="G55" s="43"/>
      <c r="H55" s="43"/>
      <c r="I55" s="43"/>
      <c r="J55" s="1"/>
      <c r="K55" s="1"/>
      <c r="L55" s="1"/>
      <c r="M55" s="46"/>
      <c r="N55" s="1"/>
      <c r="O55" s="1"/>
      <c r="P55" s="1"/>
      <c r="Q55" s="1"/>
      <c r="R55" s="1"/>
      <c r="S55" s="1"/>
      <c r="T55" s="1"/>
      <c r="U55" s="1"/>
      <c r="V55" s="1"/>
      <c r="W55" s="1"/>
      <c r="X55" s="1"/>
      <c r="Y55" s="1"/>
      <c r="Z55" s="46"/>
      <c r="AA55" s="46"/>
      <c r="AB55" s="46"/>
      <c r="AC55" s="1"/>
      <c r="AD55" s="43"/>
      <c r="AE55" s="49"/>
      <c r="AF55" s="44"/>
      <c r="AG55" s="50"/>
      <c r="AH55" s="76"/>
      <c r="AI55" s="49"/>
      <c r="AJ55" s="44"/>
      <c r="AK55" s="44"/>
      <c r="AL55" s="69"/>
      <c r="AM55" s="43"/>
      <c r="AN55" s="1"/>
      <c r="AO55" s="20"/>
      <c r="AP55" s="1"/>
      <c r="AQ55" s="1"/>
      <c r="AR55" s="1"/>
      <c r="AS55" s="1"/>
      <c r="AT55" s="1"/>
      <c r="AU55" s="1"/>
      <c r="AV55" s="1"/>
      <c r="AW55" s="1"/>
      <c r="AX55" s="1"/>
      <c r="AY55" s="1"/>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row>
    <row r="56" spans="1:210" s="2" customFormat="1" ht="12.95" customHeight="1" outlineLevel="1" x14ac:dyDescent="0.25">
      <c r="A56" s="1"/>
      <c r="B56" s="20"/>
      <c r="C56" s="1"/>
      <c r="D56" s="1"/>
      <c r="E56" s="20"/>
      <c r="F56" s="1"/>
      <c r="G56" s="43"/>
      <c r="H56" s="43"/>
      <c r="I56" s="43"/>
      <c r="J56" s="1"/>
      <c r="K56" s="1"/>
      <c r="L56" s="1"/>
      <c r="M56" s="46"/>
      <c r="N56" s="1"/>
      <c r="O56" s="1"/>
      <c r="P56" s="1"/>
      <c r="Q56" s="1"/>
      <c r="R56" s="1"/>
      <c r="S56" s="1"/>
      <c r="T56" s="1"/>
      <c r="U56" s="1"/>
      <c r="V56" s="1"/>
      <c r="W56" s="1"/>
      <c r="X56" s="1"/>
      <c r="Y56" s="1"/>
      <c r="Z56" s="46"/>
      <c r="AA56" s="46"/>
      <c r="AB56" s="46"/>
      <c r="AC56" s="1"/>
      <c r="AD56" s="43"/>
      <c r="AE56" s="49"/>
      <c r="AF56" s="44"/>
      <c r="AG56" s="50"/>
      <c r="AH56" s="76"/>
      <c r="AI56" s="49"/>
      <c r="AJ56" s="44"/>
      <c r="AK56" s="44"/>
      <c r="AL56" s="69"/>
      <c r="AM56" s="43"/>
      <c r="AN56" s="1"/>
      <c r="AO56" s="20"/>
      <c r="AP56" s="1"/>
      <c r="AQ56" s="1"/>
      <c r="AR56" s="1"/>
      <c r="AS56" s="1"/>
      <c r="AT56" s="1"/>
      <c r="AU56" s="1"/>
      <c r="AV56" s="1"/>
      <c r="AW56" s="1"/>
      <c r="AX56" s="1"/>
      <c r="AY56" s="1"/>
    </row>
    <row r="57" spans="1:210" s="40" customFormat="1" ht="12.95" customHeight="1" x14ac:dyDescent="0.25">
      <c r="A57" s="38"/>
      <c r="B57" s="38"/>
      <c r="C57" s="60"/>
      <c r="D57" s="1"/>
      <c r="E57" s="60"/>
      <c r="F57" s="44"/>
      <c r="G57" s="70"/>
      <c r="H57" s="71"/>
      <c r="I57" s="71"/>
      <c r="J57" s="38"/>
      <c r="K57" s="38"/>
      <c r="L57" s="38"/>
      <c r="M57" s="39"/>
      <c r="N57" s="38"/>
      <c r="O57" s="1"/>
      <c r="P57" s="38"/>
      <c r="Q57" s="38"/>
      <c r="R57" s="38"/>
      <c r="S57" s="66"/>
      <c r="T57" s="38"/>
      <c r="U57" s="38"/>
      <c r="V57" s="38"/>
      <c r="W57" s="38"/>
      <c r="X57" s="38"/>
      <c r="Y57" s="38"/>
      <c r="Z57" s="20"/>
      <c r="AA57" s="20"/>
      <c r="AB57" s="20"/>
      <c r="AC57" s="38"/>
      <c r="AD57" s="43"/>
      <c r="AE57" s="65"/>
      <c r="AF57" s="72"/>
      <c r="AG57" s="50"/>
      <c r="AH57" s="76"/>
      <c r="AI57" s="73"/>
      <c r="AJ57" s="59"/>
      <c r="AK57" s="59"/>
      <c r="AL57" s="74"/>
      <c r="AM57" s="38"/>
      <c r="AN57" s="71"/>
      <c r="AO57" s="57"/>
      <c r="AP57" s="38"/>
      <c r="AQ57" s="38"/>
      <c r="AR57" s="38"/>
      <c r="AS57" s="38"/>
      <c r="AT57" s="38"/>
      <c r="AU57" s="38"/>
      <c r="AV57" s="38"/>
      <c r="AW57" s="38"/>
      <c r="AX57" s="38"/>
      <c r="AY57" s="38"/>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c r="ER57" s="75"/>
      <c r="ES57" s="75"/>
      <c r="ET57" s="75"/>
      <c r="EU57" s="75"/>
      <c r="EV57" s="75"/>
      <c r="EW57" s="75"/>
      <c r="EX57" s="75"/>
      <c r="EY57" s="75"/>
      <c r="EZ57" s="75"/>
      <c r="FA57" s="75"/>
      <c r="FB57" s="75"/>
      <c r="FC57" s="75"/>
      <c r="FD57" s="75"/>
      <c r="FE57" s="75"/>
      <c r="FF57" s="75"/>
      <c r="FG57" s="75"/>
      <c r="FH57" s="75"/>
      <c r="FI57" s="75"/>
      <c r="FJ57" s="75"/>
      <c r="FK57" s="75"/>
      <c r="FL57" s="75"/>
      <c r="FM57" s="75"/>
      <c r="FN57" s="75"/>
      <c r="FO57" s="75"/>
      <c r="FP57" s="75"/>
      <c r="FQ57" s="75"/>
      <c r="FR57" s="75"/>
      <c r="FS57" s="75"/>
      <c r="FT57" s="75"/>
      <c r="FU57" s="75"/>
      <c r="FV57" s="75"/>
      <c r="FW57" s="75"/>
      <c r="FX57" s="75"/>
      <c r="FY57" s="75"/>
      <c r="FZ57" s="75"/>
      <c r="GA57" s="75"/>
      <c r="GB57" s="75"/>
      <c r="GC57" s="75"/>
      <c r="GD57" s="75"/>
      <c r="GE57" s="75"/>
      <c r="GF57" s="75"/>
      <c r="GG57" s="75"/>
      <c r="GH57" s="75"/>
      <c r="GI57" s="75"/>
      <c r="GJ57" s="75"/>
      <c r="GK57" s="75"/>
      <c r="GL57" s="75"/>
      <c r="GM57" s="75"/>
      <c r="GN57" s="75"/>
      <c r="GO57" s="75"/>
      <c r="GP57" s="75"/>
      <c r="GQ57" s="75"/>
      <c r="GR57" s="75"/>
      <c r="GS57" s="75"/>
      <c r="GT57" s="75"/>
      <c r="GU57" s="75"/>
      <c r="GV57" s="75"/>
      <c r="GW57" s="75"/>
      <c r="GX57" s="75"/>
      <c r="GY57" s="75"/>
      <c r="GZ57" s="75"/>
      <c r="HA57" s="75"/>
      <c r="HB57" s="75"/>
    </row>
    <row r="58" spans="1:210" s="40" customFormat="1" ht="12.95" customHeight="1" x14ac:dyDescent="0.25">
      <c r="A58" s="38"/>
      <c r="B58" s="38"/>
      <c r="C58" s="38"/>
      <c r="D58" s="43"/>
      <c r="E58" s="20"/>
      <c r="F58" s="43"/>
      <c r="G58" s="60"/>
      <c r="H58" s="60"/>
      <c r="I58" s="60"/>
      <c r="J58" s="38"/>
      <c r="K58" s="1"/>
      <c r="L58" s="38"/>
      <c r="M58" s="38"/>
      <c r="N58" s="61"/>
      <c r="O58" s="1"/>
      <c r="P58" s="38"/>
      <c r="Q58" s="61"/>
      <c r="R58" s="65"/>
      <c r="S58" s="38"/>
      <c r="T58" s="38"/>
      <c r="U58" s="20"/>
      <c r="V58" s="20"/>
      <c r="W58" s="38"/>
      <c r="X58" s="38"/>
      <c r="Y58" s="38"/>
      <c r="Z58" s="39"/>
      <c r="AA58" s="20"/>
      <c r="AB58" s="20"/>
      <c r="AC58" s="38"/>
      <c r="AD58" s="43"/>
      <c r="AE58" s="63"/>
      <c r="AF58" s="63"/>
      <c r="AG58" s="59"/>
      <c r="AH58" s="76"/>
      <c r="AI58" s="58"/>
      <c r="AJ58" s="58"/>
      <c r="AK58" s="58"/>
      <c r="AL58" s="1"/>
      <c r="AM58" s="38"/>
      <c r="AN58" s="38"/>
      <c r="AO58" s="57"/>
      <c r="AP58" s="38"/>
      <c r="AQ58" s="38"/>
      <c r="AR58" s="38"/>
      <c r="AS58" s="38"/>
      <c r="AT58" s="38"/>
      <c r="AU58" s="38"/>
      <c r="AV58" s="38"/>
      <c r="AW58" s="38"/>
      <c r="AX58" s="38"/>
      <c r="AY58" s="38"/>
    </row>
    <row r="59" spans="1:210" ht="12.95" customHeight="1" x14ac:dyDescent="0.25">
      <c r="A59" s="18"/>
      <c r="B59" s="18"/>
      <c r="C59" s="18"/>
      <c r="D59" s="4" t="s">
        <v>107</v>
      </c>
      <c r="E59" s="4"/>
      <c r="F59" s="4"/>
      <c r="G59" s="18"/>
      <c r="H59" s="18"/>
      <c r="I59" s="18"/>
      <c r="J59" s="18"/>
      <c r="K59" s="18"/>
      <c r="L59" s="4"/>
      <c r="M59" s="18"/>
      <c r="N59" s="18"/>
      <c r="O59" s="19"/>
      <c r="P59" s="4"/>
      <c r="Q59" s="4"/>
      <c r="R59" s="18"/>
      <c r="S59" s="19"/>
      <c r="T59" s="4"/>
      <c r="U59" s="4"/>
      <c r="V59" s="4"/>
      <c r="W59" s="4"/>
      <c r="X59" s="4"/>
      <c r="Y59" s="4"/>
      <c r="Z59" s="32"/>
      <c r="AA59" s="4"/>
      <c r="AB59" s="32"/>
      <c r="AC59" s="4"/>
      <c r="AD59" s="4"/>
      <c r="AE59" s="24"/>
      <c r="AF59" s="24"/>
      <c r="AG59" s="11">
        <f>SUM(AG45:AG58)</f>
        <v>180692403.43000001</v>
      </c>
      <c r="AH59" s="11">
        <f>SUM(AH45:AH58)</f>
        <v>202375491.84160003</v>
      </c>
      <c r="AI59" s="11"/>
      <c r="AJ59" s="11"/>
      <c r="AK59" s="11"/>
      <c r="AL59" s="4"/>
      <c r="AM59" s="16"/>
      <c r="AN59" s="4"/>
      <c r="AO59" s="4"/>
      <c r="AP59" s="4"/>
      <c r="AQ59" s="4"/>
      <c r="AR59" s="4"/>
      <c r="AS59" s="4"/>
      <c r="AT59" s="4"/>
      <c r="AU59" s="4"/>
      <c r="AV59" s="4"/>
      <c r="AW59" s="4"/>
      <c r="AX59" s="4"/>
      <c r="AY59" s="4"/>
    </row>
    <row r="60" spans="1:210" ht="12.95" customHeight="1" x14ac:dyDescent="0.25">
      <c r="AX60" s="2"/>
    </row>
    <row r="61" spans="1:210" ht="12.95" customHeight="1" x14ac:dyDescent="0.25">
      <c r="W61" s="13"/>
    </row>
  </sheetData>
  <protectedRanges>
    <protectedRange sqref="S21" name="Диапазон3_19_1_1_1_1_1_1_11" securityDescriptor="O:WDG:WDD:(A;;CC;;;S-1-5-21-1281035640-548247933-376692995-11259)(A;;CC;;;S-1-5-21-1281035640-548247933-376692995-11258)(A;;CC;;;S-1-5-21-1281035640-548247933-376692995-5864)"/>
  </protectedRanges>
  <autoFilter ref="A7:AY61"/>
  <conditionalFormatting sqref="D60:D1048576 D1:D7">
    <cfRule type="duplicateValues" dxfId="116" priority="5052"/>
  </conditionalFormatting>
  <conditionalFormatting sqref="D30">
    <cfRule type="duplicateValues" dxfId="115" priority="1697" stopIfTrue="1"/>
  </conditionalFormatting>
  <conditionalFormatting sqref="D55">
    <cfRule type="duplicateValues" dxfId="114" priority="1105" stopIfTrue="1"/>
  </conditionalFormatting>
  <conditionalFormatting sqref="D53">
    <cfRule type="duplicateValues" dxfId="113" priority="1106" stopIfTrue="1"/>
  </conditionalFormatting>
  <conditionalFormatting sqref="D54">
    <cfRule type="duplicateValues" dxfId="112" priority="1107" stopIfTrue="1"/>
  </conditionalFormatting>
  <conditionalFormatting sqref="D56">
    <cfRule type="duplicateValues" dxfId="111" priority="1108" stopIfTrue="1"/>
  </conditionalFormatting>
  <conditionalFormatting sqref="B12">
    <cfRule type="duplicateValues" dxfId="110" priority="1088" stopIfTrue="1"/>
  </conditionalFormatting>
  <conditionalFormatting sqref="E12">
    <cfRule type="duplicateValues" dxfId="109" priority="1087" stopIfTrue="1"/>
  </conditionalFormatting>
  <conditionalFormatting sqref="B12">
    <cfRule type="duplicateValues" dxfId="108" priority="1086" stopIfTrue="1"/>
  </conditionalFormatting>
  <conditionalFormatting sqref="C12">
    <cfRule type="duplicateValues" dxfId="107" priority="1085" stopIfTrue="1"/>
  </conditionalFormatting>
  <conditionalFormatting sqref="C12">
    <cfRule type="duplicateValues" dxfId="106" priority="1084" stopIfTrue="1"/>
  </conditionalFormatting>
  <conditionalFormatting sqref="C15">
    <cfRule type="duplicateValues" dxfId="105" priority="1080" stopIfTrue="1"/>
  </conditionalFormatting>
  <conditionalFormatting sqref="C16">
    <cfRule type="duplicateValues" dxfId="104" priority="1079" stopIfTrue="1"/>
  </conditionalFormatting>
  <conditionalFormatting sqref="D51">
    <cfRule type="duplicateValues" dxfId="103" priority="628" stopIfTrue="1"/>
  </conditionalFormatting>
  <conditionalFormatting sqref="D51">
    <cfRule type="duplicateValues" dxfId="102" priority="629" stopIfTrue="1"/>
  </conditionalFormatting>
  <conditionalFormatting sqref="D51">
    <cfRule type="duplicateValues" dxfId="101" priority="630" stopIfTrue="1"/>
  </conditionalFormatting>
  <conditionalFormatting sqref="D51">
    <cfRule type="duplicateValues" dxfId="100" priority="631" stopIfTrue="1"/>
  </conditionalFormatting>
  <conditionalFormatting sqref="D51">
    <cfRule type="duplicateValues" dxfId="99" priority="632" stopIfTrue="1"/>
  </conditionalFormatting>
  <conditionalFormatting sqref="B52">
    <cfRule type="duplicateValues" dxfId="98" priority="555"/>
  </conditionalFormatting>
  <conditionalFormatting sqref="D52">
    <cfRule type="duplicateValues" dxfId="97" priority="556" stopIfTrue="1"/>
  </conditionalFormatting>
  <conditionalFormatting sqref="D52">
    <cfRule type="duplicateValues" dxfId="96" priority="557" stopIfTrue="1"/>
  </conditionalFormatting>
  <conditionalFormatting sqref="D52">
    <cfRule type="duplicateValues" dxfId="95" priority="558" stopIfTrue="1"/>
  </conditionalFormatting>
  <conditionalFormatting sqref="D24:E24">
    <cfRule type="duplicateValues" dxfId="94" priority="554" stopIfTrue="1"/>
  </conditionalFormatting>
  <conditionalFormatting sqref="D24:E24">
    <cfRule type="duplicateValues" dxfId="93" priority="553" stopIfTrue="1"/>
  </conditionalFormatting>
  <conditionalFormatting sqref="D24:E24">
    <cfRule type="duplicateValues" dxfId="92" priority="552" stopIfTrue="1"/>
  </conditionalFormatting>
  <conditionalFormatting sqref="D24:E24">
    <cfRule type="duplicateValues" dxfId="91" priority="551" stopIfTrue="1"/>
  </conditionalFormatting>
  <conditionalFormatting sqref="E15:E16">
    <cfRule type="duplicateValues" dxfId="90" priority="5562" stopIfTrue="1"/>
  </conditionalFormatting>
  <conditionalFormatting sqref="C15:C16">
    <cfRule type="duplicateValues" dxfId="89" priority="5563" stopIfTrue="1"/>
  </conditionalFormatting>
  <conditionalFormatting sqref="B10:C11">
    <cfRule type="duplicateValues" dxfId="88" priority="5565" stopIfTrue="1"/>
  </conditionalFormatting>
  <conditionalFormatting sqref="H10:H11">
    <cfRule type="duplicateValues" dxfId="87" priority="5567" stopIfTrue="1"/>
  </conditionalFormatting>
  <conditionalFormatting sqref="E10:F11">
    <cfRule type="duplicateValues" dxfId="86" priority="5571" stopIfTrue="1"/>
  </conditionalFormatting>
  <conditionalFormatting sqref="D27">
    <cfRule type="duplicateValues" dxfId="85" priority="452" stopIfTrue="1"/>
  </conditionalFormatting>
  <conditionalFormatting sqref="D27">
    <cfRule type="duplicateValues" dxfId="84" priority="453" stopIfTrue="1"/>
  </conditionalFormatting>
  <conditionalFormatting sqref="D27">
    <cfRule type="duplicateValues" dxfId="83" priority="454" stopIfTrue="1"/>
  </conditionalFormatting>
  <conditionalFormatting sqref="D27">
    <cfRule type="duplicateValues" dxfId="82" priority="455" stopIfTrue="1"/>
  </conditionalFormatting>
  <conditionalFormatting sqref="D27">
    <cfRule type="duplicateValues" dxfId="81" priority="456" stopIfTrue="1"/>
  </conditionalFormatting>
  <conditionalFormatting sqref="D27">
    <cfRule type="duplicateValues" dxfId="80" priority="457" stopIfTrue="1"/>
  </conditionalFormatting>
  <conditionalFormatting sqref="D27">
    <cfRule type="duplicateValues" dxfId="79" priority="458" stopIfTrue="1"/>
  </conditionalFormatting>
  <conditionalFormatting sqref="D27">
    <cfRule type="duplicateValues" dxfId="78" priority="459" stopIfTrue="1"/>
  </conditionalFormatting>
  <conditionalFormatting sqref="D27">
    <cfRule type="duplicateValues" dxfId="77" priority="460" stopIfTrue="1"/>
  </conditionalFormatting>
  <conditionalFormatting sqref="D27">
    <cfRule type="duplicateValues" dxfId="76" priority="461" stopIfTrue="1"/>
  </conditionalFormatting>
  <conditionalFormatting sqref="D27">
    <cfRule type="duplicateValues" dxfId="75" priority="462" stopIfTrue="1"/>
  </conditionalFormatting>
  <conditionalFormatting sqref="D27">
    <cfRule type="duplicateValues" dxfId="74" priority="463" stopIfTrue="1"/>
  </conditionalFormatting>
  <conditionalFormatting sqref="D27">
    <cfRule type="duplicateValues" dxfId="73" priority="464" stopIfTrue="1"/>
  </conditionalFormatting>
  <conditionalFormatting sqref="D27">
    <cfRule type="duplicateValues" dxfId="72" priority="465" stopIfTrue="1"/>
  </conditionalFormatting>
  <conditionalFormatting sqref="D27">
    <cfRule type="duplicateValues" dxfId="71" priority="466" stopIfTrue="1"/>
  </conditionalFormatting>
  <conditionalFormatting sqref="D27">
    <cfRule type="duplicateValues" dxfId="70" priority="450" stopIfTrue="1"/>
  </conditionalFormatting>
  <conditionalFormatting sqref="D27">
    <cfRule type="duplicateValues" dxfId="69" priority="449" stopIfTrue="1"/>
  </conditionalFormatting>
  <conditionalFormatting sqref="D27">
    <cfRule type="duplicateValues" dxfId="68" priority="448" stopIfTrue="1"/>
  </conditionalFormatting>
  <conditionalFormatting sqref="D27">
    <cfRule type="duplicateValues" dxfId="67" priority="447" stopIfTrue="1"/>
  </conditionalFormatting>
  <conditionalFormatting sqref="D28">
    <cfRule type="duplicateValues" dxfId="66" priority="432" stopIfTrue="1"/>
  </conditionalFormatting>
  <conditionalFormatting sqref="D28">
    <cfRule type="duplicateValues" dxfId="65" priority="433" stopIfTrue="1"/>
  </conditionalFormatting>
  <conditionalFormatting sqref="D28">
    <cfRule type="duplicateValues" dxfId="64" priority="434" stopIfTrue="1"/>
  </conditionalFormatting>
  <conditionalFormatting sqref="D28">
    <cfRule type="duplicateValues" dxfId="63" priority="435" stopIfTrue="1"/>
  </conditionalFormatting>
  <conditionalFormatting sqref="D28">
    <cfRule type="duplicateValues" dxfId="62" priority="436" stopIfTrue="1"/>
  </conditionalFormatting>
  <conditionalFormatting sqref="D28">
    <cfRule type="duplicateValues" dxfId="61" priority="437" stopIfTrue="1"/>
  </conditionalFormatting>
  <conditionalFormatting sqref="D28">
    <cfRule type="duplicateValues" dxfId="60" priority="438" stopIfTrue="1"/>
  </conditionalFormatting>
  <conditionalFormatting sqref="D28">
    <cfRule type="duplicateValues" dxfId="59" priority="439" stopIfTrue="1"/>
  </conditionalFormatting>
  <conditionalFormatting sqref="D28">
    <cfRule type="duplicateValues" dxfId="58" priority="440" stopIfTrue="1"/>
  </conditionalFormatting>
  <conditionalFormatting sqref="D28">
    <cfRule type="duplicateValues" dxfId="57" priority="441" stopIfTrue="1"/>
  </conditionalFormatting>
  <conditionalFormatting sqref="D28">
    <cfRule type="duplicateValues" dxfId="56" priority="442" stopIfTrue="1"/>
  </conditionalFormatting>
  <conditionalFormatting sqref="D28">
    <cfRule type="duplicateValues" dxfId="55" priority="443" stopIfTrue="1"/>
  </conditionalFormatting>
  <conditionalFormatting sqref="D28">
    <cfRule type="duplicateValues" dxfId="54" priority="444" stopIfTrue="1"/>
  </conditionalFormatting>
  <conditionalFormatting sqref="D28">
    <cfRule type="duplicateValues" dxfId="53" priority="445" stopIfTrue="1"/>
  </conditionalFormatting>
  <conditionalFormatting sqref="D28">
    <cfRule type="duplicateValues" dxfId="52" priority="446" stopIfTrue="1"/>
  </conditionalFormatting>
  <conditionalFormatting sqref="D28">
    <cfRule type="duplicateValues" dxfId="51" priority="430" stopIfTrue="1"/>
  </conditionalFormatting>
  <conditionalFormatting sqref="D28">
    <cfRule type="duplicateValues" dxfId="50" priority="429" stopIfTrue="1"/>
  </conditionalFormatting>
  <conditionalFormatting sqref="D28">
    <cfRule type="duplicateValues" dxfId="49" priority="428" stopIfTrue="1"/>
  </conditionalFormatting>
  <conditionalFormatting sqref="D28">
    <cfRule type="duplicateValues" dxfId="48" priority="427" stopIfTrue="1"/>
  </conditionalFormatting>
  <conditionalFormatting sqref="D29">
    <cfRule type="duplicateValues" dxfId="47" priority="372" stopIfTrue="1"/>
  </conditionalFormatting>
  <conditionalFormatting sqref="D29">
    <cfRule type="duplicateValues" dxfId="46" priority="373" stopIfTrue="1"/>
  </conditionalFormatting>
  <conditionalFormatting sqref="D29">
    <cfRule type="duplicateValues" dxfId="45" priority="374" stopIfTrue="1"/>
  </conditionalFormatting>
  <conditionalFormatting sqref="D29">
    <cfRule type="duplicateValues" dxfId="44" priority="375" stopIfTrue="1"/>
  </conditionalFormatting>
  <conditionalFormatting sqref="D29">
    <cfRule type="duplicateValues" dxfId="43" priority="376" stopIfTrue="1"/>
  </conditionalFormatting>
  <conditionalFormatting sqref="D29">
    <cfRule type="duplicateValues" dxfId="42" priority="377" stopIfTrue="1"/>
  </conditionalFormatting>
  <conditionalFormatting sqref="D29">
    <cfRule type="duplicateValues" dxfId="41" priority="378" stopIfTrue="1"/>
  </conditionalFormatting>
  <conditionalFormatting sqref="D29">
    <cfRule type="duplicateValues" dxfId="40" priority="379" stopIfTrue="1"/>
  </conditionalFormatting>
  <conditionalFormatting sqref="D29">
    <cfRule type="duplicateValues" dxfId="39" priority="380" stopIfTrue="1"/>
  </conditionalFormatting>
  <conditionalFormatting sqref="D29">
    <cfRule type="duplicateValues" dxfId="38" priority="381" stopIfTrue="1"/>
  </conditionalFormatting>
  <conditionalFormatting sqref="D29">
    <cfRule type="duplicateValues" dxfId="37" priority="382" stopIfTrue="1"/>
  </conditionalFormatting>
  <conditionalFormatting sqref="D29">
    <cfRule type="duplicateValues" dxfId="36" priority="383" stopIfTrue="1"/>
  </conditionalFormatting>
  <conditionalFormatting sqref="D29">
    <cfRule type="duplicateValues" dxfId="35" priority="384" stopIfTrue="1"/>
  </conditionalFormatting>
  <conditionalFormatting sqref="D29">
    <cfRule type="duplicateValues" dxfId="34" priority="385" stopIfTrue="1"/>
  </conditionalFormatting>
  <conditionalFormatting sqref="D29">
    <cfRule type="duplicateValues" dxfId="33" priority="386" stopIfTrue="1"/>
  </conditionalFormatting>
  <conditionalFormatting sqref="D29">
    <cfRule type="duplicateValues" dxfId="32" priority="370" stopIfTrue="1"/>
  </conditionalFormatting>
  <conditionalFormatting sqref="D29">
    <cfRule type="duplicateValues" dxfId="31" priority="369" stopIfTrue="1"/>
  </conditionalFormatting>
  <conditionalFormatting sqref="D29">
    <cfRule type="duplicateValues" dxfId="30" priority="368" stopIfTrue="1"/>
  </conditionalFormatting>
  <conditionalFormatting sqref="D29">
    <cfRule type="duplicateValues" dxfId="29" priority="367" stopIfTrue="1"/>
  </conditionalFormatting>
  <conditionalFormatting sqref="D35:D40">
    <cfRule type="duplicateValues" dxfId="28" priority="76" stopIfTrue="1"/>
  </conditionalFormatting>
  <conditionalFormatting sqref="D35:D40">
    <cfRule type="duplicateValues" dxfId="27" priority="77" stopIfTrue="1"/>
  </conditionalFormatting>
  <conditionalFormatting sqref="D35:D40">
    <cfRule type="duplicateValues" dxfId="26" priority="78" stopIfTrue="1"/>
  </conditionalFormatting>
  <conditionalFormatting sqref="D35:D40">
    <cfRule type="duplicateValues" dxfId="25" priority="79" stopIfTrue="1"/>
  </conditionalFormatting>
  <conditionalFormatting sqref="D35:D40">
    <cfRule type="duplicateValues" dxfId="24" priority="80" stopIfTrue="1"/>
  </conditionalFormatting>
  <conditionalFormatting sqref="D35:D40">
    <cfRule type="duplicateValues" dxfId="23" priority="75" stopIfTrue="1"/>
  </conditionalFormatting>
  <conditionalFormatting sqref="D35:D40">
    <cfRule type="duplicateValues" dxfId="22" priority="74" stopIfTrue="1"/>
  </conditionalFormatting>
  <conditionalFormatting sqref="D35:D40">
    <cfRule type="duplicateValues" dxfId="21" priority="73" stopIfTrue="1"/>
  </conditionalFormatting>
  <conditionalFormatting sqref="D35:D40">
    <cfRule type="duplicateValues" dxfId="20" priority="72" stopIfTrue="1"/>
  </conditionalFormatting>
  <conditionalFormatting sqref="D45:D50">
    <cfRule type="duplicateValues" dxfId="19" priority="5573" stopIfTrue="1"/>
  </conditionalFormatting>
  <conditionalFormatting sqref="D20">
    <cfRule type="duplicateValues" dxfId="18" priority="24" stopIfTrue="1"/>
  </conditionalFormatting>
  <conditionalFormatting sqref="D20">
    <cfRule type="duplicateValues" dxfId="17" priority="25" stopIfTrue="1"/>
  </conditionalFormatting>
  <conditionalFormatting sqref="D20">
    <cfRule type="duplicateValues" dxfId="16" priority="26" stopIfTrue="1"/>
  </conditionalFormatting>
  <conditionalFormatting sqref="D20">
    <cfRule type="duplicateValues" dxfId="15" priority="27" stopIfTrue="1"/>
  </conditionalFormatting>
  <conditionalFormatting sqref="D20">
    <cfRule type="duplicateValues" dxfId="14" priority="28" stopIfTrue="1"/>
  </conditionalFormatting>
  <conditionalFormatting sqref="D20">
    <cfRule type="duplicateValues" dxfId="13" priority="23" stopIfTrue="1"/>
  </conditionalFormatting>
  <conditionalFormatting sqref="D20">
    <cfRule type="duplicateValues" dxfId="12" priority="22" stopIfTrue="1"/>
  </conditionalFormatting>
  <conditionalFormatting sqref="D20">
    <cfRule type="duplicateValues" dxfId="11" priority="21" stopIfTrue="1"/>
  </conditionalFormatting>
  <conditionalFormatting sqref="D20">
    <cfRule type="duplicateValues" dxfId="10" priority="20" stopIfTrue="1"/>
  </conditionalFormatting>
  <conditionalFormatting sqref="D34">
    <cfRule type="duplicateValues" dxfId="9" priority="6" stopIfTrue="1"/>
  </conditionalFormatting>
  <conditionalFormatting sqref="D34">
    <cfRule type="duplicateValues" dxfId="8" priority="7" stopIfTrue="1"/>
  </conditionalFormatting>
  <conditionalFormatting sqref="D34">
    <cfRule type="duplicateValues" dxfId="7" priority="8" stopIfTrue="1"/>
  </conditionalFormatting>
  <conditionalFormatting sqref="D34">
    <cfRule type="duplicateValues" dxfId="6" priority="9" stopIfTrue="1"/>
  </conditionalFormatting>
  <conditionalFormatting sqref="D34">
    <cfRule type="duplicateValues" dxfId="5" priority="10" stopIfTrue="1"/>
  </conditionalFormatting>
  <conditionalFormatting sqref="D34">
    <cfRule type="duplicateValues" dxfId="4" priority="5" stopIfTrue="1"/>
  </conditionalFormatting>
  <conditionalFormatting sqref="D34">
    <cfRule type="duplicateValues" dxfId="3" priority="4" stopIfTrue="1"/>
  </conditionalFormatting>
  <conditionalFormatting sqref="D34">
    <cfRule type="duplicateValues" dxfId="2" priority="3" stopIfTrue="1"/>
  </conditionalFormatting>
  <conditionalFormatting sqref="D34">
    <cfRule type="duplicateValues" dxfId="1" priority="2" stopIfTrue="1"/>
  </conditionalFormatting>
  <conditionalFormatting sqref="D10:D11">
    <cfRule type="duplicateValues" dxfId="0" priority="1" stopIfTrue="1"/>
  </conditionalFormatting>
  <dataValidations count="9">
    <dataValidation type="list" allowBlank="1" showInputMessage="1" showErrorMessage="1" sqref="TPZ25:TPZ26 JAH25:JAH26 TGD25:TGD26 DSL25:DSL26 SWH25:SWH26 IQL25:IQL26 SML25:SML26 BBN25:BBN26 SCP25:SCP26 IGP25:IGP26 RST25:RST26 DIP25:DIP26 RIX25:RIX26 HWT25:HWT26 QZB25:QZB26 EH25:EH26 QPF25:QPF26 HMX25:HMX26 QFJ25:QFJ26 CYT25:CYT26 PVN25:PVN26 HDB25:HDB26 PLR25:PLR26 ARR25:ARR26 PBV25:PBV26 GTF25:GTF26 ORZ25:ORZ26 COX25:COX26 OID25:OID26 GJJ25:GJJ26 NYH25:NYH26 OD25:OD26 NOL25:NOL26 FZN25:FZN26 NEP25:NEP26 CFB25:CFB26 MUT25:MUT26 FPR25:FPR26 MKX25:MKX26 AHV25:AHV26 MBB25:MBB26 FFV25:FFV26 LRF25:LRF26 BVF25:BVF26 LHJ25:LHJ26 EVZ25:EVZ26 KXN25:KXN26 WQT25:WQT26 WGX25:WGX26 KNR25:KNR26 EMD25:EMD26 VXB25:VXB26 KDV25:KDV26 VNF25:VNF26 BLJ25:BLJ26 VDJ25:VDJ26 JTZ25:JTZ26 UTN25:UTN26 ECH25:ECH26 UJR25:UJR26 JKD25:JKD26 TZV25:TZV26 J21 IM21 SI21 ACE21 AMA21 AVW21 BFS21 BPO21 BZK21 CJG21 CTC21 DCY21 DMU21 DWQ21 EGM21 EQI21 FAE21 FKA21 FTW21 GDS21 GNO21 GXK21 HHG21 HRC21 IAY21 IKU21 IUQ21 JEM21 JOI21 JYE21 KIA21 KRW21 LBS21 LLO21 LVK21 MFG21 MPC21 MYY21 NIU21 NSQ21 OCM21 OMI21 OWE21 PGA21 PPW21 PZS21 QJO21 QTK21 RDG21 RNC21 RWY21 SGU21 SQQ21 TAM21 TKI21 TUE21 UEA21 UNW21 UXS21 VHO21 VRK21 WBG21 WLC21 WUY21 XZ25:XZ26">
      <formula1>Способ_закупок</formula1>
    </dataValidation>
    <dataValidation type="custom" allowBlank="1" showInputMessage="1" showErrorMessage="1" sqref="TQW25:TQW26 JBE25:JBE26 THA25:THA26 DTI25:DTI26 SXE25:SXE26 IRI25:IRI26 SNI25:SNI26 BCK25:BCK26 SDM25:SDM26 IHM25:IHM26 RTQ25:RTQ26 DJM25:DJM26 RJU25:RJU26 HXQ25:HXQ26 QZY25:QZY26 FE25:FE26 QQC25:QQC26 HNU25:HNU26 QGG25:QGG26 CZQ25:CZQ26 PWK25:PWK26 HDY25:HDY26 PMO25:PMO26 ASO25:ASO26 PCS25:PCS26 GUC25:GUC26 OSW25:OSW26 CPU25:CPU26 OJA25:OJA26 GKG25:GKG26 NZE25:NZE26 PA25:PA26 NPI25:NPI26 GAK25:GAK26 NFM25:NFM26 CFY25:CFY26 MVQ25:MVQ26 FQO25:FQO26 MLU25:MLU26 AIS25:AIS26 MBY25:MBY26 FGS25:FGS26 LSC25:LSC26 BWC25:BWC26 LIG25:LIG26 EWW25:EWW26 KYK25:KYK26 WRQ25:WRQ26 WHU25:WHU26 KOO25:KOO26 ENA25:ENA26 VXY25:VXY26 KES25:KES26 VOC25:VOC26 BMG25:BMG26 VEG25:VEG26 JUW25:JUW26 UUK25:UUK26 UKO25:UKO26 EDE25:EDE26 JLA25:JLA26 UAS25:UAS26 WVV21 YW25:YW26 AG21 JJ21 TF21 ADB21 AMX21 AWT21 BGP21 BQL21 CAH21 CKD21 CTZ21 DDV21 DNR21 DXN21 EHJ21 ERF21 FBB21 FKX21 FUT21 GEP21 GOL21 GYH21 HID21 HRZ21 IBV21 ILR21 IVN21 JFJ21 JPF21 JZB21 KIX21 KST21 LCP21 LML21 LWH21 MGD21 MPZ21 MZV21 NJR21 NTN21 ODJ21 ONF21 OXB21 PGX21 PQT21 QAP21 QKL21 QUH21 RED21 RNZ21 RXV21 SHR21 SRN21 TBJ21 TLF21 TVB21 UEX21 UOT21 UYP21 VIL21 VSH21 WCD21 WLZ21 AG45:AG50">
      <formula1>AE21*AF21</formula1>
    </dataValidation>
    <dataValidation type="textLength" operator="equal" allowBlank="1" showInputMessage="1" showErrorMessage="1" error="БИН должен содержать 12 символов" sqref="THH25:THH26 IRP25:IRP26 SXL25:SXL26 DJT25:DJT26 SNP25:SNP26 IHT25:IHT26 SDT25:SDT26 ASV25:ASV26 RTX25:RTX26 HXX25:HXX26 RKB25:RKB26 CZX25:CZX26 RAF25:RAF26 HOB25:HOB26 QQJ25:QQJ26 WRX25:WRX26 QGN25:QGN26 HEF25:HEF26 PWR25:PWR26 CQB25:CQB26 PMV25:PMV26 GUJ25:GUJ26 PCZ25:PCZ26 AIZ25:AIZ26 OTD25:OTD26 GKN25:GKN26 OJH25:OJH26 CGF25:CGF26 NZL25:NZL26 GAR25:GAR26 NPP25:NPP26 FL25:FL26 NFT25:NFT26 FQV25:FQV26 MVX25:MVX26 BWJ25:BWJ26 MMB25:MMB26 FGZ25:FGZ26 MCF25:MCF26 ZD25:ZD26 LSJ25:LSJ26 EXD25:EXD26 LIN25:LIN26 BMN25:BMN26 KYR25:KYR26 ENH25:ENH26 KOV25:KOV26 WIB25:WIB26 KEZ25:KEZ26 VYF25:VYF26 EDL25:EDL26 VOJ25:VOJ26 JVD25:JVD26 VEN25:VEN26 BCR25:BCR26 UUR25:UUR26 JLH25:JLH26 UKV25:UKV26 DTP25:DTP26 UAZ25:UAZ26 JBL25:JBL26 TRD25:TRD26 AL35 KC35 TY35 ADU35 ANQ35 AXM35 BHI35 BRE35 CBA35 CKW35 CUS35 DEO35 DOK35 DYG35 EIC35 ERY35 FBU35 FLQ35 FVM35 GFI35 GPE35 GZA35 HIW35 HSS35 ICO35 IMK35 IWG35 JGC35 JPY35 JZU35 KJQ35 KTM35 LDI35 LNE35 LXA35 MGW35 MQS35 NAO35 NKK35 NUG35 OEC35 ONY35 OXU35 PHQ35 PRM35 QBI35 QLE35 QVA35 REW35 ROS35 RYO35 SIK35 SSG35 TCC35 TLY35 TVU35 UFQ35 UPM35 UZI35 VJE35 VTA35 WCW35 WMS35 WWO35 PH25:PH26 AL45 KC45 TY45 ADU45 ANQ45 AXM45 BHI45 BRE45 CBA45 CKW45 CUS45 DEO45 DOK45 DYG45 EIC45 ERY45 FBU45 FLQ45 FVM45 GFI45 GPE45 GZA45 HIW45 HSS45 ICO45 IMK45 IWG45 JGC45 JPY45 JZU45 KJQ45 KTM45 LDI45 LNE45 LXA45 MGW45 MQS45 NAO45 NKK45 NUG45 OEC45 ONY45 OXU45 PHQ45 PRM45 QBI45 QLE45 QVA45 REW45 ROS45 RYO45 SIK45 SSG45 TCC45 TLY45 TVU45 UFQ45 UPM45 UZI45 VJE45 VTA45 WCW45 WMS45 WWO45">
      <formula1>12</formula1>
    </dataValidation>
    <dataValidation type="whole" allowBlank="1" showInputMessage="1" showErrorMessage="1" sqref="EWC25:EWC26 FFY25:FFY26 FPU25:FPU26 FZQ25:FZQ26 GJM25:GJM26 GTI25:GTI26 HDE25:HDE26 HNA25:HNA26 HWW25:HWW26 IGS25:IGS26 IQO25:IQO26 JAK25:JAK26 JKG25:JKG26 JUC25:JUC26 KDY25:KDY26 KNU25:KNU26 KXQ25:KXQ26 LHM25:LHM26 LRI25:LRI26 MBE25:MBE26 MLA25:MLA26 MUW25:MUW26 NES25:NES26 NOO25:NOO26 NYK25:NYK26 OIG25:OIG26 OSC25:OSC26 PBY25:PBY26 PLU25:PLU26 PVQ25:PVQ26 QFM25:QFM26 QPI25:QPI26 QZE25:QZE26 RJA25:RJA26 RSW25:RSW26 SCS25:SCS26 SMO25:SMO26 SWK25:SWK26 TGG25:TGG26 TQC25:TQC26 TZY25:TZY26 UJU25:UJU26 UTQ25:UTQ26 VDM25:VDM26 VNI25:VNI26 VXE25:VXE26 WHA25:WHA26 WQW25:WQW26 WRJ25:WRL26 KEL25:KEN26 WHN25:WHP26 JUP25:JUR26 NPB25:NPD26 JKT25:JKV26 VXR25:VXT26 JAX25:JAZ26 QFZ25:QGB26 IRB25:IRD26 VNV25:VNX26 IHF25:IHH26 MBR25:MBT26 HXJ25:HXL26 VDZ25:VEB26 HNN25:HNP26 PWD25:PWF26 HDR25:HDT26 UUD25:UUF26 GTV25:GTX26 NFF25:NFH26 GJZ25:GKB26 UKH25:UKJ26 GAD25:GAF26 PMH25:PMJ26 FQH25:FQJ26 UAL25:UAN26 FGL25:FGN26 LHZ25:LIB26 EWP25:EWR26 TQP25:TQR26 EMT25:EMV26 PCL25:PCN26 ECX25:ECZ26 TGT25:TGV26 DTB25:DTD26 MVJ25:MVL26 DJF25:DJH26 SWX25:SWZ26 CZJ25:CZL26 OSP25:OSR26 CPN25:CPP26 SNB25:SND26 CFR25:CFT26 LRV25:LRX26 BVV25:BVX26 SDF25:SDH26 BLZ25:BMB26 OIT25:OIV26 BCD25:BCF26 RTJ25:RTL26 ASH25:ASJ26 MLN25:MLP26 AIL25:AIN26 RJN25:RJP26 YP25:YR26 NYX25:NYZ26 OT25:OV26 QZR25:QZT26 EX25:EZ26 KYD25:KYF26 EK25:EK26 OG25:OG26 KOH25:KOJ26 QPV25:QPX26 YC25:YC26 AHY25:AHY26 ARU25:ARU26 BBQ25:BBQ26 BLM25:BLM26 BVI25:BVI26 CFE25:CFE26 CYW25:CYW26 CPA25:CPA26 DIS25:DIS26 ECK25:ECK26 DSO25:DSO26 M21 IP21 SL21 ACH21 AMD21 AVZ21 BFV21 BPR21 BZN21 CJJ21 CTF21 DDB21 DMX21 DWT21 EGP21 EQL21 FAH21 FKD21 FTZ21 GDV21 GNR21 GXN21 HHJ21 HRF21 IBB21 IKX21 IUT21 JEP21 JOL21 JYH21 KID21 KRZ21 LBV21 LLR21 LVN21 MFJ21 MPF21 MZB21 NIX21 NST21 OCP21 OML21 OWH21 PGD21 PPZ21 PZV21 QJR21 QTN21 RDJ21 RNF21 RXB21 SGX21 SQT21 TAP21 TKL21 TUH21 UED21 UNZ21 UXV21 VHR21 VRN21 WBJ21 WLF21 WVB21 Z21:AB21 JC21:JE21 SY21:TA21 ACU21:ACW21 AMQ21:AMS21 AWM21:AWO21 BGI21:BGK21 BQE21:BQG21 CAA21:CAC21 CJW21:CJY21 CTS21:CTU21 DDO21:DDQ21 DNK21:DNM21 DXG21:DXI21 EHC21:EHE21 EQY21:ERA21 FAU21:FAW21 FKQ21:FKS21 FUM21:FUO21 GEI21:GEK21 GOE21:GOG21 GYA21:GYC21 HHW21:HHY21 HRS21:HRU21 IBO21:IBQ21 ILK21:ILM21 IVG21:IVI21 JFC21:JFE21 JOY21:JPA21 JYU21:JYW21 KIQ21:KIS21 KSM21:KSO21 LCI21:LCK21 LME21:LMG21 LWA21:LWC21 MFW21:MFY21 MPS21:MPU21 MZO21:MZQ21 NJK21:NJM21 NTG21:NTI21 ODC21:ODE21 OMY21:ONA21 OWU21:OWW21 PGQ21:PGS21 PQM21:PQO21 QAI21:QAK21 QKE21:QKG21 QUA21:QUC21 RDW21:RDY21 RNS21:RNU21 RXO21:RXQ21 SHK21:SHM21 SRG21:SRI21 TBC21:TBE21 TKY21:TLA21 TUU21:TUW21 UEQ21:UES21 UOM21:UOO21 UYI21:UYK21 VIE21:VIG21 VSA21:VSC21 WBW21:WBY21 WLS21:WLU21 WVO21:WVQ21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EMG25:EMG26 M35 M45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formula1>0</formula1>
      <formula2>100</formula2>
    </dataValidation>
    <dataValidation type="textLength" operator="equal" allowBlank="1" showInputMessage="1" showErrorMessage="1" error="Код КАТО должен содержать 9 символов" sqref="UAD25:UAD26 JKL25:JKL26 TQH25:TQH26 ECP25:ECP26 TGL25:TGL26 JAP25:JAP26 SWP25:SWP26 BLR25:BLR26 SMT25:SMT26 IQT25:IQT26 SCX25:SCX26 DST25:DST26 RTB25:RTB26 IGX25:IGX26 RJF25:RJF26 OL25:OL26 QZJ25:QZJ26 HXB25:HXB26 QPN25:QPN26 DIX25:DIX26 QFR25:QFR26 HNF25:HNF26 PVV25:PVV26 BBV25:BBV26 PLZ25:PLZ26 HDJ25:HDJ26 PCD25:PCD26 CZB25:CZB26 OSH25:OSH26 GTN25:GTN26 OIL25:OIL26 YH25:YH26 NYP25:NYP26 GJR25:GJR26 NOT25:NOT26 CPF25:CPF26 NEX25:NEX26 FZV25:FZV26 MVB25:MVB26 ARZ25:ARZ26 MLF25:MLF26 FPZ25:FPZ26 MBJ25:MBJ26 CFJ25:CFJ26 LRN25:LRN26 FGD25:FGD26 LHR25:LHR26 EP25:EP26 KXV25:KXV26 WRB25:WRB26 EWH25:EWH26 WHF25:WHF26 KNZ25:KNZ26 VXJ25:VXJ26 BVN25:BVN26 VNN25:VNN26 KED25:KED26 VDR25:VDR26 EML25:EML26 UTV25:UTV26 JUH25:JUH26 UJZ25:UJZ26 N21 IQ21 SM21 ACI21 AME21 AWA21 BFW21 BPS21 BZO21 CJK21 CTG21 DDC21 DMY21 DWU21 EGQ21 EQM21 FAI21 FKE21 FUA21 GDW21 GNS21 GXO21 HHK21 HRG21 IBC21 IKY21 IUU21 JEQ21 JOM21 JYI21 KIE21 KSA21 LBW21 LLS21 LVO21 MFK21 MPG21 MZC21 NIY21 NSU21 OCQ21 OMM21 OWI21 PGE21 PQA21 PZW21 QJS21 QTO21 RDK21 RNG21 RXC21 SGY21 SQU21 TAQ21 TKM21 TUI21 UEE21 UOA21 UXW21 VHS21 VRO21 WBK21 WLG21 WVC21 R21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WVG21 R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N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AID25:AID26 R45 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N45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WVQ45">
      <formula1>9</formula1>
    </dataValidation>
    <dataValidation type="list" allowBlank="1" showInputMessage="1" showErrorMessage="1" sqref="FFX25:FFX26 FPT25:FPT26 FZP25:FZP26 GJL25:GJL26 GTH25:GTH26 HDD25:HDD26 HMZ25:HMZ26 HWV25:HWV26 IGR25:IGR26 IQN25:IQN26 JAJ25:JAJ26 JKF25:JKF26 JUB25:JUB26 KDX25:KDX26 KNT25:KNT26 KXP25:KXP26 LHL25:LHL26 LRH25:LRH26 MBD25:MBD26 MKZ25:MKZ26 MUV25:MUV26 NER25:NER26 NON25:NON26 NYJ25:NYJ26 OIF25:OIF26 OSB25:OSB26 PBX25:PBX26 PLT25:PLT26 PVP25:PVP26 QFL25:QFL26 QPH25:QPH26 QZD25:QZD26 RIZ25:RIZ26 RSV25:RSV26 SCR25:SCR26 SMN25:SMN26 SWJ25:SWJ26 TGF25:TGF26 TQB25:TQB26 TZX25:TZX26 UJT25:UJT26 UTP25:UTP26 VDL25:VDL26 VNH25:VNH26 VXD25:VXD26 WGZ25:WGZ26 WQV25:WQV26 EJ25:EJ26 YB25:YB26 OF25:OF26 AHX25:AHX26 ART25:ART26 BBP25:BBP26 BLL25:BLL26 BVH25:BVH26 CFD25:CFD26 COZ25:COZ26 CYV25:CYV26 DIR25:DIR26 DSN25:DSN26 ECJ25:ECJ26 EMF25:EMF26 L21 IO21 SK21 ACG21 AMC21 AVY21 BFU21 BPQ21 BZM21 CJI21 CTE21 DDA21 DMW21 DWS21 EGO21 EQK21 FAG21 FKC21 FTY21 GDU21 GNQ21 GXM21 HHI21 HRE21 IBA21 IKW21 IUS21 JEO21 JOK21 JYG21 KIC21 KRY21 LBU21 LLQ21 LVM21 MFI21 MPE21 MZA21 NIW21 NSS21 OCO21 OMK21 OWG21 PGC21 PPY21 PZU21 QJQ21 QTM21 RDI21 RNE21 RXA21 SGW21 SQS21 TAO21 TKK21 TUG21 UEC21 UNY21 UXU21 VHQ21 VRM21 WBI21 WLE21 WVA21 EWB25:EWB26">
      <formula1>Приоритет_закупок</formula1>
    </dataValidation>
    <dataValidation type="list" allowBlank="1" showInputMessage="1" showErrorMessage="1" sqref="TQT25:TQT26 EDB25:EDB26 TGX25:TGX26 JBB25:JBB26 SXB25:SXB26 BMD25:BMD26 SNF25:SNF26 IRF25:IRF26 SDJ25:SDJ26 DTF25:DTF26 RTN25:RTN26 IHJ25:IHJ26 RJR25:RJR26 OX25:OX26 QZV25:QZV26 HXN25:HXN26 QPZ25:QPZ26 DJJ25:DJJ26 QGD25:QGD26 HNR25:HNR26 PWH25:PWH26 BCH25:BCH26 PML25:PML26 HDV25:HDV26 PCP25:PCP26 CZN25:CZN26 OST25:OST26 GTZ25:GTZ26 OIX25:OIX26 YT25:YT26 NZB25:NZB26 GKD25:GKD26 NPF25:NPF26 CPR25:CPR26 NFJ25:NFJ26 GAH25:GAH26 MVN25:MVN26 ASL25:ASL26 MLR25:MLR26 FQL25:FQL26 MBV25:MBV26 CFV25:CFV26 LRZ25:LRZ26 FGP25:FGP26 LID25:LID26 FB25:FB26 KYH25:KYH26 EWT25:EWT26 WHR25:WHR26 WRN25:WRN26 KOL25:KOL26 VXV25:VXV26 BVZ25:BVZ26 VNZ25:VNZ26 KEP25:KEP26 VED25:VED26 EMX25:EMX26 UUH25:UUH26 JUT25:JUT26 UKL25:UKL26 AIP25:AIP26 UAP25:UAP26 JKX25:JKX26 AD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AD35 JU35 TQ35 ADM35 ANI35 AXE35 BHA35 BQW35 CAS35 CKO35 CUK35 DEG35 DOC35 DXY35 EHU35 ERQ35 FBM35 FLI35 FVE35 GFA35 GOW35 GYS35 HIO35 HSK35 ICG35 IMC35 IVY35 JFU35 JPQ35 JZM35 KJI35 KTE35 LDA35 LMW35 LWS35 MGO35 MQK35 NAG35 NKC35 NTY35 ODU35 ONQ35 OXM35 PHI35 PRE35 QBA35 QKW35 QUS35 REO35 ROK35 RYG35 SIC35 SRY35 TBU35 TLQ35 TVM35 UFI35 UPE35 UZA35 VIW35 VSS35 WCO35 WMK35 WWG35 AD45 JU45 TQ45 ADM45 ANI45 AXE45 BHA45 BQW45 CAS45 CKO45 CUK45 DEG45 DOC45 DXY45 EHU45 ERQ45 FBM45 FLI45 FVE45 GFA45 GOW45 GYS45 HIO45 HSK45 ICG45 IMC45 IVY45 JFU45 JPQ45 JZM45 KJI45 KTE45 LDA45 LMW45 LWS45 MGO45 MQK45 NAG45 NKC45 NTY45 ODU45 ONQ45 OXM45 PHI45 PRE45 QBA45 QKW45 QUS45 REO45 ROK45 RYG45 SIC45 SRY45 TBU45 TLQ45 TVM45 UFI45 UPE45 UZA45 VIW45 VSS45 WCO45 WMK45 WWG45">
      <formula1>НДС</formula1>
    </dataValidation>
    <dataValidation type="list" allowBlank="1" showInputMessage="1" showErrorMessage="1" sqref="FPS25:FPS26 FZO25:FZO26 GJK25:GJK26 GTG25:GTG26 HDC25:HDC26 HMY25:HMY26 HWU25:HWU26 IGQ25:IGQ26 IQM25:IQM26 JAI25:JAI26 JKE25:JKE26 JUA25:JUA26 KDW25:KDW26 KNS25:KNS26 KXO25:KXO26 LHK25:LHK26 LRG25:LRG26 MBC25:MBC26 MKY25:MKY26 MUU25:MUU26 NEQ25:NEQ26 NOM25:NOM26 NYI25:NYI26 OIE25:OIE26 OSA25:OSA26 PBW25:PBW26 PLS25:PLS26 PVO25:PVO26 QFK25:QFK26 QPG25:QPG26 QZC25:QZC26 RIY25:RIY26 RSU25:RSU26 SCQ25:SCQ26 SMM25:SMM26 SWI25:SWI26 TGE25:TGE26 TQA25:TQA26 TZW25:TZW26 UJS25:UJS26 UTO25:UTO26 VDK25:VDK26 VNG25:VNG26 VXC25:VXC26 WGY25:WGY26 WQU25:WQU26 EI25:EI26 OE25:OE26 YA25:YA26 AHW25:AHW26 ARS25:ARS26 BBO25:BBO26 BLK25:BLK26 BVG25:BVG26 CFC25:CFC26 COY25:COY26 CYU25:CYU26 DIQ25:DIQ26 DSM25:DSM26 ECI25:ECI26 EME25:EME26 EWA25:EWA26 FFW25:FFW26">
      <formula1>осн</formula1>
    </dataValidation>
    <dataValidation type="list" allowBlank="1" showInputMessage="1" sqref="AR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AU21 JX21 TT21 ADP21 ANL21 AXH21 BHD21 BQZ21 CAV21 CKR21 CUN21 DEJ21 DOF21 DYB21 EHX21 ERT21 FBP21 FLL21 FVH21 GFD21 GOZ21 GYV21 HIR21 HSN21 ICJ21 IMF21 IWB21 JFX21 JPT21 JZP21 KJL21 KTH21 LDD21 LMZ21 LWV21 MGR21 MQN21 NAJ21 NKF21 NUB21 ODX21 ONT21 OXP21 PHL21 PRH21 QBD21 QKZ21 QUV21 RER21 RON21 RYJ21 SIF21 SSB21 TBX21 TLT21 TVP21 UFL21 UPH21 UZD21 VIZ21 VSV21 WCR21 WMN21 WWJ21 AO21 JR21 TN21 ADJ21 ANF21 AXB21 BGX21 BQT21 CAP21 CKL21 CUH21 DED21 DNZ21 DXV21 EHR21 ERN21 FBJ21 FLF21 FVB21 GEX21 GOT21 GYP21 HIL21 HSH21 ICD21 ILZ21 IVV21 JFR21 JPN21 JZJ21 KJF21 KTB21 LCX21 LMT21 LWP21 MGL21 MQH21 NAD21 NJZ21 NTV21 ODR21 ONN21 OXJ21 PHF21 PRB21 QAX21 QKT21 QUP21 REL21 ROH21 RYD21 SHZ21 SRV21 TBR21 TLN21 TVJ21 UFF21 UPB21 UYX21 VIT21 VSP21 WCL21 WMH21 WWD21">
      <formula1>атр</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2020-38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2020-12-25T12:18:25Z</dcterms:modified>
</cp:coreProperties>
</file>