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usipkalieva.EMG\Desktop\ГПЗ 2020\39 изменения и дополнения 2020\"/>
    </mc:Choice>
  </mc:AlternateContent>
  <bookViews>
    <workbookView xWindow="0" yWindow="0" windowWidth="19140" windowHeight="6945"/>
  </bookViews>
  <sheets>
    <sheet name="2020-39" sheetId="1"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'2020-39'!$A$7:$AY$61</definedName>
    <definedName name="атр">'[1]Атрибуты товара'!$A$4:$A$535</definedName>
    <definedName name="атрибут" localSheetId="0">#REF!</definedName>
    <definedName name="вввв">'[2]Приоритет закупок'!$A$3:$A$5</definedName>
    <definedName name="ввввв">'[3]Основание из одного источника'!$A$3:$A$55</definedName>
    <definedName name="ееее">'[2]Способы закупок'!$A$4:$A$11</definedName>
    <definedName name="ЕИ" localSheetId="0">'[1]Единицы измерения'!$B$3:$B$46</definedName>
    <definedName name="Инкотермс">'[4]Справочник Инкотермс'!$A$4:$A$14</definedName>
    <definedName name="м">'[2]Справочник Инкотермс'!$A$4:$A$14</definedName>
    <definedName name="НДС">'[1]Признак НДС'!$B$3:$B$4</definedName>
    <definedName name="осн">'[1]Основание из одного источника'!$A$3:$A$55</definedName>
    <definedName name="основания150">#REF!</definedName>
    <definedName name="пппп">'[2]Справочник Инкотермс'!$A$4:$A$14</definedName>
    <definedName name="Приоритет_закупок">'[1]Приоритет закупок'!$A$3:$A$5</definedName>
    <definedName name="ррр">'[2]Признак НДС'!$B$3:$B$4</definedName>
    <definedName name="Способ_закупок">'[5]Способы закупок'!$A$4:$A$11</definedName>
    <definedName name="Тип_дней">'[1]Тип дней'!$B$2:$B$3</definedName>
    <definedName name="типы_действий">'[6]Типы действий'!$A$1:$A$3</definedName>
    <definedName name="ч">'[2]Способы закупок'!$A$4:$A$11</definedName>
    <definedName name="ыыы">'[3]Основание из одного источника'!$A$3:$A$55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16" i="1" l="1"/>
  <c r="AH15" i="1"/>
  <c r="AH17" i="1" s="1"/>
  <c r="AG16" i="1"/>
  <c r="AG15" i="1"/>
  <c r="AG17" i="1"/>
  <c r="AH13" i="1"/>
  <c r="AG13" i="1"/>
  <c r="AG11" i="1"/>
  <c r="AH11" i="1" s="1"/>
  <c r="AG10" i="1"/>
  <c r="AH10" i="1" s="1"/>
  <c r="AG31" i="1" l="1"/>
  <c r="AH28" i="1"/>
  <c r="AH29" i="1"/>
  <c r="AH27" i="1"/>
  <c r="AH59" i="1" l="1"/>
  <c r="AG59" i="1"/>
  <c r="AH43" i="1"/>
  <c r="AG43" i="1"/>
  <c r="AH31" i="1"/>
  <c r="AH25" i="1"/>
  <c r="AG25" i="1"/>
</calcChain>
</file>

<file path=xl/sharedStrings.xml><?xml version="1.0" encoding="utf-8"?>
<sst xmlns="http://schemas.openxmlformats.org/spreadsheetml/2006/main" count="328" uniqueCount="175">
  <si>
    <t>Приложение 1</t>
  </si>
  <si>
    <t>АБП</t>
  </si>
  <si>
    <t>Номер материала</t>
  </si>
  <si>
    <t xml:space="preserve">zakup.sk.kz </t>
  </si>
  <si>
    <r>
      <t xml:space="preserve">Идентификатор из внешней системы                                     </t>
    </r>
    <r>
      <rPr>
        <i/>
        <sz val="10"/>
        <rFont val="Times New Roman"/>
        <family val="1"/>
        <charset val="204"/>
      </rPr>
      <t>(необязательное поле)</t>
    </r>
  </si>
  <si>
    <t>№</t>
  </si>
  <si>
    <t>КодпоЕНСТРУ</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</si>
  <si>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</si>
  <si>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</si>
  <si>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</si>
  <si>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</si>
  <si>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</si>
  <si>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</si>
  <si>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</si>
  <si>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</si>
  <si>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Месяцосуществлениязакупок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</si>
  <si>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</si>
  <si>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</si>
  <si>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</si>
  <si>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</si>
  <si>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r>
      <t xml:space="preserve">Сроки поставки товаров, выполнения работ, оказания услуг </t>
    </r>
    <r>
      <rPr>
        <i/>
        <sz val="10"/>
        <rFont val="Times New Roman"/>
        <family val="1"/>
        <charset val="204"/>
      </rPr>
      <t>(заполнить одно из трех значений)</t>
    </r>
  </si>
  <si>
    <t>Условия оплаты</t>
  </si>
  <si>
    <t>Единица измереения</t>
  </si>
  <si>
    <t>Признак Рассчитать без НДС</t>
  </si>
  <si>
    <t>2020 год</t>
  </si>
  <si>
    <t>Заполняется в случае осуществления переходящей закупки на 2021 год</t>
  </si>
  <si>
    <t>БИН организатора</t>
  </si>
  <si>
    <t>Дополнительная характеристика работ и услуг</t>
  </si>
  <si>
    <t>Дополнительная характеристика товаров</t>
  </si>
  <si>
    <t>Примечание</t>
  </si>
  <si>
    <t>С даты подписания договора в течение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</si>
  <si>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</si>
  <si>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</si>
  <si>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</si>
  <si>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</si>
  <si>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</si>
  <si>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</si>
  <si>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</si>
  <si>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</si>
  <si>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</si>
  <si>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</si>
  <si>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</si>
  <si>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Кол-во дней</t>
  </si>
  <si>
    <t>Тип дней</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</si>
  <si>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</si>
  <si>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</si>
  <si>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</si>
  <si>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</si>
  <si>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</si>
  <si>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</si>
  <si>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</si>
  <si>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</si>
  <si>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</si>
  <si>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</si>
  <si>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</si>
  <si>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</si>
  <si>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</si>
  <si>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</si>
  <si>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</si>
  <si>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</si>
  <si>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</si>
  <si>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</si>
  <si>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</si>
  <si>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</si>
  <si>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</si>
  <si>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</si>
  <si>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</si>
  <si>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</si>
  <si>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</si>
  <si>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</si>
  <si>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</si>
  <si>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</si>
  <si>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</si>
  <si>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</si>
  <si>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</si>
  <si>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</si>
  <si>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</si>
  <si>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</si>
  <si>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</si>
  <si>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</si>
  <si>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</si>
  <si>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</si>
  <si>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</si>
  <si>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</si>
  <si>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</si>
  <si>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</si>
  <si>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</si>
  <si>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</si>
  <si>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</si>
  <si>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</si>
  <si>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</si>
  <si>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</si>
  <si>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</si>
  <si>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</si>
  <si>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</si>
  <si>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</si>
  <si>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</si>
  <si>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1. Товары</t>
  </si>
  <si>
    <t>исключить</t>
  </si>
  <si>
    <t>Итого по товарам исключить</t>
  </si>
  <si>
    <t>включить</t>
  </si>
  <si>
    <t>Итого по товарам включить</t>
  </si>
  <si>
    <t>2. Работа</t>
  </si>
  <si>
    <t>Итого по работам исключить</t>
  </si>
  <si>
    <t>Итого по работам включить</t>
  </si>
  <si>
    <t xml:space="preserve">3. Услуги </t>
  </si>
  <si>
    <t>Итого по услугам исключить</t>
  </si>
  <si>
    <t>Итого по услугам включить</t>
  </si>
  <si>
    <t>Статья бюджета</t>
  </si>
  <si>
    <t xml:space="preserve">к приказу  АО "Эмбамунайгаз" № </t>
  </si>
  <si>
    <t>Причина, в случае корректировки, исключения из ПЗ</t>
  </si>
  <si>
    <t>ДБРиКРС</t>
  </si>
  <si>
    <t>контрактный (ПСП)</t>
  </si>
  <si>
    <t>г.Атырау, ул.Валиханова,1</t>
  </si>
  <si>
    <t>02.2020</t>
  </si>
  <si>
    <t>KZ</t>
  </si>
  <si>
    <t>Атырауская область, Исатайский район</t>
  </si>
  <si>
    <t>12.2020</t>
  </si>
  <si>
    <t>С НДС</t>
  </si>
  <si>
    <t>120240021112</t>
  </si>
  <si>
    <t>Атырауская область, Макатский район</t>
  </si>
  <si>
    <t>39 изменения и дополнения в План закупок товаров, работ и услуг АО "Эмбамунайгаз" на 2020 год</t>
  </si>
  <si>
    <t>17-3 Р</t>
  </si>
  <si>
    <t>6-1 Р</t>
  </si>
  <si>
    <t>091011.500.000000</t>
  </si>
  <si>
    <t>Работы  по подземному ремонту скважин</t>
  </si>
  <si>
    <t>Работы  по проведению капитальных ремонтов скважин</t>
  </si>
  <si>
    <t>ОТТ</t>
  </si>
  <si>
    <t>"Жайықмұнайгаз"МГӨБ кен орнындарында ұңғымыларды жөндеу жұмыстарын жүргізу</t>
  </si>
  <si>
    <t>Работы  по ремонту скважин  на месторождениях НГДУ "Жайыкмунайгаз"</t>
  </si>
  <si>
    <t>18-4 Р</t>
  </si>
  <si>
    <t>18-3 Р</t>
  </si>
  <si>
    <t>Атырауская область, Жылойский район</t>
  </si>
  <si>
    <t>"Жылыоймұнайгаз"МГӨБ кен орнындарында ұңғымыларды  жөндеу жұмыстарын жүргізу</t>
  </si>
  <si>
    <t>Работы  по ремонту скважин  на месторождениях НГДУ "Жылыоймунайгаз"</t>
  </si>
  <si>
    <t>28,29</t>
  </si>
  <si>
    <t>19-3 Р</t>
  </si>
  <si>
    <t>7-1 Р</t>
  </si>
  <si>
    <t>"Доссормұнайгаз"МГӨБ кен орнындарында ұңғымыларды  жөндеу жұмыстарын жүргізу</t>
  </si>
  <si>
    <t>Работы  по ремонту скважин  на месторождениях НГДУ "Доссормунайгаз"</t>
  </si>
  <si>
    <t>17-4 Р</t>
  </si>
  <si>
    <t>18-5 Р</t>
  </si>
  <si>
    <t>19-4 Р</t>
  </si>
  <si>
    <t>ДСПиУИО</t>
  </si>
  <si>
    <t>2942 Т</t>
  </si>
  <si>
    <t>251110.300.000006</t>
  </si>
  <si>
    <t>Здание мобильное</t>
  </si>
  <si>
    <t>жилое, общежитие</t>
  </si>
  <si>
    <t>ОИ</t>
  </si>
  <si>
    <t>12-2-26</t>
  </si>
  <si>
    <t>ТПХ</t>
  </si>
  <si>
    <t>230000000</t>
  </si>
  <si>
    <t>Г.АТЫРАУ, УЛ.ВАЛИХАНОВА 1</t>
  </si>
  <si>
    <t>234200000</t>
  </si>
  <si>
    <t>Атырауская область, Исатайский р/н  НГДУ "Жайыкмунайгаз"</t>
  </si>
  <si>
    <t>DDP</t>
  </si>
  <si>
    <t>90</t>
  </si>
  <si>
    <t>Календарные</t>
  </si>
  <si>
    <t>839 Комплект</t>
  </si>
  <si>
    <t xml:space="preserve">Здание мобильное общежития 30 местная (доставка, монтаж с фундаментом из блоков стеновых ФБС – 24.5.6 и комплексное испытание за счет поставщика).
Технические характеристики:
Регион эксплуатации - Республика Казахстан;
Климатические условия:
- обеспечивается устойчивость к прямому воздействию атмосферных осадков тумана, дождя, снега;
- температура окружающей среды от минус 40 до плюс 50 град. С;
- относительная влажность воздуха   при температуре 20 град. С до 60%;
- снеговая нагрузка, кПа - 1,00;
- ветровая нагрузка, кПа - 0,48 КПа;                                                                       
- сейсмичность - до 10 баллов;
Внешние габариты (ДхШхВ), мм- 12000 мм х 60000 мм х 2840/4140 мм; 
Здание модульное:
Общежития состоит - из 20 модулей;
Масса и размеры 1 модуля:
МЗ общежитие – 12000 х 3000 мм х 2840мм., масса 1 модуля - не более 8,5 т.;
Конструкция МЗ:  
Каркас рамы пола и потолка:
Пол - усиленный пояс по периметру из прокатного швеллера № 14 ГОСТ 8240-97 с поперечными балками с шагом, мм - 600 из гнутых С-образных профилей с центральным торсионом из стальной трубы, диаметром - 60х3,5 ГОСТ 10704-91.
Потолок - усиленный пояс по периметру из прокатного швеллера № 12 ГОСТ 8240-97 с поперечными балками с шагом, мм - 1200 из холодно-катанных стальных гнутых С-образных профилей ГОСТ 19904-90.
Каркас стен.
Угловые стойки из холодно-катанных стальных гнутых профилей ГОСТ 19903-2015, толщиной, мм - 3, а также косых связей из горячекатаной круглой стали, диаметром, мм - 12, ГОСТ 2590-88;
Наружная отделка стен:
Стальной оцинкованный профилированный лист (сайдинг) с полимерным покрытием толщиной, мм, не менее - 0,47, ГОСТ 52146-2003, цвет - RAL 9002 (белый) и RAL 5005 (синий);
Углы и вертикальные разделительные элементы МЗ из стального оцинкованного листа с полимерным покрытием толщиной, мм, не менее - 0,47, ГОСТ 52146-2003, цвет - RAL 5005 (синий);
Цоколь - из стального оцинкованного листа с полимерным покрытием, толщиной, не менее - 0,47, ГОСТ 52146-2003, цвет - RAL 5005 (синий);
Внутренняя отделка помещений:
Жилые помещения, помещение досуга, коридор;
Стены – СМЛ (стекломагниевый лист) с акриловым покрытием, Шириной, мм - 1,22; Длиной, мм - 2,44; Толщиной, мм – 8; Плотностью, г/см3 – 1,1; Прочностью, МПа - 16; Звукоизоляцией, дБ - 44;
Негорючий материал Огнестойкостью КМ-0 либо МДФ Т, мм - 6, цвет - 1013 (светло бежевый); цвет 1013 (светло бежевый)
Потолок – декоративные панели на основе древесноволокнистых плит толщиной 6мм плотностью от 730 до 850кг/м3 по ТУ 16.21.12-005-72012865-2017, Т – 6мм, цвет – светлое дерево;
Пол –фанера повышенной влагостойкости (ФСФ) обработанная составом огнебиозащиты 2 группы по ГОСТ 52292-2009 , Т – 18мм, коммерческое гетерогенное ПВХ покрытие толщиной 2 мм (истераимостью не более 30 мкм удельным поверхностным электрическим сопротивлением 5*10 ¹⁵ Ом классном пожарной безопасности КМ-2 , цвет– серый.
Тех. помещения, санузлы, тепловой узел, вент камера, спортзалы, раздевалки:
Стены- металлический сайдинг из стального оцинкованного профилированного листа с полимерным покрытием толщиной не менее 0,47 мм ГОСТ 52146-2003цвет RAL 9002 (белый)
Потолок- металлический сайдинг из стального оцинкованного профилированного листа с полимерным покрытием толщиной не менее 0,47 мм ГОСТ 52146-2003 – цвет RAL 9002 (белый)
Пол –фанера повышенной влагостойкости (ФСФ) обработанная составом огнебиозащиты 2 группы по ГОСТ 52292-2009 , Т – 18мм, коммерческое гетерогенное ПВХ покрытие толщиной 2 мм (истераимостью не более 30 мкм удельным поверхностным электрическим сопротивлением 5*10 ¹⁵ Ом классном пожарной безопасности КМ-2 , цвет– серый.
Помещение тренажерного зала усиленный пол.
Паро - гидро-теплоизоляция;
Пол, потолок:
1-й слой - покрытие из полиольной композицией, содержащей смесь полиэфиров, антипиренов, активаторов (содержащих амин), стабилизатора и впенивателя, для устройства напыляемой бесшовной пенополиуретановой системы теплоизоляции, толщиной, мм, до - 30;
2-й слой - теплоизоляция - негорючий, рулонный утеплитель толщиной, мм - 100, на основе минеральной ваты из штапельного стекловолокна, с защитой от «проседания»;
3-й слой - пароизоляция - пленка ПВХ, толщиной, мк - 100;
Стены:
1-й слой - гидроизоляция - пленка ПВХ, толщиной, мк - 100;
2-й слой - покрытие из полиольной композицией, содержащей смесь полиэфиров, антипиренов, активаторов (содержащих амин), стабилизатора и впенивателя, для устройства напыляемой бесшовной пенополиуретановой системы теплоизоляции, толщиной, мм, до - 30;
3-й слой теплоизоляция - негорючий, рулонный утеплитель толщиной, мм - 100 на основе минеральной ваты из штапельного стекловолокна, с защитой от «проседания»;
4-й слой - пароизоляция - пленка ПВХ, толщиной, мк - 100;
Кровля:
Односкатная, с металлическими фермами и прогонами, кровельный профилированный лист, высотой, мм - 45, оцинкованный, толщиной, мм - 0,5-0,7, с организованным стоком воды;
Дно - сталь тонколистовая оцинкованная с непрерывных линий, толщиной, мм, не менее - 0,47 ГОСТ 14918-80;
Двери наружные:
Основные входы - двухстворчатые/одностворчатые металлические двери с цилиндрическим замком и системой аварийного открывания типа «антипаника»;
Двери внутренние - ПВХ Одностворчатые/двустворчатые, с цилиндрическим замком и нажимной ручкой, цвет - коричневый с ламинацией под дерево;
Окна - ПВХ;
Стеклопакет двухкамерный, с москитной сеткой, цвет - белый; На окнах установлены жалюзи.
Электроснабжение:
- категория электроснабжения III-я;
- ввод в здание 380/220 В через разъем ШР или распределительную коробку;
- система заземления TN-S (3L+N+PE);
- внутренние электрические сети открытого исполнения - кабель соответствующего сечения, в лотках, кабельных каналах ПВХ;
- распределительные щитки с автоматическими выключателями и УЗО;
- розеточные группы;
- выключатели;
- внешнее сети, контур заземления и оборудование поставляются и монтируются Покупателем;
- измерения сопротивления изоляции и заземления электро - лабораторией при необходимости организует Заказчик;
- при отсутствии технологического задания Заказчика на проектирование электроснабжения, МЗ комплектуются стандартной системой электроснабжения;
Электроосвещение:
- внутренне - светильники LED  
- наружное, над входными дверями - светильники LED 
- выключатели;
Отопление – Алюминиевые радиаторы с внутренней обвязкой ПВХ трубы. Теплоноситель вода.
Отопление – от действующей котельной.
Вентиляция - Естественная форточная в жилых комнатах и принудительная вытяжная вентиляция в санузлах – осевые вентиляторы в соответствии со схемой.
Кондиционирование - кондиционеры сплит-системы на кронштейнах 
Водоснабжение.                                                                                                                                                                         Сантехническое оборудование и разводка внутренних сетей - трубы ПВХ Ду20 устанавливаются согласно рабочего проекта раздела ВК рассчитывается согласно СНиП РК
Холодная вода – подается из внешнего надземного резервуары для хранилища воды подается насосом согласно СНиП РК.
Горячая вода - от автономной электрической бойлерной;
Смеситель для раковины порционно нажимного типа с регулировкой срабатывания времени 14 секунд расход воды при 2,5 атм. 2,0 с антивандальным аэратором ГОСТ 19681-2016;
Смеситель для душа порционно нажимного типа с регулировкой срабатывания времени от 20-50 секунд с шарнирной душевой насадкой, диаметр, мм - 85 ГОСТ 19681-2016;
Канализация - отводы внутренних канализационных сетей от сантехнических приборов - трубы ПВХ, диаметром, мм - 50, 100;
Степень огнестойкости здания - IIIа согласно СНиП РК 2.02- 05;
Пожарная безопасность:
Автоматизированная пожарная сигнализация со звуковым и световым извещателем согласно СНиП РК; 
Первичные средства тушения - огнетушители ручные;
                                                                                                                                                                         Изготовление и поставка модульных зданий:
- фундамент из блоков стеновых ФБС;
- блок-модули;
- инженерные сети;
- системы отопления;
К технической спецификации прилагаются: Приложение №1 «Комплектация», Приложение №2 «Эскиз и планировка».
Гарантийные обязательства завода-изготовителя модульных зданий: 
Поставщик гарантирует соответствие модульного здания требованиям СТ при соблюдении потребителем условий эксплуатации. 
Срок эксплуатации модульного здания, не менее - 10 лет;
Гарантийный период службы модульного здания - 12 месяцев от даты приемки   заказчиком;
В течение гарантийного периода Поставщик обязуется заменить или отремонтировать вышедшие из строя узлы и детали при соблюдении потребителем условий эксплуатации;
Требование к документации поставщика: 
Перечень документов при поставке:
- сертификат соответствия или другой документ, удостоверяющий происхождения товара; 
- паспорт завода изготовителя на модульные здания;
- правила эксплуатации;
Доставка, установка, монтаж, подключение к инженерным сетям, а также сборка мебели и оборудования за счет Поставщика.
</t>
  </si>
  <si>
    <t/>
  </si>
  <si>
    <t>2941 Т</t>
  </si>
  <si>
    <t>235200000</t>
  </si>
  <si>
    <t>Атырауская область, Макатский р/н. НГДУ "Доссормунайгаз"</t>
  </si>
  <si>
    <t xml:space="preserve">Здание мобильное общежития 30 местная (доставка, монтаж с фундаментом из блоков стеновых ФБС – 24.5.6 и комплексное испытание за счет поставщика).
Технические характеристики:
Регион эксплуатации - Республика Казахстан;
Климатические условия:
- обеспечивается устойчивость к прямому воздействию атмосферных осадков тумана, дождя, снега;
- температура окружающей среды от минус 40 до плюс 50 град. С;
- относительная влажность воздуха   при температуре 20 град. С до 60%;
- снеговая нагрузка, кПа - 1,00;
- ветровая нагрузка, кПа - 0,48 КПа;                                                                       
- сейсмичность - до 10 баллов;
Внешние габариты (ДхШхВ), мм- 12000 мм х 60000 мм х 2840/4140 мм; 
Здание модульное:
Общежития состоит - из 20 модулей;
Масса и размеры 1 модуля:
МЗ общежитие – 12000 х 3000 мм х 2840мм., масса 1 модуля - не более 8,5 т.;
Конструкция МЗ:  
Каркас рамы пола и потолка:
Пол - усиленный пояс по периметру из прокатного швеллера № 14 ГОСТ 8240-97 с поперечными балками с шагом, мм - 600 из гнутых С-образных профилей с центральным торсионом из стальной трубы, диаметром - 60х3,5 ГОСТ 10704-91.
Потолок - усиленный пояс по периметру из прокатного швеллера № 12 ГОСТ 8240-97 с поперечными балками с шагом, мм - 1200 из холодно-катанных стальных гнутых С-образных профилей ГОСТ 19904-90.
Каркас стен.
Угловые стойки из холодно-катанных стальных гнутых профилей ГОСТ 19903-2015, толщиной, мм - 3, а также косых связей из горячекатаной круглой стали, диаметром, мм - 12, ГОСТ 2590-88;
Наружная отделка стен:
Стальной оцинкованный профилированный лист (сайдинг) с полимерным покрытием толщиной, мм, не менее - 0,47, ГОСТ 52146-2003, цвет - RAL 9002 (белый) и RAL 5005 (синий);
Углы и вертикальные разделительные элементы МЗ из стального оцинкованного листа с полимерным покрытием толщиной, мм, не менее - 0,47, ГОСТ 52146-2003, цвет - RAL 5005 (синий);
Цоколь - из стального оцинкованного листа с полимерным покрытием, толщиной, не менее - 0,47, ГОСТ 52146-2003, цвет - RAL 5005 (синий);
Внутренняя отделка помещений:
Жилые помещения, помещение досуга, коридор;
Стены – СМЛ (стекломагниевый лист) с акриловым покрытием, Шириной, мм - 1,22; Длиной, мм - 2,44; Толщиной, мм – 8; Плотностью, г/см3 – 1,1; Прочностью, МПа - 16; Звукоизоляцией, дБ - 44;
Негорючий материал Огнестойкостью КМ-0 либо МДФ Т, мм - 6, цвет - 1013 (светло бежевый); цвет 1013 (светло бежевый)
Потолок – декоративные панели на основе древесноволокнистых плит толщиной 6мм плотностью от 730 до 850кг/м3 по ТУ 16.21.12-005-72012865-2017, Т – 6мм, цвет – светлое дерево;
Пол –фанера повышенной влагостойкости (ФСФ) обработанная составом огнебиозащиты 2 группы по ГОСТ 52292-2009 , Т – 18мм, коммерческое гетерогенное ПВХ покрытие толщиной 2 мм (истераимостью не более 30 мкм удельным поверхностным электрическим сопротивлением 5*10 ¹⁵ Ом классном пожарной безопасности КМ-2 , цвет– серый.
Тех. помещения, санузлы, тепловой узел, вент камера, спортзалы, раздевалки:
Стены- металлический сайдинг из стального оцинкованного профилированного листа с полимерным покрытием толщиной не менее 0,47 мм ГОСТ 52146-2003цвет RAL 9002 (белый)
Потолок- металлический сайдинг из стального оцинкованного профилированного листа с полимерным покрытием толщиной не менее 0,47 мм ГОСТ 52146-2003 – цвет RAL 9002 (белый)
Пол –фанера повышенной влагостойкости (ФСФ) обработанная составом огнебиозащиты 2 группы по ГОСТ 52292-2009 , Т – 18мм, коммерческое гетерогенное ПВХ покрытие толщиной 2 мм (истераимостью не более 30 мкм удельным поверхностным электрическим сопротивлением 5*10 ¹⁵ Ом классном пожарной безопасности КМ-2 , цвет– серый.
Помещение тренажерного зала усиленный пол.
Паро - гидро-теплоизоляция;
Пол, потолок:
1-й слой - покрытие из полиольной композицией, содержащей смесь полиэфиров, антипиренов, активаторов (содержащих амин), стабилизатора и впенивателя, для устройства напыляемой бесшовной пенополиуретановой системы теплоизоляции, толщиной, мм, до - 30;
2-й слой - теплоизоляция - негорючий, рулонный утеплитель толщиной, мм - 100, на основе минеральной ваты из штапельного стекловолокна, с защитой от «проседания»;
3-й слой - пароизоляция - пленка ПВХ, толщиной, мк - 100;
Стены:
1-й слой - гидроизоляция - пленка ПВХ, толщиной, мк - 100;
2-й слой - покрытие из полиольной композицией, содержащей смесь полиэфиров, антипиренов, активаторов (содержащих амин), стабилизатора и впенивателя, для устройства напыляемой бесшовной пенополиуретановой системы теплоизоляции, толщиной, мм, до - 30;
3-й слой теплоизоляция - негорючий, рулонный утеплитель толщиной, мм - 100 на основе минеральной ваты из штапельного стекловолокна, с защитой от «проседания»;
4-й слой - пароизоляция - пленка ПВХ, толщиной, мк - 100;
Кровля:
Кровля модульного здания двухскатная кровля на металлических фермах, цвет синий Ral 5005
Фронтон- металлический сайдинг из стального оцинкованного профилированного листа с полимерным покрытием толщиной не менее 0,47 мм ГОСТ 52146-2003 цвет RAL 5005 (синий).
Организованный сток воды - водосточная система.
Дно - сталь тонколистовая оцинкованная с непрерывных линий, толщиной, мм, не менее - 0,47 ГОСТ 14918-80;
Двери наружные:
Основные входы - двухстворчатые/одностворчатые металлические двери с цилиндрическим замком и системой аварийного открывания типа «антипаника»;
Двери внутренние - ПВХ Одностворчатые/двустворчатые, с цилиндрическим замком и нажимной ручкой, цвет - коричневый с ламинацией под дерево;
Окна - ПВХ;
Стеклопакет двухкамерный, с москитной сеткой, цвет - белый; На окнах установлены жалюзи.
Электроснабжение:
- категория электроснабжения III-я;
- ввод в здание 380/220 В через разъем ШР или распределительную коробку;
- система заземления TN-S (3L+N+PE);
- внутренние электрические сети открытого исполнения - кабель соответствующего сечения, в лотках, кабельных каналах ПВХ;
- распределительные щитки с автоматическими выключателями и УЗО;
- розеточные группы;
- выключатели;
- внешнее сети, контур заземления и оборудование поставляются и монтируются Покупателем;
- измерения сопротивления изоляции и заземления электро - лабораторией при необходимости организует Заказчик;
- при отсутствии технологического задания Заказчика на проектирование электроснабжения, МЗ комплектуются стандартной системой электроснабжения;
Электроосвещение:
- внутренне - светильники LED  
- наружное, над входными дверями - светильники LED 
- выключатели;
Отопление – Алюминиевые радиаторы с внутренней обвязкой ПВХ трубы. Теплоноситель вода.
Отопление – от действующей котельной.
Вентиляция - Естественная форточная в жилых комнатах и принудительная вытяжная вентиляция в санузлах – осевые вентиляторы в соответствии со схемой.
Кондиционирование - кондиционеры сплит-системы на кронштейнах 
Водоснабжение.                                                                                                                                                                         Сантехническое оборудование и разводка внутренних сетей - трубы ПВХ Ду20 устанавливаются согласно рабочего проекта раздела ВК рассчитывается согласно СНиП РК
Холодная вода – подается из внешнего надземного резервуары для хранилища воды подается насосом согласно СНиП РК.
Горячая вода - от автономной электрической бойлерной;
Смеситель для раковины порционно нажимного типа с регулировкой срабатывания времени 14 секунд расход воды при 2,5 атм. 2,0 с антивандальным аэратором ГОСТ 19681-2016;
Смеситель для душа порционно нажимного типа с регулировкой срабатывания времени от 20-50 секунд с шарнирной душевой насадкой, диаметр, мм - 85 ГОСТ 19681-2016;
Канализация - отводы внутренних канализационных сетей от сантехнических приборов - трубы ПВХ, диаметром, мм - 50, 100;
Степень огнестойкости здания - IIIа согласно СНиП РК 2.02- 05;
Пожарная безопасность:
Автоматизированная пожарная сигнализация со звуковым и световым извещателем согласно СНиП РК; 
Первичные средства тушения - огнетушители ручные;
                                                                                                                                                                         Изготовление и поставка модульных зданий:
- фундамент из блоков стеновых ФБС;
- блок-модули;
- инженерные сети;
- системы отопления;
К технической спецификации прилагаются: Приложение №1 «Комплектация», Приложение №2 «Эскиз и планировка».
Гарантийные обязательства завода-изготовителя модульных зданий: 
Поставщик гарантирует соответствие модульного здания требованиям СТ при соблюдении потребителем условий эксплуатации. 
Срок эксплуатации модульного здания, не менее - 10 лет;
Гарантийный период службы модульного здания - 12 месяцев от даты приемки   заказчиком;
В течение гарантийного периода Поставщик обязуется заменить или отремонтировать вышедшие из строя узлы и детали при соблюдении потребителем условий эксплуатации;
Требование к документации поставщика: 
Перечень документов при поставке:
- сертификат соответствия или другой документ, удостоверяющий происхождения товара; 
- паспорт завода изготовителя на модульные здания;
- правила эксплуатации;
Доставка, установка, монтаж, подключение к инженерным сетям, а также сборка мебели и оборудования за счет Поставщика.
</t>
  </si>
  <si>
    <t>ЕНС ТРУ</t>
  </si>
  <si>
    <t>110001041</t>
  </si>
  <si>
    <t>410010.100.000026</t>
  </si>
  <si>
    <t>Здание</t>
  </si>
  <si>
    <t>жилое</t>
  </si>
  <si>
    <t>110001043</t>
  </si>
  <si>
    <t>новая позиция</t>
  </si>
  <si>
    <t>796 Штука</t>
  </si>
  <si>
    <t>2943 Т</t>
  </si>
  <si>
    <t>2944 Т</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</si>
</sst>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0000"/>
    <numFmt numFmtId="165" formatCode="0.000"/>
    <numFmt numFmtId="166" formatCode="#,##0.000"/>
    <numFmt numFmtId="167" formatCode="_-* #,##0.00\ _₸_-;\-* #,##0.00\ _₸_-;_-* &quot;-&quot;??\ _₸_-;_-@_-"/>
    <numFmt numFmtId="168" formatCode="#,##0.00\ _₽"/>
  </numFmts>
  <fonts count="2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Times New Roman"/>
      <family val="1"/>
      <charset val="204"/>
    </font>
    <font>
      <sz val="10"/>
      <name val="Arial Cyr"/>
      <charset val="204"/>
    </font>
    <font>
      <b/>
      <sz val="10"/>
      <name val="Times New Roman"/>
      <family val="1"/>
      <charset val="204"/>
    </font>
    <font>
      <i/>
      <sz val="10"/>
      <name val="Times New Roman"/>
      <family val="1"/>
      <charset val="204"/>
    </font>
    <font>
      <sz val="10"/>
      <name val="Arial"/>
      <family val="2"/>
      <charset val="204"/>
    </font>
    <font>
      <sz val="10"/>
      <name val="Helv"/>
    </font>
    <font>
      <sz val="11"/>
      <color indexed="8"/>
      <name val="Calibri"/>
      <family val="2"/>
      <scheme val="minor"/>
    </font>
    <font>
      <sz val="10"/>
      <name val="Arial"/>
      <family val="2"/>
      <charset val="204"/>
    </font>
    <font>
      <sz val="10"/>
      <name val="Arial"/>
      <family val="2"/>
      <charset val="204"/>
    </font>
    <font>
      <sz val="10"/>
      <name val="Tahoma"/>
      <family val="2"/>
      <charset val="204"/>
    </font>
    <font>
      <sz val="10"/>
      <color indexed="8"/>
      <name val="Arial"/>
      <family val="2"/>
      <charset val="204"/>
    </font>
    <font>
      <u/>
      <sz val="11"/>
      <color theme="10"/>
      <name val="Calibri"/>
      <family val="2"/>
      <charset val="204"/>
      <scheme val="minor"/>
    </font>
    <font>
      <sz val="10"/>
      <color theme="1"/>
      <name val="Times New Roman"/>
      <family val="1"/>
      <charset val="204"/>
    </font>
    <font>
      <sz val="10"/>
      <color indexed="8"/>
      <name val="Times New Roman"/>
      <family val="1"/>
      <charset val="204"/>
    </font>
    <font>
      <sz val="10"/>
      <color rgb="FFFF0000"/>
      <name val="Times New Roman"/>
      <family val="1"/>
      <charset val="204"/>
    </font>
    <font>
      <sz val="10"/>
      <name val="Arial"/>
      <family val="2"/>
      <charset val="204"/>
    </font>
    <font>
      <sz val="10"/>
      <color rgb="FF212529"/>
      <name val="Times New Roman"/>
      <family val="1"/>
      <charset val="204"/>
    </font>
    <font>
      <u/>
      <sz val="10"/>
      <color theme="10"/>
      <name val="Times New Roman"/>
      <family val="1"/>
      <charset val="204"/>
    </font>
    <font>
      <sz val="10"/>
      <color rgb="FF000000"/>
      <name val="Times New Roman"/>
      <family val="1"/>
      <charset val="204"/>
    </font>
    <font>
      <sz val="11"/>
      <name val="Calibri"/>
      <family val="2"/>
      <charset val="204"/>
    </font>
    <font>
      <sz val="11"/>
      <name val="Calibri"/>
    </font>
  </fonts>
  <fills count="7">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8" tint="0.39997558519241921"/>
        <bgColor indexed="64"/>
      </patternFill>
    </fill>
    <fill>
      <patternFill patternType="solid">
        <fgColor theme="4"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34">
    <xf numFmtId="0" fontId="0" fillId="0" borderId="0"/>
    <xf numFmtId="43" fontId="5" fillId="0" borderId="0" applyFont="0" applyFill="0" applyBorder="0" applyAlignment="0" applyProtection="0"/>
    <xf numFmtId="0" fontId="7" fillId="0" borderId="0"/>
    <xf numFmtId="0" fontId="10" fillId="0" borderId="0"/>
    <xf numFmtId="0" fontId="10" fillId="0" borderId="0"/>
    <xf numFmtId="0" fontId="11" fillId="0" borderId="0"/>
    <xf numFmtId="0" fontId="11" fillId="0" borderId="0"/>
    <xf numFmtId="0" fontId="12" fillId="0" borderId="0"/>
    <xf numFmtId="0" fontId="10" fillId="0" borderId="0"/>
    <xf numFmtId="0" fontId="10" fillId="0" borderId="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167" fontId="3" fillId="0" borderId="0" applyFont="0" applyFill="0" applyBorder="0" applyAlignment="0" applyProtection="0"/>
    <xf numFmtId="0" fontId="12" fillId="0" borderId="0"/>
    <xf numFmtId="167" fontId="2" fillId="0" borderId="0" applyFont="0" applyFill="0" applyBorder="0" applyAlignment="0" applyProtection="0"/>
    <xf numFmtId="0" fontId="13" fillId="0" borderId="0"/>
    <xf numFmtId="0" fontId="14" fillId="0" borderId="0"/>
    <xf numFmtId="43" fontId="15" fillId="0" borderId="0" applyFont="0" applyFill="0" applyBorder="0" applyAlignment="0" applyProtection="0"/>
    <xf numFmtId="43" fontId="16" fillId="0" borderId="0" applyFont="0" applyFill="0" applyBorder="0" applyAlignment="0" applyProtection="0"/>
    <xf numFmtId="0" fontId="16" fillId="0" borderId="0"/>
    <xf numFmtId="0" fontId="15" fillId="0" borderId="0"/>
    <xf numFmtId="0" fontId="16" fillId="0" borderId="0"/>
    <xf numFmtId="0" fontId="5" fillId="0" borderId="0"/>
    <xf numFmtId="0" fontId="11" fillId="0" borderId="0"/>
    <xf numFmtId="0" fontId="5" fillId="0" borderId="0"/>
    <xf numFmtId="167" fontId="1" fillId="0" borderId="0" applyFont="0" applyFill="0" applyBorder="0" applyAlignment="0" applyProtection="0"/>
    <xf numFmtId="0" fontId="10" fillId="0" borderId="0"/>
    <xf numFmtId="0" fontId="17" fillId="0" borderId="0" applyNumberFormat="0" applyFill="0" applyBorder="0" applyAlignment="0" applyProtection="0"/>
    <xf numFmtId="0" fontId="12" fillId="0" borderId="0"/>
    <xf numFmtId="0" fontId="21" fillId="0" borderId="0"/>
  </cellStyleXfs>
  <cellXfs count="125">
    <xf numFmtId="0" fontId="0" fillId="0" borderId="0" xfId="0"/>
    <xf numFmtId="49" fontId="6" fillId="0" borderId="1" xfId="0" applyNumberFormat="1" applyFont="1" applyFill="1" applyBorder="1" applyAlignment="1">
      <alignment horizontal="left" vertical="center"/>
    </xf>
    <xf numFmtId="49" fontId="6" fillId="0" borderId="0" xfId="0" applyNumberFormat="1" applyFont="1" applyFill="1" applyBorder="1" applyAlignment="1">
      <alignment horizontal="left" vertical="center"/>
    </xf>
    <xf numFmtId="49" fontId="8" fillId="0" borderId="0" xfId="0" applyNumberFormat="1" applyFont="1" applyFill="1" applyBorder="1" applyAlignment="1">
      <alignment horizontal="left" vertical="center"/>
    </xf>
    <xf numFmtId="49" fontId="8" fillId="2" borderId="1" xfId="0" applyNumberFormat="1" applyFont="1" applyFill="1" applyBorder="1" applyAlignment="1">
      <alignment horizontal="left" vertical="center"/>
    </xf>
    <xf numFmtId="164" fontId="8" fillId="2" borderId="1" xfId="0" applyNumberFormat="1" applyFont="1" applyFill="1" applyBorder="1" applyAlignment="1">
      <alignment horizontal="left" vertical="center"/>
    </xf>
    <xf numFmtId="0" fontId="6" fillId="2" borderId="1" xfId="0" applyFont="1" applyFill="1" applyBorder="1" applyAlignment="1">
      <alignment horizontal="left" vertical="center"/>
    </xf>
    <xf numFmtId="49" fontId="6" fillId="2" borderId="1" xfId="0" applyNumberFormat="1" applyFont="1" applyFill="1" applyBorder="1" applyAlignment="1">
      <alignment horizontal="left" vertical="center"/>
    </xf>
    <xf numFmtId="0" fontId="6" fillId="2" borderId="1" xfId="2" applyFont="1" applyFill="1" applyBorder="1" applyAlignment="1">
      <alignment horizontal="left" vertical="center"/>
    </xf>
    <xf numFmtId="164" fontId="6" fillId="2" borderId="1" xfId="0" applyNumberFormat="1" applyFont="1" applyFill="1" applyBorder="1" applyAlignment="1">
      <alignment horizontal="left" vertical="center"/>
    </xf>
    <xf numFmtId="0" fontId="6" fillId="2" borderId="1" xfId="3" applyFont="1" applyFill="1" applyBorder="1" applyAlignment="1">
      <alignment horizontal="left" vertical="center"/>
    </xf>
    <xf numFmtId="4" fontId="8" fillId="2" borderId="1" xfId="1" applyNumberFormat="1" applyFont="1" applyFill="1" applyBorder="1" applyAlignment="1">
      <alignment horizontal="left" vertical="center"/>
    </xf>
    <xf numFmtId="164"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6" fillId="2" borderId="1" xfId="3" applyNumberFormat="1" applyFont="1" applyFill="1" applyBorder="1" applyAlignment="1">
      <alignment horizontal="left" vertical="center"/>
    </xf>
    <xf numFmtId="166" fontId="6" fillId="2" borderId="1" xfId="3" applyNumberFormat="1" applyFont="1" applyFill="1" applyBorder="1" applyAlignment="1">
      <alignment horizontal="left" vertical="center"/>
    </xf>
    <xf numFmtId="49" fontId="8" fillId="2" borderId="2" xfId="0" applyNumberFormat="1" applyFont="1" applyFill="1" applyBorder="1" applyAlignment="1">
      <alignment horizontal="left" vertical="center"/>
    </xf>
    <xf numFmtId="49" fontId="6" fillId="2" borderId="2" xfId="0" applyNumberFormat="1" applyFont="1" applyFill="1" applyBorder="1" applyAlignment="1">
      <alignment horizontal="left" vertical="center"/>
    </xf>
    <xf numFmtId="0" fontId="8" fillId="2" borderId="1" xfId="0" applyFont="1" applyFill="1" applyBorder="1" applyAlignment="1">
      <alignment horizontal="left" vertical="center"/>
    </xf>
    <xf numFmtId="0" fontId="8" fillId="2" borderId="1" xfId="2" applyFont="1" applyFill="1" applyBorder="1" applyAlignment="1">
      <alignment horizontal="left" vertical="center"/>
    </xf>
    <xf numFmtId="0" fontId="6" fillId="0" borderId="1" xfId="0" applyNumberFormat="1" applyFont="1" applyFill="1" applyBorder="1" applyAlignment="1">
      <alignment horizontal="left" vertical="center"/>
    </xf>
    <xf numFmtId="4" fontId="6" fillId="0" borderId="0" xfId="0" applyNumberFormat="1" applyFont="1" applyFill="1" applyBorder="1" applyAlignment="1">
      <alignment horizontal="left" vertical="center"/>
    </xf>
    <xf numFmtId="4" fontId="8" fillId="0" borderId="0" xfId="2" applyNumberFormat="1" applyFont="1" applyFill="1" applyBorder="1" applyAlignment="1">
      <alignment horizontal="left" vertical="center"/>
    </xf>
    <xf numFmtId="4" fontId="8" fillId="0" borderId="0" xfId="0" applyNumberFormat="1" applyFont="1" applyFill="1" applyBorder="1" applyAlignment="1">
      <alignment horizontal="left" vertical="center"/>
    </xf>
    <xf numFmtId="4" fontId="8" fillId="2" borderId="1" xfId="0" applyNumberFormat="1" applyFont="1" applyFill="1" applyBorder="1" applyAlignment="1">
      <alignment horizontal="left" vertical="center"/>
    </xf>
    <xf numFmtId="1" fontId="6" fillId="2" borderId="1" xfId="0" applyNumberFormat="1" applyFont="1" applyFill="1" applyBorder="1" applyAlignment="1">
      <alignment horizontal="left" vertical="center"/>
    </xf>
    <xf numFmtId="4" fontId="6" fillId="2" borderId="1" xfId="0" applyNumberFormat="1" applyFont="1" applyFill="1" applyBorder="1" applyAlignment="1">
      <alignment horizontal="left" vertical="center"/>
    </xf>
    <xf numFmtId="4" fontId="6" fillId="2" borderId="1" xfId="1" applyNumberFormat="1" applyFont="1" applyFill="1" applyBorder="1" applyAlignment="1">
      <alignment horizontal="left" vertical="center"/>
    </xf>
    <xf numFmtId="2" fontId="6" fillId="2" borderId="1" xfId="3" applyNumberFormat="1" applyFont="1" applyFill="1" applyBorder="1" applyAlignment="1">
      <alignment horizontal="left" vertical="center"/>
    </xf>
    <xf numFmtId="4" fontId="8" fillId="2" borderId="1" xfId="3" applyNumberFormat="1" applyFont="1" applyFill="1" applyBorder="1" applyAlignment="1">
      <alignment horizontal="left" vertical="center"/>
    </xf>
    <xf numFmtId="4" fontId="6" fillId="2" borderId="1" xfId="3" applyNumberFormat="1" applyFont="1" applyFill="1" applyBorder="1" applyAlignment="1">
      <alignment horizontal="left" vertical="center"/>
    </xf>
    <xf numFmtId="43" fontId="8" fillId="2" borderId="1" xfId="1" applyFont="1" applyFill="1" applyBorder="1" applyAlignment="1">
      <alignment horizontal="left" vertical="center"/>
    </xf>
    <xf numFmtId="1" fontId="8" fillId="2" borderId="1" xfId="0" applyNumberFormat="1" applyFont="1" applyFill="1" applyBorder="1" applyAlignment="1">
      <alignment horizontal="left" vertical="center"/>
    </xf>
    <xf numFmtId="0" fontId="6" fillId="0" borderId="0" xfId="0" applyFont="1" applyAlignment="1">
      <alignment horizontal="left" vertical="center"/>
    </xf>
    <xf numFmtId="4" fontId="6" fillId="0" borderId="0" xfId="0" applyNumberFormat="1" applyFont="1" applyAlignment="1">
      <alignment horizontal="left" vertical="center"/>
    </xf>
    <xf numFmtId="49" fontId="6" fillId="2" borderId="3" xfId="0" applyNumberFormat="1" applyFont="1" applyFill="1" applyBorder="1" applyAlignment="1">
      <alignment horizontal="left" vertical="center"/>
    </xf>
    <xf numFmtId="168" fontId="8" fillId="2" borderId="1" xfId="1" applyNumberFormat="1" applyFont="1" applyFill="1" applyBorder="1" applyAlignment="1">
      <alignment horizontal="left" vertical="center"/>
    </xf>
    <xf numFmtId="168" fontId="6" fillId="2" borderId="1" xfId="1" applyNumberFormat="1" applyFont="1" applyFill="1" applyBorder="1" applyAlignment="1">
      <alignment horizontal="left" vertical="center"/>
    </xf>
    <xf numFmtId="49" fontId="18" fillId="0" borderId="1" xfId="0" applyNumberFormat="1" applyFont="1" applyFill="1" applyBorder="1" applyAlignment="1">
      <alignment horizontal="left" vertical="center"/>
    </xf>
    <xf numFmtId="1" fontId="18" fillId="0" borderId="1" xfId="0" applyNumberFormat="1" applyFont="1" applyFill="1" applyBorder="1" applyAlignment="1">
      <alignment horizontal="left" vertical="center"/>
    </xf>
    <xf numFmtId="49" fontId="18" fillId="0" borderId="0" xfId="0" applyNumberFormat="1" applyFont="1" applyFill="1" applyBorder="1" applyAlignment="1">
      <alignment horizontal="left" vertical="center"/>
    </xf>
    <xf numFmtId="49" fontId="6" fillId="0" borderId="1" xfId="4" applyNumberFormat="1" applyFont="1" applyFill="1" applyBorder="1" applyAlignment="1">
      <alignment horizontal="left" vertical="center"/>
    </xf>
    <xf numFmtId="4" fontId="6" fillId="0" borderId="1" xfId="4" applyNumberFormat="1" applyFont="1" applyFill="1" applyBorder="1" applyAlignment="1">
      <alignment horizontal="left" vertical="center"/>
    </xf>
    <xf numFmtId="0" fontId="6" fillId="0" borderId="1" xfId="0" applyFont="1" applyFill="1" applyBorder="1" applyAlignment="1">
      <alignment horizontal="left" vertical="center"/>
    </xf>
    <xf numFmtId="2" fontId="6" fillId="0" borderId="1" xfId="0" applyNumberFormat="1" applyFont="1" applyFill="1" applyBorder="1" applyAlignment="1">
      <alignment horizontal="left" vertical="center"/>
    </xf>
    <xf numFmtId="0" fontId="6" fillId="0" borderId="1" xfId="17" applyNumberFormat="1" applyFont="1" applyFill="1" applyBorder="1" applyAlignment="1" applyProtection="1">
      <alignment horizontal="left" vertical="center"/>
      <protection hidden="1"/>
    </xf>
    <xf numFmtId="1" fontId="6" fillId="0" borderId="1" xfId="0" applyNumberFormat="1" applyFont="1" applyFill="1" applyBorder="1" applyAlignment="1">
      <alignment horizontal="left" vertical="center"/>
    </xf>
    <xf numFmtId="1" fontId="6" fillId="0" borderId="1" xfId="6" applyNumberFormat="1" applyFont="1" applyFill="1" applyBorder="1" applyAlignment="1">
      <alignment horizontal="left" vertical="center"/>
    </xf>
    <xf numFmtId="0" fontId="6" fillId="0" borderId="1" xfId="2" applyFont="1" applyFill="1" applyBorder="1" applyAlignment="1">
      <alignment horizontal="left" vertical="center"/>
    </xf>
    <xf numFmtId="165" fontId="6" fillId="0" borderId="1" xfId="0" applyNumberFormat="1" applyFont="1" applyFill="1" applyBorder="1" applyAlignment="1">
      <alignment horizontal="left" vertical="center"/>
    </xf>
    <xf numFmtId="43" fontId="6" fillId="0" borderId="1" xfId="1" applyFont="1" applyFill="1" applyBorder="1" applyAlignment="1">
      <alignment horizontal="left" vertical="center"/>
    </xf>
    <xf numFmtId="49" fontId="6" fillId="0" borderId="1" xfId="3" applyNumberFormat="1" applyFont="1" applyFill="1" applyBorder="1" applyAlignment="1">
      <alignment horizontal="left" vertical="center"/>
    </xf>
    <xf numFmtId="4" fontId="6" fillId="0" borderId="1" xfId="0" applyNumberFormat="1" applyFont="1" applyFill="1" applyBorder="1" applyAlignment="1">
      <alignment horizontal="left" vertical="center"/>
    </xf>
    <xf numFmtId="0" fontId="6" fillId="0" borderId="1" xfId="4" applyNumberFormat="1" applyFont="1" applyFill="1" applyBorder="1" applyAlignment="1">
      <alignment horizontal="left" vertical="center"/>
    </xf>
    <xf numFmtId="0" fontId="6" fillId="0" borderId="1" xfId="4" applyFont="1" applyFill="1" applyBorder="1" applyAlignment="1">
      <alignment horizontal="left" vertical="center"/>
    </xf>
    <xf numFmtId="1" fontId="6" fillId="0" borderId="1" xfId="4" applyNumberFormat="1" applyFont="1" applyFill="1" applyBorder="1" applyAlignment="1">
      <alignment horizontal="left" vertical="center"/>
    </xf>
    <xf numFmtId="166" fontId="6" fillId="0" borderId="1" xfId="4" applyNumberFormat="1" applyFont="1" applyFill="1" applyBorder="1" applyAlignment="1">
      <alignment horizontal="left" vertical="center"/>
    </xf>
    <xf numFmtId="0" fontId="18" fillId="0" borderId="1" xfId="0" applyNumberFormat="1" applyFont="1" applyFill="1" applyBorder="1" applyAlignment="1">
      <alignment horizontal="left" vertical="center"/>
    </xf>
    <xf numFmtId="4" fontId="18" fillId="0" borderId="1" xfId="0" applyNumberFormat="1" applyFont="1" applyFill="1" applyBorder="1" applyAlignment="1">
      <alignment horizontal="left" vertical="center"/>
    </xf>
    <xf numFmtId="43" fontId="18" fillId="0" borderId="1" xfId="1" applyFont="1" applyFill="1" applyBorder="1" applyAlignment="1">
      <alignment horizontal="left" vertical="center"/>
    </xf>
    <xf numFmtId="0" fontId="18" fillId="0" borderId="1" xfId="0" applyFont="1" applyFill="1" applyBorder="1" applyAlignment="1">
      <alignment horizontal="left" vertical="center"/>
    </xf>
    <xf numFmtId="49" fontId="6" fillId="0" borderId="1" xfId="27" applyNumberFormat="1" applyFont="1" applyFill="1" applyBorder="1" applyAlignment="1">
      <alignment horizontal="left" vertical="center"/>
    </xf>
    <xf numFmtId="49" fontId="20" fillId="0" borderId="0" xfId="0" applyNumberFormat="1" applyFont="1" applyFill="1" applyBorder="1" applyAlignment="1">
      <alignment horizontal="left" vertical="center"/>
    </xf>
    <xf numFmtId="4" fontId="18" fillId="0" borderId="1" xfId="1" applyNumberFormat="1" applyFont="1" applyFill="1" applyBorder="1" applyAlignment="1">
      <alignment horizontal="left" vertical="center"/>
    </xf>
    <xf numFmtId="2" fontId="18" fillId="0" borderId="1" xfId="0" applyNumberFormat="1" applyFont="1" applyFill="1" applyBorder="1" applyAlignment="1">
      <alignment horizontal="left" vertical="center"/>
    </xf>
    <xf numFmtId="0" fontId="19" fillId="0" borderId="1" xfId="0" applyNumberFormat="1" applyFont="1" applyFill="1" applyBorder="1" applyAlignment="1">
      <alignment horizontal="left" vertical="center"/>
    </xf>
    <xf numFmtId="0" fontId="18" fillId="0" borderId="1" xfId="2" applyFont="1" applyFill="1" applyBorder="1" applyAlignment="1">
      <alignment horizontal="left" vertical="center"/>
    </xf>
    <xf numFmtId="3" fontId="18" fillId="0" borderId="1" xfId="0" applyNumberFormat="1" applyFont="1" applyFill="1" applyBorder="1" applyAlignment="1">
      <alignment horizontal="left" vertical="center"/>
    </xf>
    <xf numFmtId="49" fontId="6" fillId="0" borderId="1" xfId="9" applyNumberFormat="1" applyFont="1" applyFill="1" applyBorder="1" applyAlignment="1">
      <alignment horizontal="left" vertical="center"/>
    </xf>
    <xf numFmtId="0" fontId="23" fillId="0" borderId="1" xfId="31" applyFont="1" applyFill="1" applyBorder="1" applyAlignment="1">
      <alignment horizontal="left" vertical="center"/>
    </xf>
    <xf numFmtId="0" fontId="22" fillId="0" borderId="1" xfId="0" applyFont="1" applyFill="1" applyBorder="1" applyAlignment="1">
      <alignment horizontal="left" vertical="center"/>
    </xf>
    <xf numFmtId="43" fontId="19" fillId="0" borderId="1" xfId="1" applyFont="1" applyFill="1" applyBorder="1" applyAlignment="1">
      <alignment horizontal="left" vertical="center"/>
    </xf>
    <xf numFmtId="165" fontId="18" fillId="0" borderId="1" xfId="0" applyNumberFormat="1" applyFont="1" applyFill="1" applyBorder="1" applyAlignment="1">
      <alignment horizontal="left" vertical="center"/>
    </xf>
    <xf numFmtId="49" fontId="18" fillId="0" borderId="1" xfId="3" applyNumberFormat="1" applyFont="1" applyFill="1" applyBorder="1" applyAlignment="1">
      <alignment horizontal="left" vertical="center"/>
    </xf>
    <xf numFmtId="0" fontId="18" fillId="0" borderId="0" xfId="0" applyFont="1" applyFill="1" applyBorder="1" applyAlignment="1">
      <alignment horizontal="left" vertical="center"/>
    </xf>
    <xf numFmtId="168" fontId="18" fillId="0" borderId="1" xfId="0" applyNumberFormat="1" applyFont="1" applyFill="1" applyBorder="1" applyAlignment="1">
      <alignment horizontal="left" vertical="center"/>
    </xf>
    <xf numFmtId="0" fontId="6" fillId="0" borderId="1" xfId="6" applyFont="1" applyFill="1" applyBorder="1" applyAlignment="1">
      <alignment horizontal="left" vertical="center"/>
    </xf>
    <xf numFmtId="168" fontId="6" fillId="0" borderId="1" xfId="1" applyNumberFormat="1" applyFont="1" applyFill="1" applyBorder="1" applyAlignment="1">
      <alignment horizontal="left" vertical="center"/>
    </xf>
    <xf numFmtId="168" fontId="6" fillId="0" borderId="1" xfId="0" applyNumberFormat="1" applyFont="1" applyFill="1" applyBorder="1" applyAlignment="1">
      <alignment horizontal="left" vertical="center"/>
    </xf>
    <xf numFmtId="168" fontId="18" fillId="0" borderId="1" xfId="1" applyNumberFormat="1" applyFont="1" applyFill="1" applyBorder="1" applyAlignment="1">
      <alignment horizontal="left" vertical="center"/>
    </xf>
    <xf numFmtId="49" fontId="18" fillId="0" borderId="1" xfId="9" applyNumberFormat="1" applyFont="1" applyFill="1" applyBorder="1" applyAlignment="1">
      <alignment horizontal="left" vertical="center"/>
    </xf>
    <xf numFmtId="39" fontId="18" fillId="0" borderId="1" xfId="1" applyNumberFormat="1" applyFont="1" applyFill="1" applyBorder="1" applyAlignment="1">
      <alignment horizontal="left" vertical="center"/>
    </xf>
    <xf numFmtId="0" fontId="24" fillId="0" borderId="1" xfId="0" applyNumberFormat="1" applyFont="1" applyFill="1" applyBorder="1" applyAlignment="1">
      <alignment horizontal="left" vertical="center"/>
    </xf>
    <xf numFmtId="3" fontId="6" fillId="0" borderId="1" xfId="0" applyNumberFormat="1" applyFont="1" applyFill="1" applyBorder="1" applyAlignment="1">
      <alignment horizontal="left" vertical="center"/>
    </xf>
    <xf numFmtId="0" fontId="6" fillId="0" borderId="1" xfId="8" applyFont="1" applyFill="1" applyBorder="1" applyAlignment="1">
      <alignment horizontal="left" vertical="center"/>
    </xf>
    <xf numFmtId="49" fontId="6" fillId="3" borderId="1" xfId="0" applyNumberFormat="1" applyFont="1" applyFill="1" applyBorder="1" applyAlignment="1">
      <alignment horizontal="left" vertical="center"/>
    </xf>
    <xf numFmtId="0" fontId="6" fillId="0" borderId="1" xfId="17" applyNumberFormat="1" applyFont="1" applyFill="1" applyBorder="1" applyAlignment="1">
      <alignment horizontal="left" vertical="center"/>
    </xf>
    <xf numFmtId="4" fontId="6" fillId="0" borderId="1" xfId="0" applyNumberFormat="1" applyFont="1" applyFill="1" applyBorder="1" applyAlignment="1">
      <alignment horizontal="center" vertical="center" wrapText="1"/>
    </xf>
    <xf numFmtId="3" fontId="18" fillId="0" borderId="1" xfId="0" applyNumberFormat="1" applyFont="1" applyFill="1" applyBorder="1" applyAlignment="1">
      <alignment horizontal="center"/>
    </xf>
    <xf numFmtId="168" fontId="18" fillId="3" borderId="1" xfId="0" applyNumberFormat="1" applyFont="1" applyFill="1" applyBorder="1" applyAlignment="1">
      <alignment horizontal="left" vertical="center"/>
    </xf>
    <xf numFmtId="49" fontId="20" fillId="0" borderId="1" xfId="0" applyNumberFormat="1" applyFont="1" applyFill="1" applyBorder="1" applyAlignment="1">
      <alignment horizontal="left" vertical="center"/>
    </xf>
    <xf numFmtId="4" fontId="6" fillId="3" borderId="1" xfId="0" applyNumberFormat="1" applyFont="1" applyFill="1" applyBorder="1" applyAlignment="1">
      <alignment vertical="center"/>
    </xf>
    <xf numFmtId="49" fontId="6" fillId="4" borderId="1" xfId="0" applyNumberFormat="1" applyFont="1" applyFill="1" applyBorder="1" applyAlignment="1">
      <alignment horizontal="left" vertical="center"/>
    </xf>
    <xf numFmtId="0" fontId="25" fillId="4" borderId="4" xfId="0" applyFont="1" applyFill="1" applyBorder="1" applyAlignment="1">
      <alignment horizontal="left" vertical="center"/>
    </xf>
    <xf numFmtId="0" fontId="6" fillId="4" borderId="1" xfId="0" applyFont="1" applyFill="1" applyBorder="1" applyAlignment="1">
      <alignment horizontal="left" vertical="center"/>
    </xf>
    <xf numFmtId="2" fontId="6" fillId="4" borderId="1" xfId="0" applyNumberFormat="1" applyFont="1" applyFill="1" applyBorder="1" applyAlignment="1">
      <alignment horizontal="left" vertical="center"/>
    </xf>
    <xf numFmtId="166" fontId="6" fillId="4" borderId="1" xfId="0" applyNumberFormat="1" applyFont="1" applyFill="1" applyBorder="1" applyAlignment="1">
      <alignment horizontal="left" vertical="center"/>
    </xf>
    <xf numFmtId="4" fontId="6" fillId="4" borderId="1" xfId="0" applyNumberFormat="1" applyFont="1" applyFill="1" applyBorder="1" applyAlignment="1">
      <alignment horizontal="left" vertical="center"/>
    </xf>
    <xf numFmtId="49" fontId="6" fillId="5" borderId="1" xfId="0" applyNumberFormat="1" applyFont="1" applyFill="1" applyBorder="1" applyAlignment="1">
      <alignment horizontal="left" vertical="center"/>
    </xf>
    <xf numFmtId="0" fontId="6" fillId="5" borderId="1" xfId="0" applyFont="1" applyFill="1" applyBorder="1" applyAlignment="1">
      <alignment horizontal="left" vertical="center"/>
    </xf>
    <xf numFmtId="1" fontId="6" fillId="5" borderId="1" xfId="0" applyNumberFormat="1" applyFont="1" applyFill="1" applyBorder="1" applyAlignment="1">
      <alignment horizontal="left" vertical="center"/>
    </xf>
    <xf numFmtId="166" fontId="6" fillId="5" borderId="1" xfId="0" applyNumberFormat="1" applyFont="1" applyFill="1" applyBorder="1" applyAlignment="1">
      <alignment horizontal="left" vertical="center"/>
    </xf>
    <xf numFmtId="4" fontId="6" fillId="5" borderId="1" xfId="0" applyNumberFormat="1" applyFont="1" applyFill="1" applyBorder="1" applyAlignment="1">
      <alignment horizontal="left" vertical="center"/>
    </xf>
    <xf numFmtId="0" fontId="6" fillId="5" borderId="1" xfId="8" applyFont="1" applyFill="1" applyBorder="1" applyAlignment="1">
      <alignment horizontal="left" vertical="center"/>
    </xf>
    <xf numFmtId="168" fontId="18" fillId="5" borderId="1" xfId="0" applyNumberFormat="1" applyFont="1" applyFill="1" applyBorder="1" applyAlignment="1">
      <alignment horizontal="left" vertical="center"/>
    </xf>
    <xf numFmtId="166" fontId="6" fillId="3" borderId="1" xfId="0" applyNumberFormat="1" applyFont="1" applyFill="1" applyBorder="1" applyAlignment="1">
      <alignment horizontal="left" vertical="center"/>
    </xf>
    <xf numFmtId="0" fontId="26" fillId="5" borderId="4" xfId="0" applyFont="1" applyFill="1" applyBorder="1" applyAlignment="1">
      <alignment horizontal="left" vertical="center"/>
    </xf>
    <xf numFmtId="49" fontId="6" fillId="6" borderId="1" xfId="0" applyNumberFormat="1" applyFont="1" applyFill="1" applyBorder="1" applyAlignment="1">
      <alignment horizontal="left" vertical="center"/>
    </xf>
    <xf numFmtId="49" fontId="18" fillId="6" borderId="1" xfId="0" applyNumberFormat="1" applyFont="1" applyFill="1" applyBorder="1" applyAlignment="1">
      <alignment horizontal="left" vertical="center"/>
    </xf>
    <xf numFmtId="0" fontId="18" fillId="6" borderId="1" xfId="0" applyFont="1" applyFill="1" applyBorder="1" applyAlignment="1">
      <alignment horizontal="left" vertical="center"/>
    </xf>
    <xf numFmtId="2" fontId="6" fillId="6" borderId="1" xfId="0" applyNumberFormat="1" applyFont="1" applyFill="1" applyBorder="1" applyAlignment="1">
      <alignment horizontal="left" vertical="center"/>
    </xf>
    <xf numFmtId="0" fontId="6" fillId="6" borderId="1" xfId="0" applyFont="1" applyFill="1" applyBorder="1" applyAlignment="1">
      <alignment horizontal="left" vertical="center"/>
    </xf>
    <xf numFmtId="0" fontId="6" fillId="6" borderId="1" xfId="17" applyNumberFormat="1" applyFont="1" applyFill="1" applyBorder="1" applyAlignment="1" applyProtection="1">
      <alignment horizontal="left" vertical="center"/>
      <protection hidden="1"/>
    </xf>
    <xf numFmtId="1" fontId="6" fillId="6" borderId="1" xfId="0" applyNumberFormat="1" applyFont="1" applyFill="1" applyBorder="1" applyAlignment="1">
      <alignment horizontal="left" vertical="center"/>
    </xf>
    <xf numFmtId="1" fontId="6" fillId="6" borderId="1" xfId="6" applyNumberFormat="1" applyFont="1" applyFill="1" applyBorder="1" applyAlignment="1">
      <alignment horizontal="left" vertical="center"/>
    </xf>
    <xf numFmtId="0" fontId="6" fillId="6" borderId="1" xfId="2" applyFont="1" applyFill="1" applyBorder="1" applyAlignment="1">
      <alignment horizontal="left" vertical="center"/>
    </xf>
    <xf numFmtId="0" fontId="6" fillId="6" borderId="1" xfId="0" applyNumberFormat="1" applyFont="1" applyFill="1" applyBorder="1" applyAlignment="1">
      <alignment horizontal="left" vertical="center"/>
    </xf>
    <xf numFmtId="165" fontId="6" fillId="6" borderId="1" xfId="0" applyNumberFormat="1" applyFont="1" applyFill="1" applyBorder="1" applyAlignment="1">
      <alignment horizontal="left" vertical="center"/>
    </xf>
    <xf numFmtId="0" fontId="6" fillId="6" borderId="1" xfId="6" applyFont="1" applyFill="1" applyBorder="1" applyAlignment="1">
      <alignment horizontal="left" vertical="center"/>
    </xf>
    <xf numFmtId="1" fontId="18" fillId="6" borderId="1" xfId="0" applyNumberFormat="1" applyFont="1" applyFill="1" applyBorder="1" applyAlignment="1">
      <alignment horizontal="left" vertical="center"/>
    </xf>
    <xf numFmtId="4" fontId="18" fillId="6" borderId="1" xfId="1" applyNumberFormat="1" applyFont="1" applyFill="1" applyBorder="1" applyAlignment="1">
      <alignment horizontal="left" vertical="center"/>
    </xf>
    <xf numFmtId="49" fontId="6" fillId="6" borderId="1" xfId="3" applyNumberFormat="1" applyFont="1" applyFill="1" applyBorder="1" applyAlignment="1">
      <alignment horizontal="left" vertical="center"/>
    </xf>
    <xf numFmtId="49" fontId="20" fillId="6" borderId="1" xfId="0" applyNumberFormat="1" applyFont="1" applyFill="1" applyBorder="1" applyAlignment="1">
      <alignment horizontal="left" vertical="center"/>
    </xf>
    <xf numFmtId="2" fontId="18" fillId="6" borderId="1" xfId="0" applyNumberFormat="1" applyFont="1" applyFill="1" applyBorder="1" applyAlignment="1">
      <alignment horizontal="left" vertical="center"/>
    </xf>
    <xf numFmtId="4" fontId="18" fillId="6" borderId="1" xfId="0" applyNumberFormat="1" applyFont="1" applyFill="1" applyBorder="1" applyAlignment="1">
      <alignment horizontal="left" vertical="center"/>
    </xf>
  </cellXfs>
  <cellStyles count="34">
    <cellStyle name="Comma 6 3" xfId="21"/>
    <cellStyle name="Comma_Stock Take KBM as of 01.10.2008" xfId="22"/>
    <cellStyle name="Normal 10" xfId="23"/>
    <cellStyle name="Normal 11" xfId="24"/>
    <cellStyle name="Normal_Stock Take KBM as of 01.10.2008" xfId="25"/>
    <cellStyle name="Style 1" xfId="5"/>
    <cellStyle name="Гиперссылка" xfId="31" builtinId="8"/>
    <cellStyle name="Обычный" xfId="0" builtinId="0"/>
    <cellStyle name="Обычный 10 2" xfId="3"/>
    <cellStyle name="Обычный 10 2 2" xfId="9"/>
    <cellStyle name="Обычный 11" xfId="28"/>
    <cellStyle name="Обычный 14" xfId="32"/>
    <cellStyle name="Обычный 2" xfId="4"/>
    <cellStyle name="Обычный 2 2" xfId="2"/>
    <cellStyle name="Обычный 2 3" xfId="30"/>
    <cellStyle name="Обычный 23" xfId="12"/>
    <cellStyle name="Обычный 24" xfId="19"/>
    <cellStyle name="Обычный 25" xfId="26"/>
    <cellStyle name="Обычный 3" xfId="14"/>
    <cellStyle name="Обычный 4" xfId="20"/>
    <cellStyle name="Обычный 4 2" xfId="7"/>
    <cellStyle name="Обычный 4 2 2" xfId="17"/>
    <cellStyle name="Обычный 5" xfId="8"/>
    <cellStyle name="Обычный 6" xfId="33"/>
    <cellStyle name="Обычный 9" xfId="11"/>
    <cellStyle name="Обычный_Лист1" xfId="27"/>
    <cellStyle name="Стиль 1" xfId="6"/>
    <cellStyle name="Финансовый" xfId="1" builtinId="3"/>
    <cellStyle name="Финансовый 2" xfId="16"/>
    <cellStyle name="Финансовый 3" xfId="15"/>
    <cellStyle name="Финансовый 5" xfId="10"/>
    <cellStyle name="Финансовый 7" xfId="29"/>
    <cellStyle name="Финансовый 8" xfId="18"/>
    <cellStyle name="Финансовый 9" xfId="13"/>
  </cellStyles>
  <dxfs count="8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66CC"/>
      <color rgb="FFFF99CC"/>
      <color rgb="FFFF3399"/>
      <color rgb="FFCC3399"/>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1.%20&#1055;&#1051;&#1040;&#1053;%20&#1047;&#1040;&#1050;&#1059;&#1055;&#1054;&#1050;\&#1043;&#1055;&#1047;%20&#1058;&#1056;&#1059;%20&#1040;&#1054;%20&#1069;&#1052;&#1043;%20&#1085;&#1072;%202020%20&#1075;&#1086;&#1076;.%20c%209%20&#1080;&#1079;&#1084;&#1077;&#1085;&#1077;&#1085;&#1080;&#1103;&#1084;&#1080;%20&#1080;%20&#1076;&#1086;&#1087;&#1086;&#1083;&#1085;&#1077;&#1085;&#1080;&#1103;&#1084;&#1080;%20&#1086;&#1090;%2005.03.20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054;&#1079;&#1085;&#1072;&#1082;&#1086;&#1084;&#1080;&#1090;&#1077;&#1083;&#1100;&#1085;&#1072;&#1103;%20&#1087;&#1072;&#1087;&#1082;&#1072;%20&#1044;&#1047;&#1080;&#1052;&#1057;\&#1055;&#1083;&#1072;&#1085;%20&#1079;&#1072;&#1082;&#1091;&#1087;&#1086;&#1082;%20&#1058;&#1056;&#1059;%20&#1040;&#1054;%20&#1069;&#1052;&#1043;\&#1055;&#1077;&#1088;&#1077;&#1095;&#1077;&#1085;&#1100;%20&#1055;&#1047;%20&#1058;&#1056;&#1059;%20&#1040;&#1054;%20&#1069;&#1052;&#1043;%20&#1085;&#1072;%202020%20&#1075;&#1086;&#107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T.Anoshkina\Documents\&#1088;&#1072;&#1073;&#1086;&#1095;&#1072;&#1103;%20&#1087;&#1088;&#1086;&#1075;&#1088;&#1072;&#1084;&#1084;&#1072;\2018\&#1087;&#1083;&#1072;&#1085;%20&#1079;&#1072;&#1082;&#1091;&#1087;&#1086;&#1082;\2%20&#1076;&#1086;&#1087;&#1086;&#1083;&#1085;&#1077;&#1085;&#1080;&#1077;%20&#1080;%20&#1080;&#1079;&#1084;&#1077;&#1085;&#1077;&#1085;&#1080;&#1103;%20&#1055;&#1047;%20&#1087;&#1086;%20&#1089;&#1088;&#1086;&#1082;&#1091;%20&#1079;&#1072;&#1082;&#1091;&#1087;&#1086;&#1082;%20&#1058;&#1056;&#1059;%20&#1040;&#1054;%20&#1069;&#1052;&#1043;%20&#1085;&#1072;%202018&#1075;.%2005.01.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Berdiyeva/AppData/Local/Microsoft/Windows/INetCache/Content.Outlook/66TIIXGF/&#1044;&#1043;&#1056;%20&#1086;&#1090;%2006.03.2020%20&#1074;%20&#1089;&#1072;&#1087;&#1077;%20&#1077;&#1089;&#1090;&#1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1054;&#1079;&#1085;&#1072;&#1082;&#1086;&#1084;&#1080;&#1090;&#1077;&#1083;&#1100;&#1085;&#1072;&#1103;%20&#1087;&#1072;&#1087;&#1082;&#1072;%20&#1044;&#1047;&#1080;&#1052;&#1057;\&#1055;&#1083;&#1072;&#1085;%20&#1079;&#1072;&#1082;&#1091;&#1087;&#1086;&#1082;%20&#1058;&#1056;&#1059;%20&#1040;&#1054;%20&#1069;&#1052;&#1043;\&#1055;&#1047;%20&#1058;&#1056;&#1059;%20&#1040;&#1054;%20&#1069;&#1052;&#1043;%20&#1085;&#1072;%202018%20&#1075;&#1086;&#1076;%20&#1089;%20%2037%20&#1080;&#1079;&#1084;&#1077;&#1085;&#1077;&#1085;&#1080;&#1103;&#1084;&#1080;%20&#1080;%20&#1076;&#1086;&#1087;&#1086;&#1083;&#1085;&#1077;&#1085;&#1080;&#1103;&#1084;&#108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Berdiyeva/Desktop/&#1055;&#1083;&#1072;&#1085;&#1080;&#1088;&#1086;&#1074;&#1072;&#1085;&#1080;&#1077;%202020/17%20&#1080;&#1079;&#1084;/adjustment_template_annual%2017%20&#1090;&#1086;&#1074;&#1072;&#1088;&#109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20"/>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5108 Один баллон</v>
          </cell>
        </row>
        <row r="30">
          <cell r="B30" t="str">
            <v>5111 Одна пачка</v>
          </cell>
        </row>
        <row r="31">
          <cell r="B31" t="str">
            <v>616 Бобина</v>
          </cell>
        </row>
        <row r="32">
          <cell r="B32" t="str">
            <v>625 Лист</v>
          </cell>
        </row>
        <row r="33">
          <cell r="B33" t="str">
            <v>639 Доза</v>
          </cell>
        </row>
        <row r="34">
          <cell r="B34" t="str">
            <v>704 Набор</v>
          </cell>
        </row>
        <row r="35">
          <cell r="B35" t="str">
            <v>715 Пара</v>
          </cell>
        </row>
        <row r="36">
          <cell r="B36" t="str">
            <v>736 Рулон</v>
          </cell>
        </row>
        <row r="37">
          <cell r="B37" t="str">
            <v>778 Упаковка</v>
          </cell>
        </row>
        <row r="38">
          <cell r="B38" t="str">
            <v>783 Тысяча упаковок</v>
          </cell>
        </row>
        <row r="39">
          <cell r="B39" t="str">
            <v>796 Штука</v>
          </cell>
        </row>
        <row r="40">
          <cell r="B40" t="str">
            <v>797 Сто штук</v>
          </cell>
        </row>
        <row r="41">
          <cell r="B41" t="str">
            <v>798 Тысяча штук</v>
          </cell>
        </row>
        <row r="42">
          <cell r="B42" t="str">
            <v>799 Миллион штук</v>
          </cell>
        </row>
        <row r="43">
          <cell r="B43" t="str">
            <v>812 Ящик</v>
          </cell>
        </row>
        <row r="44">
          <cell r="B44" t="str">
            <v>836 Голова</v>
          </cell>
        </row>
        <row r="45">
          <cell r="B45" t="str">
            <v>839 Комплект</v>
          </cell>
        </row>
        <row r="46">
          <cell r="B46" t="str">
            <v>840 Секция</v>
          </cell>
        </row>
      </sheetData>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sheetData>
      <sheetData sheetId="5">
        <row r="3">
          <cell r="A3" t="str">
            <v>ОВХ</v>
          </cell>
        </row>
        <row r="4">
          <cell r="A4" t="str">
            <v>ОИН</v>
          </cell>
        </row>
        <row r="5">
          <cell r="A5" t="str">
            <v>ТПХ</v>
          </cell>
        </row>
      </sheetData>
      <sheetData sheetId="6"/>
      <sheetData sheetId="7"/>
      <sheetData sheetId="8">
        <row r="2">
          <cell r="B2" t="str">
            <v>Календарные</v>
          </cell>
        </row>
        <row r="3">
          <cell r="B3" t="str">
            <v>Рабочие</v>
          </cell>
        </row>
      </sheetData>
      <sheetData sheetId="9"/>
      <sheetData sheetId="10"/>
      <sheetData sheetId="11">
        <row r="3">
          <cell r="B3" t="str">
            <v>С НДС</v>
          </cell>
        </row>
        <row r="4">
          <cell r="B4" t="str">
            <v>Без НДС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9"/>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sheetData>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sheetData sheetId="5">
        <row r="3">
          <cell r="A3" t="str">
            <v>ОВХ</v>
          </cell>
        </row>
        <row r="4">
          <cell r="A4" t="str">
            <v>ОИН</v>
          </cell>
        </row>
        <row r="5">
          <cell r="A5" t="str">
            <v>ТПХ</v>
          </cell>
        </row>
      </sheetData>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row r="2">
          <cell r="B2" t="str">
            <v>Календарные</v>
          </cell>
        </row>
      </sheetData>
      <sheetData sheetId="9"/>
      <sheetData sheetId="10"/>
      <sheetData sheetId="11">
        <row r="3">
          <cell r="B3" t="str">
            <v>С НДС</v>
          </cell>
        </row>
        <row r="4">
          <cell r="B4" t="str">
            <v>Без НДС</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4">
          <cell r="A4" t="str">
            <v>1 Доля %</v>
          </cell>
        </row>
      </sheetData>
      <sheetData sheetId="2"/>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sheetData>
      <sheetData sheetId="5"/>
      <sheetData sheetId="6"/>
      <sheetData sheetId="7"/>
      <sheetData sheetId="8"/>
      <sheetData sheetId="9"/>
      <sheetData sheetId="10"/>
      <sheetData sheetId="11">
        <row r="3">
          <cell r="B3" t="str">
            <v>С НДС</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5.03.2020"/>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8"/>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ment_template_annual 17 т"/>
      <sheetName val="Типы действий"/>
      <sheetName val="Атрибуты товара"/>
      <sheetName val="Единицы измерения"/>
      <sheetName val="Способы закупок"/>
      <sheetName val="Основание ОИ, ТКП, ВХК"/>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1">
          <cell r="A1" t="str">
            <v>добавить</v>
          </cell>
        </row>
        <row r="2">
          <cell r="A2" t="str">
            <v>изменить</v>
          </cell>
        </row>
        <row r="3">
          <cell r="A3" t="str">
            <v>исключить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Y61"/>
  <sheetViews>
    <sheetView tabSelected="1" zoomScale="70" zoomScaleNormal="70" workbookViewId="0">
      <pane ySplit="7" topLeftCell="A14" activePane="bottomLeft" state="frozen"/>
      <selection pane="bottomLeft" activeCell="H35" sqref="H35"/>
    </sheetView>
  </sheetViews>
  <sheetFormatPr defaultRowHeight="12.95" customHeight="1" outlineLevelRow="1" x14ac:dyDescent="0.25"/>
  <cols>
    <col min="1" max="1" width="10.85546875" style="33" customWidth="1"/>
    <col min="2" max="2" width="11.85546875" style="33" customWidth="1"/>
    <col min="3" max="3" width="25.28515625" style="33" customWidth="1"/>
    <col min="4" max="4" width="9.140625" style="33"/>
    <col min="5" max="5" width="9.42578125" style="33" customWidth="1"/>
    <col min="6" max="6" width="7.42578125" style="33" customWidth="1"/>
    <col min="7" max="7" width="17.28515625" style="33" customWidth="1"/>
    <col min="8" max="9" width="20.7109375" style="33" customWidth="1"/>
    <col min="10" max="10" width="7.140625" style="33" customWidth="1"/>
    <col min="11" max="11" width="8.5703125" style="33" customWidth="1"/>
    <col min="12" max="13" width="7.140625" style="33" customWidth="1"/>
    <col min="14" max="14" width="11.5703125" style="33" customWidth="1"/>
    <col min="15" max="15" width="23.140625" style="33" customWidth="1"/>
    <col min="16" max="16" width="9.85546875" style="33" customWidth="1"/>
    <col min="17" max="17" width="7.140625" style="33" customWidth="1"/>
    <col min="18" max="18" width="12.7109375" style="33" customWidth="1"/>
    <col min="19" max="19" width="64.140625" style="33" customWidth="1"/>
    <col min="20" max="22" width="7.140625" style="33" customWidth="1"/>
    <col min="23" max="23" width="9.140625" style="33" customWidth="1"/>
    <col min="24" max="25" width="8.5703125" style="33" customWidth="1"/>
    <col min="26" max="28" width="7.140625" style="33" customWidth="1"/>
    <col min="29" max="29" width="19" style="33" customWidth="1"/>
    <col min="30" max="30" width="7.140625" style="33" customWidth="1"/>
    <col min="31" max="34" width="18.5703125" style="34" customWidth="1"/>
    <col min="35" max="37" width="4.7109375" style="34" customWidth="1"/>
    <col min="38" max="38" width="13.85546875" style="33" customWidth="1"/>
    <col min="39" max="39" width="3.7109375" style="33" customWidth="1"/>
    <col min="40" max="40" width="117.140625" style="33" customWidth="1"/>
    <col min="41" max="49" width="4.42578125" style="33" customWidth="1"/>
    <col min="50" max="50" width="15.140625" style="33" customWidth="1"/>
    <col min="51" max="51" width="35.7109375" style="33" customWidth="1"/>
    <col min="52" max="16384" width="9.140625" style="13"/>
  </cols>
  <sheetData>
    <row r="1" spans="1:51" ht="12.95" customHeight="1" x14ac:dyDescent="0.2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1"/>
      <c r="AF1" s="21"/>
      <c r="AG1" s="21"/>
      <c r="AH1" s="22" t="s">
        <v>0</v>
      </c>
      <c r="AI1" s="21"/>
      <c r="AJ1" s="21"/>
      <c r="AK1" s="21"/>
      <c r="AL1" s="12"/>
      <c r="AM1" s="2"/>
      <c r="AN1" s="2"/>
      <c r="AO1" s="2"/>
      <c r="AP1" s="2"/>
      <c r="AQ1" s="2"/>
      <c r="AR1" s="2"/>
      <c r="AS1" s="2"/>
      <c r="AT1" s="2"/>
      <c r="AU1" s="2"/>
      <c r="AV1" s="2"/>
      <c r="AW1" s="2"/>
      <c r="AX1" s="13"/>
      <c r="AY1" s="2"/>
    </row>
    <row r="2" spans="1:51" ht="12.95" customHeight="1" x14ac:dyDescent="0.25">
      <c r="A2" s="2"/>
      <c r="B2" s="2"/>
      <c r="C2" s="2"/>
      <c r="D2" s="2"/>
      <c r="E2" s="2"/>
      <c r="G2" s="3" t="s">
        <v>121</v>
      </c>
      <c r="H2" s="3"/>
      <c r="I2" s="3"/>
      <c r="J2" s="3"/>
      <c r="K2" s="3"/>
      <c r="L2" s="3"/>
      <c r="M2" s="3"/>
      <c r="N2" s="3"/>
      <c r="O2" s="3"/>
      <c r="P2" s="3"/>
      <c r="Q2" s="3"/>
      <c r="R2" s="3"/>
      <c r="S2" s="3"/>
      <c r="T2" s="3"/>
      <c r="U2" s="3"/>
      <c r="V2" s="3"/>
      <c r="W2" s="3"/>
      <c r="X2" s="3"/>
      <c r="Y2" s="3"/>
      <c r="Z2" s="3"/>
      <c r="AA2" s="3"/>
      <c r="AB2" s="3"/>
      <c r="AC2" s="3"/>
      <c r="AD2" s="3"/>
      <c r="AE2" s="23"/>
      <c r="AF2" s="23"/>
      <c r="AG2" s="23"/>
      <c r="AH2" s="22" t="s">
        <v>109</v>
      </c>
      <c r="AI2" s="23"/>
      <c r="AJ2" s="23"/>
      <c r="AK2" s="23"/>
      <c r="AL2" s="3"/>
      <c r="AM2" s="2"/>
      <c r="AN2" s="2"/>
      <c r="AO2" s="2"/>
      <c r="AP2" s="2"/>
      <c r="AQ2" s="2"/>
      <c r="AR2" s="2"/>
      <c r="AS2" s="2"/>
      <c r="AT2" s="2"/>
      <c r="AU2" s="2"/>
      <c r="AV2" s="2"/>
      <c r="AW2" s="2"/>
      <c r="AX2" s="2"/>
      <c r="AY2" s="2"/>
    </row>
    <row r="3" spans="1:51" ht="12.95" customHeight="1"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1"/>
      <c r="AF3" s="21"/>
      <c r="AG3" s="21"/>
      <c r="AH3" s="21"/>
      <c r="AI3" s="21"/>
      <c r="AJ3" s="21"/>
      <c r="AK3" s="21"/>
      <c r="AL3" s="12"/>
      <c r="AM3" s="2"/>
      <c r="AN3" s="2"/>
      <c r="AO3" s="2"/>
      <c r="AP3" s="2"/>
      <c r="AQ3" s="2"/>
      <c r="AR3" s="2"/>
      <c r="AS3" s="2"/>
      <c r="AT3" s="2"/>
      <c r="AU3" s="2"/>
      <c r="AV3" s="2"/>
      <c r="AW3" s="2"/>
      <c r="AX3" s="2"/>
      <c r="AY3" s="2"/>
    </row>
    <row r="4" spans="1:51" ht="12.95" customHeight="1" x14ac:dyDescent="0.25">
      <c r="A4" s="4" t="s">
        <v>1</v>
      </c>
      <c r="B4" s="4" t="s">
        <v>108</v>
      </c>
      <c r="C4" s="4" t="s">
        <v>2</v>
      </c>
      <c r="D4" s="4" t="s">
        <v>3</v>
      </c>
      <c r="E4" s="4" t="s">
        <v>4</v>
      </c>
      <c r="F4" s="4" t="s">
        <v>5</v>
      </c>
      <c r="G4" s="4" t="s">
        <v>6</v>
      </c>
      <c r="H4" s="4" t="s">
        <v>7</v>
      </c>
      <c r="I4" s="4" t="s">
        <v>8</v>
      </c>
      <c r="J4" s="4" t="s">
        <v>9</v>
      </c>
      <c r="K4" s="4" t="s">
        <v>10</v>
      </c>
      <c r="L4" s="4" t="s">
        <v>11</v>
      </c>
      <c r="M4" s="4" t="s">
        <v>12</v>
      </c>
      <c r="N4" s="4" t="s">
        <v>13</v>
      </c>
      <c r="O4" s="4" t="s">
        <v>14</v>
      </c>
      <c r="P4" s="4" t="s">
        <v>15</v>
      </c>
      <c r="Q4" s="4" t="s">
        <v>16</v>
      </c>
      <c r="R4" s="4" t="s">
        <v>17</v>
      </c>
      <c r="S4" s="4" t="s">
        <v>18</v>
      </c>
      <c r="T4" s="4" t="s">
        <v>19</v>
      </c>
      <c r="U4" s="4" t="s">
        <v>20</v>
      </c>
      <c r="V4" s="4"/>
      <c r="W4" s="4"/>
      <c r="X4" s="4"/>
      <c r="Y4" s="4"/>
      <c r="Z4" s="4" t="s">
        <v>21</v>
      </c>
      <c r="AA4" s="4"/>
      <c r="AB4" s="4"/>
      <c r="AC4" s="4" t="s">
        <v>22</v>
      </c>
      <c r="AD4" s="4" t="s">
        <v>23</v>
      </c>
      <c r="AE4" s="24" t="s">
        <v>24</v>
      </c>
      <c r="AF4" s="24"/>
      <c r="AG4" s="24"/>
      <c r="AH4" s="24"/>
      <c r="AI4" s="24" t="s">
        <v>25</v>
      </c>
      <c r="AJ4" s="24"/>
      <c r="AK4" s="24"/>
      <c r="AL4" s="5" t="s">
        <v>26</v>
      </c>
      <c r="AM4" s="4" t="s">
        <v>27</v>
      </c>
      <c r="AN4" s="4"/>
      <c r="AO4" s="4" t="s">
        <v>28</v>
      </c>
      <c r="AP4" s="4"/>
      <c r="AQ4" s="4"/>
      <c r="AR4" s="4"/>
      <c r="AS4" s="4"/>
      <c r="AT4" s="4"/>
      <c r="AU4" s="4"/>
      <c r="AV4" s="4"/>
      <c r="AW4" s="4"/>
      <c r="AX4" s="4" t="s">
        <v>29</v>
      </c>
      <c r="AY4" s="24" t="s">
        <v>110</v>
      </c>
    </row>
    <row r="5" spans="1:51" ht="12.95" customHeight="1" x14ac:dyDescent="0.25">
      <c r="A5" s="4"/>
      <c r="B5" s="4"/>
      <c r="C5" s="4"/>
      <c r="D5" s="4"/>
      <c r="E5" s="4"/>
      <c r="F5" s="4"/>
      <c r="G5" s="4"/>
      <c r="H5" s="4"/>
      <c r="I5" s="4"/>
      <c r="J5" s="4"/>
      <c r="K5" s="4"/>
      <c r="L5" s="4"/>
      <c r="M5" s="4"/>
      <c r="N5" s="4"/>
      <c r="O5" s="4"/>
      <c r="P5" s="4"/>
      <c r="Q5" s="4"/>
      <c r="R5" s="4"/>
      <c r="S5" s="4"/>
      <c r="T5" s="4"/>
      <c r="U5" s="4" t="s">
        <v>30</v>
      </c>
      <c r="V5" s="4"/>
      <c r="W5" s="4" t="s">
        <v>31</v>
      </c>
      <c r="X5" s="4" t="s">
        <v>32</v>
      </c>
      <c r="Y5" s="4"/>
      <c r="Z5" s="4"/>
      <c r="AA5" s="4"/>
      <c r="AB5" s="4"/>
      <c r="AC5" s="4"/>
      <c r="AD5" s="4"/>
      <c r="AE5" s="24" t="s">
        <v>33</v>
      </c>
      <c r="AF5" s="24" t="s">
        <v>34</v>
      </c>
      <c r="AG5" s="24" t="s">
        <v>35</v>
      </c>
      <c r="AH5" s="24" t="s">
        <v>36</v>
      </c>
      <c r="AI5" s="24" t="s">
        <v>33</v>
      </c>
      <c r="AJ5" s="24" t="s">
        <v>35</v>
      </c>
      <c r="AK5" s="24" t="s">
        <v>36</v>
      </c>
      <c r="AL5" s="5"/>
      <c r="AM5" s="4" t="s">
        <v>37</v>
      </c>
      <c r="AN5" s="4" t="s">
        <v>38</v>
      </c>
      <c r="AO5" s="4" t="s">
        <v>39</v>
      </c>
      <c r="AP5" s="4"/>
      <c r="AQ5" s="4"/>
      <c r="AR5" s="4" t="s">
        <v>40</v>
      </c>
      <c r="AS5" s="4"/>
      <c r="AT5" s="4"/>
      <c r="AU5" s="4" t="s">
        <v>41</v>
      </c>
      <c r="AV5" s="4"/>
      <c r="AW5" s="4"/>
      <c r="AX5" s="4"/>
      <c r="AY5" s="7"/>
    </row>
    <row r="6" spans="1:51" ht="12.95" customHeight="1" x14ac:dyDescent="0.25">
      <c r="A6" s="4"/>
      <c r="B6" s="4"/>
      <c r="C6" s="4"/>
      <c r="D6" s="4"/>
      <c r="E6" s="4"/>
      <c r="F6" s="4"/>
      <c r="G6" s="4"/>
      <c r="H6" s="4"/>
      <c r="I6" s="4"/>
      <c r="J6" s="4"/>
      <c r="K6" s="4"/>
      <c r="L6" s="4"/>
      <c r="M6" s="4"/>
      <c r="N6" s="4"/>
      <c r="O6" s="4"/>
      <c r="P6" s="4"/>
      <c r="Q6" s="4"/>
      <c r="R6" s="4"/>
      <c r="S6" s="4"/>
      <c r="T6" s="4"/>
      <c r="U6" s="4" t="s">
        <v>42</v>
      </c>
      <c r="V6" s="4" t="s">
        <v>43</v>
      </c>
      <c r="W6" s="4" t="s">
        <v>44</v>
      </c>
      <c r="X6" s="4" t="s">
        <v>45</v>
      </c>
      <c r="Y6" s="4" t="s">
        <v>44</v>
      </c>
      <c r="Z6" s="4" t="s">
        <v>46</v>
      </c>
      <c r="AA6" s="4" t="s">
        <v>47</v>
      </c>
      <c r="AB6" s="4" t="s">
        <v>48</v>
      </c>
      <c r="AC6" s="4"/>
      <c r="AD6" s="4"/>
      <c r="AE6" s="24"/>
      <c r="AF6" s="24"/>
      <c r="AG6" s="24"/>
      <c r="AH6" s="24"/>
      <c r="AI6" s="24"/>
      <c r="AJ6" s="24"/>
      <c r="AK6" s="24"/>
      <c r="AL6" s="5"/>
      <c r="AM6" s="4"/>
      <c r="AN6" s="4"/>
      <c r="AO6" s="4" t="s">
        <v>49</v>
      </c>
      <c r="AP6" s="4" t="s">
        <v>50</v>
      </c>
      <c r="AQ6" s="4" t="s">
        <v>51</v>
      </c>
      <c r="AR6" s="4" t="s">
        <v>49</v>
      </c>
      <c r="AS6" s="4" t="s">
        <v>50</v>
      </c>
      <c r="AT6" s="4" t="s">
        <v>51</v>
      </c>
      <c r="AU6" s="4" t="s">
        <v>49</v>
      </c>
      <c r="AV6" s="4" t="s">
        <v>50</v>
      </c>
      <c r="AW6" s="4" t="s">
        <v>51</v>
      </c>
      <c r="AX6" s="4"/>
      <c r="AY6" s="4"/>
    </row>
    <row r="7" spans="1:51" ht="12.95" customHeight="1" x14ac:dyDescent="0.25">
      <c r="A7" s="4"/>
      <c r="B7" s="4"/>
      <c r="C7" s="4"/>
      <c r="D7" s="4"/>
      <c r="E7" s="4"/>
      <c r="F7" s="4" t="s">
        <v>52</v>
      </c>
      <c r="G7" s="4" t="s">
        <v>53</v>
      </c>
      <c r="H7" s="4" t="s">
        <v>54</v>
      </c>
      <c r="I7" s="4" t="s">
        <v>55</v>
      </c>
      <c r="J7" s="4" t="s">
        <v>56</v>
      </c>
      <c r="K7" s="4" t="s">
        <v>57</v>
      </c>
      <c r="L7" s="4" t="s">
        <v>58</v>
      </c>
      <c r="M7" s="4" t="s">
        <v>59</v>
      </c>
      <c r="N7" s="4" t="s">
        <v>60</v>
      </c>
      <c r="O7" s="4" t="s">
        <v>61</v>
      </c>
      <c r="P7" s="4" t="s">
        <v>62</v>
      </c>
      <c r="Q7" s="4" t="s">
        <v>63</v>
      </c>
      <c r="R7" s="4" t="s">
        <v>64</v>
      </c>
      <c r="S7" s="4" t="s">
        <v>65</v>
      </c>
      <c r="T7" s="4" t="s">
        <v>66</v>
      </c>
      <c r="U7" s="4" t="s">
        <v>67</v>
      </c>
      <c r="V7" s="4" t="s">
        <v>68</v>
      </c>
      <c r="W7" s="4" t="s">
        <v>69</v>
      </c>
      <c r="X7" s="4" t="s">
        <v>70</v>
      </c>
      <c r="Y7" s="4" t="s">
        <v>71</v>
      </c>
      <c r="Z7" s="4" t="s">
        <v>72</v>
      </c>
      <c r="AA7" s="4" t="s">
        <v>73</v>
      </c>
      <c r="AB7" s="4" t="s">
        <v>74</v>
      </c>
      <c r="AC7" s="4" t="s">
        <v>75</v>
      </c>
      <c r="AD7" s="4" t="s">
        <v>76</v>
      </c>
      <c r="AE7" s="24" t="s">
        <v>77</v>
      </c>
      <c r="AF7" s="24" t="s">
        <v>78</v>
      </c>
      <c r="AG7" s="24" t="s">
        <v>79</v>
      </c>
      <c r="AH7" s="24" t="s">
        <v>80</v>
      </c>
      <c r="AI7" s="24" t="s">
        <v>81</v>
      </c>
      <c r="AJ7" s="24" t="s">
        <v>82</v>
      </c>
      <c r="AK7" s="24" t="s">
        <v>83</v>
      </c>
      <c r="AL7" s="5" t="s">
        <v>84</v>
      </c>
      <c r="AM7" s="4" t="s">
        <v>85</v>
      </c>
      <c r="AN7" s="4" t="s">
        <v>86</v>
      </c>
      <c r="AO7" s="4" t="s">
        <v>87</v>
      </c>
      <c r="AP7" s="4" t="s">
        <v>88</v>
      </c>
      <c r="AQ7" s="4" t="s">
        <v>89</v>
      </c>
      <c r="AR7" s="4" t="s">
        <v>90</v>
      </c>
      <c r="AS7" s="4" t="s">
        <v>91</v>
      </c>
      <c r="AT7" s="4" t="s">
        <v>92</v>
      </c>
      <c r="AU7" s="4" t="s">
        <v>93</v>
      </c>
      <c r="AV7" s="4" t="s">
        <v>94</v>
      </c>
      <c r="AW7" s="4" t="s">
        <v>95</v>
      </c>
      <c r="AX7" s="4" t="s">
        <v>96</v>
      </c>
      <c r="AY7" s="4"/>
    </row>
    <row r="8" spans="1:51" s="2" customFormat="1" ht="12.95" customHeight="1" outlineLevel="1" x14ac:dyDescent="0.25">
      <c r="A8" s="6"/>
      <c r="B8" s="6"/>
      <c r="C8" s="6"/>
      <c r="D8" s="4" t="s">
        <v>97</v>
      </c>
      <c r="E8" s="7"/>
      <c r="F8" s="4"/>
      <c r="G8" s="6"/>
      <c r="H8" s="6"/>
      <c r="I8" s="6"/>
      <c r="J8" s="6"/>
      <c r="K8" s="6"/>
      <c r="L8" s="7"/>
      <c r="M8" s="6"/>
      <c r="N8" s="6"/>
      <c r="O8" s="8"/>
      <c r="P8" s="7"/>
      <c r="Q8" s="7"/>
      <c r="R8" s="6"/>
      <c r="S8" s="8"/>
      <c r="T8" s="7"/>
      <c r="U8" s="7"/>
      <c r="V8" s="7"/>
      <c r="W8" s="7"/>
      <c r="X8" s="7"/>
      <c r="Y8" s="7"/>
      <c r="Z8" s="25"/>
      <c r="AA8" s="7"/>
      <c r="AB8" s="25"/>
      <c r="AC8" s="7"/>
      <c r="AD8" s="7"/>
      <c r="AE8" s="26"/>
      <c r="AF8" s="26"/>
      <c r="AG8" s="27"/>
      <c r="AH8" s="26"/>
      <c r="AI8" s="26"/>
      <c r="AJ8" s="26"/>
      <c r="AK8" s="26"/>
      <c r="AL8" s="9"/>
      <c r="AM8" s="10"/>
      <c r="AN8" s="10"/>
      <c r="AO8" s="7"/>
      <c r="AP8" s="7"/>
      <c r="AQ8" s="7"/>
      <c r="AR8" s="7"/>
      <c r="AS8" s="7"/>
      <c r="AT8" s="7"/>
      <c r="AU8" s="7"/>
      <c r="AV8" s="7"/>
      <c r="AW8" s="7"/>
      <c r="AX8" s="7"/>
      <c r="AY8" s="7"/>
    </row>
    <row r="9" spans="1:51" s="2" customFormat="1" ht="12.95" customHeight="1" outlineLevel="1" x14ac:dyDescent="0.25">
      <c r="A9" s="6"/>
      <c r="B9" s="6"/>
      <c r="C9" s="6"/>
      <c r="D9" s="4" t="s">
        <v>98</v>
      </c>
      <c r="E9" s="7"/>
      <c r="F9" s="4"/>
      <c r="G9" s="6"/>
      <c r="H9" s="6"/>
      <c r="I9" s="6"/>
      <c r="J9" s="6"/>
      <c r="K9" s="6"/>
      <c r="L9" s="7"/>
      <c r="M9" s="6"/>
      <c r="N9" s="6"/>
      <c r="O9" s="8"/>
      <c r="P9" s="7"/>
      <c r="Q9" s="7"/>
      <c r="R9" s="6"/>
      <c r="S9" s="8"/>
      <c r="T9" s="7"/>
      <c r="U9" s="7"/>
      <c r="V9" s="7"/>
      <c r="W9" s="7"/>
      <c r="X9" s="7"/>
      <c r="Y9" s="7"/>
      <c r="Z9" s="25"/>
      <c r="AA9" s="7"/>
      <c r="AB9" s="25"/>
      <c r="AC9" s="7"/>
      <c r="AD9" s="7"/>
      <c r="AE9" s="26"/>
      <c r="AF9" s="26"/>
      <c r="AG9" s="27"/>
      <c r="AH9" s="26"/>
      <c r="AI9" s="26"/>
      <c r="AJ9" s="26"/>
      <c r="AK9" s="26"/>
      <c r="AL9" s="9"/>
      <c r="AM9" s="10"/>
      <c r="AN9" s="10"/>
      <c r="AO9" s="7"/>
      <c r="AP9" s="7"/>
      <c r="AQ9" s="7"/>
      <c r="AR9" s="7"/>
      <c r="AS9" s="7"/>
      <c r="AT9" s="7"/>
      <c r="AU9" s="7"/>
      <c r="AV9" s="7"/>
      <c r="AW9" s="7"/>
      <c r="AX9" s="7"/>
      <c r="AY9" s="7"/>
    </row>
    <row r="10" spans="1:51" s="2" customFormat="1" ht="12.95" customHeight="1" outlineLevel="1" x14ac:dyDescent="0.25">
      <c r="A10" s="92" t="s">
        <v>143</v>
      </c>
      <c r="B10" s="92"/>
      <c r="C10" s="92"/>
      <c r="D10" s="93" t="s">
        <v>144</v>
      </c>
      <c r="E10" s="92"/>
      <c r="F10" s="94"/>
      <c r="G10" s="94" t="s">
        <v>145</v>
      </c>
      <c r="H10" s="94" t="s">
        <v>146</v>
      </c>
      <c r="I10" s="94" t="s">
        <v>147</v>
      </c>
      <c r="J10" s="94" t="s">
        <v>148</v>
      </c>
      <c r="K10" s="92" t="s">
        <v>149</v>
      </c>
      <c r="L10" s="94" t="s">
        <v>150</v>
      </c>
      <c r="M10" s="92" t="s">
        <v>81</v>
      </c>
      <c r="N10" s="92" t="s">
        <v>151</v>
      </c>
      <c r="O10" s="94" t="s">
        <v>152</v>
      </c>
      <c r="P10" s="92" t="s">
        <v>117</v>
      </c>
      <c r="Q10" s="94" t="s">
        <v>115</v>
      </c>
      <c r="R10" s="92" t="s">
        <v>153</v>
      </c>
      <c r="S10" s="94" t="s">
        <v>154</v>
      </c>
      <c r="T10" s="94" t="s">
        <v>155</v>
      </c>
      <c r="U10" s="92" t="s">
        <v>156</v>
      </c>
      <c r="V10" s="94" t="s">
        <v>157</v>
      </c>
      <c r="W10" s="92"/>
      <c r="X10" s="92"/>
      <c r="Y10" s="92"/>
      <c r="Z10" s="95">
        <v>30</v>
      </c>
      <c r="AA10" s="94">
        <v>60</v>
      </c>
      <c r="AB10" s="94">
        <v>10</v>
      </c>
      <c r="AC10" s="96" t="s">
        <v>158</v>
      </c>
      <c r="AD10" s="94" t="s">
        <v>118</v>
      </c>
      <c r="AE10" s="96">
        <v>1</v>
      </c>
      <c r="AF10" s="97">
        <v>245450000</v>
      </c>
      <c r="AG10" s="97">
        <f>AF10*AE10</f>
        <v>245450000</v>
      </c>
      <c r="AH10" s="97">
        <f>AG10*1.12</f>
        <v>274904000</v>
      </c>
      <c r="AI10" s="96"/>
      <c r="AJ10" s="97"/>
      <c r="AK10" s="97"/>
      <c r="AL10" s="92" t="s">
        <v>119</v>
      </c>
      <c r="AM10" s="94"/>
      <c r="AN10" s="94"/>
      <c r="AO10" s="94"/>
      <c r="AP10" s="94"/>
      <c r="AQ10" s="94" t="s">
        <v>159</v>
      </c>
      <c r="AR10" s="94"/>
      <c r="AS10" s="94"/>
      <c r="AT10" s="94"/>
      <c r="AU10" s="94"/>
      <c r="AV10" s="94"/>
      <c r="AW10" s="94"/>
      <c r="AX10" s="92" t="s">
        <v>98</v>
      </c>
      <c r="AY10" s="92" t="s">
        <v>165</v>
      </c>
    </row>
    <row r="11" spans="1:51" s="2" customFormat="1" ht="12.95" customHeight="1" outlineLevel="1" x14ac:dyDescent="0.25">
      <c r="A11" s="92" t="s">
        <v>143</v>
      </c>
      <c r="B11" s="92"/>
      <c r="C11" s="92"/>
      <c r="D11" s="93" t="s">
        <v>161</v>
      </c>
      <c r="E11" s="92"/>
      <c r="F11" s="94"/>
      <c r="G11" s="94" t="s">
        <v>145</v>
      </c>
      <c r="H11" s="94" t="s">
        <v>146</v>
      </c>
      <c r="I11" s="94" t="s">
        <v>147</v>
      </c>
      <c r="J11" s="94" t="s">
        <v>148</v>
      </c>
      <c r="K11" s="92" t="s">
        <v>149</v>
      </c>
      <c r="L11" s="94" t="s">
        <v>150</v>
      </c>
      <c r="M11" s="92" t="s">
        <v>81</v>
      </c>
      <c r="N11" s="92" t="s">
        <v>151</v>
      </c>
      <c r="O11" s="94" t="s">
        <v>152</v>
      </c>
      <c r="P11" s="92" t="s">
        <v>117</v>
      </c>
      <c r="Q11" s="94" t="s">
        <v>115</v>
      </c>
      <c r="R11" s="92" t="s">
        <v>162</v>
      </c>
      <c r="S11" s="94" t="s">
        <v>163</v>
      </c>
      <c r="T11" s="94" t="s">
        <v>155</v>
      </c>
      <c r="U11" s="92" t="s">
        <v>156</v>
      </c>
      <c r="V11" s="94" t="s">
        <v>157</v>
      </c>
      <c r="W11" s="92"/>
      <c r="X11" s="92"/>
      <c r="Y11" s="92"/>
      <c r="Z11" s="95">
        <v>30</v>
      </c>
      <c r="AA11" s="94">
        <v>60</v>
      </c>
      <c r="AB11" s="94">
        <v>10</v>
      </c>
      <c r="AC11" s="96" t="s">
        <v>158</v>
      </c>
      <c r="AD11" s="94" t="s">
        <v>118</v>
      </c>
      <c r="AE11" s="96">
        <v>1</v>
      </c>
      <c r="AF11" s="97">
        <v>333535186</v>
      </c>
      <c r="AG11" s="97">
        <f>AF11*AE11</f>
        <v>333535186</v>
      </c>
      <c r="AH11" s="97">
        <f>AG11*1.12</f>
        <v>373559408.32000005</v>
      </c>
      <c r="AI11" s="96"/>
      <c r="AJ11" s="97"/>
      <c r="AK11" s="97"/>
      <c r="AL11" s="92" t="s">
        <v>119</v>
      </c>
      <c r="AM11" s="94"/>
      <c r="AN11" s="94"/>
      <c r="AO11" s="94"/>
      <c r="AP11" s="94"/>
      <c r="AQ11" s="94" t="s">
        <v>164</v>
      </c>
      <c r="AR11" s="94"/>
      <c r="AS11" s="94"/>
      <c r="AT11" s="94"/>
      <c r="AU11" s="94"/>
      <c r="AV11" s="94"/>
      <c r="AW11" s="94"/>
      <c r="AX11" s="92" t="s">
        <v>98</v>
      </c>
      <c r="AY11" s="92" t="s">
        <v>165</v>
      </c>
    </row>
    <row r="12" spans="1:51" s="2" customFormat="1" ht="12.95" customHeight="1" outlineLevel="1" x14ac:dyDescent="0.25">
      <c r="A12" s="41"/>
      <c r="B12" s="53"/>
      <c r="C12" s="53"/>
      <c r="D12" s="54"/>
      <c r="E12" s="41"/>
      <c r="F12" s="54"/>
      <c r="G12" s="54"/>
      <c r="H12" s="54"/>
      <c r="I12" s="54"/>
      <c r="J12" s="54"/>
      <c r="K12" s="41"/>
      <c r="L12" s="54"/>
      <c r="M12" s="41"/>
      <c r="N12" s="41"/>
      <c r="O12" s="54"/>
      <c r="P12" s="41"/>
      <c r="Q12" s="54"/>
      <c r="R12" s="41"/>
      <c r="S12" s="54"/>
      <c r="T12" s="54"/>
      <c r="U12" s="41"/>
      <c r="V12" s="54"/>
      <c r="W12" s="41"/>
      <c r="X12" s="41"/>
      <c r="Y12" s="41"/>
      <c r="Z12" s="55"/>
      <c r="AA12" s="54"/>
      <c r="AB12" s="54"/>
      <c r="AC12" s="56"/>
      <c r="AD12" s="54"/>
      <c r="AE12" s="56"/>
      <c r="AF12" s="42"/>
      <c r="AG12" s="52"/>
      <c r="AH12" s="52"/>
      <c r="AI12" s="56"/>
      <c r="AJ12" s="42"/>
      <c r="AK12" s="42"/>
      <c r="AL12" s="41"/>
      <c r="AM12" s="54"/>
      <c r="AN12" s="54"/>
      <c r="AO12" s="54"/>
      <c r="AP12" s="54"/>
      <c r="AQ12" s="54"/>
      <c r="AR12" s="54"/>
      <c r="AS12" s="54"/>
      <c r="AT12" s="54"/>
      <c r="AU12" s="54"/>
      <c r="AV12" s="54"/>
      <c r="AW12" s="54"/>
      <c r="AX12" s="41"/>
      <c r="AY12" s="41"/>
    </row>
    <row r="13" spans="1:51" s="2" customFormat="1" ht="12.95" customHeight="1" outlineLevel="1" x14ac:dyDescent="0.25">
      <c r="A13" s="6"/>
      <c r="B13" s="6"/>
      <c r="C13" s="6"/>
      <c r="D13" s="4" t="s">
        <v>99</v>
      </c>
      <c r="E13" s="7"/>
      <c r="F13" s="4"/>
      <c r="G13" s="6"/>
      <c r="H13" s="6"/>
      <c r="I13" s="6"/>
      <c r="J13" s="6"/>
      <c r="K13" s="6"/>
      <c r="L13" s="7"/>
      <c r="M13" s="6"/>
      <c r="N13" s="6"/>
      <c r="O13" s="8"/>
      <c r="P13" s="7"/>
      <c r="Q13" s="7"/>
      <c r="R13" s="6"/>
      <c r="S13" s="8"/>
      <c r="T13" s="7"/>
      <c r="U13" s="7"/>
      <c r="V13" s="7"/>
      <c r="W13" s="7"/>
      <c r="X13" s="7"/>
      <c r="Y13" s="7"/>
      <c r="Z13" s="25"/>
      <c r="AA13" s="7"/>
      <c r="AB13" s="25"/>
      <c r="AC13" s="7"/>
      <c r="AD13" s="7"/>
      <c r="AE13" s="24"/>
      <c r="AF13" s="24"/>
      <c r="AG13" s="11">
        <f>SUM(AG10:AG12)</f>
        <v>578985186</v>
      </c>
      <c r="AH13" s="11">
        <f>SUM(AH10:AH12)</f>
        <v>648463408.32000005</v>
      </c>
      <c r="AI13" s="11"/>
      <c r="AJ13" s="11"/>
      <c r="AK13" s="11"/>
      <c r="AL13" s="10"/>
      <c r="AM13" s="10"/>
      <c r="AN13" s="10"/>
      <c r="AO13" s="7"/>
      <c r="AP13" s="7"/>
      <c r="AQ13" s="7"/>
      <c r="AR13" s="7"/>
      <c r="AS13" s="7"/>
      <c r="AT13" s="7"/>
      <c r="AU13" s="7"/>
      <c r="AV13" s="7"/>
      <c r="AW13" s="7"/>
      <c r="AX13" s="7"/>
      <c r="AY13" s="7"/>
    </row>
    <row r="14" spans="1:51" s="2" customFormat="1" ht="12.95" customHeight="1" outlineLevel="1" x14ac:dyDescent="0.25">
      <c r="A14" s="6"/>
      <c r="B14" s="6"/>
      <c r="C14" s="6"/>
      <c r="D14" s="4" t="s">
        <v>100</v>
      </c>
      <c r="E14" s="7"/>
      <c r="F14" s="4"/>
      <c r="G14" s="6"/>
      <c r="H14" s="6"/>
      <c r="I14" s="6"/>
      <c r="J14" s="6"/>
      <c r="K14" s="6"/>
      <c r="L14" s="7"/>
      <c r="M14" s="6"/>
      <c r="N14" s="6"/>
      <c r="O14" s="8"/>
      <c r="P14" s="7"/>
      <c r="Q14" s="7"/>
      <c r="R14" s="6"/>
      <c r="S14" s="8"/>
      <c r="T14" s="7"/>
      <c r="U14" s="7"/>
      <c r="V14" s="7"/>
      <c r="W14" s="7"/>
      <c r="X14" s="7"/>
      <c r="Y14" s="7"/>
      <c r="Z14" s="25"/>
      <c r="AA14" s="7"/>
      <c r="AB14" s="25"/>
      <c r="AC14" s="7"/>
      <c r="AD14" s="7"/>
      <c r="AE14" s="26"/>
      <c r="AF14" s="26"/>
      <c r="AG14" s="26"/>
      <c r="AH14" s="11"/>
      <c r="AI14" s="26"/>
      <c r="AJ14" s="11"/>
      <c r="AK14" s="11"/>
      <c r="AL14" s="10"/>
      <c r="AM14" s="10"/>
      <c r="AN14" s="10"/>
      <c r="AO14" s="7"/>
      <c r="AP14" s="7"/>
      <c r="AQ14" s="7"/>
      <c r="AR14" s="7"/>
      <c r="AS14" s="7"/>
      <c r="AT14" s="7"/>
      <c r="AU14" s="7"/>
      <c r="AV14" s="7"/>
      <c r="AW14" s="7"/>
      <c r="AX14" s="7"/>
      <c r="AY14" s="7"/>
    </row>
    <row r="15" spans="1:51" s="2" customFormat="1" ht="12.95" customHeight="1" outlineLevel="1" x14ac:dyDescent="0.25">
      <c r="A15" s="98" t="s">
        <v>143</v>
      </c>
      <c r="B15" s="98"/>
      <c r="C15" s="98" t="s">
        <v>166</v>
      </c>
      <c r="D15" s="106" t="s">
        <v>174</v>
      </c>
      <c r="E15" s="98"/>
      <c r="F15" s="99"/>
      <c r="G15" s="99" t="s">
        <v>167</v>
      </c>
      <c r="H15" s="99" t="s">
        <v>168</v>
      </c>
      <c r="I15" s="99" t="s">
        <v>169</v>
      </c>
      <c r="J15" s="99" t="s">
        <v>148</v>
      </c>
      <c r="K15" s="98" t="s">
        <v>149</v>
      </c>
      <c r="L15" s="99" t="s">
        <v>150</v>
      </c>
      <c r="M15" s="98" t="s">
        <v>81</v>
      </c>
      <c r="N15" s="98" t="s">
        <v>151</v>
      </c>
      <c r="O15" s="99" t="s">
        <v>152</v>
      </c>
      <c r="P15" s="98" t="s">
        <v>117</v>
      </c>
      <c r="Q15" s="99" t="s">
        <v>115</v>
      </c>
      <c r="R15" s="98" t="s">
        <v>162</v>
      </c>
      <c r="S15" s="99" t="s">
        <v>163</v>
      </c>
      <c r="T15" s="99" t="s">
        <v>155</v>
      </c>
      <c r="U15" s="98">
        <v>90</v>
      </c>
      <c r="V15" s="99" t="s">
        <v>157</v>
      </c>
      <c r="W15" s="98"/>
      <c r="X15" s="98"/>
      <c r="Y15" s="98"/>
      <c r="Z15" s="100">
        <v>30</v>
      </c>
      <c r="AA15" s="99">
        <v>60</v>
      </c>
      <c r="AB15" s="99">
        <v>10</v>
      </c>
      <c r="AC15" s="105" t="s">
        <v>172</v>
      </c>
      <c r="AD15" s="99" t="s">
        <v>118</v>
      </c>
      <c r="AE15" s="101">
        <v>1</v>
      </c>
      <c r="AF15" s="102">
        <v>333535186</v>
      </c>
      <c r="AG15" s="102">
        <f>AE15*AF15</f>
        <v>333535186</v>
      </c>
      <c r="AH15" s="104">
        <f t="shared" ref="AH15:AH16" si="0">AG15*1.12</f>
        <v>373559408.32000005</v>
      </c>
      <c r="AI15" s="101"/>
      <c r="AJ15" s="102"/>
      <c r="AK15" s="102"/>
      <c r="AL15" s="98" t="s">
        <v>119</v>
      </c>
      <c r="AM15" s="99"/>
      <c r="AN15" s="99"/>
      <c r="AO15" s="99"/>
      <c r="AP15" s="99"/>
      <c r="AQ15" s="99" t="s">
        <v>164</v>
      </c>
      <c r="AR15" s="99"/>
      <c r="AS15" s="99"/>
      <c r="AT15" s="99"/>
      <c r="AU15" s="99"/>
      <c r="AV15" s="99"/>
      <c r="AW15" s="99"/>
      <c r="AX15" s="98" t="s">
        <v>171</v>
      </c>
      <c r="AY15" s="98" t="s">
        <v>160</v>
      </c>
    </row>
    <row r="16" spans="1:51" s="2" customFormat="1" ht="12.95" customHeight="1" outlineLevel="1" x14ac:dyDescent="0.25">
      <c r="A16" s="98" t="s">
        <v>143</v>
      </c>
      <c r="B16" s="98"/>
      <c r="C16" s="98" t="s">
        <v>170</v>
      </c>
      <c r="D16" s="106" t="s">
        <v>173</v>
      </c>
      <c r="E16" s="98"/>
      <c r="F16" s="99"/>
      <c r="G16" s="99" t="s">
        <v>167</v>
      </c>
      <c r="H16" s="99" t="s">
        <v>168</v>
      </c>
      <c r="I16" s="99" t="s">
        <v>169</v>
      </c>
      <c r="J16" s="99" t="s">
        <v>148</v>
      </c>
      <c r="K16" s="98" t="s">
        <v>149</v>
      </c>
      <c r="L16" s="99" t="s">
        <v>150</v>
      </c>
      <c r="M16" s="98" t="s">
        <v>81</v>
      </c>
      <c r="N16" s="98" t="s">
        <v>151</v>
      </c>
      <c r="O16" s="99" t="s">
        <v>152</v>
      </c>
      <c r="P16" s="98" t="s">
        <v>117</v>
      </c>
      <c r="Q16" s="99" t="s">
        <v>115</v>
      </c>
      <c r="R16" s="98" t="s">
        <v>153</v>
      </c>
      <c r="S16" s="99" t="s">
        <v>154</v>
      </c>
      <c r="T16" s="99" t="s">
        <v>155</v>
      </c>
      <c r="U16" s="98">
        <v>90</v>
      </c>
      <c r="V16" s="99" t="s">
        <v>157</v>
      </c>
      <c r="W16" s="98"/>
      <c r="X16" s="98"/>
      <c r="Y16" s="98"/>
      <c r="Z16" s="100">
        <v>30</v>
      </c>
      <c r="AA16" s="99">
        <v>60</v>
      </c>
      <c r="AB16" s="99">
        <v>10</v>
      </c>
      <c r="AC16" s="105" t="s">
        <v>172</v>
      </c>
      <c r="AD16" s="99" t="s">
        <v>118</v>
      </c>
      <c r="AE16" s="101">
        <v>1</v>
      </c>
      <c r="AF16" s="102">
        <v>245450000</v>
      </c>
      <c r="AG16" s="102">
        <f>AE16*AF16</f>
        <v>245450000</v>
      </c>
      <c r="AH16" s="104">
        <f t="shared" si="0"/>
        <v>274904000</v>
      </c>
      <c r="AI16" s="101"/>
      <c r="AJ16" s="102"/>
      <c r="AK16" s="102"/>
      <c r="AL16" s="98" t="s">
        <v>119</v>
      </c>
      <c r="AM16" s="99"/>
      <c r="AN16" s="99"/>
      <c r="AO16" s="99"/>
      <c r="AP16" s="99"/>
      <c r="AQ16" s="103" t="s">
        <v>159</v>
      </c>
      <c r="AR16" s="99"/>
      <c r="AS16" s="99"/>
      <c r="AT16" s="99"/>
      <c r="AU16" s="99"/>
      <c r="AV16" s="99"/>
      <c r="AW16" s="99"/>
      <c r="AX16" s="98" t="s">
        <v>171</v>
      </c>
      <c r="AY16" s="98" t="s">
        <v>160</v>
      </c>
    </row>
    <row r="17" spans="1:199" s="2" customFormat="1" ht="12.95" customHeight="1" outlineLevel="1" x14ac:dyDescent="0.25">
      <c r="A17" s="14"/>
      <c r="B17" s="14"/>
      <c r="C17" s="14"/>
      <c r="D17" s="4" t="s">
        <v>101</v>
      </c>
      <c r="E17" s="14"/>
      <c r="F17" s="10"/>
      <c r="G17" s="10"/>
      <c r="H17" s="10"/>
      <c r="I17" s="10"/>
      <c r="J17" s="10"/>
      <c r="K17" s="14"/>
      <c r="L17" s="10"/>
      <c r="M17" s="14"/>
      <c r="N17" s="14"/>
      <c r="O17" s="10"/>
      <c r="P17" s="14"/>
      <c r="Q17" s="10"/>
      <c r="R17" s="14"/>
      <c r="S17" s="10"/>
      <c r="T17" s="10"/>
      <c r="U17" s="14"/>
      <c r="V17" s="10"/>
      <c r="W17" s="14"/>
      <c r="X17" s="14"/>
      <c r="Y17" s="14"/>
      <c r="Z17" s="28"/>
      <c r="AA17" s="10"/>
      <c r="AB17" s="10"/>
      <c r="AC17" s="15"/>
      <c r="AD17" s="10"/>
      <c r="AE17" s="29"/>
      <c r="AF17" s="30"/>
      <c r="AG17" s="29">
        <f>SUM(AG15:AG16)</f>
        <v>578985186</v>
      </c>
      <c r="AH17" s="29">
        <f>SUM(AH15:AH16)</f>
        <v>648463408.32000005</v>
      </c>
      <c r="AI17" s="29"/>
      <c r="AJ17" s="29"/>
      <c r="AK17" s="29"/>
      <c r="AL17" s="14"/>
      <c r="AM17" s="10"/>
      <c r="AN17" s="10"/>
      <c r="AO17" s="10"/>
      <c r="AP17" s="10"/>
      <c r="AQ17" s="10"/>
      <c r="AR17" s="10"/>
      <c r="AS17" s="10"/>
      <c r="AT17" s="10"/>
      <c r="AU17" s="10"/>
      <c r="AV17" s="10"/>
      <c r="AW17" s="10"/>
      <c r="AX17" s="14"/>
      <c r="AY17" s="7"/>
    </row>
    <row r="18" spans="1:199" s="2" customFormat="1" ht="12.95" customHeight="1" x14ac:dyDescent="0.25">
      <c r="A18" s="6"/>
      <c r="B18" s="6"/>
      <c r="C18" s="6"/>
      <c r="D18" s="4" t="s">
        <v>102</v>
      </c>
      <c r="E18" s="7"/>
      <c r="F18" s="10"/>
      <c r="G18" s="10"/>
      <c r="H18" s="6"/>
      <c r="I18" s="6"/>
      <c r="J18" s="6"/>
      <c r="K18" s="6"/>
      <c r="L18" s="7"/>
      <c r="M18" s="6"/>
      <c r="N18" s="6"/>
      <c r="O18" s="8"/>
      <c r="P18" s="7"/>
      <c r="Q18" s="7"/>
      <c r="R18" s="6"/>
      <c r="S18" s="8"/>
      <c r="T18" s="7"/>
      <c r="U18" s="7"/>
      <c r="V18" s="7"/>
      <c r="W18" s="7"/>
      <c r="X18" s="7"/>
      <c r="Y18" s="7"/>
      <c r="Z18" s="25"/>
      <c r="AA18" s="7"/>
      <c r="AB18" s="25"/>
      <c r="AC18" s="7"/>
      <c r="AD18" s="7"/>
      <c r="AE18" s="26"/>
      <c r="AF18" s="26"/>
      <c r="AG18" s="11"/>
      <c r="AH18" s="11"/>
      <c r="AI18" s="11"/>
      <c r="AJ18" s="11"/>
      <c r="AK18" s="11"/>
      <c r="AL18" s="11"/>
      <c r="AM18" s="10"/>
      <c r="AN18" s="10"/>
      <c r="AO18" s="7"/>
      <c r="AP18" s="7"/>
      <c r="AQ18" s="7"/>
      <c r="AR18" s="7"/>
      <c r="AS18" s="7"/>
      <c r="AT18" s="7"/>
      <c r="AU18" s="7"/>
      <c r="AV18" s="7"/>
      <c r="AW18" s="7"/>
      <c r="AX18" s="7"/>
      <c r="AY18" s="7"/>
    </row>
    <row r="19" spans="1:199" s="2" customFormat="1" ht="12.95" customHeight="1" x14ac:dyDescent="0.25">
      <c r="A19" s="6"/>
      <c r="B19" s="6"/>
      <c r="C19" s="6"/>
      <c r="D19" s="4" t="s">
        <v>98</v>
      </c>
      <c r="E19" s="7"/>
      <c r="F19" s="10"/>
      <c r="G19" s="10"/>
      <c r="H19" s="6"/>
      <c r="I19" s="6"/>
      <c r="J19" s="6"/>
      <c r="K19" s="6"/>
      <c r="L19" s="7"/>
      <c r="M19" s="6"/>
      <c r="N19" s="6"/>
      <c r="O19" s="8"/>
      <c r="P19" s="7"/>
      <c r="Q19" s="7"/>
      <c r="R19" s="6"/>
      <c r="S19" s="8"/>
      <c r="T19" s="7"/>
      <c r="U19" s="7"/>
      <c r="V19" s="7"/>
      <c r="W19" s="7"/>
      <c r="X19" s="7"/>
      <c r="Y19" s="7"/>
      <c r="Z19" s="25"/>
      <c r="AA19" s="7"/>
      <c r="AB19" s="25"/>
      <c r="AC19" s="7"/>
      <c r="AD19" s="7"/>
      <c r="AE19" s="26"/>
      <c r="AF19" s="26"/>
      <c r="AG19" s="27"/>
      <c r="AH19" s="26"/>
      <c r="AI19" s="26"/>
      <c r="AJ19" s="26"/>
      <c r="AK19" s="26"/>
      <c r="AL19" s="10"/>
      <c r="AM19" s="10"/>
      <c r="AN19" s="10"/>
      <c r="AO19" s="7"/>
      <c r="AP19" s="7"/>
      <c r="AQ19" s="7"/>
      <c r="AR19" s="7"/>
      <c r="AS19" s="7"/>
      <c r="AT19" s="7"/>
      <c r="AU19" s="7"/>
      <c r="AV19" s="7"/>
      <c r="AW19" s="7"/>
      <c r="AX19" s="7"/>
      <c r="AY19" s="7"/>
    </row>
    <row r="20" spans="1:199" s="40" customFormat="1" ht="12.95" customHeight="1" x14ac:dyDescent="0.25">
      <c r="A20" s="1" t="s">
        <v>111</v>
      </c>
      <c r="B20" s="38" t="s">
        <v>112</v>
      </c>
      <c r="C20" s="60"/>
      <c r="D20" s="1" t="s">
        <v>122</v>
      </c>
      <c r="E20" s="60">
        <v>20200072</v>
      </c>
      <c r="F20" s="44" t="s">
        <v>123</v>
      </c>
      <c r="G20" s="43" t="s">
        <v>124</v>
      </c>
      <c r="H20" s="45" t="s">
        <v>125</v>
      </c>
      <c r="I20" s="45" t="s">
        <v>126</v>
      </c>
      <c r="J20" s="43" t="s">
        <v>127</v>
      </c>
      <c r="K20" s="1"/>
      <c r="L20" s="45"/>
      <c r="M20" s="46">
        <v>100</v>
      </c>
      <c r="N20" s="47">
        <v>230000000</v>
      </c>
      <c r="O20" s="1" t="s">
        <v>113</v>
      </c>
      <c r="P20" s="1" t="s">
        <v>114</v>
      </c>
      <c r="Q20" s="1" t="s">
        <v>115</v>
      </c>
      <c r="R20" s="47">
        <v>230000000</v>
      </c>
      <c r="S20" s="48" t="s">
        <v>116</v>
      </c>
      <c r="T20" s="1"/>
      <c r="U20" s="20"/>
      <c r="V20" s="20"/>
      <c r="W20" s="1" t="s">
        <v>117</v>
      </c>
      <c r="X20" s="1"/>
      <c r="Y20" s="1"/>
      <c r="Z20" s="46">
        <v>30</v>
      </c>
      <c r="AA20" s="20">
        <v>65</v>
      </c>
      <c r="AB20" s="46">
        <v>5</v>
      </c>
      <c r="AC20" s="1"/>
      <c r="AD20" s="43" t="s">
        <v>118</v>
      </c>
      <c r="AE20" s="49"/>
      <c r="AF20" s="44"/>
      <c r="AG20" s="77">
        <v>1474859740</v>
      </c>
      <c r="AH20" s="75">
        <v>1651842908.8000002</v>
      </c>
      <c r="AI20" s="49"/>
      <c r="AJ20" s="44"/>
      <c r="AK20" s="44"/>
      <c r="AL20" s="51" t="s">
        <v>119</v>
      </c>
      <c r="AM20" s="1" t="s">
        <v>128</v>
      </c>
      <c r="AN20" s="1" t="s">
        <v>129</v>
      </c>
      <c r="AO20" s="90"/>
      <c r="AP20" s="90"/>
      <c r="AQ20" s="90"/>
      <c r="AR20" s="90"/>
      <c r="AS20" s="90"/>
      <c r="AT20" s="90"/>
      <c r="AU20" s="90"/>
      <c r="AV20" s="90"/>
      <c r="AW20" s="90"/>
      <c r="AX20" s="90"/>
      <c r="AY20" s="90"/>
    </row>
    <row r="21" spans="1:199" s="40" customFormat="1" ht="12.95" customHeight="1" x14ac:dyDescent="0.25">
      <c r="A21" s="1" t="s">
        <v>111</v>
      </c>
      <c r="B21" s="38" t="s">
        <v>112</v>
      </c>
      <c r="C21" s="38"/>
      <c r="D21" s="1" t="s">
        <v>130</v>
      </c>
      <c r="E21" s="43">
        <v>20200073</v>
      </c>
      <c r="F21" s="1" t="s">
        <v>131</v>
      </c>
      <c r="G21" s="48" t="s">
        <v>124</v>
      </c>
      <c r="H21" s="76" t="s">
        <v>125</v>
      </c>
      <c r="I21" s="76" t="s">
        <v>126</v>
      </c>
      <c r="J21" s="38" t="s">
        <v>127</v>
      </c>
      <c r="K21" s="38"/>
      <c r="L21" s="38"/>
      <c r="M21" s="39">
        <v>100</v>
      </c>
      <c r="N21" s="38">
        <v>230000000</v>
      </c>
      <c r="O21" s="1" t="s">
        <v>113</v>
      </c>
      <c r="P21" s="1" t="s">
        <v>114</v>
      </c>
      <c r="Q21" s="1" t="s">
        <v>115</v>
      </c>
      <c r="R21" s="38">
        <v>230000000</v>
      </c>
      <c r="S21" s="48" t="s">
        <v>132</v>
      </c>
      <c r="T21" s="38"/>
      <c r="U21" s="38"/>
      <c r="V21" s="38"/>
      <c r="W21" s="38" t="s">
        <v>117</v>
      </c>
      <c r="X21" s="38"/>
      <c r="Y21" s="38"/>
      <c r="Z21" s="46">
        <v>30</v>
      </c>
      <c r="AA21" s="20">
        <v>65</v>
      </c>
      <c r="AB21" s="46">
        <v>5</v>
      </c>
      <c r="AC21" s="38"/>
      <c r="AD21" s="43" t="s">
        <v>118</v>
      </c>
      <c r="AE21" s="38"/>
      <c r="AF21" s="63"/>
      <c r="AG21" s="79">
        <v>2223328420.0469999</v>
      </c>
      <c r="AH21" s="75">
        <v>2490127830.4526401</v>
      </c>
      <c r="AI21" s="38"/>
      <c r="AJ21" s="64"/>
      <c r="AK21" s="64"/>
      <c r="AL21" s="38" t="s">
        <v>119</v>
      </c>
      <c r="AM21" s="38" t="s">
        <v>133</v>
      </c>
      <c r="AN21" s="38" t="s">
        <v>134</v>
      </c>
      <c r="AO21" s="38"/>
      <c r="AP21" s="38"/>
      <c r="AQ21" s="38"/>
      <c r="AR21" s="38"/>
      <c r="AS21" s="38"/>
      <c r="AT21" s="38"/>
      <c r="AU21" s="38"/>
      <c r="AV21" s="38"/>
      <c r="AW21" s="38"/>
      <c r="AX21" s="38" t="s">
        <v>135</v>
      </c>
      <c r="AY21" s="58"/>
    </row>
    <row r="22" spans="1:199" s="40" customFormat="1" ht="12.95" customHeight="1" x14ac:dyDescent="0.25">
      <c r="A22" s="1" t="s">
        <v>111</v>
      </c>
      <c r="B22" s="38" t="s">
        <v>112</v>
      </c>
      <c r="C22" s="60"/>
      <c r="D22" s="1" t="s">
        <v>136</v>
      </c>
      <c r="E22" s="60">
        <v>20200074</v>
      </c>
      <c r="F22" s="44" t="s">
        <v>137</v>
      </c>
      <c r="G22" s="43" t="s">
        <v>124</v>
      </c>
      <c r="H22" s="45" t="s">
        <v>125</v>
      </c>
      <c r="I22" s="45" t="s">
        <v>126</v>
      </c>
      <c r="J22" s="43" t="s">
        <v>127</v>
      </c>
      <c r="K22" s="1"/>
      <c r="L22" s="45"/>
      <c r="M22" s="46">
        <v>100</v>
      </c>
      <c r="N22" s="47">
        <v>230000000</v>
      </c>
      <c r="O22" s="1" t="s">
        <v>113</v>
      </c>
      <c r="P22" s="1" t="s">
        <v>114</v>
      </c>
      <c r="Q22" s="1" t="s">
        <v>115</v>
      </c>
      <c r="R22" s="47">
        <v>230000000</v>
      </c>
      <c r="S22" s="48" t="s">
        <v>120</v>
      </c>
      <c r="T22" s="1"/>
      <c r="U22" s="1"/>
      <c r="V22" s="1"/>
      <c r="W22" s="1" t="s">
        <v>117</v>
      </c>
      <c r="X22" s="1"/>
      <c r="Y22" s="1"/>
      <c r="Z22" s="46">
        <v>30</v>
      </c>
      <c r="AA22" s="20">
        <v>65</v>
      </c>
      <c r="AB22" s="46">
        <v>5</v>
      </c>
      <c r="AC22" s="1"/>
      <c r="AD22" s="43" t="s">
        <v>118</v>
      </c>
      <c r="AE22" s="20"/>
      <c r="AF22" s="20"/>
      <c r="AG22" s="77">
        <v>910440252</v>
      </c>
      <c r="AH22" s="75">
        <v>1019693082.2400001</v>
      </c>
      <c r="AI22" s="49"/>
      <c r="AJ22" s="44"/>
      <c r="AK22" s="44"/>
      <c r="AL22" s="51" t="s">
        <v>119</v>
      </c>
      <c r="AM22" s="1" t="s">
        <v>138</v>
      </c>
      <c r="AN22" s="1" t="s">
        <v>139</v>
      </c>
      <c r="AO22" s="90"/>
      <c r="AP22" s="90"/>
      <c r="AQ22" s="90"/>
      <c r="AR22" s="90"/>
      <c r="AS22" s="90"/>
      <c r="AT22" s="90"/>
      <c r="AU22" s="90"/>
      <c r="AV22" s="90"/>
      <c r="AW22" s="90"/>
      <c r="AX22" s="90"/>
      <c r="AY22" s="90"/>
    </row>
    <row r="23" spans="1:199" s="40" customFormat="1" ht="12.95" customHeight="1" x14ac:dyDescent="0.25">
      <c r="A23" s="38"/>
      <c r="B23" s="57"/>
      <c r="C23" s="57"/>
      <c r="D23" s="57"/>
      <c r="E23" s="57"/>
      <c r="F23" s="1"/>
      <c r="G23" s="1"/>
      <c r="H23" s="1"/>
      <c r="I23" s="1"/>
      <c r="J23" s="20"/>
      <c r="K23" s="1"/>
      <c r="L23" s="1"/>
      <c r="M23" s="46"/>
      <c r="N23" s="1"/>
      <c r="O23" s="1"/>
      <c r="P23" s="1"/>
      <c r="Q23" s="38"/>
      <c r="R23" s="20"/>
      <c r="S23" s="84"/>
      <c r="T23" s="1"/>
      <c r="U23" s="1"/>
      <c r="V23" s="1"/>
      <c r="W23" s="1"/>
      <c r="X23" s="1"/>
      <c r="Y23" s="1"/>
      <c r="Z23" s="46"/>
      <c r="AA23" s="46"/>
      <c r="AB23" s="46"/>
      <c r="AC23" s="1"/>
      <c r="AD23" s="1"/>
      <c r="AE23" s="49"/>
      <c r="AF23" s="44"/>
      <c r="AG23" s="52"/>
      <c r="AH23" s="79"/>
      <c r="AI23" s="52"/>
      <c r="AJ23" s="52"/>
      <c r="AK23" s="52"/>
      <c r="AL23" s="46"/>
      <c r="AM23" s="1"/>
      <c r="AN23" s="1"/>
      <c r="AO23" s="1"/>
      <c r="AP23" s="1"/>
      <c r="AQ23" s="1"/>
      <c r="AR23" s="1"/>
      <c r="AS23" s="1"/>
      <c r="AT23" s="1"/>
      <c r="AU23" s="1"/>
      <c r="AV23" s="1"/>
      <c r="AW23" s="1"/>
      <c r="AX23" s="1"/>
      <c r="AY23" s="52"/>
    </row>
    <row r="24" spans="1:199" ht="12.95" customHeight="1" x14ac:dyDescent="0.25">
      <c r="A24" s="38"/>
      <c r="B24" s="38"/>
      <c r="C24" s="38"/>
      <c r="D24" s="43"/>
      <c r="E24" s="43"/>
      <c r="F24" s="20"/>
      <c r="G24" s="60"/>
      <c r="H24" s="60"/>
      <c r="I24" s="60"/>
      <c r="J24" s="38"/>
      <c r="K24" s="1"/>
      <c r="L24" s="38"/>
      <c r="M24" s="38"/>
      <c r="N24" s="61"/>
      <c r="O24" s="38"/>
      <c r="P24" s="38"/>
      <c r="Q24" s="38"/>
      <c r="R24" s="38"/>
      <c r="S24" s="38"/>
      <c r="T24" s="38"/>
      <c r="U24" s="38"/>
      <c r="V24" s="38"/>
      <c r="W24" s="38"/>
      <c r="X24" s="38"/>
      <c r="Y24" s="38"/>
      <c r="Z24" s="38"/>
      <c r="AA24" s="38"/>
      <c r="AB24" s="38"/>
      <c r="AC24" s="38"/>
      <c r="AD24" s="38"/>
      <c r="AE24" s="38"/>
      <c r="AF24" s="59"/>
      <c r="AG24" s="59"/>
      <c r="AH24" s="81"/>
      <c r="AI24" s="38"/>
      <c r="AJ24" s="59"/>
      <c r="AK24" s="59"/>
      <c r="AL24" s="38"/>
      <c r="AM24" s="38"/>
      <c r="AN24" s="38"/>
      <c r="AO24" s="38"/>
      <c r="AP24" s="38"/>
      <c r="AQ24" s="38"/>
      <c r="AR24" s="38"/>
      <c r="AS24" s="38"/>
      <c r="AT24" s="38"/>
      <c r="AU24" s="38"/>
      <c r="AV24" s="38"/>
      <c r="AW24" s="38"/>
      <c r="AX24" s="38"/>
      <c r="AY24" s="5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M24" s="62"/>
      <c r="GN24" s="62"/>
      <c r="GO24" s="62"/>
      <c r="GP24" s="62"/>
      <c r="GQ24" s="62"/>
    </row>
    <row r="25" spans="1:199" s="2" customFormat="1" ht="12.95" customHeight="1" x14ac:dyDescent="0.25">
      <c r="A25" s="6"/>
      <c r="B25" s="6"/>
      <c r="C25" s="6"/>
      <c r="D25" s="4" t="s">
        <v>103</v>
      </c>
      <c r="E25" s="7"/>
      <c r="F25" s="6"/>
      <c r="G25" s="6"/>
      <c r="H25" s="6"/>
      <c r="I25" s="6"/>
      <c r="J25" s="6"/>
      <c r="K25" s="6"/>
      <c r="L25" s="7"/>
      <c r="M25" s="6"/>
      <c r="N25" s="6"/>
      <c r="O25" s="8"/>
      <c r="P25" s="7"/>
      <c r="Q25" s="7"/>
      <c r="R25" s="6"/>
      <c r="S25" s="8"/>
      <c r="T25" s="7"/>
      <c r="U25" s="7"/>
      <c r="V25" s="7"/>
      <c r="W25" s="7"/>
      <c r="X25" s="7"/>
      <c r="Y25" s="7"/>
      <c r="Z25" s="25"/>
      <c r="AA25" s="7"/>
      <c r="AB25" s="25"/>
      <c r="AC25" s="7"/>
      <c r="AD25" s="7"/>
      <c r="AE25" s="26"/>
      <c r="AF25" s="26"/>
      <c r="AG25" s="36">
        <f>SUM(AG20:AG24)</f>
        <v>4608628412.0469999</v>
      </c>
      <c r="AH25" s="36">
        <f>SUM(AH20:AH24)</f>
        <v>5161663821.4926405</v>
      </c>
      <c r="AI25" s="11"/>
      <c r="AJ25" s="11"/>
      <c r="AK25" s="11"/>
      <c r="AL25" s="11"/>
      <c r="AM25" s="11"/>
      <c r="AN25" s="10"/>
      <c r="AO25" s="35"/>
      <c r="AP25" s="7"/>
      <c r="AQ25" s="7"/>
      <c r="AR25" s="7"/>
      <c r="AS25" s="7"/>
      <c r="AT25" s="7"/>
      <c r="AU25" s="7"/>
      <c r="AV25" s="7"/>
      <c r="AW25" s="7"/>
      <c r="AX25" s="7"/>
      <c r="AY25" s="7"/>
    </row>
    <row r="26" spans="1:199" s="2" customFormat="1" ht="12" customHeight="1" x14ac:dyDescent="0.25">
      <c r="A26" s="6"/>
      <c r="B26" s="6"/>
      <c r="C26" s="6"/>
      <c r="D26" s="4" t="s">
        <v>100</v>
      </c>
      <c r="E26" s="7"/>
      <c r="F26" s="6"/>
      <c r="G26" s="6"/>
      <c r="H26" s="6"/>
      <c r="I26" s="6"/>
      <c r="J26" s="6"/>
      <c r="K26" s="6"/>
      <c r="L26" s="7"/>
      <c r="M26" s="6"/>
      <c r="N26" s="6"/>
      <c r="O26" s="8"/>
      <c r="P26" s="7"/>
      <c r="Q26" s="7"/>
      <c r="R26" s="6"/>
      <c r="S26" s="8"/>
      <c r="T26" s="7"/>
      <c r="U26" s="7"/>
      <c r="V26" s="7"/>
      <c r="W26" s="7"/>
      <c r="X26" s="7"/>
      <c r="Y26" s="7"/>
      <c r="Z26" s="25"/>
      <c r="AA26" s="7"/>
      <c r="AB26" s="25"/>
      <c r="AC26" s="7"/>
      <c r="AD26" s="7"/>
      <c r="AE26" s="26"/>
      <c r="AF26" s="26"/>
      <c r="AG26" s="37"/>
      <c r="AH26" s="37"/>
      <c r="AI26" s="26"/>
      <c r="AJ26" s="26"/>
      <c r="AK26" s="26"/>
      <c r="AL26" s="10"/>
      <c r="AM26" s="10"/>
      <c r="AN26" s="10"/>
      <c r="AO26" s="35"/>
      <c r="AP26" s="7"/>
      <c r="AQ26" s="7"/>
      <c r="AR26" s="7"/>
      <c r="AS26" s="7"/>
      <c r="AT26" s="7"/>
      <c r="AU26" s="7"/>
      <c r="AV26" s="7"/>
      <c r="AW26" s="7"/>
      <c r="AX26" s="7"/>
      <c r="AY26" s="7"/>
    </row>
    <row r="27" spans="1:199" s="40" customFormat="1" ht="12.95" customHeight="1" x14ac:dyDescent="0.25">
      <c r="A27" s="107" t="s">
        <v>111</v>
      </c>
      <c r="B27" s="108" t="s">
        <v>112</v>
      </c>
      <c r="C27" s="109"/>
      <c r="D27" s="85" t="s">
        <v>140</v>
      </c>
      <c r="E27" s="109">
        <v>20200072</v>
      </c>
      <c r="F27" s="110" t="s">
        <v>123</v>
      </c>
      <c r="G27" s="111" t="s">
        <v>124</v>
      </c>
      <c r="H27" s="112" t="s">
        <v>125</v>
      </c>
      <c r="I27" s="112" t="s">
        <v>126</v>
      </c>
      <c r="J27" s="111" t="s">
        <v>127</v>
      </c>
      <c r="K27" s="107"/>
      <c r="L27" s="112"/>
      <c r="M27" s="113">
        <v>100</v>
      </c>
      <c r="N27" s="114">
        <v>230000000</v>
      </c>
      <c r="O27" s="107" t="s">
        <v>113</v>
      </c>
      <c r="P27" s="107" t="s">
        <v>114</v>
      </c>
      <c r="Q27" s="107" t="s">
        <v>115</v>
      </c>
      <c r="R27" s="114">
        <v>230000000</v>
      </c>
      <c r="S27" s="115" t="s">
        <v>116</v>
      </c>
      <c r="T27" s="107"/>
      <c r="U27" s="116"/>
      <c r="V27" s="116"/>
      <c r="W27" s="107" t="s">
        <v>117</v>
      </c>
      <c r="X27" s="107"/>
      <c r="Y27" s="107"/>
      <c r="Z27" s="113">
        <v>30</v>
      </c>
      <c r="AA27" s="116">
        <v>65</v>
      </c>
      <c r="AB27" s="113">
        <v>5</v>
      </c>
      <c r="AC27" s="107"/>
      <c r="AD27" s="111" t="s">
        <v>118</v>
      </c>
      <c r="AE27" s="117"/>
      <c r="AF27" s="110"/>
      <c r="AG27" s="91">
        <v>1235079047.0699999</v>
      </c>
      <c r="AH27" s="89">
        <f>AG27*1.12</f>
        <v>1383288532.7184</v>
      </c>
      <c r="AI27" s="117"/>
      <c r="AJ27" s="110"/>
      <c r="AK27" s="110"/>
      <c r="AL27" s="121" t="s">
        <v>119</v>
      </c>
      <c r="AM27" s="107" t="s">
        <v>128</v>
      </c>
      <c r="AN27" s="107" t="s">
        <v>129</v>
      </c>
      <c r="AO27" s="122"/>
      <c r="AP27" s="122"/>
      <c r="AQ27" s="122"/>
      <c r="AR27" s="122"/>
      <c r="AS27" s="122"/>
      <c r="AT27" s="122"/>
      <c r="AU27" s="122"/>
      <c r="AV27" s="122"/>
      <c r="AW27" s="122"/>
      <c r="AX27" s="108" t="s">
        <v>135</v>
      </c>
      <c r="AY27" s="122"/>
    </row>
    <row r="28" spans="1:199" s="40" customFormat="1" ht="12.95" customHeight="1" x14ac:dyDescent="0.25">
      <c r="A28" s="107" t="s">
        <v>111</v>
      </c>
      <c r="B28" s="108" t="s">
        <v>112</v>
      </c>
      <c r="C28" s="108"/>
      <c r="D28" s="85" t="s">
        <v>141</v>
      </c>
      <c r="E28" s="111">
        <v>20200073</v>
      </c>
      <c r="F28" s="107" t="s">
        <v>131</v>
      </c>
      <c r="G28" s="115" t="s">
        <v>124</v>
      </c>
      <c r="H28" s="118" t="s">
        <v>125</v>
      </c>
      <c r="I28" s="118" t="s">
        <v>126</v>
      </c>
      <c r="J28" s="108" t="s">
        <v>127</v>
      </c>
      <c r="K28" s="108"/>
      <c r="L28" s="108"/>
      <c r="M28" s="119">
        <v>100</v>
      </c>
      <c r="N28" s="108">
        <v>230000000</v>
      </c>
      <c r="O28" s="107" t="s">
        <v>113</v>
      </c>
      <c r="P28" s="107" t="s">
        <v>114</v>
      </c>
      <c r="Q28" s="107" t="s">
        <v>115</v>
      </c>
      <c r="R28" s="108">
        <v>230000000</v>
      </c>
      <c r="S28" s="115" t="s">
        <v>132</v>
      </c>
      <c r="T28" s="108"/>
      <c r="U28" s="108"/>
      <c r="V28" s="108"/>
      <c r="W28" s="108" t="s">
        <v>117</v>
      </c>
      <c r="X28" s="108"/>
      <c r="Y28" s="108"/>
      <c r="Z28" s="113">
        <v>30</v>
      </c>
      <c r="AA28" s="116">
        <v>65</v>
      </c>
      <c r="AB28" s="113">
        <v>5</v>
      </c>
      <c r="AC28" s="108"/>
      <c r="AD28" s="111" t="s">
        <v>118</v>
      </c>
      <c r="AE28" s="108"/>
      <c r="AF28" s="120"/>
      <c r="AG28" s="91">
        <v>2147619095.6800003</v>
      </c>
      <c r="AH28" s="89">
        <f t="shared" ref="AH28:AH29" si="1">AG28*1.12</f>
        <v>2405333387.1616006</v>
      </c>
      <c r="AI28" s="108"/>
      <c r="AJ28" s="123"/>
      <c r="AK28" s="123"/>
      <c r="AL28" s="108" t="s">
        <v>119</v>
      </c>
      <c r="AM28" s="108" t="s">
        <v>133</v>
      </c>
      <c r="AN28" s="108" t="s">
        <v>134</v>
      </c>
      <c r="AO28" s="108"/>
      <c r="AP28" s="108"/>
      <c r="AQ28" s="108"/>
      <c r="AR28" s="108"/>
      <c r="AS28" s="108"/>
      <c r="AT28" s="108"/>
      <c r="AU28" s="108"/>
      <c r="AV28" s="108"/>
      <c r="AW28" s="108"/>
      <c r="AX28" s="108" t="s">
        <v>135</v>
      </c>
      <c r="AY28" s="124"/>
    </row>
    <row r="29" spans="1:199" s="40" customFormat="1" ht="12.95" customHeight="1" x14ac:dyDescent="0.25">
      <c r="A29" s="107" t="s">
        <v>111</v>
      </c>
      <c r="B29" s="108" t="s">
        <v>112</v>
      </c>
      <c r="C29" s="109"/>
      <c r="D29" s="85" t="s">
        <v>142</v>
      </c>
      <c r="E29" s="109">
        <v>20200074</v>
      </c>
      <c r="F29" s="110" t="s">
        <v>137</v>
      </c>
      <c r="G29" s="111" t="s">
        <v>124</v>
      </c>
      <c r="H29" s="112" t="s">
        <v>125</v>
      </c>
      <c r="I29" s="112" t="s">
        <v>126</v>
      </c>
      <c r="J29" s="111" t="s">
        <v>127</v>
      </c>
      <c r="K29" s="107"/>
      <c r="L29" s="112"/>
      <c r="M29" s="113">
        <v>100</v>
      </c>
      <c r="N29" s="114">
        <v>230000000</v>
      </c>
      <c r="O29" s="107" t="s">
        <v>113</v>
      </c>
      <c r="P29" s="107" t="s">
        <v>114</v>
      </c>
      <c r="Q29" s="107" t="s">
        <v>115</v>
      </c>
      <c r="R29" s="114">
        <v>230000000</v>
      </c>
      <c r="S29" s="115" t="s">
        <v>120</v>
      </c>
      <c r="T29" s="107"/>
      <c r="U29" s="107"/>
      <c r="V29" s="107"/>
      <c r="W29" s="107" t="s">
        <v>117</v>
      </c>
      <c r="X29" s="107"/>
      <c r="Y29" s="107"/>
      <c r="Z29" s="113">
        <v>30</v>
      </c>
      <c r="AA29" s="116">
        <v>65</v>
      </c>
      <c r="AB29" s="113">
        <v>5</v>
      </c>
      <c r="AC29" s="107"/>
      <c r="AD29" s="111" t="s">
        <v>118</v>
      </c>
      <c r="AE29" s="116"/>
      <c r="AF29" s="116"/>
      <c r="AG29" s="91">
        <v>769502259.76999998</v>
      </c>
      <c r="AH29" s="89">
        <f t="shared" si="1"/>
        <v>861842530.9424001</v>
      </c>
      <c r="AI29" s="117"/>
      <c r="AJ29" s="110"/>
      <c r="AK29" s="110"/>
      <c r="AL29" s="121" t="s">
        <v>119</v>
      </c>
      <c r="AM29" s="107" t="s">
        <v>138</v>
      </c>
      <c r="AN29" s="107" t="s">
        <v>139</v>
      </c>
      <c r="AO29" s="122"/>
      <c r="AP29" s="122"/>
      <c r="AQ29" s="122"/>
      <c r="AR29" s="122"/>
      <c r="AS29" s="122"/>
      <c r="AT29" s="122"/>
      <c r="AU29" s="122"/>
      <c r="AV29" s="122"/>
      <c r="AW29" s="122"/>
      <c r="AX29" s="108" t="s">
        <v>135</v>
      </c>
      <c r="AY29" s="122"/>
    </row>
    <row r="30" spans="1:199" s="2" customFormat="1" ht="12.95" customHeight="1" x14ac:dyDescent="0.25">
      <c r="A30" s="1"/>
      <c r="B30" s="1"/>
      <c r="C30" s="43"/>
      <c r="D30" s="1"/>
      <c r="E30" s="43"/>
      <c r="F30" s="44"/>
      <c r="G30" s="43"/>
      <c r="H30" s="45"/>
      <c r="I30" s="45"/>
      <c r="J30" s="43"/>
      <c r="K30" s="1"/>
      <c r="L30" s="45"/>
      <c r="M30" s="46"/>
      <c r="N30" s="47"/>
      <c r="O30" s="1"/>
      <c r="P30" s="1"/>
      <c r="Q30" s="1"/>
      <c r="R30" s="47"/>
      <c r="S30" s="48"/>
      <c r="T30" s="1"/>
      <c r="U30" s="20"/>
      <c r="V30" s="20"/>
      <c r="W30" s="1"/>
      <c r="X30" s="1"/>
      <c r="Y30" s="1"/>
      <c r="Z30" s="46"/>
      <c r="AA30" s="20"/>
      <c r="AB30" s="46"/>
      <c r="AC30" s="1"/>
      <c r="AD30" s="43"/>
      <c r="AE30" s="49"/>
      <c r="AF30" s="50"/>
      <c r="AG30" s="50"/>
      <c r="AH30" s="81"/>
      <c r="AI30" s="49"/>
      <c r="AJ30" s="50"/>
      <c r="AK30" s="50"/>
      <c r="AL30" s="51"/>
      <c r="AM30" s="1"/>
      <c r="AN30" s="1"/>
      <c r="AO30" s="1"/>
      <c r="AP30" s="1"/>
      <c r="AQ30" s="1"/>
      <c r="AR30" s="1"/>
      <c r="AS30" s="1"/>
      <c r="AT30" s="1"/>
      <c r="AU30" s="1"/>
      <c r="AV30" s="1"/>
      <c r="AW30" s="1"/>
      <c r="AX30" s="1"/>
      <c r="AY30" s="1"/>
    </row>
    <row r="31" spans="1:199" s="2" customFormat="1" ht="12.95" customHeight="1" x14ac:dyDescent="0.25">
      <c r="A31" s="6"/>
      <c r="B31" s="6"/>
      <c r="C31" s="6"/>
      <c r="D31" s="4" t="s">
        <v>104</v>
      </c>
      <c r="E31" s="7"/>
      <c r="F31" s="4"/>
      <c r="G31" s="6"/>
      <c r="H31" s="6"/>
      <c r="I31" s="6"/>
      <c r="J31" s="6"/>
      <c r="K31" s="6"/>
      <c r="L31" s="7"/>
      <c r="M31" s="6"/>
      <c r="N31" s="6"/>
      <c r="O31" s="8"/>
      <c r="P31" s="7"/>
      <c r="Q31" s="7"/>
      <c r="R31" s="6"/>
      <c r="S31" s="8"/>
      <c r="T31" s="7"/>
      <c r="U31" s="7"/>
      <c r="V31" s="7"/>
      <c r="W31" s="7"/>
      <c r="X31" s="7"/>
      <c r="Y31" s="7"/>
      <c r="Z31" s="25"/>
      <c r="AA31" s="7"/>
      <c r="AB31" s="25"/>
      <c r="AC31" s="7"/>
      <c r="AD31" s="7"/>
      <c r="AE31" s="26"/>
      <c r="AF31" s="26"/>
      <c r="AG31" s="36">
        <f>SUM(AG27:AG30)</f>
        <v>4152200402.52</v>
      </c>
      <c r="AH31" s="36">
        <f>SUM(AH27:AH30)</f>
        <v>4650464450.822401</v>
      </c>
      <c r="AI31" s="31"/>
      <c r="AJ31" s="31"/>
      <c r="AK31" s="31"/>
      <c r="AL31" s="4"/>
      <c r="AM31" s="16"/>
      <c r="AN31" s="4"/>
      <c r="AO31" s="4"/>
      <c r="AP31" s="4"/>
      <c r="AQ31" s="4"/>
      <c r="AR31" s="4"/>
      <c r="AS31" s="4"/>
      <c r="AT31" s="4"/>
      <c r="AU31" s="4"/>
      <c r="AV31" s="4"/>
      <c r="AW31" s="7"/>
      <c r="AX31" s="7"/>
      <c r="AY31" s="7"/>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row>
    <row r="32" spans="1:199" s="2" customFormat="1" ht="12.95" customHeight="1" x14ac:dyDescent="0.25">
      <c r="A32" s="4"/>
      <c r="B32" s="4"/>
      <c r="C32" s="4"/>
      <c r="D32" s="4" t="s">
        <v>105</v>
      </c>
      <c r="E32" s="4"/>
      <c r="F32" s="4"/>
      <c r="G32" s="4"/>
      <c r="H32" s="4"/>
      <c r="I32" s="4"/>
      <c r="J32" s="4"/>
      <c r="K32" s="4"/>
      <c r="L32" s="4"/>
      <c r="M32" s="4"/>
      <c r="N32" s="4"/>
      <c r="O32" s="4"/>
      <c r="P32" s="4"/>
      <c r="Q32" s="4"/>
      <c r="R32" s="4"/>
      <c r="S32" s="4"/>
      <c r="T32" s="4"/>
      <c r="U32" s="4"/>
      <c r="V32" s="4"/>
      <c r="W32" s="4"/>
      <c r="X32" s="4"/>
      <c r="Y32" s="4"/>
      <c r="Z32" s="32"/>
      <c r="AA32" s="4"/>
      <c r="AB32" s="4"/>
      <c r="AC32" s="4"/>
      <c r="AD32" s="4"/>
      <c r="AE32" s="24"/>
      <c r="AF32" s="24"/>
      <c r="AG32" s="24"/>
      <c r="AH32" s="24"/>
      <c r="AI32" s="24"/>
      <c r="AJ32" s="24"/>
      <c r="AK32" s="24"/>
      <c r="AL32" s="4"/>
      <c r="AM32" s="16"/>
      <c r="AN32" s="4"/>
      <c r="AO32" s="4"/>
      <c r="AP32" s="4"/>
      <c r="AQ32" s="4"/>
      <c r="AR32" s="4"/>
      <c r="AS32" s="4"/>
      <c r="AT32" s="4"/>
      <c r="AU32" s="4"/>
      <c r="AV32" s="7"/>
      <c r="AW32" s="7"/>
      <c r="AX32" s="7"/>
      <c r="AY32" s="7"/>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row>
    <row r="33" spans="1:207" s="2" customFormat="1" ht="12.95" customHeight="1" x14ac:dyDescent="0.25">
      <c r="A33" s="4"/>
      <c r="B33" s="4"/>
      <c r="C33" s="4"/>
      <c r="D33" s="4" t="s">
        <v>98</v>
      </c>
      <c r="E33" s="4"/>
      <c r="F33" s="4"/>
      <c r="G33" s="4"/>
      <c r="H33" s="4"/>
      <c r="I33" s="4"/>
      <c r="J33" s="4"/>
      <c r="K33" s="4"/>
      <c r="L33" s="4"/>
      <c r="M33" s="4"/>
      <c r="N33" s="4"/>
      <c r="O33" s="4"/>
      <c r="P33" s="4"/>
      <c r="Q33" s="4"/>
      <c r="R33" s="4"/>
      <c r="S33" s="4"/>
      <c r="T33" s="4"/>
      <c r="U33" s="4"/>
      <c r="V33" s="4"/>
      <c r="W33" s="4"/>
      <c r="X33" s="4"/>
      <c r="Y33" s="4"/>
      <c r="Z33" s="32"/>
      <c r="AA33" s="4"/>
      <c r="AB33" s="4"/>
      <c r="AC33" s="4"/>
      <c r="AD33" s="4"/>
      <c r="AE33" s="24"/>
      <c r="AF33" s="24"/>
      <c r="AG33" s="24"/>
      <c r="AH33" s="24"/>
      <c r="AI33" s="24"/>
      <c r="AJ33" s="24"/>
      <c r="AK33" s="24"/>
      <c r="AL33" s="7"/>
      <c r="AM33" s="17"/>
      <c r="AN33" s="7"/>
      <c r="AO33" s="7"/>
      <c r="AP33" s="7"/>
      <c r="AQ33" s="7"/>
      <c r="AR33" s="7"/>
      <c r="AS33" s="7"/>
      <c r="AT33" s="7"/>
      <c r="AU33" s="7"/>
      <c r="AV33" s="7"/>
      <c r="AW33" s="7"/>
      <c r="AX33" s="7"/>
      <c r="AY33" s="6"/>
    </row>
    <row r="34" spans="1:207" s="40" customFormat="1" ht="12.95" customHeight="1" x14ac:dyDescent="0.25">
      <c r="A34" s="1"/>
      <c r="B34" s="20"/>
      <c r="C34" s="60"/>
      <c r="D34" s="1"/>
      <c r="E34" s="60"/>
      <c r="F34" s="44"/>
      <c r="G34" s="43"/>
      <c r="H34" s="45"/>
      <c r="I34" s="45"/>
      <c r="J34" s="43"/>
      <c r="K34" s="1"/>
      <c r="L34" s="45"/>
      <c r="M34" s="46"/>
      <c r="N34" s="47"/>
      <c r="O34" s="1"/>
      <c r="P34" s="1"/>
      <c r="Q34" s="1"/>
      <c r="R34" s="47"/>
      <c r="S34" s="48"/>
      <c r="T34" s="1"/>
      <c r="U34" s="1"/>
      <c r="V34" s="1"/>
      <c r="W34" s="1"/>
      <c r="X34" s="1"/>
      <c r="Y34" s="1"/>
      <c r="Z34" s="46"/>
      <c r="AA34" s="20"/>
      <c r="AB34" s="46"/>
      <c r="AC34" s="1"/>
      <c r="AD34" s="43"/>
      <c r="AE34" s="20"/>
      <c r="AF34" s="20"/>
      <c r="AG34" s="77"/>
      <c r="AH34" s="78"/>
      <c r="AI34" s="49"/>
      <c r="AJ34" s="44"/>
      <c r="AK34" s="44"/>
      <c r="AL34" s="51"/>
      <c r="AM34" s="44"/>
      <c r="AN34" s="86"/>
      <c r="AO34" s="38"/>
      <c r="AP34" s="38"/>
      <c r="AQ34" s="38"/>
      <c r="AR34" s="38"/>
      <c r="AS34" s="38"/>
      <c r="AT34" s="38"/>
      <c r="AU34" s="38"/>
      <c r="AV34" s="38"/>
      <c r="AW34" s="38"/>
      <c r="AX34" s="38"/>
      <c r="AY34" s="67"/>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row>
    <row r="35" spans="1:207" s="40" customFormat="1" ht="12.95" customHeight="1" x14ac:dyDescent="0.25">
      <c r="A35" s="1"/>
      <c r="B35" s="20"/>
      <c r="C35" s="60"/>
      <c r="D35" s="1"/>
      <c r="E35" s="60"/>
      <c r="F35" s="44"/>
      <c r="G35" s="43"/>
      <c r="H35" s="45"/>
      <c r="I35" s="45"/>
      <c r="J35" s="43"/>
      <c r="K35" s="1"/>
      <c r="L35" s="45"/>
      <c r="M35" s="46"/>
      <c r="N35" s="47"/>
      <c r="O35" s="1"/>
      <c r="P35" s="1"/>
      <c r="Q35" s="1"/>
      <c r="R35" s="47"/>
      <c r="S35" s="48"/>
      <c r="T35" s="1"/>
      <c r="U35" s="1"/>
      <c r="V35" s="1"/>
      <c r="W35" s="1"/>
      <c r="X35" s="1"/>
      <c r="Y35" s="1"/>
      <c r="Z35" s="46"/>
      <c r="AA35" s="20"/>
      <c r="AB35" s="46"/>
      <c r="AC35" s="1"/>
      <c r="AD35" s="43"/>
      <c r="AE35" s="20"/>
      <c r="AF35" s="20"/>
      <c r="AG35" s="77"/>
      <c r="AH35" s="78"/>
      <c r="AI35" s="49"/>
      <c r="AJ35" s="44"/>
      <c r="AK35" s="44"/>
      <c r="AL35" s="51"/>
      <c r="AM35" s="44"/>
      <c r="AN35" s="86"/>
      <c r="AO35" s="38"/>
      <c r="AP35" s="38"/>
      <c r="AQ35" s="38"/>
      <c r="AR35" s="38"/>
      <c r="AS35" s="38"/>
      <c r="AT35" s="38"/>
      <c r="AU35" s="38"/>
      <c r="AV35" s="38"/>
      <c r="AW35" s="38"/>
      <c r="AX35" s="38"/>
      <c r="AY35" s="67"/>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row>
    <row r="36" spans="1:207" s="40" customFormat="1" ht="12.95" customHeight="1" x14ac:dyDescent="0.25">
      <c r="A36" s="1"/>
      <c r="B36" s="20"/>
      <c r="C36" s="60"/>
      <c r="D36" s="1"/>
      <c r="E36" s="60"/>
      <c r="F36" s="44"/>
      <c r="G36" s="43"/>
      <c r="H36" s="45"/>
      <c r="I36" s="45"/>
      <c r="J36" s="43"/>
      <c r="K36" s="1"/>
      <c r="L36" s="45"/>
      <c r="M36" s="46"/>
      <c r="N36" s="47"/>
      <c r="O36" s="1"/>
      <c r="P36" s="1"/>
      <c r="Q36" s="1"/>
      <c r="R36" s="47"/>
      <c r="S36" s="48"/>
      <c r="T36" s="1"/>
      <c r="U36" s="1"/>
      <c r="V36" s="1"/>
      <c r="W36" s="1"/>
      <c r="X36" s="1"/>
      <c r="Y36" s="1"/>
      <c r="Z36" s="46"/>
      <c r="AA36" s="20"/>
      <c r="AB36" s="46"/>
      <c r="AC36" s="1"/>
      <c r="AD36" s="43"/>
      <c r="AE36" s="20"/>
      <c r="AF36" s="20"/>
      <c r="AG36" s="77"/>
      <c r="AH36" s="78"/>
      <c r="AI36" s="49"/>
      <c r="AJ36" s="44"/>
      <c r="AK36" s="44"/>
      <c r="AL36" s="51"/>
      <c r="AM36" s="44"/>
      <c r="AN36" s="86"/>
      <c r="AO36" s="38"/>
      <c r="AP36" s="38"/>
      <c r="AQ36" s="38"/>
      <c r="AR36" s="38"/>
      <c r="AS36" s="38"/>
      <c r="AT36" s="38"/>
      <c r="AU36" s="38"/>
      <c r="AV36" s="38"/>
      <c r="AW36" s="38"/>
      <c r="AX36" s="38"/>
      <c r="AY36" s="67"/>
    </row>
    <row r="37" spans="1:207" s="40" customFormat="1" ht="12.95" customHeight="1" x14ac:dyDescent="0.25">
      <c r="A37" s="1"/>
      <c r="B37" s="20"/>
      <c r="C37" s="60"/>
      <c r="D37" s="1"/>
      <c r="E37" s="60"/>
      <c r="F37" s="44"/>
      <c r="G37" s="43"/>
      <c r="H37" s="45"/>
      <c r="I37" s="45"/>
      <c r="J37" s="43"/>
      <c r="K37" s="1"/>
      <c r="L37" s="45"/>
      <c r="M37" s="46"/>
      <c r="N37" s="47"/>
      <c r="O37" s="1"/>
      <c r="P37" s="1"/>
      <c r="Q37" s="1"/>
      <c r="R37" s="47"/>
      <c r="S37" s="48"/>
      <c r="T37" s="1"/>
      <c r="U37" s="1"/>
      <c r="V37" s="1"/>
      <c r="W37" s="1"/>
      <c r="X37" s="1"/>
      <c r="Y37" s="1"/>
      <c r="Z37" s="46"/>
      <c r="AA37" s="20"/>
      <c r="AB37" s="46"/>
      <c r="AC37" s="1"/>
      <c r="AD37" s="43"/>
      <c r="AE37" s="20"/>
      <c r="AF37" s="20"/>
      <c r="AG37" s="77"/>
      <c r="AH37" s="78"/>
      <c r="AI37" s="49"/>
      <c r="AJ37" s="44"/>
      <c r="AK37" s="44"/>
      <c r="AL37" s="51"/>
      <c r="AM37" s="44"/>
      <c r="AN37" s="86"/>
      <c r="AO37" s="38"/>
      <c r="AP37" s="38"/>
      <c r="AQ37" s="38"/>
      <c r="AR37" s="38"/>
      <c r="AS37" s="38"/>
      <c r="AT37" s="38"/>
      <c r="AU37" s="38"/>
      <c r="AV37" s="38"/>
      <c r="AW37" s="38"/>
      <c r="AX37" s="38"/>
      <c r="AY37" s="67"/>
    </row>
    <row r="38" spans="1:207" s="40" customFormat="1" ht="12.95" customHeight="1" x14ac:dyDescent="0.25">
      <c r="A38" s="1"/>
      <c r="B38" s="20"/>
      <c r="C38" s="60"/>
      <c r="D38" s="1"/>
      <c r="E38" s="60"/>
      <c r="F38" s="44"/>
      <c r="G38" s="43"/>
      <c r="H38" s="45"/>
      <c r="I38" s="45"/>
      <c r="J38" s="43"/>
      <c r="K38" s="1"/>
      <c r="L38" s="45"/>
      <c r="M38" s="46"/>
      <c r="N38" s="47"/>
      <c r="O38" s="1"/>
      <c r="P38" s="1"/>
      <c r="Q38" s="1"/>
      <c r="R38" s="47"/>
      <c r="S38" s="48"/>
      <c r="T38" s="1"/>
      <c r="U38" s="1"/>
      <c r="V38" s="1"/>
      <c r="W38" s="1"/>
      <c r="X38" s="1"/>
      <c r="Y38" s="1"/>
      <c r="Z38" s="46"/>
      <c r="AA38" s="20"/>
      <c r="AB38" s="46"/>
      <c r="AC38" s="1"/>
      <c r="AD38" s="43"/>
      <c r="AE38" s="20"/>
      <c r="AF38" s="20"/>
      <c r="AG38" s="77"/>
      <c r="AH38" s="78"/>
      <c r="AI38" s="49"/>
      <c r="AJ38" s="44"/>
      <c r="AK38" s="44"/>
      <c r="AL38" s="51"/>
      <c r="AM38" s="44"/>
      <c r="AN38" s="86"/>
      <c r="AO38" s="38"/>
      <c r="AP38" s="38"/>
      <c r="AQ38" s="38"/>
      <c r="AR38" s="38"/>
      <c r="AS38" s="38"/>
      <c r="AT38" s="38"/>
      <c r="AU38" s="38"/>
      <c r="AV38" s="38"/>
      <c r="AW38" s="38"/>
      <c r="AX38" s="38"/>
      <c r="AY38" s="67"/>
    </row>
    <row r="39" spans="1:207" s="40" customFormat="1" ht="12.95" customHeight="1" x14ac:dyDescent="0.25">
      <c r="A39" s="1"/>
      <c r="B39" s="20"/>
      <c r="C39" s="60"/>
      <c r="D39" s="1"/>
      <c r="E39" s="60"/>
      <c r="F39" s="44"/>
      <c r="G39" s="43"/>
      <c r="H39" s="45"/>
      <c r="I39" s="45"/>
      <c r="J39" s="43"/>
      <c r="K39" s="1"/>
      <c r="L39" s="45"/>
      <c r="M39" s="46"/>
      <c r="N39" s="47"/>
      <c r="O39" s="1"/>
      <c r="P39" s="1"/>
      <c r="Q39" s="1"/>
      <c r="R39" s="47"/>
      <c r="S39" s="48"/>
      <c r="T39" s="1"/>
      <c r="U39" s="1"/>
      <c r="V39" s="1"/>
      <c r="W39" s="1"/>
      <c r="X39" s="1"/>
      <c r="Y39" s="1"/>
      <c r="Z39" s="46"/>
      <c r="AA39" s="20"/>
      <c r="AB39" s="46"/>
      <c r="AC39" s="1"/>
      <c r="AD39" s="43"/>
      <c r="AE39" s="20"/>
      <c r="AF39" s="20"/>
      <c r="AG39" s="77"/>
      <c r="AH39" s="78"/>
      <c r="AI39" s="49"/>
      <c r="AJ39" s="44"/>
      <c r="AK39" s="44"/>
      <c r="AL39" s="51"/>
      <c r="AM39" s="44"/>
      <c r="AN39" s="86"/>
      <c r="AO39" s="38"/>
      <c r="AP39" s="38"/>
      <c r="AQ39" s="38"/>
      <c r="AR39" s="38"/>
      <c r="AS39" s="38"/>
      <c r="AT39" s="38"/>
      <c r="AU39" s="38"/>
      <c r="AV39" s="38"/>
      <c r="AW39" s="38"/>
      <c r="AX39" s="38"/>
      <c r="AY39" s="67"/>
    </row>
    <row r="40" spans="1:207" s="40" customFormat="1" ht="12.95" customHeight="1" x14ac:dyDescent="0.25">
      <c r="A40" s="1"/>
      <c r="B40" s="20"/>
      <c r="C40" s="60"/>
      <c r="D40" s="1"/>
      <c r="E40" s="60"/>
      <c r="F40" s="44"/>
      <c r="G40" s="43"/>
      <c r="H40" s="45"/>
      <c r="I40" s="45"/>
      <c r="J40" s="43"/>
      <c r="K40" s="1"/>
      <c r="L40" s="45"/>
      <c r="M40" s="46"/>
      <c r="N40" s="47"/>
      <c r="O40" s="1"/>
      <c r="P40" s="1"/>
      <c r="Q40" s="1"/>
      <c r="R40" s="47"/>
      <c r="S40" s="48"/>
      <c r="T40" s="1"/>
      <c r="U40" s="1"/>
      <c r="V40" s="1"/>
      <c r="W40" s="1"/>
      <c r="X40" s="1"/>
      <c r="Y40" s="1"/>
      <c r="Z40" s="46"/>
      <c r="AA40" s="20"/>
      <c r="AB40" s="46"/>
      <c r="AC40" s="1"/>
      <c r="AD40" s="43"/>
      <c r="AE40" s="20"/>
      <c r="AF40" s="20"/>
      <c r="AG40" s="77"/>
      <c r="AH40" s="78"/>
      <c r="AI40" s="49"/>
      <c r="AJ40" s="44"/>
      <c r="AK40" s="44"/>
      <c r="AL40" s="51"/>
      <c r="AM40" s="44"/>
      <c r="AN40" s="86"/>
      <c r="AO40" s="38"/>
      <c r="AP40" s="38"/>
      <c r="AQ40" s="38"/>
      <c r="AR40" s="38"/>
      <c r="AS40" s="38"/>
      <c r="AT40" s="38"/>
      <c r="AU40" s="38"/>
      <c r="AV40" s="38"/>
      <c r="AW40" s="38"/>
      <c r="AX40" s="38"/>
      <c r="AY40" s="67"/>
    </row>
    <row r="41" spans="1:207" s="40" customFormat="1" ht="12.95" customHeight="1" x14ac:dyDescent="0.25">
      <c r="A41" s="38"/>
      <c r="B41" s="38"/>
      <c r="C41" s="38"/>
      <c r="D41" s="43"/>
      <c r="E41" s="43"/>
      <c r="F41" s="20"/>
      <c r="G41" s="60"/>
      <c r="H41" s="60"/>
      <c r="I41" s="60"/>
      <c r="J41" s="38"/>
      <c r="K41" s="1"/>
      <c r="L41" s="38"/>
      <c r="M41" s="38"/>
      <c r="N41" s="61"/>
      <c r="O41" s="38"/>
      <c r="P41" s="38"/>
      <c r="Q41" s="38"/>
      <c r="R41" s="38"/>
      <c r="S41" s="38"/>
      <c r="T41" s="38"/>
      <c r="U41" s="38"/>
      <c r="V41" s="38"/>
      <c r="W41" s="38"/>
      <c r="X41" s="38"/>
      <c r="Y41" s="38"/>
      <c r="Z41" s="38"/>
      <c r="AA41" s="38"/>
      <c r="AB41" s="38"/>
      <c r="AC41" s="38"/>
      <c r="AD41" s="38"/>
      <c r="AE41" s="38"/>
      <c r="AF41" s="59"/>
      <c r="AG41" s="59"/>
      <c r="AH41" s="59"/>
      <c r="AI41" s="38"/>
      <c r="AJ41" s="59"/>
      <c r="AK41" s="59"/>
      <c r="AL41" s="38"/>
      <c r="AM41" s="38"/>
      <c r="AN41" s="38"/>
      <c r="AO41" s="38"/>
      <c r="AP41" s="38"/>
      <c r="AQ41" s="38"/>
      <c r="AR41" s="38"/>
      <c r="AS41" s="38"/>
      <c r="AT41" s="38"/>
      <c r="AU41" s="38"/>
      <c r="AV41" s="38"/>
      <c r="AW41" s="38"/>
      <c r="AX41" s="38"/>
      <c r="AY41" s="38"/>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13"/>
      <c r="GO41" s="13"/>
      <c r="GP41" s="13"/>
      <c r="GQ41" s="13"/>
    </row>
    <row r="42" spans="1:207" s="40" customFormat="1" ht="12.95" customHeight="1" x14ac:dyDescent="0.25">
      <c r="A42" s="38"/>
      <c r="B42" s="38"/>
      <c r="C42" s="38"/>
      <c r="D42" s="43"/>
      <c r="E42" s="43"/>
      <c r="F42" s="43"/>
      <c r="G42" s="60"/>
      <c r="H42" s="60"/>
      <c r="I42" s="60"/>
      <c r="J42" s="38"/>
      <c r="K42" s="1"/>
      <c r="L42" s="38"/>
      <c r="M42" s="38"/>
      <c r="N42" s="61"/>
      <c r="O42" s="1"/>
      <c r="P42" s="41"/>
      <c r="Q42" s="61"/>
      <c r="R42" s="65"/>
      <c r="S42" s="38"/>
      <c r="T42" s="38"/>
      <c r="U42" s="20"/>
      <c r="V42" s="20"/>
      <c r="W42" s="38"/>
      <c r="X42" s="38"/>
      <c r="Y42" s="38"/>
      <c r="Z42" s="39"/>
      <c r="AA42" s="20"/>
      <c r="AB42" s="20"/>
      <c r="AC42" s="38"/>
      <c r="AD42" s="43"/>
      <c r="AE42" s="63"/>
      <c r="AF42" s="63"/>
      <c r="AG42" s="59"/>
      <c r="AH42" s="59"/>
      <c r="AI42" s="58"/>
      <c r="AJ42" s="58"/>
      <c r="AK42" s="58"/>
      <c r="AL42" s="1"/>
      <c r="AM42" s="38"/>
      <c r="AN42" s="38"/>
      <c r="AO42" s="57"/>
      <c r="AP42" s="38"/>
      <c r="AQ42" s="38"/>
      <c r="AR42" s="38"/>
      <c r="AS42" s="38"/>
      <c r="AT42" s="38"/>
      <c r="AU42" s="38"/>
      <c r="AV42" s="38"/>
      <c r="AW42" s="38"/>
      <c r="AX42" s="43"/>
      <c r="AY42" s="38"/>
    </row>
    <row r="43" spans="1:207" s="3" customFormat="1" ht="12.95" customHeight="1" x14ac:dyDescent="0.25">
      <c r="A43" s="18"/>
      <c r="B43" s="18"/>
      <c r="C43" s="18"/>
      <c r="D43" s="18" t="s">
        <v>106</v>
      </c>
      <c r="E43" s="4"/>
      <c r="F43" s="18"/>
      <c r="G43" s="18"/>
      <c r="H43" s="18"/>
      <c r="I43" s="18"/>
      <c r="J43" s="18"/>
      <c r="K43" s="18"/>
      <c r="L43" s="4"/>
      <c r="M43" s="18"/>
      <c r="N43" s="18"/>
      <c r="O43" s="19"/>
      <c r="P43" s="4"/>
      <c r="Q43" s="4"/>
      <c r="R43" s="18"/>
      <c r="S43" s="19"/>
      <c r="T43" s="4"/>
      <c r="U43" s="4"/>
      <c r="V43" s="4"/>
      <c r="W43" s="4"/>
      <c r="X43" s="4"/>
      <c r="Y43" s="4"/>
      <c r="Z43" s="32"/>
      <c r="AA43" s="4"/>
      <c r="AB43" s="32"/>
      <c r="AC43" s="4"/>
      <c r="AD43" s="4"/>
      <c r="AE43" s="24"/>
      <c r="AF43" s="24"/>
      <c r="AG43" s="11">
        <f>SUM(AG34:AG42)</f>
        <v>0</v>
      </c>
      <c r="AH43" s="11">
        <f>SUM(AH34:AH42)</f>
        <v>0</v>
      </c>
      <c r="AI43" s="11"/>
      <c r="AJ43" s="11"/>
      <c r="AK43" s="11"/>
      <c r="AL43" s="4"/>
      <c r="AM43" s="16"/>
      <c r="AN43" s="4"/>
      <c r="AO43" s="4"/>
      <c r="AP43" s="4"/>
      <c r="AQ43" s="4"/>
      <c r="AR43" s="4"/>
      <c r="AS43" s="4"/>
      <c r="AT43" s="4"/>
      <c r="AU43" s="4"/>
      <c r="AV43" s="4"/>
      <c r="AW43" s="4"/>
      <c r="AX43" s="4"/>
      <c r="AY43" s="4"/>
    </row>
    <row r="44" spans="1:207" ht="12.95" customHeight="1" x14ac:dyDescent="0.25">
      <c r="A44" s="18"/>
      <c r="B44" s="18"/>
      <c r="C44" s="18"/>
      <c r="D44" s="18" t="s">
        <v>100</v>
      </c>
      <c r="E44" s="4"/>
      <c r="F44" s="18"/>
      <c r="G44" s="18"/>
      <c r="H44" s="18"/>
      <c r="I44" s="18"/>
      <c r="J44" s="18"/>
      <c r="K44" s="18"/>
      <c r="L44" s="4"/>
      <c r="M44" s="18"/>
      <c r="N44" s="18"/>
      <c r="O44" s="19"/>
      <c r="P44" s="4"/>
      <c r="Q44" s="4"/>
      <c r="R44" s="18"/>
      <c r="S44" s="19"/>
      <c r="T44" s="4"/>
      <c r="U44" s="4"/>
      <c r="V44" s="4"/>
      <c r="W44" s="4"/>
      <c r="X44" s="4"/>
      <c r="Y44" s="4"/>
      <c r="Z44" s="32"/>
      <c r="AA44" s="4"/>
      <c r="AB44" s="32"/>
      <c r="AC44" s="4"/>
      <c r="AD44" s="4"/>
      <c r="AE44" s="24"/>
      <c r="AF44" s="24"/>
      <c r="AG44" s="11"/>
      <c r="AH44" s="11"/>
      <c r="AI44" s="11"/>
      <c r="AJ44" s="11"/>
      <c r="AK44" s="11"/>
      <c r="AL44" s="4"/>
      <c r="AM44" s="16"/>
      <c r="AN44" s="4"/>
      <c r="AO44" s="4"/>
      <c r="AP44" s="4"/>
      <c r="AQ44" s="4"/>
      <c r="AR44" s="4"/>
      <c r="AS44" s="4"/>
      <c r="AT44" s="4"/>
      <c r="AU44" s="4"/>
      <c r="AV44" s="4"/>
      <c r="AW44" s="4"/>
      <c r="AX44" s="4"/>
      <c r="AY44" s="4"/>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row>
    <row r="45" spans="1:207" s="40" customFormat="1" ht="12.95" customHeight="1" x14ac:dyDescent="0.2">
      <c r="A45" s="1"/>
      <c r="B45" s="20"/>
      <c r="C45" s="60"/>
      <c r="D45" s="1"/>
      <c r="E45" s="60"/>
      <c r="F45" s="44"/>
      <c r="G45" s="43"/>
      <c r="H45" s="45"/>
      <c r="I45" s="45"/>
      <c r="J45" s="43"/>
      <c r="K45" s="1"/>
      <c r="L45" s="45"/>
      <c r="M45" s="46"/>
      <c r="N45" s="47"/>
      <c r="O45" s="1"/>
      <c r="P45" s="1"/>
      <c r="Q45" s="1"/>
      <c r="R45" s="47"/>
      <c r="S45" s="48"/>
      <c r="T45" s="1"/>
      <c r="U45" s="1"/>
      <c r="V45" s="1"/>
      <c r="W45" s="1"/>
      <c r="X45" s="1"/>
      <c r="Y45" s="1"/>
      <c r="Z45" s="46"/>
      <c r="AA45" s="20"/>
      <c r="AB45" s="46"/>
      <c r="AC45" s="1"/>
      <c r="AD45" s="43"/>
      <c r="AE45" s="20"/>
      <c r="AF45" s="20"/>
      <c r="AG45" s="87"/>
      <c r="AH45" s="78"/>
      <c r="AI45" s="49"/>
      <c r="AJ45" s="44"/>
      <c r="AK45" s="44"/>
      <c r="AL45" s="51"/>
      <c r="AM45" s="44"/>
      <c r="AN45" s="86"/>
      <c r="AO45" s="38"/>
      <c r="AP45" s="38"/>
      <c r="AQ45" s="38"/>
      <c r="AR45" s="38"/>
      <c r="AS45" s="38"/>
      <c r="AT45" s="38"/>
      <c r="AU45" s="38"/>
      <c r="AV45" s="38"/>
      <c r="AW45" s="38"/>
      <c r="AX45" s="88"/>
      <c r="AY45" s="67"/>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row>
    <row r="46" spans="1:207" s="40" customFormat="1" ht="12.95" customHeight="1" x14ac:dyDescent="0.2">
      <c r="A46" s="1"/>
      <c r="B46" s="20"/>
      <c r="C46" s="60"/>
      <c r="D46" s="1"/>
      <c r="E46" s="60"/>
      <c r="F46" s="44"/>
      <c r="G46" s="43"/>
      <c r="H46" s="45"/>
      <c r="I46" s="45"/>
      <c r="J46" s="43"/>
      <c r="K46" s="1"/>
      <c r="L46" s="45"/>
      <c r="M46" s="46"/>
      <c r="N46" s="47"/>
      <c r="O46" s="1"/>
      <c r="P46" s="1"/>
      <c r="Q46" s="1"/>
      <c r="R46" s="47"/>
      <c r="S46" s="48"/>
      <c r="T46" s="1"/>
      <c r="U46" s="1"/>
      <c r="V46" s="1"/>
      <c r="W46" s="1"/>
      <c r="X46" s="1"/>
      <c r="Y46" s="1"/>
      <c r="Z46" s="46"/>
      <c r="AA46" s="20"/>
      <c r="AB46" s="46"/>
      <c r="AC46" s="1"/>
      <c r="AD46" s="43"/>
      <c r="AE46" s="20"/>
      <c r="AF46" s="20"/>
      <c r="AG46" s="87"/>
      <c r="AH46" s="78"/>
      <c r="AI46" s="49"/>
      <c r="AJ46" s="44"/>
      <c r="AK46" s="44"/>
      <c r="AL46" s="51"/>
      <c r="AM46" s="44"/>
      <c r="AN46" s="86"/>
      <c r="AO46" s="38"/>
      <c r="AP46" s="38"/>
      <c r="AQ46" s="38"/>
      <c r="AR46" s="38"/>
      <c r="AS46" s="38"/>
      <c r="AT46" s="38"/>
      <c r="AU46" s="38"/>
      <c r="AV46" s="38"/>
      <c r="AW46" s="38"/>
      <c r="AX46" s="88"/>
      <c r="AY46" s="67"/>
    </row>
    <row r="47" spans="1:207" s="40" customFormat="1" ht="12.95" customHeight="1" x14ac:dyDescent="0.2">
      <c r="A47" s="1"/>
      <c r="B47" s="20"/>
      <c r="C47" s="60"/>
      <c r="D47" s="1"/>
      <c r="E47" s="60"/>
      <c r="F47" s="44"/>
      <c r="G47" s="43"/>
      <c r="H47" s="45"/>
      <c r="I47" s="45"/>
      <c r="J47" s="43"/>
      <c r="K47" s="1"/>
      <c r="L47" s="45"/>
      <c r="M47" s="46"/>
      <c r="N47" s="47"/>
      <c r="O47" s="1"/>
      <c r="P47" s="1"/>
      <c r="Q47" s="1"/>
      <c r="R47" s="47"/>
      <c r="S47" s="48"/>
      <c r="T47" s="1"/>
      <c r="U47" s="1"/>
      <c r="V47" s="1"/>
      <c r="W47" s="1"/>
      <c r="X47" s="1"/>
      <c r="Y47" s="1"/>
      <c r="Z47" s="46"/>
      <c r="AA47" s="20"/>
      <c r="AB47" s="46"/>
      <c r="AC47" s="1"/>
      <c r="AD47" s="43"/>
      <c r="AE47" s="20"/>
      <c r="AF47" s="20"/>
      <c r="AG47" s="87"/>
      <c r="AH47" s="78"/>
      <c r="AI47" s="49"/>
      <c r="AJ47" s="44"/>
      <c r="AK47" s="44"/>
      <c r="AL47" s="51"/>
      <c r="AM47" s="44"/>
      <c r="AN47" s="86"/>
      <c r="AO47" s="38"/>
      <c r="AP47" s="38"/>
      <c r="AQ47" s="38"/>
      <c r="AR47" s="38"/>
      <c r="AS47" s="38"/>
      <c r="AT47" s="38"/>
      <c r="AU47" s="38"/>
      <c r="AV47" s="38"/>
      <c r="AW47" s="38"/>
      <c r="AX47" s="88"/>
      <c r="AY47" s="67"/>
    </row>
    <row r="48" spans="1:207" s="40" customFormat="1" ht="12.95" customHeight="1" x14ac:dyDescent="0.2">
      <c r="A48" s="1"/>
      <c r="B48" s="20"/>
      <c r="C48" s="60"/>
      <c r="D48" s="1"/>
      <c r="E48" s="60"/>
      <c r="F48" s="44"/>
      <c r="G48" s="43"/>
      <c r="H48" s="45"/>
      <c r="I48" s="45"/>
      <c r="J48" s="43"/>
      <c r="K48" s="1"/>
      <c r="L48" s="45"/>
      <c r="M48" s="46"/>
      <c r="N48" s="47"/>
      <c r="O48" s="1"/>
      <c r="P48" s="1"/>
      <c r="Q48" s="1"/>
      <c r="R48" s="47"/>
      <c r="S48" s="48"/>
      <c r="T48" s="1"/>
      <c r="U48" s="1"/>
      <c r="V48" s="1"/>
      <c r="W48" s="1"/>
      <c r="X48" s="1"/>
      <c r="Y48" s="1"/>
      <c r="Z48" s="46"/>
      <c r="AA48" s="20"/>
      <c r="AB48" s="46"/>
      <c r="AC48" s="1"/>
      <c r="AD48" s="43"/>
      <c r="AE48" s="20"/>
      <c r="AF48" s="20"/>
      <c r="AG48" s="87"/>
      <c r="AH48" s="78"/>
      <c r="AI48" s="49"/>
      <c r="AJ48" s="44"/>
      <c r="AK48" s="44"/>
      <c r="AL48" s="51"/>
      <c r="AM48" s="44"/>
      <c r="AN48" s="86"/>
      <c r="AO48" s="38"/>
      <c r="AP48" s="38"/>
      <c r="AQ48" s="38"/>
      <c r="AR48" s="38"/>
      <c r="AS48" s="38"/>
      <c r="AT48" s="38"/>
      <c r="AU48" s="38"/>
      <c r="AV48" s="38"/>
      <c r="AW48" s="38"/>
      <c r="AX48" s="88"/>
      <c r="AY48" s="67"/>
    </row>
    <row r="49" spans="1:203" s="40" customFormat="1" ht="12.95" customHeight="1" x14ac:dyDescent="0.2">
      <c r="A49" s="1"/>
      <c r="B49" s="20"/>
      <c r="C49" s="60"/>
      <c r="D49" s="1"/>
      <c r="E49" s="60"/>
      <c r="F49" s="44"/>
      <c r="G49" s="43"/>
      <c r="H49" s="45"/>
      <c r="I49" s="45"/>
      <c r="J49" s="43"/>
      <c r="K49" s="1"/>
      <c r="L49" s="45"/>
      <c r="M49" s="46"/>
      <c r="N49" s="47"/>
      <c r="O49" s="1"/>
      <c r="P49" s="1"/>
      <c r="Q49" s="1"/>
      <c r="R49" s="47"/>
      <c r="S49" s="48"/>
      <c r="T49" s="1"/>
      <c r="U49" s="1"/>
      <c r="V49" s="1"/>
      <c r="W49" s="1"/>
      <c r="X49" s="1"/>
      <c r="Y49" s="1"/>
      <c r="Z49" s="46"/>
      <c r="AA49" s="20"/>
      <c r="AB49" s="46"/>
      <c r="AC49" s="1"/>
      <c r="AD49" s="43"/>
      <c r="AE49" s="20"/>
      <c r="AF49" s="20"/>
      <c r="AG49" s="87"/>
      <c r="AH49" s="78"/>
      <c r="AI49" s="49"/>
      <c r="AJ49" s="44"/>
      <c r="AK49" s="44"/>
      <c r="AL49" s="51"/>
      <c r="AM49" s="44"/>
      <c r="AN49" s="86"/>
      <c r="AO49" s="38"/>
      <c r="AP49" s="38"/>
      <c r="AQ49" s="38"/>
      <c r="AR49" s="38"/>
      <c r="AS49" s="38"/>
      <c r="AT49" s="38"/>
      <c r="AU49" s="38"/>
      <c r="AV49" s="38"/>
      <c r="AW49" s="38"/>
      <c r="AX49" s="88"/>
      <c r="AY49" s="67"/>
    </row>
    <row r="50" spans="1:203" s="40" customFormat="1" ht="12.95" customHeight="1" x14ac:dyDescent="0.2">
      <c r="A50" s="1"/>
      <c r="B50" s="20"/>
      <c r="C50" s="60"/>
      <c r="D50" s="1"/>
      <c r="E50" s="60"/>
      <c r="F50" s="44"/>
      <c r="G50" s="43"/>
      <c r="H50" s="45"/>
      <c r="I50" s="45"/>
      <c r="J50" s="43"/>
      <c r="K50" s="1"/>
      <c r="L50" s="45"/>
      <c r="M50" s="46"/>
      <c r="N50" s="47"/>
      <c r="O50" s="1"/>
      <c r="P50" s="1"/>
      <c r="Q50" s="1"/>
      <c r="R50" s="47"/>
      <c r="S50" s="48"/>
      <c r="T50" s="1"/>
      <c r="U50" s="1"/>
      <c r="V50" s="1"/>
      <c r="W50" s="1"/>
      <c r="X50" s="1"/>
      <c r="Y50" s="1"/>
      <c r="Z50" s="46"/>
      <c r="AA50" s="20"/>
      <c r="AB50" s="46"/>
      <c r="AC50" s="1"/>
      <c r="AD50" s="43"/>
      <c r="AE50" s="20"/>
      <c r="AF50" s="20"/>
      <c r="AG50" s="87"/>
      <c r="AH50" s="78"/>
      <c r="AI50" s="49"/>
      <c r="AJ50" s="44"/>
      <c r="AK50" s="44"/>
      <c r="AL50" s="51"/>
      <c r="AM50" s="44"/>
      <c r="AN50" s="86"/>
      <c r="AO50" s="38"/>
      <c r="AP50" s="38"/>
      <c r="AQ50" s="38"/>
      <c r="AR50" s="38"/>
      <c r="AS50" s="38"/>
      <c r="AT50" s="38"/>
      <c r="AU50" s="38"/>
      <c r="AV50" s="38"/>
      <c r="AW50" s="38"/>
      <c r="AX50" s="88"/>
      <c r="AY50" s="67"/>
    </row>
    <row r="51" spans="1:203" s="40" customFormat="1" ht="12.95" customHeight="1" x14ac:dyDescent="0.25">
      <c r="A51" s="38"/>
      <c r="B51" s="82"/>
      <c r="C51" s="38"/>
      <c r="D51" s="1"/>
      <c r="E51" s="20"/>
      <c r="F51" s="38"/>
      <c r="G51" s="65"/>
      <c r="H51" s="65"/>
      <c r="I51" s="65"/>
      <c r="J51" s="38"/>
      <c r="K51" s="38"/>
      <c r="L51" s="38"/>
      <c r="M51" s="39"/>
      <c r="N51" s="38"/>
      <c r="O51" s="1"/>
      <c r="P51" s="38"/>
      <c r="Q51" s="38"/>
      <c r="R51" s="38"/>
      <c r="S51" s="38"/>
      <c r="T51" s="38"/>
      <c r="U51" s="38"/>
      <c r="V51" s="38"/>
      <c r="W51" s="1"/>
      <c r="X51" s="38"/>
      <c r="Y51" s="38"/>
      <c r="Z51" s="46"/>
      <c r="AA51" s="39"/>
      <c r="AB51" s="46"/>
      <c r="AC51" s="38"/>
      <c r="AD51" s="43"/>
      <c r="AE51" s="72"/>
      <c r="AF51" s="64"/>
      <c r="AG51" s="79"/>
      <c r="AH51" s="75"/>
      <c r="AI51" s="72"/>
      <c r="AJ51" s="64"/>
      <c r="AK51" s="64"/>
      <c r="AL51" s="80"/>
      <c r="AM51" s="38"/>
      <c r="AN51" s="38"/>
      <c r="AO51" s="57"/>
      <c r="AP51" s="38"/>
      <c r="AQ51" s="38"/>
      <c r="AR51" s="38"/>
      <c r="AS51" s="38"/>
      <c r="AT51" s="38"/>
      <c r="AU51" s="38"/>
      <c r="AV51" s="38"/>
      <c r="AW51" s="38"/>
      <c r="AX51" s="38"/>
      <c r="AY51" s="52"/>
    </row>
    <row r="52" spans="1:203" ht="12.95" customHeight="1" x14ac:dyDescent="0.25">
      <c r="A52" s="1"/>
      <c r="B52" s="1"/>
      <c r="C52" s="1"/>
      <c r="D52" s="1"/>
      <c r="E52" s="20"/>
      <c r="F52" s="1"/>
      <c r="G52" s="1"/>
      <c r="H52" s="1"/>
      <c r="I52" s="1"/>
      <c r="J52" s="1"/>
      <c r="K52" s="1"/>
      <c r="L52" s="1"/>
      <c r="M52" s="46"/>
      <c r="N52" s="1"/>
      <c r="O52" s="1"/>
      <c r="P52" s="1"/>
      <c r="Q52" s="1"/>
      <c r="R52" s="43"/>
      <c r="S52" s="43"/>
      <c r="T52" s="1"/>
      <c r="U52" s="1"/>
      <c r="V52" s="1"/>
      <c r="W52" s="1"/>
      <c r="X52" s="1"/>
      <c r="Y52" s="1"/>
      <c r="Z52" s="46"/>
      <c r="AA52" s="20"/>
      <c r="AB52" s="20"/>
      <c r="AC52" s="1"/>
      <c r="AD52" s="43"/>
      <c r="AE52" s="20"/>
      <c r="AF52" s="20"/>
      <c r="AG52" s="78"/>
      <c r="AH52" s="78"/>
      <c r="AI52" s="49"/>
      <c r="AJ52" s="83"/>
      <c r="AK52" s="83"/>
      <c r="AL52" s="68"/>
      <c r="AM52" s="43"/>
      <c r="AN52" s="43"/>
      <c r="AO52" s="20"/>
      <c r="AP52" s="1"/>
      <c r="AQ52" s="1"/>
      <c r="AR52" s="1"/>
      <c r="AS52" s="1"/>
      <c r="AT52" s="1"/>
      <c r="AU52" s="38"/>
      <c r="AV52" s="38"/>
      <c r="AW52" s="38"/>
      <c r="AX52" s="38"/>
      <c r="AY52" s="38"/>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row>
    <row r="53" spans="1:203" s="2" customFormat="1" ht="12.95" customHeight="1" outlineLevel="1" x14ac:dyDescent="0.25">
      <c r="A53" s="1"/>
      <c r="B53" s="20"/>
      <c r="C53" s="1"/>
      <c r="D53" s="1"/>
      <c r="E53" s="20"/>
      <c r="F53" s="1"/>
      <c r="G53" s="43"/>
      <c r="H53" s="43"/>
      <c r="I53" s="43"/>
      <c r="J53" s="1"/>
      <c r="K53" s="1"/>
      <c r="L53" s="1"/>
      <c r="M53" s="46"/>
      <c r="N53" s="1"/>
      <c r="O53" s="1"/>
      <c r="P53" s="1"/>
      <c r="Q53" s="1"/>
      <c r="R53" s="1"/>
      <c r="S53" s="1"/>
      <c r="T53" s="1"/>
      <c r="U53" s="1"/>
      <c r="V53" s="1"/>
      <c r="W53" s="1"/>
      <c r="X53" s="1"/>
      <c r="Y53" s="1"/>
      <c r="Z53" s="46"/>
      <c r="AA53" s="46"/>
      <c r="AB53" s="46"/>
      <c r="AC53" s="1"/>
      <c r="AD53" s="43"/>
      <c r="AE53" s="49"/>
      <c r="AF53" s="44"/>
      <c r="AG53" s="50"/>
      <c r="AH53" s="75"/>
      <c r="AI53" s="49"/>
      <c r="AJ53" s="44"/>
      <c r="AK53" s="44"/>
      <c r="AL53" s="68"/>
      <c r="AM53" s="43"/>
      <c r="AN53" s="1"/>
      <c r="AO53" s="20"/>
      <c r="AP53" s="1"/>
      <c r="AQ53" s="1"/>
      <c r="AR53" s="1"/>
      <c r="AS53" s="1"/>
      <c r="AT53" s="1"/>
      <c r="AU53" s="1"/>
      <c r="AV53" s="1"/>
      <c r="AW53" s="1"/>
      <c r="AX53" s="1"/>
      <c r="AY53" s="1"/>
    </row>
    <row r="54" spans="1:203" s="2" customFormat="1" ht="12.95" customHeight="1" outlineLevel="1" x14ac:dyDescent="0.25">
      <c r="A54" s="1"/>
      <c r="B54" s="20"/>
      <c r="C54" s="1"/>
      <c r="D54" s="1"/>
      <c r="E54" s="20"/>
      <c r="F54" s="1"/>
      <c r="G54" s="43"/>
      <c r="H54" s="43"/>
      <c r="I54" s="43"/>
      <c r="J54" s="1"/>
      <c r="K54" s="1"/>
      <c r="L54" s="1"/>
      <c r="M54" s="46"/>
      <c r="N54" s="1"/>
      <c r="O54" s="1"/>
      <c r="P54" s="1"/>
      <c r="Q54" s="1"/>
      <c r="R54" s="1"/>
      <c r="S54" s="1"/>
      <c r="T54" s="1"/>
      <c r="U54" s="1"/>
      <c r="V54" s="1"/>
      <c r="W54" s="1"/>
      <c r="X54" s="1"/>
      <c r="Y54" s="1"/>
      <c r="Z54" s="46"/>
      <c r="AA54" s="46"/>
      <c r="AB54" s="46"/>
      <c r="AC54" s="1"/>
      <c r="AD54" s="43"/>
      <c r="AE54" s="49"/>
      <c r="AF54" s="44"/>
      <c r="AG54" s="50"/>
      <c r="AH54" s="75"/>
      <c r="AI54" s="49"/>
      <c r="AJ54" s="44"/>
      <c r="AK54" s="44"/>
      <c r="AL54" s="68"/>
      <c r="AM54" s="43"/>
      <c r="AN54" s="1"/>
      <c r="AO54" s="20"/>
      <c r="AP54" s="1"/>
      <c r="AQ54" s="1"/>
      <c r="AR54" s="1"/>
      <c r="AS54" s="1"/>
      <c r="AT54" s="1"/>
      <c r="AU54" s="1"/>
      <c r="AV54" s="1"/>
      <c r="AW54" s="1"/>
      <c r="AX54" s="1"/>
      <c r="AY54" s="1"/>
    </row>
    <row r="55" spans="1:203" ht="12.95" customHeight="1" x14ac:dyDescent="0.25">
      <c r="A55" s="1"/>
      <c r="B55" s="20"/>
      <c r="C55" s="1"/>
      <c r="D55" s="1"/>
      <c r="E55" s="20"/>
      <c r="F55" s="1"/>
      <c r="G55" s="43"/>
      <c r="H55" s="43"/>
      <c r="I55" s="43"/>
      <c r="J55" s="1"/>
      <c r="K55" s="1"/>
      <c r="L55" s="1"/>
      <c r="M55" s="46"/>
      <c r="N55" s="1"/>
      <c r="O55" s="1"/>
      <c r="P55" s="1"/>
      <c r="Q55" s="1"/>
      <c r="R55" s="1"/>
      <c r="S55" s="1"/>
      <c r="T55" s="1"/>
      <c r="U55" s="1"/>
      <c r="V55" s="1"/>
      <c r="W55" s="1"/>
      <c r="X55" s="1"/>
      <c r="Y55" s="1"/>
      <c r="Z55" s="46"/>
      <c r="AA55" s="46"/>
      <c r="AB55" s="46"/>
      <c r="AC55" s="1"/>
      <c r="AD55" s="43"/>
      <c r="AE55" s="49"/>
      <c r="AF55" s="44"/>
      <c r="AG55" s="50"/>
      <c r="AH55" s="75"/>
      <c r="AI55" s="49"/>
      <c r="AJ55" s="44"/>
      <c r="AK55" s="44"/>
      <c r="AL55" s="68"/>
      <c r="AM55" s="43"/>
      <c r="AN55" s="1"/>
      <c r="AO55" s="20"/>
      <c r="AP55" s="1"/>
      <c r="AQ55" s="1"/>
      <c r="AR55" s="1"/>
      <c r="AS55" s="1"/>
      <c r="AT55" s="1"/>
      <c r="AU55" s="1"/>
      <c r="AV55" s="1"/>
      <c r="AW55" s="1"/>
      <c r="AX55" s="1"/>
      <c r="AY55" s="1"/>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row>
    <row r="56" spans="1:203" s="2" customFormat="1" ht="12.95" customHeight="1" outlineLevel="1" x14ac:dyDescent="0.25">
      <c r="A56" s="1"/>
      <c r="B56" s="20"/>
      <c r="C56" s="1"/>
      <c r="D56" s="1"/>
      <c r="E56" s="20"/>
      <c r="F56" s="1"/>
      <c r="G56" s="43"/>
      <c r="H56" s="43"/>
      <c r="I56" s="43"/>
      <c r="J56" s="1"/>
      <c r="K56" s="1"/>
      <c r="L56" s="1"/>
      <c r="M56" s="46"/>
      <c r="N56" s="1"/>
      <c r="O56" s="1"/>
      <c r="P56" s="1"/>
      <c r="Q56" s="1"/>
      <c r="R56" s="1"/>
      <c r="S56" s="1"/>
      <c r="T56" s="1"/>
      <c r="U56" s="1"/>
      <c r="V56" s="1"/>
      <c r="W56" s="1"/>
      <c r="X56" s="1"/>
      <c r="Y56" s="1"/>
      <c r="Z56" s="46"/>
      <c r="AA56" s="46"/>
      <c r="AB56" s="46"/>
      <c r="AC56" s="1"/>
      <c r="AD56" s="43"/>
      <c r="AE56" s="49"/>
      <c r="AF56" s="44"/>
      <c r="AG56" s="50"/>
      <c r="AH56" s="75"/>
      <c r="AI56" s="49"/>
      <c r="AJ56" s="44"/>
      <c r="AK56" s="44"/>
      <c r="AL56" s="68"/>
      <c r="AM56" s="43"/>
      <c r="AN56" s="1"/>
      <c r="AO56" s="20"/>
      <c r="AP56" s="1"/>
      <c r="AQ56" s="1"/>
      <c r="AR56" s="1"/>
      <c r="AS56" s="1"/>
      <c r="AT56" s="1"/>
      <c r="AU56" s="1"/>
      <c r="AV56" s="1"/>
      <c r="AW56" s="1"/>
      <c r="AX56" s="1"/>
      <c r="AY56" s="1"/>
    </row>
    <row r="57" spans="1:203" s="40" customFormat="1" ht="12.95" customHeight="1" x14ac:dyDescent="0.25">
      <c r="A57" s="38"/>
      <c r="B57" s="38"/>
      <c r="C57" s="60"/>
      <c r="D57" s="1"/>
      <c r="E57" s="60"/>
      <c r="F57" s="44"/>
      <c r="G57" s="69"/>
      <c r="H57" s="70"/>
      <c r="I57" s="70"/>
      <c r="J57" s="38"/>
      <c r="K57" s="38"/>
      <c r="L57" s="38"/>
      <c r="M57" s="39"/>
      <c r="N57" s="38"/>
      <c r="O57" s="1"/>
      <c r="P57" s="38"/>
      <c r="Q57" s="38"/>
      <c r="R57" s="38"/>
      <c r="S57" s="66"/>
      <c r="T57" s="38"/>
      <c r="U57" s="38"/>
      <c r="V57" s="38"/>
      <c r="W57" s="38"/>
      <c r="X57" s="38"/>
      <c r="Y57" s="38"/>
      <c r="Z57" s="20"/>
      <c r="AA57" s="20"/>
      <c r="AB57" s="20"/>
      <c r="AC57" s="38"/>
      <c r="AD57" s="43"/>
      <c r="AE57" s="65"/>
      <c r="AF57" s="71"/>
      <c r="AG57" s="50"/>
      <c r="AH57" s="75"/>
      <c r="AI57" s="72"/>
      <c r="AJ57" s="59"/>
      <c r="AK57" s="59"/>
      <c r="AL57" s="73"/>
      <c r="AM57" s="38"/>
      <c r="AN57" s="70"/>
      <c r="AO57" s="57"/>
      <c r="AP57" s="38"/>
      <c r="AQ57" s="38"/>
      <c r="AR57" s="38"/>
      <c r="AS57" s="38"/>
      <c r="AT57" s="38"/>
      <c r="AU57" s="38"/>
      <c r="AV57" s="38"/>
      <c r="AW57" s="38"/>
      <c r="AX57" s="38"/>
      <c r="AY57" s="38"/>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c r="EN57" s="74"/>
      <c r="EO57" s="74"/>
      <c r="EP57" s="74"/>
      <c r="EQ57" s="74"/>
      <c r="ER57" s="74"/>
      <c r="ES57" s="74"/>
      <c r="ET57" s="74"/>
      <c r="EU57" s="74"/>
      <c r="EV57" s="74"/>
      <c r="EW57" s="74"/>
      <c r="EX57" s="74"/>
      <c r="EY57" s="74"/>
      <c r="EZ57" s="74"/>
      <c r="FA57" s="74"/>
      <c r="FB57" s="74"/>
      <c r="FC57" s="74"/>
      <c r="FD57" s="74"/>
      <c r="FE57" s="74"/>
      <c r="FF57" s="74"/>
      <c r="FG57" s="74"/>
      <c r="FH57" s="74"/>
      <c r="FI57" s="74"/>
      <c r="FJ57" s="74"/>
      <c r="FK57" s="74"/>
      <c r="FL57" s="74"/>
      <c r="FM57" s="74"/>
      <c r="FN57" s="74"/>
      <c r="FO57" s="74"/>
      <c r="FP57" s="74"/>
      <c r="FQ57" s="74"/>
      <c r="FR57" s="74"/>
      <c r="FS57" s="74"/>
      <c r="FT57" s="74"/>
      <c r="FU57" s="74"/>
      <c r="FV57" s="74"/>
      <c r="FW57" s="74"/>
      <c r="FX57" s="74"/>
      <c r="FY57" s="74"/>
      <c r="FZ57" s="74"/>
      <c r="GA57" s="74"/>
      <c r="GB57" s="74"/>
      <c r="GC57" s="74"/>
      <c r="GD57" s="74"/>
      <c r="GE57" s="74"/>
      <c r="GF57" s="74"/>
      <c r="GG57" s="74"/>
      <c r="GH57" s="74"/>
      <c r="GI57" s="74"/>
      <c r="GJ57" s="74"/>
      <c r="GK57" s="74"/>
      <c r="GL57" s="74"/>
      <c r="GM57" s="74"/>
      <c r="GN57" s="74"/>
      <c r="GO57" s="74"/>
      <c r="GP57" s="74"/>
      <c r="GQ57" s="74"/>
      <c r="GR57" s="74"/>
      <c r="GS57" s="74"/>
      <c r="GT57" s="74"/>
      <c r="GU57" s="74"/>
    </row>
    <row r="58" spans="1:203" s="40" customFormat="1" ht="12.95" customHeight="1" x14ac:dyDescent="0.25">
      <c r="A58" s="38"/>
      <c r="B58" s="38"/>
      <c r="C58" s="38"/>
      <c r="D58" s="43"/>
      <c r="E58" s="20"/>
      <c r="F58" s="43"/>
      <c r="G58" s="60"/>
      <c r="H58" s="60"/>
      <c r="I58" s="60"/>
      <c r="J58" s="38"/>
      <c r="K58" s="1"/>
      <c r="L58" s="38"/>
      <c r="M58" s="38"/>
      <c r="N58" s="61"/>
      <c r="O58" s="1"/>
      <c r="P58" s="38"/>
      <c r="Q58" s="61"/>
      <c r="R58" s="65"/>
      <c r="S58" s="38"/>
      <c r="T58" s="38"/>
      <c r="U58" s="20"/>
      <c r="V58" s="20"/>
      <c r="W58" s="38"/>
      <c r="X58" s="38"/>
      <c r="Y58" s="38"/>
      <c r="Z58" s="39"/>
      <c r="AA58" s="20"/>
      <c r="AB58" s="20"/>
      <c r="AC58" s="38"/>
      <c r="AD58" s="43"/>
      <c r="AE58" s="63"/>
      <c r="AF58" s="63"/>
      <c r="AG58" s="59"/>
      <c r="AH58" s="75"/>
      <c r="AI58" s="58"/>
      <c r="AJ58" s="58"/>
      <c r="AK58" s="58"/>
      <c r="AL58" s="1"/>
      <c r="AM58" s="38"/>
      <c r="AN58" s="38"/>
      <c r="AO58" s="57"/>
      <c r="AP58" s="38"/>
      <c r="AQ58" s="38"/>
      <c r="AR58" s="38"/>
      <c r="AS58" s="38"/>
      <c r="AT58" s="38"/>
      <c r="AU58" s="38"/>
      <c r="AV58" s="38"/>
      <c r="AW58" s="38"/>
      <c r="AX58" s="38"/>
      <c r="AY58" s="38"/>
    </row>
    <row r="59" spans="1:203" ht="12.95" customHeight="1" x14ac:dyDescent="0.25">
      <c r="A59" s="18"/>
      <c r="B59" s="18"/>
      <c r="C59" s="18"/>
      <c r="D59" s="4" t="s">
        <v>107</v>
      </c>
      <c r="E59" s="4"/>
      <c r="F59" s="4"/>
      <c r="G59" s="18"/>
      <c r="H59" s="18"/>
      <c r="I59" s="18"/>
      <c r="J59" s="18"/>
      <c r="K59" s="18"/>
      <c r="L59" s="4"/>
      <c r="M59" s="18"/>
      <c r="N59" s="18"/>
      <c r="O59" s="19"/>
      <c r="P59" s="4"/>
      <c r="Q59" s="4"/>
      <c r="R59" s="18"/>
      <c r="S59" s="19"/>
      <c r="T59" s="4"/>
      <c r="U59" s="4"/>
      <c r="V59" s="4"/>
      <c r="W59" s="4"/>
      <c r="X59" s="4"/>
      <c r="Y59" s="4"/>
      <c r="Z59" s="32"/>
      <c r="AA59" s="4"/>
      <c r="AB59" s="32"/>
      <c r="AC59" s="4"/>
      <c r="AD59" s="4"/>
      <c r="AE59" s="24"/>
      <c r="AF59" s="24"/>
      <c r="AG59" s="11">
        <f>SUM(AG45:AG58)</f>
        <v>0</v>
      </c>
      <c r="AH59" s="11">
        <f>SUM(AH45:AH58)</f>
        <v>0</v>
      </c>
      <c r="AI59" s="11"/>
      <c r="AJ59" s="11"/>
      <c r="AK59" s="11"/>
      <c r="AL59" s="4"/>
      <c r="AM59" s="16"/>
      <c r="AN59" s="4"/>
      <c r="AO59" s="4"/>
      <c r="AP59" s="4"/>
      <c r="AQ59" s="4"/>
      <c r="AR59" s="4"/>
      <c r="AS59" s="4"/>
      <c r="AT59" s="4"/>
      <c r="AU59" s="4"/>
      <c r="AV59" s="4"/>
      <c r="AW59" s="4"/>
      <c r="AX59" s="4"/>
      <c r="AY59" s="4"/>
    </row>
    <row r="60" spans="1:203" ht="12.95" customHeight="1" x14ac:dyDescent="0.25">
      <c r="AX60" s="2"/>
    </row>
    <row r="61" spans="1:203" ht="12.95" customHeight="1" x14ac:dyDescent="0.25">
      <c r="W61" s="13"/>
    </row>
  </sheetData>
  <autoFilter ref="A7:AY61"/>
  <conditionalFormatting sqref="D60:D1048576 D1:D7">
    <cfRule type="duplicateValues" dxfId="88" priority="5098"/>
  </conditionalFormatting>
  <conditionalFormatting sqref="D30">
    <cfRule type="duplicateValues" dxfId="87" priority="1743" stopIfTrue="1"/>
  </conditionalFormatting>
  <conditionalFormatting sqref="D55">
    <cfRule type="duplicateValues" dxfId="86" priority="1151" stopIfTrue="1"/>
  </conditionalFormatting>
  <conditionalFormatting sqref="D53">
    <cfRule type="duplicateValues" dxfId="85" priority="1152" stopIfTrue="1"/>
  </conditionalFormatting>
  <conditionalFormatting sqref="D54">
    <cfRule type="duplicateValues" dxfId="84" priority="1153" stopIfTrue="1"/>
  </conditionalFormatting>
  <conditionalFormatting sqref="D56">
    <cfRule type="duplicateValues" dxfId="83" priority="1154" stopIfTrue="1"/>
  </conditionalFormatting>
  <conditionalFormatting sqref="B12">
    <cfRule type="duplicateValues" dxfId="82" priority="1134" stopIfTrue="1"/>
  </conditionalFormatting>
  <conditionalFormatting sqref="E12">
    <cfRule type="duplicateValues" dxfId="81" priority="1133" stopIfTrue="1"/>
  </conditionalFormatting>
  <conditionalFormatting sqref="B12">
    <cfRule type="duplicateValues" dxfId="80" priority="1132" stopIfTrue="1"/>
  </conditionalFormatting>
  <conditionalFormatting sqref="C12">
    <cfRule type="duplicateValues" dxfId="79" priority="1131" stopIfTrue="1"/>
  </conditionalFormatting>
  <conditionalFormatting sqref="C12">
    <cfRule type="duplicateValues" dxfId="78" priority="1130" stopIfTrue="1"/>
  </conditionalFormatting>
  <conditionalFormatting sqref="D51">
    <cfRule type="duplicateValues" dxfId="77" priority="674" stopIfTrue="1"/>
  </conditionalFormatting>
  <conditionalFormatting sqref="D51">
    <cfRule type="duplicateValues" dxfId="76" priority="675" stopIfTrue="1"/>
  </conditionalFormatting>
  <conditionalFormatting sqref="D51">
    <cfRule type="duplicateValues" dxfId="75" priority="676" stopIfTrue="1"/>
  </conditionalFormatting>
  <conditionalFormatting sqref="D51">
    <cfRule type="duplicateValues" dxfId="74" priority="677" stopIfTrue="1"/>
  </conditionalFormatting>
  <conditionalFormatting sqref="D51">
    <cfRule type="duplicateValues" dxfId="73" priority="678" stopIfTrue="1"/>
  </conditionalFormatting>
  <conditionalFormatting sqref="B52">
    <cfRule type="duplicateValues" dxfId="72" priority="601"/>
  </conditionalFormatting>
  <conditionalFormatting sqref="D52">
    <cfRule type="duplicateValues" dxfId="71" priority="602" stopIfTrue="1"/>
  </conditionalFormatting>
  <conditionalFormatting sqref="D52">
    <cfRule type="duplicateValues" dxfId="70" priority="603" stopIfTrue="1"/>
  </conditionalFormatting>
  <conditionalFormatting sqref="D52">
    <cfRule type="duplicateValues" dxfId="69" priority="604" stopIfTrue="1"/>
  </conditionalFormatting>
  <conditionalFormatting sqref="D24:E24">
    <cfRule type="duplicateValues" dxfId="68" priority="600" stopIfTrue="1"/>
  </conditionalFormatting>
  <conditionalFormatting sqref="D24:E24">
    <cfRule type="duplicateValues" dxfId="67" priority="599" stopIfTrue="1"/>
  </conditionalFormatting>
  <conditionalFormatting sqref="D24:E24">
    <cfRule type="duplicateValues" dxfId="66" priority="598" stopIfTrue="1"/>
  </conditionalFormatting>
  <conditionalFormatting sqref="D24:E24">
    <cfRule type="duplicateValues" dxfId="65" priority="597" stopIfTrue="1"/>
  </conditionalFormatting>
  <conditionalFormatting sqref="D35:D40">
    <cfRule type="duplicateValues" dxfId="64" priority="122" stopIfTrue="1"/>
  </conditionalFormatting>
  <conditionalFormatting sqref="D35:D40">
    <cfRule type="duplicateValues" dxfId="63" priority="123" stopIfTrue="1"/>
  </conditionalFormatting>
  <conditionalFormatting sqref="D35:D40">
    <cfRule type="duplicateValues" dxfId="62" priority="124" stopIfTrue="1"/>
  </conditionalFormatting>
  <conditionalFormatting sqref="D35:D40">
    <cfRule type="duplicateValues" dxfId="61" priority="125" stopIfTrue="1"/>
  </conditionalFormatting>
  <conditionalFormatting sqref="D35:D40">
    <cfRule type="duplicateValues" dxfId="60" priority="126" stopIfTrue="1"/>
  </conditionalFormatting>
  <conditionalFormatting sqref="D35:D40">
    <cfRule type="duplicateValues" dxfId="59" priority="121" stopIfTrue="1"/>
  </conditionalFormatting>
  <conditionalFormatting sqref="D35:D40">
    <cfRule type="duplicateValues" dxfId="58" priority="120" stopIfTrue="1"/>
  </conditionalFormatting>
  <conditionalFormatting sqref="D35:D40">
    <cfRule type="duplicateValues" dxfId="57" priority="119" stopIfTrue="1"/>
  </conditionalFormatting>
  <conditionalFormatting sqref="D35:D40">
    <cfRule type="duplicateValues" dxfId="56" priority="118" stopIfTrue="1"/>
  </conditionalFormatting>
  <conditionalFormatting sqref="D45:D50">
    <cfRule type="duplicateValues" dxfId="55" priority="5619" stopIfTrue="1"/>
  </conditionalFormatting>
  <conditionalFormatting sqref="D34">
    <cfRule type="duplicateValues" dxfId="54" priority="52" stopIfTrue="1"/>
  </conditionalFormatting>
  <conditionalFormatting sqref="D34">
    <cfRule type="duplicateValues" dxfId="53" priority="53" stopIfTrue="1"/>
  </conditionalFormatting>
  <conditionalFormatting sqref="D34">
    <cfRule type="duplicateValues" dxfId="52" priority="54" stopIfTrue="1"/>
  </conditionalFormatting>
  <conditionalFormatting sqref="D34">
    <cfRule type="duplicateValues" dxfId="51" priority="55" stopIfTrue="1"/>
  </conditionalFormatting>
  <conditionalFormatting sqref="D34">
    <cfRule type="duplicateValues" dxfId="50" priority="56" stopIfTrue="1"/>
  </conditionalFormatting>
  <conditionalFormatting sqref="D34">
    <cfRule type="duplicateValues" dxfId="49" priority="51" stopIfTrue="1"/>
  </conditionalFormatting>
  <conditionalFormatting sqref="D34">
    <cfRule type="duplicateValues" dxfId="48" priority="50" stopIfTrue="1"/>
  </conditionalFormatting>
  <conditionalFormatting sqref="D34">
    <cfRule type="duplicateValues" dxfId="47" priority="49" stopIfTrue="1"/>
  </conditionalFormatting>
  <conditionalFormatting sqref="D34">
    <cfRule type="duplicateValues" dxfId="46" priority="48" stopIfTrue="1"/>
  </conditionalFormatting>
  <conditionalFormatting sqref="C20:C22">
    <cfRule type="duplicateValues" dxfId="45" priority="31"/>
  </conditionalFormatting>
  <conditionalFormatting sqref="D20:D22">
    <cfRule type="duplicateValues" dxfId="44" priority="32" stopIfTrue="1"/>
  </conditionalFormatting>
  <conditionalFormatting sqref="D20:D22">
    <cfRule type="duplicateValues" dxfId="43" priority="33" stopIfTrue="1"/>
  </conditionalFormatting>
  <conditionalFormatting sqref="D20:D22">
    <cfRule type="duplicateValues" dxfId="42" priority="34" stopIfTrue="1"/>
  </conditionalFormatting>
  <conditionalFormatting sqref="D20:D22">
    <cfRule type="duplicateValues" dxfId="41" priority="35" stopIfTrue="1"/>
  </conditionalFormatting>
  <conditionalFormatting sqref="D20:D22">
    <cfRule type="duplicateValues" dxfId="40" priority="36" stopIfTrue="1"/>
  </conditionalFormatting>
  <conditionalFormatting sqref="D20:D22">
    <cfRule type="duplicateValues" dxfId="39" priority="37" stopIfTrue="1"/>
  </conditionalFormatting>
  <conditionalFormatting sqref="D20:D22">
    <cfRule type="duplicateValues" dxfId="38" priority="38" stopIfTrue="1"/>
  </conditionalFormatting>
  <conditionalFormatting sqref="D20:D22">
    <cfRule type="duplicateValues" dxfId="37" priority="39" stopIfTrue="1"/>
  </conditionalFormatting>
  <conditionalFormatting sqref="D20:D22">
    <cfRule type="duplicateValues" dxfId="36" priority="40" stopIfTrue="1"/>
  </conditionalFormatting>
  <conditionalFormatting sqref="D20:D22">
    <cfRule type="duplicateValues" dxfId="35" priority="41" stopIfTrue="1"/>
  </conditionalFormatting>
  <conditionalFormatting sqref="D20:D22">
    <cfRule type="duplicateValues" dxfId="34" priority="42" stopIfTrue="1"/>
  </conditionalFormatting>
  <conditionalFormatting sqref="D20:D22">
    <cfRule type="duplicateValues" dxfId="33" priority="43" stopIfTrue="1"/>
  </conditionalFormatting>
  <conditionalFormatting sqref="D20:D22">
    <cfRule type="duplicateValues" dxfId="32" priority="44" stopIfTrue="1"/>
  </conditionalFormatting>
  <conditionalFormatting sqref="D20:D22">
    <cfRule type="duplicateValues" dxfId="31" priority="45" stopIfTrue="1"/>
  </conditionalFormatting>
  <conditionalFormatting sqref="D20:D22">
    <cfRule type="duplicateValues" dxfId="30" priority="46" stopIfTrue="1"/>
  </conditionalFormatting>
  <conditionalFormatting sqref="D20:D22">
    <cfRule type="duplicateValues" dxfId="29" priority="30" stopIfTrue="1"/>
  </conditionalFormatting>
  <conditionalFormatting sqref="D20:D22">
    <cfRule type="duplicateValues" dxfId="28" priority="29" stopIfTrue="1"/>
  </conditionalFormatting>
  <conditionalFormatting sqref="D20:D22">
    <cfRule type="duplicateValues" dxfId="27" priority="28" stopIfTrue="1"/>
  </conditionalFormatting>
  <conditionalFormatting sqref="D20:D22">
    <cfRule type="duplicateValues" dxfId="26" priority="27" stopIfTrue="1"/>
  </conditionalFormatting>
  <conditionalFormatting sqref="C27:C29">
    <cfRule type="duplicateValues" dxfId="25" priority="11"/>
  </conditionalFormatting>
  <conditionalFormatting sqref="D27:D29">
    <cfRule type="duplicateValues" dxfId="24" priority="12" stopIfTrue="1"/>
  </conditionalFormatting>
  <conditionalFormatting sqref="D27:D29">
    <cfRule type="duplicateValues" dxfId="23" priority="13" stopIfTrue="1"/>
  </conditionalFormatting>
  <conditionalFormatting sqref="D27:D29">
    <cfRule type="duplicateValues" dxfId="22" priority="14" stopIfTrue="1"/>
  </conditionalFormatting>
  <conditionalFormatting sqref="D27:D29">
    <cfRule type="duplicateValues" dxfId="21" priority="15" stopIfTrue="1"/>
  </conditionalFormatting>
  <conditionalFormatting sqref="D27:D29">
    <cfRule type="duplicateValues" dxfId="20" priority="16" stopIfTrue="1"/>
  </conditionalFormatting>
  <conditionalFormatting sqref="D27:D29">
    <cfRule type="duplicateValues" dxfId="19" priority="17" stopIfTrue="1"/>
  </conditionalFormatting>
  <conditionalFormatting sqref="D27:D29">
    <cfRule type="duplicateValues" dxfId="18" priority="18" stopIfTrue="1"/>
  </conditionalFormatting>
  <conditionalFormatting sqref="D27:D29">
    <cfRule type="duplicateValues" dxfId="17" priority="19" stopIfTrue="1"/>
  </conditionalFormatting>
  <conditionalFormatting sqref="D27:D29">
    <cfRule type="duplicateValues" dxfId="16" priority="20" stopIfTrue="1"/>
  </conditionalFormatting>
  <conditionalFormatting sqref="D27:D29">
    <cfRule type="duplicateValues" dxfId="15" priority="21" stopIfTrue="1"/>
  </conditionalFormatting>
  <conditionalFormatting sqref="D27:D29">
    <cfRule type="duplicateValues" dxfId="14" priority="22" stopIfTrue="1"/>
  </conditionalFormatting>
  <conditionalFormatting sqref="D27:D29">
    <cfRule type="duplicateValues" dxfId="13" priority="23" stopIfTrue="1"/>
  </conditionalFormatting>
  <conditionalFormatting sqref="D27:D29">
    <cfRule type="duplicateValues" dxfId="12" priority="24" stopIfTrue="1"/>
  </conditionalFormatting>
  <conditionalFormatting sqref="D27:D29">
    <cfRule type="duplicateValues" dxfId="11" priority="25" stopIfTrue="1"/>
  </conditionalFormatting>
  <conditionalFormatting sqref="D27:D29">
    <cfRule type="duplicateValues" dxfId="10" priority="26" stopIfTrue="1"/>
  </conditionalFormatting>
  <conditionalFormatting sqref="D27:D29">
    <cfRule type="duplicateValues" dxfId="9" priority="10" stopIfTrue="1"/>
  </conditionalFormatting>
  <conditionalFormatting sqref="D27:D29">
    <cfRule type="duplicateValues" dxfId="8" priority="9" stopIfTrue="1"/>
  </conditionalFormatting>
  <conditionalFormatting sqref="D27:D29">
    <cfRule type="duplicateValues" dxfId="7" priority="8" stopIfTrue="1"/>
  </conditionalFormatting>
  <conditionalFormatting sqref="D27:D29">
    <cfRule type="duplicateValues" dxfId="6" priority="7" stopIfTrue="1"/>
  </conditionalFormatting>
  <conditionalFormatting sqref="B10:D11">
    <cfRule type="duplicateValues" dxfId="5" priority="4" stopIfTrue="1"/>
  </conditionalFormatting>
  <conditionalFormatting sqref="H10:H11">
    <cfRule type="duplicateValues" dxfId="4" priority="5" stopIfTrue="1"/>
  </conditionalFormatting>
  <conditionalFormatting sqref="E10:F11">
    <cfRule type="duplicateValues" dxfId="3" priority="6" stopIfTrue="1"/>
  </conditionalFormatting>
  <conditionalFormatting sqref="J15:J16">
    <cfRule type="duplicateValues" dxfId="2" priority="2" stopIfTrue="1"/>
  </conditionalFormatting>
  <conditionalFormatting sqref="G15:H16">
    <cfRule type="duplicateValues" dxfId="1" priority="3" stopIfTrue="1"/>
  </conditionalFormatting>
  <conditionalFormatting sqref="C15:F16">
    <cfRule type="duplicateValues" dxfId="0" priority="5622" stopIfTrue="1"/>
  </conditionalFormatting>
  <dataValidations count="8">
    <dataValidation type="list" allowBlank="1" showInputMessage="1" showErrorMessage="1" sqref="TPS25:TPS26 JAA25:JAA26 TFW25:TFW26 DSE25:DSE26 SWA25:SWA26 IQE25:IQE26 SME25:SME26 BBG25:BBG26 SCI25:SCI26 IGI25:IGI26 RSM25:RSM26 DII25:DII26 RIQ25:RIQ26 HWM25:HWM26 QYU25:QYU26 EA25:EA26 QOY25:QOY26 HMQ25:HMQ26 QFC25:QFC26 CYM25:CYM26 PVG25:PVG26 HCU25:HCU26 PLK25:PLK26 ARK25:ARK26 PBO25:PBO26 GSY25:GSY26 ORS25:ORS26 COQ25:COQ26 OHW25:OHW26 GJC25:GJC26 NYA25:NYA26 NW25:NW26 NOE25:NOE26 FZG25:FZG26 NEI25:NEI26 CEU25:CEU26 MUM25:MUM26 FPK25:FPK26 MKQ25:MKQ26 AHO25:AHO26 MAU25:MAU26 FFO25:FFO26 LQY25:LQY26 BUY25:BUY26 LHC25:LHC26 EVS25:EVS26 KXG25:KXG26 WQM25:WQM26 WGQ25:WGQ26 KNK25:KNK26 ELW25:ELW26 VWU25:VWU26 KDO25:KDO26 VMY25:VMY26 BLC25:BLC26 VDC25:VDC26 JTS25:JTS26 UTG25:UTG26 ECA25:ECA26 UJK25:UJK26 JJW25:JJW26 TZO25:TZO26 XS25:XS26">
      <formula1>Способ_закупок</formula1>
    </dataValidation>
    <dataValidation type="custom" allowBlank="1" showInputMessage="1" showErrorMessage="1" sqref="TQP25:TQP26 JAX25:JAX26 TGT25:TGT26 DTB25:DTB26 SWX25:SWX26 IRB25:IRB26 SNB25:SNB26 BCD25:BCD26 SDF25:SDF26 IHF25:IHF26 RTJ25:RTJ26 DJF25:DJF26 RJN25:RJN26 HXJ25:HXJ26 QZR25:QZR26 EX25:EX26 QPV25:QPV26 HNN25:HNN26 QFZ25:QFZ26 CZJ25:CZJ26 PWD25:PWD26 HDR25:HDR26 PMH25:PMH26 ASH25:ASH26 PCL25:PCL26 GTV25:GTV26 OSP25:OSP26 CPN25:CPN26 OIT25:OIT26 GJZ25:GJZ26 NYX25:NYX26 OT25:OT26 NPB25:NPB26 GAD25:GAD26 NFF25:NFF26 CFR25:CFR26 MVJ25:MVJ26 FQH25:FQH26 MLN25:MLN26 AIL25:AIL26 MBR25:MBR26 FGL25:FGL26 LRV25:LRV26 BVV25:BVV26 LHZ25:LHZ26 EWP25:EWP26 KYD25:KYD26 WRJ25:WRJ26 WHN25:WHN26 KOH25:KOH26 EMT25:EMT26 VXR25:VXR26 KEL25:KEL26 VNV25:VNV26 BLZ25:BLZ26 VDZ25:VDZ26 JUP25:JUP26 UUD25:UUD26 UKH25:UKH26 ECX25:ECX26 JKT25:JKT26 UAL25:UAL26 AG45:AG50 YP25:YP26">
      <formula1>AE25*AF25</formula1>
    </dataValidation>
    <dataValidation type="textLength" operator="equal" allowBlank="1" showInputMessage="1" showErrorMessage="1" error="БИН должен содержать 12 символов" sqref="THA25:THA26 IRI25:IRI26 SXE25:SXE26 DJM25:DJM26 SNI25:SNI26 IHM25:IHM26 SDM25:SDM26 ASO25:ASO26 RTQ25:RTQ26 HXQ25:HXQ26 RJU25:RJU26 CZQ25:CZQ26 QZY25:QZY26 HNU25:HNU26 QQC25:QQC26 WRQ25:WRQ26 QGG25:QGG26 HDY25:HDY26 PWK25:PWK26 CPU25:CPU26 PMO25:PMO26 GUC25:GUC26 PCS25:PCS26 AIS25:AIS26 OSW25:OSW26 GKG25:GKG26 OJA25:OJA26 CFY25:CFY26 NZE25:NZE26 GAK25:GAK26 NPI25:NPI26 FE25:FE26 NFM25:NFM26 FQO25:FQO26 MVQ25:MVQ26 BWC25:BWC26 MLU25:MLU26 FGS25:FGS26 MBY25:MBY26 YW25:YW26 LSC25:LSC26 EWW25:EWW26 LIG25:LIG26 BMG25:BMG26 KYK25:KYK26 ENA25:ENA26 KOO25:KOO26 WHU25:WHU26 KES25:KES26 VXY25:VXY26 EDE25:EDE26 VOC25:VOC26 JUW25:JUW26 VEG25:VEG26 BCK25:BCK26 UUK25:UUK26 JLA25:JLA26 UKO25:UKO26 DTI25:DTI26 UAS25:UAS26 JBE25:JBE26 TQW25:TQW26 AL35 JV35 TR35 ADN35 ANJ35 AXF35 BHB35 BQX35 CAT35 CKP35 CUL35 DEH35 DOD35 DXZ35 EHV35 ERR35 FBN35 FLJ35 FVF35 GFB35 GOX35 GYT35 HIP35 HSL35 ICH35 IMD35 IVZ35 JFV35 JPR35 JZN35 KJJ35 KTF35 LDB35 LMX35 LWT35 MGP35 MQL35 NAH35 NKD35 NTZ35 ODV35 ONR35 OXN35 PHJ35 PRF35 QBB35 QKX35 QUT35 REP35 ROL35 RYH35 SID35 SRZ35 TBV35 TLR35 TVN35 UFJ35 UPF35 UZB35 VIX35 VST35 WCP35 WML35 WWH35 PA25:PA26 AL45 JV45 TR45 ADN45 ANJ45 AXF45 BHB45 BQX45 CAT45 CKP45 CUL45 DEH45 DOD45 DXZ45 EHV45 ERR45 FBN45 FLJ45 FVF45 GFB45 GOX45 GYT45 HIP45 HSL45 ICH45 IMD45 IVZ45 JFV45 JPR45 JZN45 KJJ45 KTF45 LDB45 LMX45 LWT45 MGP45 MQL45 NAH45 NKD45 NTZ45 ODV45 ONR45 OXN45 PHJ45 PRF45 QBB45 QKX45 QUT45 REP45 ROL45 RYH45 SID45 SRZ45 TBV45 TLR45 TVN45 UFJ45 UPF45 UZB45 VIX45 VST45 WCP45 WML45 WWH45">
      <formula1>12</formula1>
    </dataValidation>
    <dataValidation type="whole" allowBlank="1" showInputMessage="1" showErrorMessage="1" sqref="EVV25:EVV26 FFR25:FFR26 FPN25:FPN26 FZJ25:FZJ26 GJF25:GJF26 GTB25:GTB26 HCX25:HCX26 HMT25:HMT26 HWP25:HWP26 IGL25:IGL26 IQH25:IQH26 JAD25:JAD26 JJZ25:JJZ26 JTV25:JTV26 KDR25:KDR26 KNN25:KNN26 KXJ25:KXJ26 LHF25:LHF26 LRB25:LRB26 MAX25:MAX26 MKT25:MKT26 MUP25:MUP26 NEL25:NEL26 NOH25:NOH26 NYD25:NYD26 OHZ25:OHZ26 ORV25:ORV26 PBR25:PBR26 PLN25:PLN26 PVJ25:PVJ26 QFF25:QFF26 QPB25:QPB26 QYX25:QYX26 RIT25:RIT26 RSP25:RSP26 SCL25:SCL26 SMH25:SMH26 SWD25:SWD26 TFZ25:TFZ26 TPV25:TPV26 TZR25:TZR26 UJN25:UJN26 UTJ25:UTJ26 VDF25:VDF26 VNB25:VNB26 VWX25:VWX26 WGT25:WGT26 WQP25:WQP26 WRC25:WRE26 KEE25:KEG26 WHG25:WHI26 JUI25:JUK26 NOU25:NOW26 JKM25:JKO26 VXK25:VXM26 JAQ25:JAS26 QFS25:QFU26 IQU25:IQW26 VNO25:VNQ26 IGY25:IHA26 MBK25:MBM26 HXC25:HXE26 VDS25:VDU26 HNG25:HNI26 PVW25:PVY26 HDK25:HDM26 UTW25:UTY26 GTO25:GTQ26 NEY25:NFA26 GJS25:GJU26 UKA25:UKC26 FZW25:FZY26 PMA25:PMC26 FQA25:FQC26 UAE25:UAG26 FGE25:FGG26 LHS25:LHU26 EWI25:EWK26 TQI25:TQK26 EMM25:EMO26 PCE25:PCG26 ECQ25:ECS26 TGM25:TGO26 DSU25:DSW26 MVC25:MVE26 DIY25:DJA26 SWQ25:SWS26 CZC25:CZE26 OSI25:OSK26 CPG25:CPI26 SMU25:SMW26 CFK25:CFM26 LRO25:LRQ26 BVO25:BVQ26 SCY25:SDA26 BLS25:BLU26 OIM25:OIO26 BBW25:BBY26 RTC25:RTE26 ASA25:ASC26 MLG25:MLI26 AIE25:AIG26 RJG25:RJI26 YI25:YK26 NYQ25:NYS26 OM25:OO26 QZK25:QZM26 EQ25:ES26 KXW25:KXY26 ED25:ED26 NZ25:NZ26 KOA25:KOC26 QPO25:QPQ26 XV25:XV26 AHR25:AHR26 ARN25:ARN26 BBJ25:BBJ26 BLF25:BLF26 BVB25:BVB26 CEX25:CEX26 CYP25:CYP26 COT25:COT26 DIL25:DIL26 ECD25:ECD26 DSH25:DSH26 SS35 ACO35 AMK35 AWG35 BGC35 BPY35 BZU35 CJQ35 CTM35 DDI35 DNE35 DXA35 EGW35 EQS35 FAO35 FKK35 FUG35 GEC35 GNY35 GXU35 HHQ35 HRM35 IBI35 ILE35 IVA35 JEW35 JOS35 JYO35 KIK35 KSG35 LCC35 LLY35 LVU35 MFQ35 MPM35 MZI35 NJE35 NTA35 OCW35 OMS35 OWO35 PGK35 PQG35 QAC35 QJY35 QTU35 RDQ35 RNM35 RXI35 SHE35 SRA35 TAW35 TKS35 TUO35 UEK35 UOG35 UYC35 VHY35 VRU35 WBQ35 WLM35 WVI35 ELZ25:ELZ26 M35 M45 IW45 SS45 ACO45 AMK45 AWG45 BGC45 BPY45 BZU45 CJQ45 CTM45 DDI45 DNE45 DXA45 EGW45 EQS45 FAO45 FKK45 FUG45 GEC45 GNY45 GXU45 HHQ45 HRM45 IBI45 ILE45 IVA45 JEW45 JOS45 JYO45 KIK45 KSG45 LCC45 LLY45 LVU45 MFQ45 MPM45 MZI45 NJE45 NTA45 OCW45 OMS45 OWO45 PGK45 PQG45 QAC45 QJY45 QTU45 RDQ45 RNM45 RXI45 SHE45 SRA45 TAW45 TKS45 TUO45 UEK45 UOG45 UYC45 VHY45 VRU45 WBQ45 WLM45 WVI45 IW35">
      <formula1>0</formula1>
      <formula2>100</formula2>
    </dataValidation>
    <dataValidation type="textLength" operator="equal" allowBlank="1" showInputMessage="1" showErrorMessage="1" error="Код КАТО должен содержать 9 символов" sqref="TZW25:TZW26 JKE25:JKE26 TQA25:TQA26 ECI25:ECI26 TGE25:TGE26 JAI25:JAI26 SWI25:SWI26 BLK25:BLK26 SMM25:SMM26 IQM25:IQM26 SCQ25:SCQ26 DSM25:DSM26 RSU25:RSU26 IGQ25:IGQ26 RIY25:RIY26 OE25:OE26 QZC25:QZC26 HWU25:HWU26 QPG25:QPG26 DIQ25:DIQ26 QFK25:QFK26 HMY25:HMY26 PVO25:PVO26 BBO25:BBO26 PLS25:PLS26 HDC25:HDC26 PBW25:PBW26 CYU25:CYU26 OSA25:OSA26 GTG25:GTG26 OIE25:OIE26 YA25:YA26 NYI25:NYI26 GJK25:GJK26 NOM25:NOM26 COY25:COY26 NEQ25:NEQ26 FZO25:FZO26 MUU25:MUU26 ARS25:ARS26 MKY25:MKY26 FPS25:FPS26 MBC25:MBC26 CFC25:CFC26 LRG25:LRG26 FFW25:FFW26 LHK25:LHK26 EI25:EI26 KXO25:KXO26 WQU25:WQU26 EWA25:EWA26 WGY25:WGY26 KNS25:KNS26 VXC25:VXC26 BVG25:BVG26 VNG25:VNG26 KDW25:KDW26 VDK25:VDK26 EME25:EME26 UTO25:UTO26 JUA25:JUA26 UJS25:UJS26 R45 JB45 SX45 ACT45 AMP45 AWL45 BGH45 BQD45 BZZ45 CJV45 CTR45 DDN45 DNJ45 DXF45 EHB45 EQX45 FAT45 FKP45 FUL45 GEH45 GOD45 GXZ45 HHV45 HRR45 IBN45 ILJ45 IVF45 JFB45 JOX45 JYT45 KIP45 KSL45 LCH45 LMD45 LVZ45 MFV45 MPR45 MZN45 NJJ45 NTF45 ODB45 OMX45 OWT45 PGP45 PQL45 QAH45 QKD45 QTZ45 RDV45 RNR45 RXN45 SHJ45 SRF45 TBB45 TKX45 TUT45 UEP45 UOL45 UYH45 VID45 VRZ45 WBV45 WLR45 WVN45 N45 IX45 ST45 ACP45 AML45 AWH45 BGD45 BPZ45 BZV45 CJR45 CTN45 DDJ45 DNF45 DXB45 EGX45 EQT45 FAP45 FKL45 FUH45 GED45 GNZ45 GXV45 HHR45 HRN45 IBJ45 ILF45 IVB45 JEX45 JOT45 JYP45 KIL45 KSH45 LCD45 LLZ45 LVV45 MFR45 MPN45 MZJ45 NJF45 NTB45 OCX45 OMT45 OWP45 PGL45 PQH45 QAD45 QJZ45 QTV45 RDR45 RNN45 RXJ45 SHF45 SRB45 TAX45 TKT45 TUP45 UEL45 UOH45 UYD45 VHZ45 VRV45 WBR45 WLN45 WVJ45 R35 JB35 SX35 ACT35 AMP35 AWL35 BGH35 BQD35 BZZ35 CJV35 CTR35 DDN35 DNJ35 DXF35 EHB35 EQX35 FAT35 FKP35 FUL35 GEH35 GOD35 GXZ35 HHV35 HRR35 IBN35 ILJ35 IVF35 JFB35 JOX35 JYT35 KIP35 KSL35 LCH35 LMD35 LVZ35 MFV35 MPR35 MZN35 NJJ35 NTF35 ODB35 OMX35 OWT35 PGP35 PQL35 QAH35 QKD35 QTZ35 RDV35 RNR35 RXN35 SHJ35 SRF35 TBB35 TKX35 TUT35 UEP35 UOL35 UYH35 VID35 VRZ35 WBV35 WLR35 WVN35 N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AHW25:AHW26">
      <formula1>9</formula1>
    </dataValidation>
    <dataValidation type="list" allowBlank="1" showInputMessage="1" showErrorMessage="1" sqref="FFQ25:FFQ26 FPM25:FPM26 FZI25:FZI26 GJE25:GJE26 GTA25:GTA26 HCW25:HCW26 HMS25:HMS26 HWO25:HWO26 IGK25:IGK26 IQG25:IQG26 JAC25:JAC26 JJY25:JJY26 JTU25:JTU26 KDQ25:KDQ26 KNM25:KNM26 KXI25:KXI26 LHE25:LHE26 LRA25:LRA26 MAW25:MAW26 MKS25:MKS26 MUO25:MUO26 NEK25:NEK26 NOG25:NOG26 NYC25:NYC26 OHY25:OHY26 ORU25:ORU26 PBQ25:PBQ26 PLM25:PLM26 PVI25:PVI26 QFE25:QFE26 QPA25:QPA26 QYW25:QYW26 RIS25:RIS26 RSO25:RSO26 SCK25:SCK26 SMG25:SMG26 SWC25:SWC26 TFY25:TFY26 TPU25:TPU26 TZQ25:TZQ26 UJM25:UJM26 UTI25:UTI26 VDE25:VDE26 VNA25:VNA26 VWW25:VWW26 WGS25:WGS26 WQO25:WQO26 EC25:EC26 XU25:XU26 NY25:NY26 AHQ25:AHQ26 ARM25:ARM26 BBI25:BBI26 BLE25:BLE26 BVA25:BVA26 CEW25:CEW26 COS25:COS26 CYO25:CYO26 DIK25:DIK26 DSG25:DSG26 ECC25:ECC26 ELY25:ELY26 EVU25:EVU26">
      <formula1>Приоритет_закупок</formula1>
    </dataValidation>
    <dataValidation type="list" allowBlank="1" showInputMessage="1" showErrorMessage="1" sqref="TQM25:TQM26 ECU25:ECU26 TGQ25:TGQ26 JAU25:JAU26 SWU25:SWU26 BLW25:BLW26 SMY25:SMY26 IQY25:IQY26 SDC25:SDC26 DSY25:DSY26 RTG25:RTG26 IHC25:IHC26 RJK25:RJK26 OQ25:OQ26 QZO25:QZO26 HXG25:HXG26 QPS25:QPS26 DJC25:DJC26 QFW25:QFW26 HNK25:HNK26 PWA25:PWA26 BCA25:BCA26 PME25:PME26 HDO25:HDO26 PCI25:PCI26 CZG25:CZG26 OSM25:OSM26 GTS25:GTS26 OIQ25:OIQ26 YM25:YM26 NYU25:NYU26 GJW25:GJW26 NOY25:NOY26 CPK25:CPK26 NFC25:NFC26 GAA25:GAA26 MVG25:MVG26 ASE25:ASE26 MLK25:MLK26 FQE25:FQE26 MBO25:MBO26 CFO25:CFO26 LRS25:LRS26 FGI25:FGI26 LHW25:LHW26 EU25:EU26 KYA25:KYA26 EWM25:EWM26 WHK25:WHK26 WRG25:WRG26 KOE25:KOE26 VXO25:VXO26 BVS25:BVS26 VNS25:VNS26 KEI25:KEI26 VDW25:VDW26 EMQ25:EMQ26 UUA25:UUA26 JUM25:JUM26 UKE25:UKE26 AII25:AII26 UAI25:UAI26 JKQ25:JKQ26 AD45 JN45 TJ45 ADF45 ANB45 AWX45 BGT45 BQP45 CAL45 CKH45 CUD45 DDZ45 DNV45 DXR45 EHN45 ERJ45 FBF45 FLB45 FUX45 GET45 GOP45 GYL45 HIH45 HSD45 IBZ45 ILV45 IVR45 JFN45 JPJ45 JZF45 KJB45 KSX45 LCT45 LMP45 LWL45 MGH45 MQD45 MZZ45 NJV45 NTR45 ODN45 ONJ45 OXF45 PHB45 PQX45 QAT45 QKP45 QUL45 REH45 ROD45 RXZ45 SHV45 SRR45 TBN45 TLJ45 TVF45 UFB45 UOX45 UYT45 VIP45 VSL45 WCH45 WMD45 WVZ45 AD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formula1>НДС</formula1>
    </dataValidation>
    <dataValidation type="list" allowBlank="1" showInputMessage="1" showErrorMessage="1" sqref="FPL25:FPL26 FZH25:FZH26 GJD25:GJD26 GSZ25:GSZ26 HCV25:HCV26 HMR25:HMR26 HWN25:HWN26 IGJ25:IGJ26 IQF25:IQF26 JAB25:JAB26 JJX25:JJX26 JTT25:JTT26 KDP25:KDP26 KNL25:KNL26 KXH25:KXH26 LHD25:LHD26 LQZ25:LQZ26 MAV25:MAV26 MKR25:MKR26 MUN25:MUN26 NEJ25:NEJ26 NOF25:NOF26 NYB25:NYB26 OHX25:OHX26 ORT25:ORT26 PBP25:PBP26 PLL25:PLL26 PVH25:PVH26 QFD25:QFD26 QOZ25:QOZ26 QYV25:QYV26 RIR25:RIR26 RSN25:RSN26 SCJ25:SCJ26 SMF25:SMF26 SWB25:SWB26 TFX25:TFX26 TPT25:TPT26 TZP25:TZP26 UJL25:UJL26 UTH25:UTH26 VDD25:VDD26 VMZ25:VMZ26 VWV25:VWV26 WGR25:WGR26 WQN25:WQN26 EB25:EB26 NX25:NX26 XT25:XT26 AHP25:AHP26 ARL25:ARL26 BBH25:BBH26 BLD25:BLD26 BUZ25:BUZ26 CEV25:CEV26 COR25:COR26 CYN25:CYN26 DIJ25:DIJ26 DSF25:DSF26 ECB25:ECB26 ELX25:ELX26 EVT25:EVT26 FFP25:FFP26">
      <formula1>осн</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2020-39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Бердиева Светлана Муратовна</dc:creator>
  <cp:lastModifiedBy>Тусипкалиева Айгуль Мугиевна</cp:lastModifiedBy>
  <dcterms:created xsi:type="dcterms:W3CDTF">2020-03-26T10:27:54Z</dcterms:created>
  <dcterms:modified xsi:type="dcterms:W3CDTF">2020-12-31T08:25:07Z</dcterms:modified>
</cp:coreProperties>
</file>